
<file path=[Content_Types].xml><?xml version="1.0" encoding="utf-8"?>
<Types xmlns="http://schemas.openxmlformats.org/package/2006/content-types">
  <Override PartName="/xl/revisions/revisionLog12111.xml" ContentType="application/vnd.openxmlformats-officedocument.spreadsheetml.revisionLog+xml"/>
  <Override PartName="/xl/revisions/revisionLog1611.xml" ContentType="application/vnd.openxmlformats-officedocument.spreadsheetml.revisionLog+xml"/>
  <Override PartName="/xl/theme/theme1.xml" ContentType="application/vnd.openxmlformats-officedocument.theme+xml"/>
  <Override PartName="/xl/styles.xml" ContentType="application/vnd.openxmlformats-officedocument.spreadsheetml.styles+xml"/>
  <Override PartName="/xl/revisions/userNames.xml" ContentType="application/vnd.openxmlformats-officedocument.spreadsheetml.userNames+xml"/>
  <Override PartName="/xl/revisions/revisionLog14111.xml" ContentType="application/vnd.openxmlformats-officedocument.spreadsheetml.revisionLog+xml"/>
  <Override PartName="/xl/revisions/revisionLog141111.xml" ContentType="application/vnd.openxmlformats-officedocument.spreadsheetml.revisionLog+xml"/>
  <Override PartName="/xl/revisions/revisionLog131111.xml" ContentType="application/vnd.openxmlformats-officedocument.spreadsheetml.revisionLog+xml"/>
  <Default Extension="jpeg" ContentType="image/jpeg"/>
  <Default Extension="rels" ContentType="application/vnd.openxmlformats-package.relationships+xml"/>
  <Override PartName="/xl/revisions/revisionLog1411.xml" ContentType="application/vnd.openxmlformats-officedocument.spreadsheetml.revisionLog+xml"/>
  <Override PartName="/xl/revisions/revisionLog151.xml" ContentType="application/vnd.openxmlformats-officedocument.spreadsheetml.revisionLog+xml"/>
  <Override PartName="/xl/revisions/revisionLog161.xml" ContentType="application/vnd.openxmlformats-officedocument.spreadsheetml.revisionLog+xml"/>
  <Override PartName="/xl/revisions/revisionLog171.xml" ContentType="application/vnd.openxmlformats-officedocument.spreadsheetml.revisionLog+xml"/>
  <Override PartName="/xl/revisions/revisionLog18.xml" ContentType="application/vnd.openxmlformats-officedocument.spreadsheetml.revisionLog+xml"/>
  <Override PartName="/xl/revisions/revisionLog121111.xml" ContentType="application/vnd.openxmlformats-officedocument.spreadsheetml.revisionLog+xml"/>
  <Override PartName="/xl/revisions/revisionLog181.xml" ContentType="application/vnd.openxmlformats-officedocument.spreadsheetml.revisionLog+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revisions/revisionLog141.xml" ContentType="application/vnd.openxmlformats-officedocument.spreadsheetml.revisionLog+xml"/>
  <Override PartName="/xl/revisions/revisionLog121.xml" ContentType="application/vnd.openxmlformats-officedocument.spreadsheetml.revisionLog+xml"/>
  <Override PartName="/xl/revisions/revisionLog131.xml" ContentType="application/vnd.openxmlformats-officedocument.spreadsheetml.revisionLog+xml"/>
  <Override PartName="/xl/revisions/revisionLog16.xml" ContentType="application/vnd.openxmlformats-officedocument.spreadsheetml.revisionLog+xml"/>
  <Override PartName="/xl/revisions/revisionLog17.xml" ContentType="application/vnd.openxmlformats-officedocument.spreadsheetml.revisionLog+xml"/>
  <Override PartName="/xl/revisions/revisionLog16111.xml" ContentType="application/vnd.openxmlformats-officedocument.spreadsheetml.revisionLog+xml"/>
  <Override PartName="/xl/revisions/revisionLog1711.xml" ContentType="application/vnd.openxmlformats-officedocument.spreadsheetml.revisionLog+xml"/>
  <Override PartName="/xl/drawings/drawing1.xml" ContentType="application/vnd.openxmlformats-officedocument.drawing+xml"/>
  <Override PartName="/xl/revisions/revisionHeaders.xml" ContentType="application/vnd.openxmlformats-officedocument.spreadsheetml.revisionHeaders+xml"/>
  <Override PartName="/xl/revisions/revisionLog14.xml" ContentType="application/vnd.openxmlformats-officedocument.spreadsheetml.revisionLog+xml"/>
  <Override PartName="/xl/revisions/revisionLog111.xml" ContentType="application/vnd.openxmlformats-officedocument.spreadsheetml.revisionLog+xml"/>
  <Override PartName="/xl/revisions/revisionLog15.xml" ContentType="application/vnd.openxmlformats-officedocument.spreadsheetml.revisionLog+xml"/>
  <Override PartName="/xl/revisions/revisionLog1211.xml" ContentType="application/vnd.openxmlformats-officedocument.spreadsheetml.revisionLo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revisions/revisionLog12.xml" ContentType="application/vnd.openxmlformats-officedocument.spreadsheetml.revisionLog+xml"/>
  <Override PartName="/xl/revisions/revisionLog13.xml" ContentType="application/vnd.openxmlformats-officedocument.spreadsheetml.revisionLog+xml"/>
  <Override PartName="/xl/revisions/revisionLog1511.xml" ContentType="application/vnd.openxmlformats-officedocument.spreadsheetml.revisionLog+xml"/>
  <Override PartName="/xl/sharedStrings.xml" ContentType="application/vnd.openxmlformats-officedocument.spreadsheetml.sharedStrings+xml"/>
  <Override PartName="/xl/revisions/revisionLog11.xml" ContentType="application/vnd.openxmlformats-officedocument.spreadsheetml.revisionLog+xml"/>
  <Override PartName="/xl/revisions/revisionLog1411111.xml" ContentType="application/vnd.openxmlformats-officedocument.spreadsheetml.revisionLog+xml"/>
  <Override PartName="/docProps/core.xml" ContentType="application/vnd.openxmlformats-package.core-properties+xml"/>
  <Override PartName="/xl/revisions/revisionLog1311.xml" ContentType="application/vnd.openxmlformats-officedocument.spreadsheetml.revisionLog+xml"/>
  <Default Extension="bin" ContentType="application/vnd.openxmlformats-officedocument.spreadsheetml.printerSettings"/>
  <Override PartName="/xl/revisions/revisionLog1.xml" ContentType="application/vnd.openxmlformats-officedocument.spreadsheetml.revisionLog+xml"/>
  <Override PartName="/xl/revisions/revisionLog1111.xml" ContentType="application/vnd.openxmlformats-officedocument.spreadsheetml.revisionLog+xml"/>
  <Override PartName="/xl/revisions/revisionLog1311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16380" windowHeight="8190" tabRatio="500"/>
  </bookViews>
  <sheets>
    <sheet name="2022" sheetId="1" r:id="rId1"/>
  </sheets>
  <calcPr calcId="124519"/>
  <customWorkbookViews>
    <customWorkbookView name="Marina Kostaneski Pasetto - Modo de exibição pessoal" guid="{B356329F-C4AA-4F1F-81B5-A7BFA58EA4A6}" mergeInterval="0" personalView="1" maximized="1" windowWidth="1916" windowHeight="855" tabRatio="500" activeSheetId="1"/>
    <customWorkbookView name="195529 - Modo de exibição pessoal" guid="{F3676DF1-81DC-4E9D-9CB4-238E3376C2B3}" mergeInterval="0" personalView="1" maximized="1" xWindow="1" yWindow="1" windowWidth="1920" windowHeight="850" tabRatio="500" activeSheetId="1"/>
  </customWorkbookViews>
</workbook>
</file>

<file path=xl/calcChain.xml><?xml version="1.0" encoding="utf-8"?>
<calcChain xmlns="http://schemas.openxmlformats.org/spreadsheetml/2006/main">
  <c r="Q164" i="1"/>
  <c r="R164" s="1"/>
  <c r="Q494"/>
  <c r="R494" s="1"/>
  <c r="Q205"/>
  <c r="R205" s="1"/>
  <c r="Q17"/>
  <c r="R17" s="1"/>
  <c r="Q493"/>
  <c r="R493" s="1"/>
  <c r="Q297"/>
  <c r="Q320"/>
  <c r="Q514"/>
  <c r="Q546"/>
  <c r="Q23"/>
  <c r="Q306"/>
  <c r="Q307"/>
  <c r="Q487"/>
  <c r="Q488"/>
  <c r="Q466"/>
  <c r="Q467"/>
  <c r="Q414"/>
  <c r="Q415"/>
  <c r="Q436"/>
  <c r="Q530"/>
  <c r="Q531"/>
  <c r="Q532"/>
  <c r="Q102"/>
  <c r="Q103"/>
  <c r="Q104"/>
  <c r="Q105"/>
  <c r="Q106"/>
  <c r="Q107"/>
  <c r="Q36"/>
  <c r="Q37"/>
  <c r="Q38"/>
  <c r="Q39"/>
  <c r="Q40"/>
  <c r="Q41"/>
  <c r="Q42"/>
  <c r="Q43"/>
  <c r="Q44"/>
  <c r="Q45"/>
  <c r="Q46"/>
  <c r="Q545"/>
  <c r="Q533"/>
  <c r="Q289"/>
  <c r="Q502"/>
  <c r="Q359"/>
  <c r="R359" s="1"/>
  <c r="Q527"/>
  <c r="R527" s="1"/>
  <c r="Q358"/>
  <c r="R358" s="1"/>
  <c r="Q528"/>
  <c r="R528" s="1"/>
  <c r="Q356"/>
  <c r="R356" s="1"/>
  <c r="Q61"/>
  <c r="R61" s="1"/>
  <c r="Q353"/>
  <c r="R353" s="1"/>
  <c r="Q357"/>
  <c r="R357" s="1"/>
  <c r="Q387"/>
  <c r="R387" s="1"/>
  <c r="Q116"/>
  <c r="R116" s="1"/>
  <c r="Q198"/>
  <c r="Q426"/>
  <c r="R426" s="1"/>
  <c r="Q83"/>
  <c r="R83" s="1"/>
  <c r="Q334"/>
  <c r="Q118"/>
  <c r="R118" s="1"/>
  <c r="Q418" l="1"/>
  <c r="Q482"/>
  <c r="R482" s="1"/>
  <c r="Q391"/>
  <c r="Q206"/>
  <c r="R206" s="1"/>
  <c r="Q182"/>
  <c r="Q367"/>
  <c r="R367" s="1"/>
  <c r="Q380"/>
  <c r="R380" s="1"/>
  <c r="Q408"/>
  <c r="R408" s="1"/>
  <c r="Q80"/>
  <c r="R80" s="1"/>
  <c r="Q366"/>
  <c r="R366" s="1"/>
  <c r="Q5"/>
  <c r="Q84"/>
  <c r="R84" s="1"/>
  <c r="Q115"/>
  <c r="R115" s="1"/>
  <c r="Q90"/>
  <c r="R90" s="1"/>
  <c r="Q369"/>
  <c r="Q316"/>
  <c r="R316" s="1"/>
  <c r="Q360"/>
  <c r="R360" s="1"/>
  <c r="Q81"/>
  <c r="R81" s="1"/>
  <c r="Q317"/>
  <c r="R317" s="1"/>
  <c r="Q222"/>
  <c r="R222" s="1"/>
  <c r="Q355"/>
  <c r="R355" s="1"/>
  <c r="Q26"/>
  <c r="R26" s="1"/>
  <c r="Q498"/>
  <c r="Q499"/>
  <c r="Q263"/>
  <c r="Q257"/>
  <c r="Q258"/>
  <c r="Q10"/>
  <c r="R10" s="1"/>
  <c r="Q376"/>
  <c r="R376" s="1"/>
  <c r="Q207"/>
  <c r="R207" s="1"/>
  <c r="R498" l="1"/>
  <c r="R119"/>
  <c r="Q131"/>
  <c r="Q266"/>
  <c r="R266" s="1"/>
  <c r="Q534"/>
  <c r="Q489"/>
  <c r="Q247"/>
  <c r="Q416"/>
  <c r="Q547"/>
  <c r="Q437"/>
  <c r="Q374"/>
  <c r="Q548"/>
  <c r="Q561"/>
  <c r="Q535"/>
  <c r="Q455"/>
  <c r="Q329"/>
  <c r="R329" s="1"/>
  <c r="Q313"/>
  <c r="Q536"/>
  <c r="Q288"/>
  <c r="Q501"/>
  <c r="Q158"/>
  <c r="Q490"/>
  <c r="Q468"/>
  <c r="Q248"/>
  <c r="Q249"/>
  <c r="Q549"/>
  <c r="Q321"/>
  <c r="Q556"/>
  <c r="Q562"/>
  <c r="Q538"/>
  <c r="Q503"/>
  <c r="Q276"/>
  <c r="R276" s="1"/>
  <c r="Q497"/>
  <c r="R497" s="1"/>
  <c r="Q393" l="1"/>
  <c r="R393" s="1"/>
  <c r="Q217"/>
  <c r="Q427"/>
  <c r="R427" s="1"/>
  <c r="Q293"/>
  <c r="R293" s="1"/>
  <c r="Q348"/>
  <c r="R348" s="1"/>
  <c r="Q259"/>
  <c r="R259" s="1"/>
  <c r="Q509"/>
  <c r="R509" s="1"/>
  <c r="Q238"/>
  <c r="R238" s="1"/>
  <c r="Q363"/>
  <c r="R363" s="1"/>
  <c r="Q35"/>
  <c r="R35" s="1"/>
  <c r="Q209"/>
  <c r="Q336"/>
  <c r="R336" s="1"/>
  <c r="Q572"/>
  <c r="R572" s="1"/>
  <c r="Q368"/>
  <c r="R368" s="1"/>
  <c r="Q442"/>
  <c r="Q347"/>
  <c r="R347" s="1"/>
  <c r="Q517"/>
  <c r="R517" s="1"/>
  <c r="Q277"/>
  <c r="R277" s="1"/>
  <c r="Q443"/>
  <c r="R443" s="1"/>
  <c r="Q24"/>
  <c r="R23" s="1"/>
  <c r="Q124"/>
  <c r="Q204"/>
  <c r="R204" s="1"/>
  <c r="Q3"/>
  <c r="R3" s="1"/>
  <c r="Q236"/>
  <c r="R236" s="1"/>
  <c r="Q239"/>
  <c r="R239" s="1"/>
  <c r="Q242"/>
  <c r="R242" s="1"/>
  <c r="Q291"/>
  <c r="R291" s="1"/>
  <c r="Q350"/>
  <c r="R350" s="1"/>
  <c r="Q429"/>
  <c r="R429" s="1"/>
  <c r="Q433"/>
  <c r="R433" s="1"/>
  <c r="Q434"/>
  <c r="R434" s="1"/>
  <c r="Q470"/>
  <c r="R470" s="1"/>
  <c r="Q495"/>
  <c r="R495" s="1"/>
  <c r="Q496"/>
  <c r="R496" s="1"/>
  <c r="Q510"/>
  <c r="R510" s="1"/>
  <c r="Q557"/>
  <c r="R557" s="1"/>
  <c r="Q558"/>
  <c r="R558" s="1"/>
  <c r="Q570"/>
  <c r="R570" s="1"/>
  <c r="Q157"/>
  <c r="Q458"/>
  <c r="R458" s="1"/>
  <c r="Q504"/>
  <c r="Q551"/>
  <c r="Q539"/>
  <c r="Q324"/>
  <c r="Q540"/>
  <c r="Q563"/>
  <c r="Q461"/>
  <c r="R461" s="1"/>
  <c r="Q310"/>
  <c r="Q378"/>
  <c r="R378" s="1"/>
  <c r="Q483"/>
  <c r="R483" s="1"/>
  <c r="Q516"/>
  <c r="Q413"/>
  <c r="Q250"/>
  <c r="Q465"/>
  <c r="Q161"/>
  <c r="Q290"/>
  <c r="R288" s="1"/>
  <c r="Q552"/>
  <c r="Q541"/>
  <c r="Q471"/>
  <c r="R471" s="1"/>
  <c r="Q312"/>
  <c r="R312" s="1"/>
  <c r="Q451"/>
  <c r="R451" s="1"/>
  <c r="Q457"/>
  <c r="Q267"/>
  <c r="R267" s="1"/>
  <c r="Q400"/>
  <c r="R400" s="1"/>
  <c r="Q542"/>
  <c r="Q564"/>
  <c r="Q47"/>
  <c r="R36" s="1"/>
  <c r="Q555"/>
  <c r="Q554"/>
  <c r="Q318"/>
  <c r="R318" s="1"/>
  <c r="Q379"/>
  <c r="R379" s="1"/>
  <c r="Q439"/>
  <c r="Q325"/>
  <c r="Q553"/>
  <c r="Q417"/>
  <c r="Q251"/>
  <c r="Q469"/>
  <c r="Q491"/>
  <c r="R413" l="1"/>
  <c r="R465"/>
  <c r="P573"/>
  <c r="O573"/>
  <c r="N573"/>
  <c r="M573"/>
  <c r="L573"/>
  <c r="K573"/>
  <c r="J573"/>
  <c r="I573"/>
  <c r="H573"/>
  <c r="G573"/>
  <c r="F573"/>
  <c r="E573"/>
  <c r="D573"/>
  <c r="C573"/>
  <c r="B573"/>
  <c r="Q332"/>
  <c r="Q571"/>
  <c r="Q569"/>
  <c r="Q568"/>
  <c r="Q567"/>
  <c r="Q566"/>
  <c r="Q565"/>
  <c r="Q560"/>
  <c r="Q559"/>
  <c r="Q550"/>
  <c r="Q544"/>
  <c r="Q543"/>
  <c r="Q537"/>
  <c r="Q529"/>
  <c r="Q526"/>
  <c r="Q525"/>
  <c r="Q524"/>
  <c r="Q523"/>
  <c r="Q522"/>
  <c r="Q521"/>
  <c r="Q520"/>
  <c r="Q519"/>
  <c r="Q518"/>
  <c r="Q515"/>
  <c r="Q513"/>
  <c r="Q512"/>
  <c r="Q511"/>
  <c r="Q508"/>
  <c r="Q507"/>
  <c r="Q506"/>
  <c r="Q505"/>
  <c r="Q500"/>
  <c r="R500" s="1"/>
  <c r="Q492"/>
  <c r="Q486"/>
  <c r="R486" s="1"/>
  <c r="Q485"/>
  <c r="Q484"/>
  <c r="Q481"/>
  <c r="Q480"/>
  <c r="Q479"/>
  <c r="Q478"/>
  <c r="Q477"/>
  <c r="Q476"/>
  <c r="Q475"/>
  <c r="Q474"/>
  <c r="Q473"/>
  <c r="Q472"/>
  <c r="Q464"/>
  <c r="Q463"/>
  <c r="Q462"/>
  <c r="Q460"/>
  <c r="Q459"/>
  <c r="Q456"/>
  <c r="Q454"/>
  <c r="Q453"/>
  <c r="Q452"/>
  <c r="Q450"/>
  <c r="Q449"/>
  <c r="Q448"/>
  <c r="Q447"/>
  <c r="Q446"/>
  <c r="Q445"/>
  <c r="Q444"/>
  <c r="Q441"/>
  <c r="Q440"/>
  <c r="Q438"/>
  <c r="Q435"/>
  <c r="Q432"/>
  <c r="Q431"/>
  <c r="Q430"/>
  <c r="Q428"/>
  <c r="Q425"/>
  <c r="Q424"/>
  <c r="Q423"/>
  <c r="Q422"/>
  <c r="Q421"/>
  <c r="Q420"/>
  <c r="Q419"/>
  <c r="Q412"/>
  <c r="Q411"/>
  <c r="Q410"/>
  <c r="Q409"/>
  <c r="Q404"/>
  <c r="Q403"/>
  <c r="Q402"/>
  <c r="Q401"/>
  <c r="Q399"/>
  <c r="Q398"/>
  <c r="Q397"/>
  <c r="Q396"/>
  <c r="Q395"/>
  <c r="Q394"/>
  <c r="Q392"/>
  <c r="Q390"/>
  <c r="Q389"/>
  <c r="Q388"/>
  <c r="Q386"/>
  <c r="Q385"/>
  <c r="Q384"/>
  <c r="Q383"/>
  <c r="Q382"/>
  <c r="Q381"/>
  <c r="Q377"/>
  <c r="R377" s="1"/>
  <c r="Q375"/>
  <c r="Q373"/>
  <c r="Q372"/>
  <c r="Q371"/>
  <c r="Q370"/>
  <c r="R369" s="1"/>
  <c r="Q407"/>
  <c r="Q406"/>
  <c r="Q405"/>
  <c r="Q365"/>
  <c r="Q364"/>
  <c r="Q362"/>
  <c r="Q361"/>
  <c r="Q354"/>
  <c r="R354" s="1"/>
  <c r="Q352"/>
  <c r="Q351"/>
  <c r="R351" s="1"/>
  <c r="Q349"/>
  <c r="Q346"/>
  <c r="Q345"/>
  <c r="Q344"/>
  <c r="Q343"/>
  <c r="Q342"/>
  <c r="Q341"/>
  <c r="Q340"/>
  <c r="Q339"/>
  <c r="Q338"/>
  <c r="Q337"/>
  <c r="Q335"/>
  <c r="Q333"/>
  <c r="Q331"/>
  <c r="Q330"/>
  <c r="Q328"/>
  <c r="Q327"/>
  <c r="Q326"/>
  <c r="Q323"/>
  <c r="Q322"/>
  <c r="Q319"/>
  <c r="Q315"/>
  <c r="Q314"/>
  <c r="Q311"/>
  <c r="R311" s="1"/>
  <c r="Q309"/>
  <c r="Q308"/>
  <c r="Q305"/>
  <c r="Q304"/>
  <c r="Q303"/>
  <c r="Q302"/>
  <c r="Q301"/>
  <c r="Q300"/>
  <c r="Q299"/>
  <c r="Q298"/>
  <c r="Q296"/>
  <c r="Q295"/>
  <c r="Q294"/>
  <c r="Q292"/>
  <c r="Q287"/>
  <c r="Q286"/>
  <c r="Q285"/>
  <c r="Q284"/>
  <c r="Q283"/>
  <c r="Q282"/>
  <c r="Q281"/>
  <c r="Q280"/>
  <c r="Q279"/>
  <c r="Q278"/>
  <c r="Q275"/>
  <c r="Q274"/>
  <c r="Q273"/>
  <c r="Q272"/>
  <c r="Q271"/>
  <c r="Q270"/>
  <c r="Q269"/>
  <c r="Q268"/>
  <c r="R555" s="1"/>
  <c r="Q265"/>
  <c r="Q264"/>
  <c r="Q262"/>
  <c r="Q261"/>
  <c r="Q260"/>
  <c r="Q256"/>
  <c r="R256" s="1"/>
  <c r="Q255"/>
  <c r="Q254"/>
  <c r="Q253"/>
  <c r="Q252"/>
  <c r="Q244"/>
  <c r="R244" s="1"/>
  <c r="Q243"/>
  <c r="Q241"/>
  <c r="R241" s="1"/>
  <c r="Q240"/>
  <c r="Q237"/>
  <c r="Q235"/>
  <c r="Q234"/>
  <c r="Q233"/>
  <c r="Q232"/>
  <c r="Q231"/>
  <c r="Q230"/>
  <c r="Q229"/>
  <c r="Q228"/>
  <c r="Q227"/>
  <c r="Q226"/>
  <c r="Q225"/>
  <c r="Q224"/>
  <c r="Q223"/>
  <c r="Q221"/>
  <c r="Q220"/>
  <c r="Q219"/>
  <c r="Q218"/>
  <c r="Q216"/>
  <c r="Q215"/>
  <c r="Q214"/>
  <c r="Q213"/>
  <c r="Q212"/>
  <c r="Q211"/>
  <c r="Q210"/>
  <c r="Q208"/>
  <c r="Q203"/>
  <c r="R203" s="1"/>
  <c r="Q202"/>
  <c r="Q201"/>
  <c r="Q200"/>
  <c r="Q199"/>
  <c r="Q197"/>
  <c r="Q196"/>
  <c r="Q195"/>
  <c r="R296" l="1"/>
  <c r="R333"/>
  <c r="R371"/>
  <c r="R319"/>
  <c r="R513"/>
  <c r="R529"/>
  <c r="R544"/>
  <c r="R305"/>
  <c r="R435"/>
  <c r="R390"/>
  <c r="R272"/>
  <c r="R224"/>
  <c r="R373"/>
  <c r="R220"/>
  <c r="R218"/>
  <c r="R208"/>
  <c r="R278"/>
  <c r="R388"/>
  <c r="R269"/>
  <c r="R274"/>
  <c r="R201"/>
  <c r="R212"/>
  <c r="R226"/>
  <c r="R281"/>
  <c r="R330"/>
  <c r="R382"/>
  <c r="R326"/>
  <c r="R521"/>
  <c r="R571"/>
  <c r="R214"/>
  <c r="R243"/>
  <c r="R255"/>
  <c r="R265"/>
  <c r="R287"/>
  <c r="R339"/>
  <c r="R345"/>
  <c r="R361"/>
  <c r="R484"/>
  <c r="R506"/>
  <c r="R566"/>
  <c r="R442"/>
  <c r="R254"/>
  <c r="R264"/>
  <c r="R292"/>
  <c r="R447"/>
  <c r="R518"/>
  <c r="R567"/>
  <c r="R280"/>
  <c r="R420"/>
  <c r="R428"/>
  <c r="R508"/>
  <c r="R315"/>
  <c r="R328"/>
  <c r="R338"/>
  <c r="R344"/>
  <c r="R411"/>
  <c r="R423"/>
  <c r="R432"/>
  <c r="R481"/>
  <c r="R505"/>
  <c r="R237"/>
  <c r="R252"/>
  <c r="R261"/>
  <c r="R284"/>
  <c r="R295"/>
  <c r="R342"/>
  <c r="R365"/>
  <c r="R398"/>
  <c r="R409"/>
  <c r="R421"/>
  <c r="R430"/>
  <c r="R473"/>
  <c r="R479"/>
  <c r="R492"/>
  <c r="R511"/>
  <c r="R520"/>
  <c r="R526"/>
  <c r="R559"/>
  <c r="R569"/>
  <c r="R211"/>
  <c r="R240"/>
  <c r="R253"/>
  <c r="R262"/>
  <c r="R271"/>
  <c r="R285"/>
  <c r="R314"/>
  <c r="R337"/>
  <c r="R343"/>
  <c r="R352"/>
  <c r="R399"/>
  <c r="R410"/>
  <c r="R422"/>
  <c r="R431"/>
  <c r="R444"/>
  <c r="R450"/>
  <c r="R460"/>
  <c r="R215"/>
  <c r="R223"/>
  <c r="R235"/>
  <c r="R260"/>
  <c r="R294"/>
  <c r="R340"/>
  <c r="R346"/>
  <c r="R362"/>
  <c r="R381"/>
  <c r="R412"/>
  <c r="R424"/>
  <c r="R445"/>
  <c r="R452"/>
  <c r="R474"/>
  <c r="R440"/>
  <c r="R448"/>
  <c r="R464"/>
  <c r="R234"/>
  <c r="R268"/>
  <c r="R286"/>
  <c r="R341"/>
  <c r="R349"/>
  <c r="R364"/>
  <c r="R419"/>
  <c r="R425"/>
  <c r="R446"/>
  <c r="R453"/>
  <c r="R475"/>
  <c r="R480"/>
  <c r="R519"/>
  <c r="R543"/>
  <c r="R565"/>
  <c r="R332"/>
  <c r="R441"/>
  <c r="R449"/>
  <c r="R459"/>
  <c r="R472"/>
  <c r="R485"/>
  <c r="R507"/>
  <c r="R522"/>
  <c r="R568"/>
  <c r="Q194"/>
  <c r="R194" s="1"/>
  <c r="Q193"/>
  <c r="R193" s="1"/>
  <c r="Q192"/>
  <c r="Q191"/>
  <c r="Q190"/>
  <c r="Q189"/>
  <c r="Q188"/>
  <c r="Q187"/>
  <c r="Q186"/>
  <c r="Q185"/>
  <c r="Q184"/>
  <c r="Q183"/>
  <c r="Q181"/>
  <c r="R181" s="1"/>
  <c r="Q180"/>
  <c r="Q179"/>
  <c r="Q178"/>
  <c r="Q177"/>
  <c r="Q176"/>
  <c r="Q175"/>
  <c r="Q174"/>
  <c r="Q173"/>
  <c r="Q172"/>
  <c r="Q171"/>
  <c r="Q170"/>
  <c r="Q169"/>
  <c r="Q168"/>
  <c r="Q167"/>
  <c r="Q166"/>
  <c r="Q165"/>
  <c r="Q163"/>
  <c r="Q162"/>
  <c r="Q160"/>
  <c r="Q159"/>
  <c r="R157" s="1"/>
  <c r="Q156"/>
  <c r="Q155"/>
  <c r="Q154"/>
  <c r="Q153"/>
  <c r="Q152"/>
  <c r="Q151"/>
  <c r="Q150"/>
  <c r="Q149"/>
  <c r="Q148"/>
  <c r="Q147"/>
  <c r="Q146"/>
  <c r="Q145"/>
  <c r="Q144"/>
  <c r="Q143"/>
  <c r="Q142"/>
  <c r="Q141"/>
  <c r="Q140"/>
  <c r="Q139"/>
  <c r="R139" s="1"/>
  <c r="Q138"/>
  <c r="Q137"/>
  <c r="Q136"/>
  <c r="Q135"/>
  <c r="Q134"/>
  <c r="Q133"/>
  <c r="Q132"/>
  <c r="Q130"/>
  <c r="Q129"/>
  <c r="Q128"/>
  <c r="Q127"/>
  <c r="Q126"/>
  <c r="Q125"/>
  <c r="R124" s="1"/>
  <c r="Q123"/>
  <c r="Q122"/>
  <c r="Q121"/>
  <c r="R401" s="1"/>
  <c r="Q120"/>
  <c r="Q119"/>
  <c r="Q117"/>
  <c r="Q114"/>
  <c r="Q113"/>
  <c r="Q112"/>
  <c r="Q111"/>
  <c r="Q110"/>
  <c r="Q109"/>
  <c r="Q108"/>
  <c r="Q101"/>
  <c r="R101" s="1"/>
  <c r="Q100"/>
  <c r="Q99"/>
  <c r="Q98"/>
  <c r="Q97"/>
  <c r="Q96"/>
  <c r="Q95"/>
  <c r="Q94"/>
  <c r="Q93"/>
  <c r="Q92"/>
  <c r="R92" s="1"/>
  <c r="Q91"/>
  <c r="Q89"/>
  <c r="Q88"/>
  <c r="Q87"/>
  <c r="Q86"/>
  <c r="Q85"/>
  <c r="R85" s="1"/>
  <c r="Q82"/>
  <c r="Q79"/>
  <c r="Q78"/>
  <c r="Q77"/>
  <c r="Q76"/>
  <c r="Q75"/>
  <c r="R75" s="1"/>
  <c r="Q74"/>
  <c r="Q73"/>
  <c r="Q72"/>
  <c r="Q71"/>
  <c r="Q70"/>
  <c r="Q69"/>
  <c r="Q68"/>
  <c r="Q67"/>
  <c r="Q66"/>
  <c r="Q60"/>
  <c r="Q65"/>
  <c r="Q64"/>
  <c r="Q63"/>
  <c r="R127" l="1"/>
  <c r="R109"/>
  <c r="R172"/>
  <c r="R191"/>
  <c r="R174"/>
  <c r="R67"/>
  <c r="R78"/>
  <c r="R113"/>
  <c r="R122"/>
  <c r="R136"/>
  <c r="R183"/>
  <c r="R130"/>
  <c r="R165"/>
  <c r="R141"/>
  <c r="R188"/>
  <c r="R394"/>
  <c r="R112"/>
  <c r="R66"/>
  <c r="R65"/>
  <c r="R120"/>
  <c r="R163"/>
  <c r="R82"/>
  <c r="R117"/>
  <c r="R126"/>
  <c r="R74"/>
  <c r="R187"/>
  <c r="R60"/>
  <c r="R91"/>
  <c r="R121"/>
  <c r="R162"/>
  <c r="R77"/>
  <c r="R129"/>
  <c r="Q62"/>
  <c r="R62" s="1"/>
  <c r="Q59"/>
  <c r="Q58"/>
  <c r="Q57"/>
  <c r="Q56"/>
  <c r="Q55"/>
  <c r="Q54"/>
  <c r="Q53"/>
  <c r="Q52"/>
  <c r="Q51"/>
  <c r="Q50"/>
  <c r="Q49"/>
  <c r="Q48"/>
  <c r="Q34"/>
  <c r="Q33"/>
  <c r="Q32"/>
  <c r="Q31"/>
  <c r="Q30"/>
  <c r="Q29"/>
  <c r="Q28"/>
  <c r="Q27"/>
  <c r="Q25"/>
  <c r="Q22"/>
  <c r="Q21"/>
  <c r="Q20"/>
  <c r="Q19"/>
  <c r="Q18"/>
  <c r="Q16"/>
  <c r="Q15"/>
  <c r="R405" s="1"/>
  <c r="Q14"/>
  <c r="Q13"/>
  <c r="Q12"/>
  <c r="R476" s="1"/>
  <c r="Q11"/>
  <c r="Q9"/>
  <c r="Q8"/>
  <c r="Q7"/>
  <c r="Q6"/>
  <c r="Q4"/>
  <c r="R4" s="1"/>
  <c r="R454" l="1"/>
  <c r="R11"/>
  <c r="R19"/>
  <c r="R57"/>
  <c r="R50"/>
  <c r="Q573"/>
  <c r="R523"/>
  <c r="R462"/>
  <c r="R560"/>
  <c r="R28"/>
  <c r="R34"/>
  <c r="R8"/>
  <c r="R22"/>
  <c r="R31"/>
  <c r="R7"/>
  <c r="R14"/>
  <c r="R6"/>
  <c r="R13"/>
  <c r="R29"/>
  <c r="R49"/>
  <c r="R55"/>
  <c r="R16"/>
  <c r="R25"/>
  <c r="R32"/>
  <c r="R54"/>
  <c r="R18"/>
  <c r="R27"/>
  <c r="R33"/>
  <c r="R48"/>
  <c r="R9"/>
  <c r="R15"/>
  <c r="R30"/>
  <c r="R56"/>
  <c r="R573" l="1"/>
  <c r="S576" s="1"/>
</calcChain>
</file>

<file path=xl/comments1.xml><?xml version="1.0" encoding="utf-8"?>
<comments xmlns="http://schemas.openxmlformats.org/spreadsheetml/2006/main">
  <authors>
    <author>195529</author>
    <author/>
    <author>Alessandra Beatriz Ribeiro da Costa</author>
  </authors>
  <commentList>
    <comment ref="O3" authorId="0" guid="{841767DB-4366-456A-B122-CC5C4603D5E6}">
      <text>
        <r>
          <rPr>
            <b/>
            <sz val="9"/>
            <color indexed="81"/>
            <rFont val="Tahoma"/>
            <family val="2"/>
          </rPr>
          <t>195529:</t>
        </r>
        <r>
          <rPr>
            <sz val="9"/>
            <color indexed="81"/>
            <rFont val="Tahoma"/>
            <family val="2"/>
          </rPr>
          <t xml:space="preserve">
</t>
        </r>
        <r>
          <rPr>
            <sz val="12"/>
            <color indexed="81"/>
            <rFont val="Tahoma"/>
            <family val="2"/>
          </rPr>
          <t>Doem 20/05/22
EXTRATO DO TERMO DE ADESÃO Nº
313/FME/2022: FUNDAÇÃO MUNICIPAL DE
ESPORTES - FME E ACACIO DIAS DO NASCIMENTO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ACACIO DIAS DO NASCIMENTO,
visando à adesão financeira para o subsídio das
despesas decorrentes do atleta, no valor montante
de R$ 4.800,00 (quatro mil e oitocentos reais) a
serem pagos em 08 (oito) parcelas mensais,
conforme edital nº 207/SMCEL/FME/2022
publicado no diário oficial do Município, edição nº
3168, e aprovação da Comissão do Programa Bolsa
Desportiva Municipal. Termo de Adesão assinado
por ambas as partes. Florianópolis, 19 de março de
2022. Douglas Pires Fortkamp - Secretário
Municipal de Cultura, Esporte e Lazer, Maycon C.
Oliveira – Superintendente da FME e ACACIO DIAS
DO NASCIMENTO atleta – (assistido por
MARGARETH DIAS).</t>
        </r>
      </text>
    </comment>
    <comment ref="B4" authorId="0" guid="{52A3C9C8-8840-457F-81CE-82C19280CD13}">
      <text>
        <r>
          <rPr>
            <b/>
            <sz val="9"/>
            <color indexed="81"/>
            <rFont val="Tahoma"/>
            <family val="2"/>
          </rPr>
          <t>195529:</t>
        </r>
        <r>
          <rPr>
            <sz val="9"/>
            <color indexed="81"/>
            <rFont val="Tahoma"/>
            <family val="2"/>
          </rPr>
          <t xml:space="preserve">
</t>
        </r>
        <r>
          <rPr>
            <sz val="12"/>
            <color indexed="81"/>
            <rFont val="Tahoma"/>
            <family val="2"/>
          </rPr>
          <t>Doem 20.01.22
EXTRATO DO 4º ADITIVO AO TERMO DE
COLABORAÇÃO Nº 023/PMF/SME/2021 –
Parceria: AÇÃO SOCIAL COLONINHA. Objeto: O
presente termo aditivo consiste na alteração da
Cláusula Oitava – Do valor da parceria e das
despesas, mediante aprovação do Plano de
Trabalho de 2022 pelo Parecer Técnico da Gerência
de Educação de Jovens e Adultos na Plataforma de
Gestão de Parcerias da Prefeitura de Florianópolis
(Sistema Bússola), Parecer jurídico adicionado na
mesma plataforma, e atualização financeira com a
aplicação de reajuste de 7,810880% (acumulado do
IPCA de agosto/2020 até junho/2021) sobre o valor
original da parceria na subvenção, conforme
Deliberação n. 2128/2021, do Comitê Gestor e
Parecer da Comissão de Repactuação de Contratos,
de 22/11/2021. O presente termo aditivo consiste
ainda na alteração da Cláusula Oitava – Do valor da
parceria e das despesas, mediante aprovação do
Plano de Trabalho de 2022 pelo Parecer Técnico da
Gerência de Educação de Jovens e Adultos na
Plataforma de Gestão de Parcerias da Prefeitura de
Florianópolis (Sistema Bússola), Parecer jurídico
adicionado na mesma plataforma, e atualização
financeira com a aplicação de reequilíbrio
econômico e financeiro de 15% sobre o valor
original do repasse de alimentação escolar da
parceria, conforme Deliberação n. 2090/2021, do
Comitê Gestor e Parecer da Comissão de
Repactuação de Contratos, de 24/11/2021. A
instituição atenderá 70 (setenta) crianças e
adolescentes, mantendo a mesma meta de 2021.
Assim, com a aplicação do reajuste e reequilíbrio,
na meta pretendida o Município transferirá, à
Instituição, o valor total de até R$ 191.641,89
(cento e noventa e um mil e seiscentos e quarenta
e um reais e oitenta e nove centavos), de acordo
com o cronograma de desembolso e com o plano
de aplicação previsto no plano de trabalho
aprovado para 2022. Ficam ratificadas as demais
cláusulas e condições estipuladas no Convênio
principal, que não tenham sido alteradas por este
documento. Data da Assinatura: 13/01/2022.
Assinaturas: Rodrigo Goulart Leite, pela Prefeitura
e Rosana de Andrade Pereira, pela Instituição.</t>
        </r>
      </text>
    </comment>
    <comment ref="P5" authorId="0" guid="{851B68FB-35C1-4AB8-9BD1-44F46202D0F0}">
      <text>
        <r>
          <rPr>
            <b/>
            <sz val="9"/>
            <color indexed="81"/>
            <rFont val="Tahoma"/>
            <family val="2"/>
          </rPr>
          <t>195529:</t>
        </r>
        <r>
          <rPr>
            <sz val="9"/>
            <color indexed="81"/>
            <rFont val="Tahoma"/>
            <family val="2"/>
          </rPr>
          <t xml:space="preserve">
</t>
        </r>
        <r>
          <rPr>
            <sz val="12"/>
            <color indexed="81"/>
            <rFont val="Tahoma"/>
            <family val="2"/>
          </rPr>
          <t xml:space="preserve">Doem 09/08/22
EXTRATO DO TERMO DE FOMENTO NO
131/PMF/GAPRE/2022 Objeto: execução do
projeto “MULHERAR”, que objetiva fomentar o
empoderamento de mulheres em situação de
vulnerabilidade social, por meio de uma
perspectiva de direitos humanos. Possibilitando o
reconhecimento seus direitos e autonomia para
tomar decisões sobre seu território, seu corpo, sua
subjetividade, sua sexualidade, seu tempo, seu
trabalho e recursos,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“AÇÃO SOCIAL COLONINHA”
inscrita no CNPJ sob o nº 10.807.654/0001-85.
Valor: R$ 10.000,00 (dez mil reais), a serem
repassados em 03 (três) parcelas, da seguinte
forma: parcela 01 no valor de R$ 3.367,00 (três mil
e trezentos e sessenta e sete reais), a parcela 02 no
valor de R$ 2.067,00 (dois mil e sessenta e sete
reais), a parcela 03 no valor de R$ 4.566,00 (quatro
mil e quinhentos e sessenta e seis reais). As
despesas decorrentes do atendimento ao disposto
deste Termo de Fomento correrão à conta do
orçamento do Gabinete do Prefeito (Projeto
Atividade: 6.690. Elemento de Despesa: 3.3.50.43 -
Fonte 080). Vigência: 01 de julho de 2022 até 31 de
dezembro de 2022. Signatários: Fábio Murilo
Botelho, por meio do Gabinete do Prefeito e o Sra.
Rosana de Andrade Pereira, pela Organização da
Sociedade Civil. 
</t>
        </r>
      </text>
    </comment>
    <comment ref="I6" authorId="0" guid="{535361C5-B9A1-41EA-B6F3-462DACA7BC4A}">
      <text>
        <r>
          <rPr>
            <b/>
            <sz val="9"/>
            <color indexed="81"/>
            <rFont val="Tahoma"/>
            <family val="2"/>
          </rPr>
          <t>195529:</t>
        </r>
        <r>
          <rPr>
            <sz val="9"/>
            <color indexed="81"/>
            <rFont val="Tahoma"/>
            <family val="2"/>
          </rPr>
          <t xml:space="preserve">
</t>
        </r>
        <r>
          <rPr>
            <sz val="12"/>
            <color indexed="81"/>
            <rFont val="Tahoma"/>
            <family val="2"/>
          </rPr>
          <t>DOEm 06.05.22
EXTRATO DE TERMO DE FOMENTO Nº
273/FCFFC/2022: FUNDAÇÃO CULTURAL
FRANKLIN CASCAES - FCFFC E AÇÃO SOCIAL E
CULTURAL NOSSA SENHORA DA LAPA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AÇÃO SOCIAL E
CULTURAL NOSSA SENHORA DA LAPA, visando à
cooperação financeira nas despesas decorrentes
do projeto “FESTA DO DIVINO ESPÍRITO SANTO
2022”, no valor montante de R$ 30.000,00 (trinta
mil reais) aprovado pela comissão de seleção do
Edital nº. Nº 015/SMCEL/FCFFC/2022 - EDITAL DE
SELEÇÃO DE PROJETOS DE EVENTOS CULTURAIS,
no qual a festa do Divino Espírito Santo trata-se de
uma Festa popular da Ilha de Santa Catarina,
tombada como patrimônio imaterial de
Florianópolis. Tem um significado importante para
a cultura açoriana local e para o fomento das
tradições locais. A tradicional festa com o cortejo
da comunidade do Ribeirão acontecerá no mês de
maio. A organização da festa, espera receber
centenas de pessoas durante esse período. Nos
dias 04 e 05 de junho será realizado o cortejo com
a corte imperial. Já na comunidade do Pântano do
Sul, a tradicional festa se realizará nos dias 01, 02 e
03 de julho, conforme plano de trabalho, parecer
técnico e parecer jurídico. Termo de Fomento nº
273/FCFFC/2022, vigência até 31/12/2022,
assinado pelas partes, em Florianópolis, 05 de maio
de 2022. Douglas P. Fortkamp - Secretário deCultura, Esporte e Lazer, Márcio Manoel da Costa –
Superintendente da Fundação Cultural de
Florianópolis Franklin Cascaes e Presidente da
Entidade.</t>
        </r>
      </text>
    </comment>
    <comment ref="K7" authorId="0" guid="{6C8BD825-86AB-4D7F-9E95-CDE903C3605D}">
      <text>
        <r>
          <rPr>
            <b/>
            <sz val="9"/>
            <color indexed="81"/>
            <rFont val="Tahoma"/>
            <family val="2"/>
          </rPr>
          <t>195529:</t>
        </r>
        <r>
          <rPr>
            <sz val="9"/>
            <color indexed="81"/>
            <rFont val="Tahoma"/>
            <family val="2"/>
          </rPr>
          <t xml:space="preserve">
</t>
        </r>
        <r>
          <rPr>
            <sz val="12"/>
            <color indexed="81"/>
            <rFont val="Tahoma"/>
            <family val="2"/>
          </rPr>
          <t>DOEM 11/04/22
ANEXO DA PORTARIA 10/FCFFC/LICLEI/2022 -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008/2022 BERBIGÃO DO BOCA 2022 BERBIGÃO DO BOCA MÚSICA E
DANÇA
103.040,00 30/04/2023
009/2022 SALVAÇÃO E PRÉHISTÓRIA NO PRESÉPIO
DE CASCAES
SÉRGIO MURILO
GOMES
ARTES
PLÁSTICAS,
ARTES GRÁFICAS
E FILATELIA
90.850,00 30/09/2023
010/2022 NÚCLEO DE ESTUDOS
FANFARRA DA PONTE –
FORMAÇÃO EM RÍTMOS
BRASILEIROS PARA
SOPRO E PERCUSSÃO
ASSOCIAÇÃO
CULTURAL
CACHOLA DA
BERNUNÇA
MÚSICA E
DANÇA
149.782,50 12/02/2023
012/2022 SEXTA JAZZ AF AÇÃO SOCIAL
FRANCO
BRASILEIRA
MÚSICA E
DANÇA
199.229,99 31/10/2023</t>
        </r>
      </text>
    </comment>
    <comment ref="B8" authorId="0" guid="{62DA9429-D81A-4A95-A494-D9A3F7560CAA}">
      <text>
        <r>
          <rPr>
            <b/>
            <sz val="9"/>
            <color indexed="81"/>
            <rFont val="Tahoma"/>
            <family val="2"/>
          </rPr>
          <t>195529:</t>
        </r>
        <r>
          <rPr>
            <sz val="9"/>
            <color indexed="81"/>
            <rFont val="Tahoma"/>
            <family val="2"/>
          </rPr>
          <t xml:space="preserve">
DOEM 20.01.22</t>
        </r>
        <r>
          <rPr>
            <b/>
            <sz val="9"/>
            <color indexed="81"/>
            <rFont val="Tahoma"/>
            <family val="2"/>
          </rPr>
          <t>195529:</t>
        </r>
        <r>
          <rPr>
            <sz val="9"/>
            <color indexed="81"/>
            <rFont val="Tahoma"/>
            <family val="2"/>
          </rPr>
          <t xml:space="preserve">
RETIFICAÇÃO, POR EQUÍVOCO NA DIGITAÇÃO, DA
PUBLICAÇÃO DO EXTRATO DO 3º ADITIVO AO
TERMO DE COLABORAÇÃO Nº
026/PMF/SME/2021, Edição n. 3116, de
20/01/2022, p. 10. ONDE SE LÊ: (...) A instituição
atenderá 110 (cento e dez) crianças e
adolescentes, mantendo a mesma meta de 2021.
Assim, com a aplicação do reajuste e reequilíbrio,
na meta pretendida o Município transferirá, à
Instituição, o valor total de até R$ 325.177,81
(trezentos e vinte cinco mil e centos e setenta e
sete reais e oitenta e um centavos), de acordo com
o cronograma de desembolso e com o plano de
aplicação previsto no plano de trabalho aprovado
para 2022. Ficam ratificadas as demais cláusulas e
condições estipuladas no Convênio principal, que
não tenham sido alteradas por este documento (...)
Data da assinatura: 13/01/2022. (...)”. LEIA-SE: (...)
“A instituição atenderá 10 (dez) crianças e
adolescentes, mantendo a mesma meta de 2021.
Assim, com a aplicação do reajuste e reequilíbrio,
na meta pretendida o Município transferirá, à
Instituição, o valor total de até R$ 27.284,02 (vinte
e sete mil e duzentos e oitenta e quatro reais e dois
centavos), de acordo com o cronograma de
desembolso e com o plano de aplicação previsto no
plano de trabalho aprovado para 202 (...). Data da
assinatura: 05/01/2022. (...)”. Florianópolis, 06 de
setembro de 2022. Secretaria Municipal de
Educação.
</t>
        </r>
      </text>
    </comment>
    <comment ref="C8" authorId="1" guid="{7ED10E4A-51F5-40DF-A698-A1F6B07E921A}">
      <text>
        <r>
          <rPr>
            <sz val="13"/>
            <color rgb="FF000000"/>
            <rFont val="Calibri"/>
            <family val="2"/>
            <charset val="1"/>
          </rPr>
          <t>Doem 02/06/22
EXTRATO DO PRIMEIRO TERMO ADITIVO AO
TERMO DE COLABORAÇÃO Nº
272/PMF/SEMAS/FMAS/2021 – PARTES:
Município de Florianópolis, com interveniência da
Secretaria Municipal de Assistência Social, através
do Fundo Municipal de Assistência Social, e a
Organização da Sociedade Civil “AÇÃO SOCIAL
MISSÃO”, CNPJ 72.291.198/0001-10. OBJETO:
constitui objeto do presente Termo Aditivo ao
Termo de Colaboração
272/PMF/SEMAS/FMAS/2021, firmado entre as
partes na data de 30 de dezembro de 2021
(D.O.E.M. 3101, de 30 de dezembro de 2021),
visando a execução de Serviço de Acolhimento para Crianças e Adolescentes: o reajuste no valor
de R$ 22.195,64 (vinte e dois mil e cento e noventa
e cinco reais e sessenta e quatro centavos),
alterando o valor global da parceria de R$
209.392,80 (duzentos e nove mil e trezentos e
noventa e dois reais e oitenta centavos) para R$
231.588,44 (duzentos e trinta e um mil e
quinhentos e oitenta e oito reais e quarenta e
quatro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272/PMF/SEMAS/FMAS/2021.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Alessandro Balbi
Abreu, pela Organização da Sociedade Civil.
Florianópolis, 01 de junho de 2022
DOM N°3095/2021
Edital: 004/SEMAS</t>
        </r>
      </text>
    </comment>
    <comment ref="I9" authorId="0" guid="{81A1FA3A-94A9-406F-8849-6D755F659F91}">
      <text>
        <r>
          <rPr>
            <b/>
            <sz val="9"/>
            <color indexed="81"/>
            <rFont val="Tahoma"/>
            <family val="2"/>
          </rPr>
          <t>195529:</t>
        </r>
        <r>
          <rPr>
            <sz val="9"/>
            <color indexed="81"/>
            <rFont val="Tahoma"/>
            <family val="2"/>
          </rPr>
          <t xml:space="preserve">
</t>
        </r>
        <r>
          <rPr>
            <sz val="12"/>
            <color indexed="81"/>
            <rFont val="Tahoma"/>
            <family val="2"/>
          </rPr>
          <t>DOEm 06.05.22
EXTRATO DE TERMO DE FOMENTO Nº
261/FCFFC/2022: FUNDAÇÃO CULTURAL
FRANKLIN CASCAES - FCFFC E AÇÃO SOCIAL NOSSA
SENHORA DE GUADALUPE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AÇÃO SOCIAL
NOSSA SENHORA DE GUADALUPE, visando à
cooperação financeira nas despesas decorrentes
do projeto “FESTA DO DIVINO ESPÍRITO SANTO
CANASVIEIRAS 2022”, no valor montante de R$
15.000,00 (quinze mil reais) aprovado pela
comissão de seleção do Edital nº. Nº
015/SMCEL/FCFFC/2022 - EDITAL DE SELEÇÃO DE
PROJETOS DE EVENTOS CULTURAIS, com objetivo
de alugar os trajes da Corte Imperial para compor
as Festividades do Divino Espírito Santo de
Canasvieiras, conforme plano de trabalho, parecer
técnico e parecer jurídico. Termo de Fomento nº
261/FCFFC/2022,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P10" authorId="0" guid="{12C4B27F-B7DB-4DA3-A9B1-8473A7470B62}">
      <text>
        <r>
          <rPr>
            <b/>
            <sz val="9"/>
            <color indexed="81"/>
            <rFont val="Tahoma"/>
            <family val="2"/>
          </rPr>
          <t>195529:</t>
        </r>
        <r>
          <rPr>
            <sz val="9"/>
            <color indexed="81"/>
            <rFont val="Tahoma"/>
            <family val="2"/>
          </rPr>
          <t xml:space="preserve">
</t>
        </r>
        <r>
          <rPr>
            <sz val="12"/>
            <color indexed="81"/>
            <rFont val="Tahoma"/>
            <family val="2"/>
          </rPr>
          <t xml:space="preserve">Doem 03/08/22
EXTRATO DO TERMO DE FOMENTO NO
093/PMF/GAPRE/2022 Objeto: execução do
projeto “MULHERES CRIATIVAS”, que objetiva
contribuir para a mudança de vida de mulheres em
situação de vulnerabilidade e risco social, que
sofreram ou vivenciam violência doméstica,
proporcionando empoderamento femino,
igualdade, inclusão e a liberdade de expressarem e
conquistarem suas expectativas de vida com
autonomia financeira e criatividade,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“AÇÃO
SOCIAL PAROQUIAL DE INGLESES – ASPI” inscrita
no CNPJ sob o nº 01.820.883/0001-49. Valor:
26.549,79 (vinte e seis mil e quinhentos e quarenta
e nove reais e setenta e nove centavos), a serem
repassados em 05 (cinco) parcelas, da seguinte
forma: parcela 01 no valor de R$ 11.869,42 (onze
mil e oitocentos e sessenta e nove reais e quarenta
e dois centavos), a parcela 02 no valor de R$
3.500,12 (três mil e quinhentos reais e doze
centavos), a parcela 03 no valor de R$ 3.620,12
(três mil e seiscentos e vinte reais e doze
centavos), a parcela 04 no valor de R$ 3.140,12
(três mil e cento e quarenta reais e doze centavos),
a parcela 05 no valor de R$ 4.420,01 (quatro mil e
quatrocentos reais e um centavo). As despesas
decorrentes do atendimento ao disposto deste
Termo de Fomento correrão à conta do orçamento
do Gabinete do Prefeito (Projeto Atividade: 6.707.
Elemento de Despesa: 3.3.50.43 - Fonte 080).
Vigência: 01 de julho de 2022 até 31 de dezembro
de 2022. Signatários: Fábio Murilo Botelho, por
meio do Gabinete do Prefeito e o Sra. Rosette Rezende Mendes, pela Organização da Sociedade
Civil. </t>
        </r>
      </text>
    </comment>
    <comment ref="I11" authorId="0" guid="{B72CCB76-43EB-491F-B342-A68E5896C858}">
      <text>
        <r>
          <rPr>
            <b/>
            <sz val="9"/>
            <color indexed="81"/>
            <rFont val="Tahoma"/>
            <family val="2"/>
          </rPr>
          <t>195529:</t>
        </r>
        <r>
          <rPr>
            <sz val="9"/>
            <color indexed="81"/>
            <rFont val="Tahoma"/>
            <family val="2"/>
          </rPr>
          <t xml:space="preserve">
Doem </t>
        </r>
        <r>
          <rPr>
            <sz val="12"/>
            <color indexed="81"/>
            <rFont val="Tahoma"/>
            <family val="2"/>
          </rPr>
          <t>06.05.22
EXTRATO DE TERMO DE FOMENTO Nº
262/FCFFC/2022: FUNDAÇÃO CULTURAL
FRANKLIN CASCAES - FCFFC E AÇÃO SOCIAL
PAROQUIAL DE SACO DOS LIMÕES – A Secretaria
Municipal de Cultura, Esporte e Lazer, através da
Fundação Cultural Franklin Cascaes, no uso de suas
atribuições que lhe são conferidas, o art. 8º, III, da
Lei n. 706/2021 c/c inciso I, do art. 82 da Lei
Orgânica do Município de Florianópolis nas LeisFederais n° 13.019, de 2014 e 13.204, de 2015 e do
Decreto Municipal nº. 21.966/2020 que
regulamenta as parcerias entre a Administração
Pública e as Organizações da Sociedade Civil,
firmou Termo de Fomento com a AÇÃO SOCIAL
PAROQUIAL DE SACO DOS LIMÕES, visando à
cooperação financeira nas despesas decorrentes
do projeto “FESTA DO DIVINO CACHOEIRA DO RIO
TAVARES E CAMPECHE”, no valor montante de R$
30.000,00 (trintamil reais) aprovado pela comissão
de seleção do Edital nº. Nº
015/SMCEL/FCFFC/2022 - EDITAL DE SELEÇÃO DE
PROJETOS DE EVENTOS CULTURAIS, com objetivo
de atender os Devotos do Divino Espirito Santo e a
população da Cachoeira do Rio Tavares, no espaço
físico da igreja Bom Jesus, com cortejo imperial,
saindo da residência do casal imperador até a
referida igreja, de 10 a 12 de junho de 2022,
conforme agenda do ciclo do Divino, estipulado
pelo principal parceiro Prefeitura de Florianópolis,
Secretaria de Cultura, conforme edital da Fundação
Franklin Cascaes. O público alvo consiste nos
moradores e população visitante, tendo como
contrapartida o trabalho de voluntários,
objetivando o melhor da tradição Açoriana
mantendo a Fé e a devoção no Divino Espírito
Santo, conforme plano de trabalho, parecer técnico
e parecer jurídico. Termo de Fomento nº
262/FCFFC/2022,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I12" authorId="0" guid="{C42F92D6-1B81-4544-8E23-C737B12EADD4}">
      <text>
        <r>
          <rPr>
            <b/>
            <sz val="9"/>
            <color indexed="81"/>
            <rFont val="Tahoma"/>
            <family val="2"/>
          </rPr>
          <t>195529:</t>
        </r>
        <r>
          <rPr>
            <sz val="9"/>
            <color indexed="81"/>
            <rFont val="Tahoma"/>
            <family val="2"/>
          </rPr>
          <t xml:space="preserve">
</t>
        </r>
        <r>
          <rPr>
            <sz val="12"/>
            <color indexed="81"/>
            <rFont val="Tahoma"/>
            <family val="2"/>
          </rPr>
          <t>Doem 06.05.22
EXTRATO DE TERMO DE FOMENTO Nº
263/FCFFC/2022: FUNDAÇÃO CULTURAL
FRANKLIN CASCAES - FCFFC E AÇÃO SOCIAL
PAROQUIAL DE SACO DOS LIMÕES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AÇÃO SOCIAL
PAROQUIAL DE SACO DOS LIMÕES, visando à
cooperação financeira nas despesas decorrentes
do projeto “FESTA DO DIVINO SANTUÁRIO NOSSA
SENHORA IMACULADA CONCEIÇÃO DA LAGOA DA
CONCEIÇÃO”, no valor montante de R$ 15.000,00
(quinze mil reais) aprovado pela comissão de
seleção do Edital nº. Nº 015/SMCEL/FCFFC/2022 EDITAL DE SELEÇÃO DE PROJETOS DE EVENTOS
CULTURAIS, com objetivo de "Realizar a Festa do
Divino Espírito Santo da comunidade Lagoa da
Conceição, festa inerente ao Ciclo do Divino de
Florianópolis, que objetiva a continuidade da rica
tradição Açoriana mantendo a Fé e a devoção no
Divino Espírito Santo e a enculturação dos feitos no
tempo da visita do casal imperador à esta ilha de
Santa Catarina. Tão importante festa conta com a
parceria da Prefeitura Municipal de Florianópolis e
a Fundação Franklin Cascaes. A festa se realiza nas
dependências do Santuário Nossa Senhora
Imaculada Conceição, com a participação estimada
de 2.200 pessoas, contando com a apresentação
do cortejo imperial nos três dias da festa (08 a 10
de julho de 2022).", conforme plano de trabalho,
parecer técnico e parecer jurídico. Termo de
Fomento nº 263/FCFFC/2022,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I13" authorId="0" guid="{67D98375-3AD9-4A32-8EB7-973E0F0206EA}">
      <text>
        <r>
          <rPr>
            <b/>
            <sz val="9"/>
            <color indexed="81"/>
            <rFont val="Tahoma"/>
            <family val="2"/>
          </rPr>
          <t>195529:</t>
        </r>
        <r>
          <rPr>
            <sz val="9"/>
            <color indexed="81"/>
            <rFont val="Tahoma"/>
            <family val="2"/>
          </rPr>
          <t xml:space="preserve">
</t>
        </r>
        <r>
          <rPr>
            <sz val="12"/>
            <color indexed="81"/>
            <rFont val="Tahoma"/>
            <family val="2"/>
          </rPr>
          <t>Doem 06.05.22
EXTRATO DE TERMO DE FOMENTO Nº
256/FCFFC/2022: FUNDAÇÃO CULTURAL
FRANKLIN CASCAES - FCFFC E AÇÃO SOCIAL
PAROQUIAL SANTUÁRIO NOSSA SENHORA DE
FÁTIMA DO ESTREITO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AÇÃO SOCIAL
PAROQUIAL SANTUÁRIO NOSSA SENHORA DE
FÁTIMA DO ESTREITO, visando à cooperação
financeira nas despesas decorrentes do projeto
“FESTA DO DIVINO ESPÍRITO SANTO NO
SANTUÁRIO DE NOSSA SENHORA DE FÁTIMA NO
ESTREITO”, no valor montante de R$ 15.000,00
(quinze mil reais) aprovado pela comissão de
seleção do Edital nº. Nº 015/SMCEL/FCFFC/2022 -
EDITAL DE SELEÇÃO DE PROJETOS DE EVENTOS
CULTURAIS, o presente projeto tem por objetivo
realizar a Festa do Divino Espírito Santo nos dias
10, 11 e 12 de junho de 2022. Espera-se que neste
evento as atividades religiosas e culturais recebam
intensa presença de fiéis e visitantes em geral, que
prestigiam, fazem suas preces, acompanham, os
cortejos e participam das apresentações culturais e
festivas programadas. O Local de execução fica no
Santuário de Nossa Senhora de Fátima, no bairro
do Estreito, única comunidade da porção
continental da cidade de Florianópolis que celebra os festejos do Divino Espírito Santo dentro da
tradição cultural açoriana, desde os anos 1950. A
estrutura física do Santuário, Igreja,
estacionamentos, salões de festas, salas em geral,
enfim, toda a estrutura existente será
disponibilizada para atender o evento. São
parceiros deste evento a comunidade local,
empresas do comércio do bairro e adjacências e a
Fundação Franklin Cascais. As ações de
contrapartida propostas são: divulgar a cultura
açoriana através da apresentação do Grupo Boi de
Mamão; da locação e uso dos trajes imperiais,
tradicionalmente usados para o cortejo imperial, e
do culto religioso ao Divino Espírito Santo, dentre
outras ações Religiosas e Culturais propostas. A
meta proposta é obter a participação da população
da comunidade local e bairros vizinhos, seguindo a
tradição histórica de forte presença popular,
visando assim, a presença de 10 mil pessoas no
somatório dos dias festivos.", conforme plano de
trabalho, parecer técnico e parecer jurídico. Termo
de Fomento nº 256/FCFFC/2022,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I14" authorId="0" guid="{2C1A714E-E7F8-4DC8-AE26-E6F659E32364}">
      <text>
        <r>
          <rPr>
            <b/>
            <sz val="9"/>
            <color indexed="81"/>
            <rFont val="Tahoma"/>
            <family val="2"/>
          </rPr>
          <t>195529:</t>
        </r>
        <r>
          <rPr>
            <sz val="9"/>
            <color indexed="81"/>
            <rFont val="Tahoma"/>
            <family val="2"/>
          </rPr>
          <t xml:space="preserve">
</t>
        </r>
        <r>
          <rPr>
            <sz val="12"/>
            <color indexed="81"/>
            <rFont val="Tahoma"/>
            <family val="2"/>
          </rPr>
          <t>Doem 06.05.22
EXTRATO DE TERMO DE FOMENTO Nº
267/FCFFC/2022: FUNDAÇÃO CULTURAL
FRANKLIN CASCAES - FCFFC E AÇÃO SOCIAL SANTA
TERESINHA DO MENINO JESUS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AÇÃO SOCIAL
SANTA TERESINHA DO MENINO JESUS, visando à
cooperação financeira nas despesas decorrentes
do projeto “FESTA DO DIVINO ESPÍRITO SANTO”,
no valor montante de R$ 30.000,00 (trinta mil
reais) aprovado pela comissão de seleção do Edital
nº. Nº 015/SMCEL/FCFFC/2022 - EDITAL DE
SELEÇÃO DE PROJETOS DE EVENTOS CULTURAIS,
com objetivo de realizar a Festa do Divino Espírito
Santo, parte integrante do Ciclo do Divino Espírito
Santo, tem como essência: resgatar e fortalecer as
tradições culturais trazidas pelos imigrantes
Açorianos à Florianópolis desde o ano de 1748,
assim como promover uma maior integração social
e religiosa ressaltando os valores e a dignidade da
pessoa humana. Mantendo dessa forma, viva a
cultura açoriana dentro de Florianópolis, conforme
plano de trabalho, parecer técnico e parecer
jurídico. Termo de Fomento nº 267/FCFFC/2022,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K15" authorId="0" guid="{472CB1F5-D4F8-414D-BA13-11573FBD85DE}">
      <text>
        <r>
          <rPr>
            <b/>
            <sz val="9"/>
            <color indexed="81"/>
            <rFont val="Tahoma"/>
            <family val="2"/>
          </rPr>
          <t>195529:</t>
        </r>
        <r>
          <rPr>
            <sz val="9"/>
            <color indexed="81"/>
            <rFont val="Tahoma"/>
            <family val="2"/>
          </rPr>
          <t xml:space="preserve">
</t>
        </r>
        <r>
          <rPr>
            <sz val="12"/>
            <color indexed="81"/>
            <rFont val="Tahoma"/>
            <family val="2"/>
          </rPr>
          <t xml:space="preserve">DOEM 10/03/22
005/2022 Ilê Ifé em sintonia com os
territórios afrodiaspóricos: uma pesquisa
sobre as Escolas de
Samba de Florianópolis e
suas frequências culturais
com as matrizes africanas
em Ilê Ifé, na Nigéria.
Adriana Mattos
Rodrigues
Música e Dança,
Literatura
Cinema
Fotografia e
Vídeo, Acervo e
Patrimônio
Histórico e
Cultural, Museus
e Centros
Culturais.
178.440,00 05/03/2023
</t>
        </r>
      </text>
    </comment>
    <comment ref="O16" authorId="0" guid="{07CE60EB-AC42-4484-900E-8B5A9FB592C7}">
      <text>
        <r>
          <rPr>
            <b/>
            <sz val="9"/>
            <color indexed="81"/>
            <rFont val="Tahoma"/>
            <family val="2"/>
          </rPr>
          <t>195529:</t>
        </r>
        <r>
          <rPr>
            <sz val="9"/>
            <color indexed="81"/>
            <rFont val="Tahoma"/>
            <family val="2"/>
          </rPr>
          <t xml:space="preserve">
195529:
Doem 28/03/22
BOLSA ATLETA</t>
        </r>
      </text>
    </comment>
    <comment ref="K17" authorId="0" guid="{BC2B5FF2-9CEE-4C90-8D84-38A0E8F15D8B}">
      <text>
        <r>
          <rPr>
            <b/>
            <sz val="12"/>
            <color indexed="81"/>
            <rFont val="Tahoma"/>
            <family val="2"/>
          </rPr>
          <t xml:space="preserve">Doem 22/09/22
ANEXO DA PORTARIA PO 22 /FCFFC/LICLEI/2022 –
FUNDAÇÃO CULTURAL DE FLORIANÓPOLIS FRANKLIN CASCAES – FCFFC
PROJETOS APROVADOS PELA COMISSÃO DE AVALIAÇÃO DE INCENTIVO À CULTURA
(CAIC) NA MODALIDADE DOAÇÃO:
Nº NOME DO
PROJETO
PROPONENTE ÁREA VALOR
SOLICITAD
O COMO
INCENTIVO
(R$)
PRAZO
CAPTAÇÃO
EXECUÇÃO
ATÉ
043/2022 LA VUELTA
ESPETÁCULO
ONLINE DE
DANÇA
JULIANA
FIGUEREDO
MÚSICA E
DANÇA
119.725,00 22/09/2022 a
21/09/2023
037/2022 CATÁLOGO
RAISONNÉ
PAULO
RICARDO
CAMPOS
PAULO
RICARDO
CAMPOS
GALLERY
LTDA
ARTES
PLÁSTICAS,
ARTES
GRÁFICAS E
FILATELIA
185.900,00 22/09/2022 a
21/09/2023
041/2022 SE
PREOCUPE.
SE IMPORTE.
SE INTERESSE
POR POLÍTICA
ADRIANE
NOPES
LITERATURA 167.300,00 30/09/2022 a
29/09/2023
039/2022 DE MEIA A
PONTA
ASSOCIAÇÃO
MÃES DE
BAILARINOS
MÚSICA E
DANÇA
133.220,00 22/09/2022 a
21/09/2023
038/2022 EXPOSIÇÃO
INDIVIDUAL
“PAULO
RICARDO
CAMPOS”
PAULO
RICARDO
CAMPOS
GALLERY
LTDA.
ARTES
PLÁSTICAS,
ARTES
GRÁFICAS E
FILATELIA
200.000,00 22/09/2022 a
21/09/2023
</t>
        </r>
      </text>
    </comment>
    <comment ref="K18" authorId="0" guid="{57E16151-52DD-4193-B60E-1220AB86F15B}">
      <text>
        <r>
          <rPr>
            <b/>
            <sz val="9"/>
            <color indexed="81"/>
            <rFont val="Tahoma"/>
            <family val="2"/>
          </rPr>
          <t>195529:</t>
        </r>
        <r>
          <rPr>
            <sz val="9"/>
            <color indexed="81"/>
            <rFont val="Tahoma"/>
            <family val="2"/>
          </rPr>
          <t xml:space="preserve">
</t>
        </r>
        <r>
          <rPr>
            <sz val="12"/>
            <color indexed="81"/>
            <rFont val="Tahoma"/>
            <family val="2"/>
          </rPr>
          <t xml:space="preserve">DOEM 11/04/22
ANEXO DA PORTARIA 10/FCFFC/LICLEI/2022 -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008/2022 BERBIGÃO DO BOCA 2022 BERBIGÃO DO BOCA MÚSICA E
DANÇA
103.040,00 30/04/2023
009/2022 SALVAÇÃO E PRÉHISTÓRIA NO PRESÉPIO
DE CASCAES
SÉRGIO MURILO
GOMES
ARTES
PLÁSTICAS,
ARTES GRÁFICAS
E FILATELIA
90.850,00 30/09/2023
010/2022 NÚCLEO DE ESTUDOS
FANFARRA DA PONTE –
FORMAÇÃO EM RÍTMOS
BRASILEIROS PARA
SOPRO E PERCUSSÃO
ASSOCIAÇÃO
CULTURAL
CACHOLA DA
BERNUNÇA
MÚSICA E
DANÇA
149.782,50 12/02/2023
012/2022 SEXTA JAZZ AF AÇÃO SOCIAL
FRANCO
BRASILEIRA
MÚSICA E
DANÇA
199.229,99 31/10/2023
014/2022 ANCIÕES DA ILHA FREDERICO
SCHILLINGS FERRER
ARTES
PLÁSTICAS,
ARTES GRÁFICAS
E FILATELIA
CINEMA,
FOTOGRAFIA E
VÍDEO
200.000,00 01/05/2023
016/2022 NATAL DA MAGIA 2022 ELEONORA
MASSIRONI CARUS
MÚSICA E
DANÇA
199.975,00 31/12/2022
017/2022 CULTURA MANÉ! INSTITUTO BEM
POSSÍVEL
MÚSICA E
DANÇA
154.200,00 31/12/2022
019/2022 MEETING OF STYLES
BRASIL – ETAPA
FLORIANÓPOLIS
AGENDA CENTRO
DE ARTES URBANAS
MÚSICA E
DANÇA
ARTES
PLÁSTICAS,
ARTES GRÁFICAS
E FILATELIA
FOLCLORE E
ARTESANATO
200.000,00 10/01/2023
</t>
        </r>
      </text>
    </comment>
    <comment ref="O19" authorId="0" guid="{D64C1092-FB47-4E72-97B2-95B1195A1D99}">
      <text>
        <r>
          <rPr>
            <b/>
            <sz val="9"/>
            <color indexed="81"/>
            <rFont val="Tahoma"/>
            <family val="2"/>
          </rPr>
          <t>195529:</t>
        </r>
        <r>
          <rPr>
            <sz val="9"/>
            <color indexed="81"/>
            <rFont val="Tahoma"/>
            <family val="2"/>
          </rPr>
          <t xml:space="preserve">
</t>
        </r>
        <r>
          <rPr>
            <sz val="12"/>
            <color indexed="81"/>
            <rFont val="Tahoma"/>
            <family val="2"/>
          </rPr>
          <t>Doem 10/03/22
EXTRATO DO TERMO DE FOMENTO Nº
046/FME/2022: FUNDAÇÃO MUNICIPAL DE
ESPORTES - FME E AGREGAÇÃO DESPORTIVA
CULTURAL ESCOLA DE SAMBA A NOSSA TURMA -ADCESNT–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ADCESNT,
visando à cooperação financeira nas despesas
decorrentes do PROJETO JIU-JITSU NA
COMUNIDADE, no valor montante de R$ 97.500,00
(noventa e sete mil e quinhentos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Jean Carlos Cardoso Dos Santos - Presidente da
Instituição.</t>
        </r>
      </text>
    </comment>
    <comment ref="O20" authorId="0" guid="{40C54E7D-BEC5-4815-8D5C-7BD19216C830}">
      <text>
        <r>
          <rPr>
            <b/>
            <sz val="9"/>
            <color indexed="81"/>
            <rFont val="Tahoma"/>
            <family val="2"/>
          </rPr>
          <t>195529:</t>
        </r>
        <r>
          <rPr>
            <sz val="9"/>
            <color indexed="81"/>
            <rFont val="Tahoma"/>
            <family val="2"/>
          </rPr>
          <t xml:space="preserve">
</t>
        </r>
        <r>
          <rPr>
            <sz val="12"/>
            <color indexed="81"/>
            <rFont val="Tahoma"/>
            <family val="2"/>
          </rPr>
          <t>DOEM 10/03/22
EXTRATO DO TERMO DE FOMENTO Nº
048/FME/2022: FUNDAÇÃO MUNICIPAL DEESPORTES - FME E AGREGAÇÃO DESPORTIVA
CULTURAL ESCOLA DE SAMBA A NOSSA TURMA -
ADCESNT–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ADCESNT,
visando à cooperação financeira nas despesas
decorrentes do PROJETO ESPORTE NA
COMUNIDADE, no valor montante de R$ 50.800,00
(cinquenta mil e oitocentos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Jean Carlos Cardoso Dos Santos - Presidente da
Instituição.</t>
        </r>
      </text>
    </comment>
    <comment ref="O21" authorId="0" guid="{CDBBDE9D-1D3B-4CAB-BA07-C553827AFFCA}">
      <text>
        <r>
          <rPr>
            <b/>
            <sz val="9"/>
            <color indexed="81"/>
            <rFont val="Tahoma"/>
            <family val="2"/>
          </rPr>
          <t>195529:</t>
        </r>
        <r>
          <rPr>
            <sz val="9"/>
            <color indexed="81"/>
            <rFont val="Tahoma"/>
            <family val="2"/>
          </rPr>
          <t xml:space="preserve">
</t>
        </r>
        <r>
          <rPr>
            <sz val="12"/>
            <color indexed="81"/>
            <rFont val="Tahoma"/>
            <family val="2"/>
          </rPr>
          <t>DOEm 10/03/22
EXTRATO DO TERMO DE FOMENTO Nº
047/FME/2022: FUNDAÇÃO MUNICIPAL DE
ESPORTES - FME E AGREGAÇÃO DESPORTIVA
CULTURAL ESCOLA DE SAMBA A NOSSA TURMA -
ADCESNT–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ADCESNT,
visando à cooperação financeira nas despesas
decorrentes do PROJETO FUTEBOL DA ESPERANÇA
- HORÁCIO E PENITA, no valor montante de R$
96.000,00 (noventa e seis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Jean Carlos Cardoso Dos Santos - Presidente da
Instituição.</t>
        </r>
      </text>
    </comment>
    <comment ref="K22" authorId="0" guid="{D5738AD2-A887-43FE-924A-130499361D59}">
      <text>
        <r>
          <rPr>
            <b/>
            <sz val="9"/>
            <color indexed="81"/>
            <rFont val="Tahoma"/>
            <family val="2"/>
          </rPr>
          <t>195529:</t>
        </r>
        <r>
          <rPr>
            <sz val="9"/>
            <color indexed="81"/>
            <rFont val="Tahoma"/>
            <family val="2"/>
          </rPr>
          <t xml:space="preserve">
</t>
        </r>
        <r>
          <rPr>
            <sz val="12"/>
            <color indexed="81"/>
            <rFont val="Tahoma"/>
            <family val="2"/>
          </rPr>
          <t>DOEm 06.05.22
ANEXO DA PORTARIA PO 13/FCFFC/LICLEI/2022 -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011/2022 FESTIVAL DE INVERNO
CONTINENTE 2022
TOP PRODUÇÕES E
EVENTOS LTDA
MÚSICA E
DANÇA
FOLCLORE E
ARTESANATO
TEATRO E CIRCO
CINEMA,
FOTOGRAFIA E
VÍDEO
199.800,00 30/09/2022
013/2022 HISTÓRIAS QUE VOAM –
EXPOSIÇÃO DE CURTA
DURAÇÃO MAF
ALEJANDRO DAVID
MAZZA
ACERVO E
PATRIMÔNIO
HISTÓRICO E
CULTURAL ,
MUSEUS E
CENTROS
CULTURAIS
108.112,40 31/12/2022
018/2022 FANFILD – ORQUESTRA
DE METAIS E PERCUSSÃO
APP ESCOLA DE
EDUCAÇÃO BASICA
ILDEFONSO
LINHARES
MÚSICA E
DANÇA
197.300,00 10/04/2023
020/2022 MIL CONTEÚDOS
ESTIMADA - O BOT DE
FLORIPA
SHIFT
COMUNICAÇÃO
LTDA
ACERVO E
PATRIMÔNIO
HISTÓRICO E
CULTURAL ,
MUSEUS E
CENTROS
CULTURAIS
196.040,00 01/04/2023</t>
        </r>
      </text>
    </comment>
    <comment ref="J23" authorId="0" guid="{F7F5F8E7-9B14-49BB-84F8-99F1FD64B2F0}">
      <text>
        <r>
          <rPr>
            <b/>
            <sz val="9"/>
            <color indexed="81"/>
            <rFont val="Tahoma"/>
            <family val="2"/>
          </rPr>
          <t>195529:</t>
        </r>
        <r>
          <rPr>
            <sz val="9"/>
            <color indexed="81"/>
            <rFont val="Tahoma"/>
            <family val="2"/>
          </rPr>
          <t xml:space="preserve">
</t>
        </r>
        <r>
          <rPr>
            <sz val="12"/>
            <color indexed="81"/>
            <rFont val="Tahoma"/>
            <family val="2"/>
          </rPr>
          <t xml:space="preserve">Doem 02/09/22
Port 44/FCC/2022
Captado em agosto/22
Projeto 027/22 – Dança Em Cena 2023 –
V Edição
</t>
        </r>
      </text>
    </comment>
    <comment ref="J24" authorId="0" guid="{7C57B664-409D-43D7-BC3A-EE8C2DB56396}">
      <text>
        <r>
          <rPr>
            <b/>
            <sz val="9"/>
            <color indexed="81"/>
            <rFont val="Tahoma"/>
            <family val="2"/>
          </rPr>
          <t>195529:</t>
        </r>
        <r>
          <rPr>
            <sz val="9"/>
            <color indexed="81"/>
            <rFont val="Tahoma"/>
            <family val="2"/>
          </rPr>
          <t xml:space="preserve">
</t>
        </r>
        <r>
          <rPr>
            <sz val="12"/>
            <color indexed="81"/>
            <rFont val="Tahoma"/>
            <family val="2"/>
          </rPr>
          <t xml:space="preserve">Doem 02/09/22
Port 44/FCC/2022
Captado em julho/22
Projeto 027/22 – Dança Em Cena 2023 –
V Edição
</t>
        </r>
      </text>
    </comment>
    <comment ref="K24" authorId="0" guid="{88D3F9EC-01DC-4744-AA2F-FF7199F6FFDA}">
      <text>
        <r>
          <rPr>
            <b/>
            <sz val="9"/>
            <color indexed="81"/>
            <rFont val="Tahoma"/>
            <family val="2"/>
          </rPr>
          <t>195529:</t>
        </r>
        <r>
          <rPr>
            <sz val="9"/>
            <color indexed="81"/>
            <rFont val="Tahoma"/>
            <family val="2"/>
          </rPr>
          <t xml:space="preserve">
</t>
        </r>
        <r>
          <rPr>
            <sz val="12"/>
            <color indexed="81"/>
            <rFont val="Tahoma"/>
            <family val="2"/>
          </rPr>
          <t>Dooem 07/06/22
027/2022 Dança em
Cena 2023 –
V Edição
Aline Menezes Música
e Dança
R$ 199.885,00 31/12/2023</t>
        </r>
      </text>
    </comment>
    <comment ref="O25" authorId="0" guid="{942EFFE9-3AA2-4FE1-80CC-814CEF7A0EAD}">
      <text>
        <r>
          <rPr>
            <b/>
            <sz val="9"/>
            <color indexed="81"/>
            <rFont val="Tahoma"/>
            <family val="2"/>
          </rPr>
          <t>195529:</t>
        </r>
        <r>
          <rPr>
            <sz val="9"/>
            <color indexed="81"/>
            <rFont val="Tahoma"/>
            <family val="2"/>
          </rPr>
          <t xml:space="preserve">
195529:
Doem 28/03/22
BOLSA ATLETA</t>
        </r>
      </text>
    </comment>
    <comment ref="P26" authorId="0" guid="{8101DC7C-137E-46EC-8C57-69DC9FE95A0D}">
      <text>
        <r>
          <rPr>
            <b/>
            <sz val="9"/>
            <color indexed="81"/>
            <rFont val="Tahoma"/>
            <family val="2"/>
          </rPr>
          <t>195529:</t>
        </r>
        <r>
          <rPr>
            <sz val="9"/>
            <color indexed="81"/>
            <rFont val="Tahoma"/>
            <family val="2"/>
          </rPr>
          <t xml:space="preserve">
</t>
        </r>
        <r>
          <rPr>
            <sz val="12"/>
            <color indexed="81"/>
            <rFont val="Tahoma"/>
            <family val="2"/>
          </rPr>
          <t xml:space="preserve">Doem 03/08/22
EXTRATO DO TERMO DE FOMENTO NO
121/PMF/GAPRE/2022 Objeto: execução do
projeto “TECENDO CORAÇÕES”, que objetiva
oferecer alternativa para complementar a renda,
assim como trabalhar em grupo, visando enfrentar
o desafio do diagnóstico e suas consequências
através da arteterapia,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“AMOR E UNIÃO CONTRA O
CÂNCER – AMUCC” inscrita no CNPJ sob o nº
04.124.807/0001-97. Valor: R$ 15.000,00 (quinze
mil reais), a serem repassados em 05 (cinco)
parcelas, da seguinte forma: parcela 01 no valor
de R$ 3.587,00 (três mil quinhentos e oitenta e
sete reais), a parcela 02 no valor de R$ 3.285,00
(três mil e duzentos e oitenta e cinco reais), a
parcela 03 no valor de R$ 3.270,00 (três mil e
duzentos e setenta reais), a parcela 04 no valor de
R$ 2.600,00 (dois mil e seiscentos reais), a parcela
05 no valor de R$ 2.258,00 (dois mil e duzentos e
cinquenta e oito reais). As despesas decorrentes do
atendimento ao disposto deste Termo de Fomento
correrão à conta do orçamento do Gabinete do
Prefeito (Projeto Atividade: 6.984. Elemento de
Despesa: 3.3.50.43 - Fonte 080). Vigência: 01 de
julho de 2022 até 31 de dezembro de 2022.
Signatários: Fábio Murilo Botelho, por meio do
Gabinete do Prefeito e o Sr. Simone Marilene de
Souza Lopes, pela Organização da Sociedade Civil. </t>
        </r>
      </text>
    </comment>
    <comment ref="O27" authorId="0" guid="{1FE13387-698B-4AE1-B7FC-69499A1DCBB9}">
      <text>
        <r>
          <rPr>
            <b/>
            <sz val="9"/>
            <color indexed="81"/>
            <rFont val="Tahoma"/>
            <family val="2"/>
          </rPr>
          <t>195529:</t>
        </r>
        <r>
          <rPr>
            <sz val="9"/>
            <color indexed="81"/>
            <rFont val="Tahoma"/>
            <family val="2"/>
          </rPr>
          <t xml:space="preserve">
195529:
Doem 28/03/22
BOLSA ATLETA</t>
        </r>
      </text>
    </comment>
    <comment ref="O28" authorId="0" guid="{EC57D339-BCEC-49BC-9132-BB7464FD3CDB}">
      <text>
        <r>
          <rPr>
            <b/>
            <sz val="12"/>
            <color indexed="81"/>
            <rFont val="Tahoma"/>
            <family val="2"/>
          </rPr>
          <t>195529:</t>
        </r>
        <r>
          <rPr>
            <sz val="12"/>
            <color indexed="81"/>
            <rFont val="Tahoma"/>
            <family val="2"/>
          </rPr>
          <t xml:space="preserve">
Doem 28/03/22
BOLSA ATLETA</t>
        </r>
      </text>
    </comment>
    <comment ref="O29" authorId="0" guid="{5A5A1F0D-A58B-4C01-9B51-A1854999FFCC}">
      <text>
        <r>
          <rPr>
            <b/>
            <sz val="9"/>
            <color indexed="81"/>
            <rFont val="Tahoma"/>
            <family val="2"/>
          </rPr>
          <t>195529:</t>
        </r>
        <r>
          <rPr>
            <sz val="9"/>
            <color indexed="81"/>
            <rFont val="Tahoma"/>
            <family val="2"/>
          </rPr>
          <t xml:space="preserve">
195529:
Doem 28/03/22
BOLSA ATLETA</t>
        </r>
      </text>
    </comment>
    <comment ref="O30" authorId="0" guid="{5BBDE1A6-01A8-4D03-B8DC-F310E618960D}">
      <text>
        <r>
          <rPr>
            <b/>
            <sz val="9"/>
            <color indexed="81"/>
            <rFont val="Tahoma"/>
            <family val="2"/>
          </rPr>
          <t>195529:</t>
        </r>
        <r>
          <rPr>
            <sz val="9"/>
            <color indexed="81"/>
            <rFont val="Tahoma"/>
            <family val="2"/>
          </rPr>
          <t xml:space="preserve">
195529:
Doem 28/03/22
BOLSA ATLETA</t>
        </r>
      </text>
    </comment>
    <comment ref="O31" authorId="0" guid="{ABCAE927-DDAD-431B-AE90-2C2EC6C0F995}">
      <text>
        <r>
          <rPr>
            <b/>
            <sz val="9"/>
            <color indexed="81"/>
            <rFont val="Tahoma"/>
            <family val="2"/>
          </rPr>
          <t>195529:</t>
        </r>
        <r>
          <rPr>
            <sz val="9"/>
            <color indexed="81"/>
            <rFont val="Tahoma"/>
            <family val="2"/>
          </rPr>
          <t xml:space="preserve">
</t>
        </r>
      </text>
    </comment>
    <comment ref="O32" authorId="0" guid="{C51E3CD0-6E1D-4A9D-9B04-5EA0D1F529B4}">
      <text>
        <r>
          <rPr>
            <b/>
            <sz val="9"/>
            <color indexed="81"/>
            <rFont val="Tahoma"/>
            <family val="2"/>
          </rPr>
          <t>195529:</t>
        </r>
        <r>
          <rPr>
            <sz val="9"/>
            <color indexed="81"/>
            <rFont val="Tahoma"/>
            <family val="2"/>
          </rPr>
          <t xml:space="preserve">
195529:
Doem 28/03/22
BOLSA ATLETA</t>
        </r>
      </text>
    </comment>
    <comment ref="K33" authorId="0" guid="{CD1FAA19-A845-4364-8684-CD29D8B26C9F}">
      <text>
        <r>
          <rPr>
            <b/>
            <sz val="9"/>
            <color indexed="81"/>
            <rFont val="Tahoma"/>
            <family val="2"/>
          </rPr>
          <t>195529:</t>
        </r>
        <r>
          <rPr>
            <sz val="9"/>
            <color indexed="81"/>
            <rFont val="Tahoma"/>
            <family val="2"/>
          </rPr>
          <t xml:space="preserve">
</t>
        </r>
        <r>
          <rPr>
            <sz val="12"/>
            <color indexed="81"/>
            <rFont val="Tahoma"/>
            <family val="2"/>
          </rPr>
          <t>Doem 18/02/22
PROJETOS APROVADOS PELA COMISSÃO DE AVALIAÇÃO DE INCENTIVO À CULTURA
(CAIC) NA MODALIDADE DOAÇÃO:
Nº NOME DO PROJETO PROPONENTE ÁREA VALOR
SOLICITADO
COMO
INCENTIVO (R$)
PRAZO
CAPTAÇÃO
EXECUÇÃO ATÉ
001/2022 Projeto Grafite:
Revitalização do Alto do
Pantanal - Florianópolis
SC – Primeira etapa
André Rabelo
Bittencourt
Artes plásticas,
artes gráficas e
filatelia
56.000,00 31/12/2022
003/2022 Museus Virtuais 2022 Instituto Maratona
Cultural
Música e Dança 179.810,00 01/02/2023</t>
        </r>
      </text>
    </comment>
    <comment ref="K34" authorId="0" guid="{72354649-BC83-45F1-8874-EB74A4C9296D}">
      <text>
        <r>
          <rPr>
            <b/>
            <sz val="9"/>
            <color indexed="81"/>
            <rFont val="Tahoma"/>
            <family val="2"/>
          </rPr>
          <t>195529:</t>
        </r>
        <r>
          <rPr>
            <sz val="9"/>
            <color indexed="81"/>
            <rFont val="Tahoma"/>
            <family val="2"/>
          </rPr>
          <t xml:space="preserve">
</t>
        </r>
        <r>
          <rPr>
            <sz val="12"/>
            <color indexed="81"/>
            <rFont val="Tahoma"/>
            <family val="2"/>
          </rPr>
          <t>Doem 06.05.22
ANEXO DA PORTARIA PO 13/FCFFC/LICLEI/2022 -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011/2022 FESTIVAL DE INVERNO
CONTINENTE 2022
TOP PRODUÇÕES E
EVENTOS LTDA
MÚSICA E
DANÇA
FOLCLORE E
ARTESANATO
TEATRO E CIRCO
CINEMA,
FOTOGRAFIA E
VÍDEO
199.800,00 30/09/2022
013/2022 HISTÓRIAS QUE VOAM –
EXPOSIÇÃO DE CURTA
DURAÇÃO MAF
ALEJANDRO DAVID
MAZZA
ACERVO E
PATRIMÔNIO
HISTÓRICO E
CULTURAL ,
MUSEUS E
CENTROS
CULTURAIS
108.112,40 31/12/2022
018/2022 FANFILD – ORQUESTRA
DE METAIS E PERCUSSÃO
APP ESCOLA DE
EDUCAÇÃO BASICA
ILDEFONSO
LINHARES
MÚSICA E
DANÇA
197.300,00 10/04/2023
020/2022 MIL CONTEÚDOS
ESTIMADA - O BOT DE
FLORIPA
SHIFT
COMUNICAÇÃO
LTDA
ACERVO E
PATRIMÔNIO
HISTÓRICO E
CULTURAL ,
MUSEUS E
CENTROS
CULTURAIS
196.040,00 01/04/2023</t>
        </r>
      </text>
    </comment>
    <comment ref="K35" authorId="0" guid="{C3644364-36FA-49DE-A5B4-530DD2C13262}">
      <text>
        <r>
          <rPr>
            <b/>
            <sz val="9"/>
            <color indexed="81"/>
            <rFont val="Tahoma"/>
            <family val="2"/>
          </rPr>
          <t>195529:</t>
        </r>
        <r>
          <rPr>
            <sz val="9"/>
            <color indexed="81"/>
            <rFont val="Tahoma"/>
            <family val="2"/>
          </rPr>
          <t xml:space="preserve">
</t>
        </r>
        <r>
          <rPr>
            <sz val="12"/>
            <color indexed="81"/>
            <rFont val="Tahoma"/>
            <family val="2"/>
          </rPr>
          <t>Doem 22/06/22
ANEXO DA PORTARIA PO 17/FCFFC/LICLEI/2022 -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021/2022 PORTO TEMPESTADE – O
Passado e o Presente
encontram-se nas
Histórias da Ilha
Juliana Riechel Teatro e Circo,
Literatura,
Folclore e
Artesanato
47.450,00 31/10/2023
023/2022 LIVRO HISTÓRIA
REPATRIADA
Denise Bendiner Acervo,
patrimônio
Histórico
cultural, Museus
e Centro
Culturais
105.425,00 31/12/2023
025/2022 CALDO DE CULTURA Gastão Meirelles
Perrenoud
Música e Dança
Teatro e Circo
184.400,00 31/12/2023
030/2022 CEDEP APRESENTA CEDEP – Centro de
Educação e
Evangelização
Popular
Música e Dança 131.903,04 21/12/2023
032/2022 RUTE GEBLER 80 ANOS –
Uma Celebração de Vida e
Música
Rute Ferreira Gebler Música e Dança 195.500,00 10/09/2022
034/2022 “A RENDEIRA E A
TARTARUGA”
Bianca Ramos Vieira Teatro e Circo 125.346,92 30/06/2023
035/2022 3º GRANDE BAILE
MÍSTICO
Harmônica e
Entretenimento
Ltda
Música e Dança
Teatro e Circo,
Literatura,
Folclore e
Artesanato,
Cinema,
Fotografia e
Vídeo, Artes
Gráficas, Artes
Plásticas e
Filatelia.
167.700,00 04/07/2023
036/2022 CONEXÃO AÇORES ARTESAL
Associação de
Artistas e Artesãos
de Santo Antônio
de Lisboa
Acervo e
Patrimônio
Histórico e
Cultural, Museus
106.780,00 12/12/2022</t>
        </r>
      </text>
    </comment>
    <comment ref="J36" authorId="0" guid="{0856DD9C-1A3C-467F-A7AF-A0094166FE87}">
      <text>
        <r>
          <rPr>
            <b/>
            <sz val="9"/>
            <color indexed="81"/>
            <rFont val="Tahoma"/>
            <family val="2"/>
          </rPr>
          <t>195529:</t>
        </r>
        <r>
          <rPr>
            <sz val="9"/>
            <color indexed="81"/>
            <rFont val="Tahoma"/>
            <family val="2"/>
          </rPr>
          <t xml:space="preserve">
</t>
        </r>
        <r>
          <rPr>
            <sz val="12"/>
            <color indexed="81"/>
            <rFont val="Tahoma"/>
            <family val="2"/>
          </rPr>
          <t>DOEM 10/03/22
095/20 – Street Art Tour 2021 Arturo Valle Junior 051/2022 2.300,00 2.300,00</t>
        </r>
      </text>
    </comment>
    <comment ref="J37" authorId="0" guid="{E28E87B9-E1A8-4FF4-A15B-F21D9E96BD7C}">
      <text>
        <r>
          <rPr>
            <sz val="12"/>
            <color indexed="81"/>
            <rFont val="Tahoma"/>
            <family val="2"/>
          </rPr>
          <t xml:space="preserve">195529:
Doem 02/09/2022
Portaria 044/FCC/2022
Captados Julho 22
095/20 – Street Art Tour 2021 
</t>
        </r>
      </text>
    </comment>
    <comment ref="J38" authorId="0" guid="{0EC0CF54-5F73-4DAA-BA7E-84D249ED8D21}">
      <text>
        <r>
          <rPr>
            <b/>
            <sz val="9"/>
            <color indexed="81"/>
            <rFont val="Tahoma"/>
            <family val="2"/>
          </rPr>
          <t>195529:</t>
        </r>
        <r>
          <rPr>
            <sz val="9"/>
            <color indexed="81"/>
            <rFont val="Tahoma"/>
            <family val="2"/>
          </rPr>
          <t xml:space="preserve">
</t>
        </r>
        <r>
          <rPr>
            <sz val="12"/>
            <color indexed="81"/>
            <rFont val="Tahoma"/>
            <family val="2"/>
          </rPr>
          <t xml:space="preserve">Doem 02/09/2022
Portaria 044/FCC/2022
Captados Agosto 22
062/21 – Festival Street Art Tour
2022
</t>
        </r>
      </text>
    </comment>
    <comment ref="J39" authorId="0" guid="{C640E2F7-9E6C-4C46-BC1A-B7B2A9928A18}">
      <text>
        <r>
          <rPr>
            <b/>
            <sz val="12"/>
            <color indexed="81"/>
            <rFont val="Tahoma"/>
            <family val="2"/>
          </rPr>
          <t>195529:</t>
        </r>
        <r>
          <rPr>
            <sz val="12"/>
            <color indexed="81"/>
            <rFont val="Tahoma"/>
            <family val="2"/>
          </rPr>
          <t xml:space="preserve">
Doem 02/09/2022
Portaria 044/FCC/2022
Captados Agsoto/22
095/20 – Street Art Tour 2021 
</t>
        </r>
      </text>
    </comment>
    <comment ref="J40" authorId="0" guid="{0A9A6854-832A-42DD-A7FF-DFBCF469E41C}">
      <text>
        <r>
          <rPr>
            <b/>
            <sz val="9"/>
            <color indexed="81"/>
            <rFont val="Tahoma"/>
            <family val="2"/>
          </rPr>
          <t>195529:</t>
        </r>
        <r>
          <rPr>
            <sz val="9"/>
            <color indexed="81"/>
            <rFont val="Tahoma"/>
            <family val="2"/>
          </rPr>
          <t xml:space="preserve">
</t>
        </r>
        <r>
          <rPr>
            <sz val="12"/>
            <color indexed="81"/>
            <rFont val="Tahoma"/>
            <family val="2"/>
          </rPr>
          <t xml:space="preserve">Doem 02/09/2022
Portaria 044/FCC/2022
Captados Julho 22
062/21 – Festival Street Art Tour
2022
</t>
        </r>
      </text>
    </comment>
    <comment ref="J41" authorId="0" guid="{45A2B79F-69EB-4E8B-BE12-825C11B615DE}">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42" authorId="0" guid="{5F3DBD99-05E7-42E9-BCA3-C907B28EA8BC}">
      <text>
        <r>
          <rPr>
            <b/>
            <sz val="9"/>
            <color indexed="81"/>
            <rFont val="Tahoma"/>
            <family val="2"/>
          </rPr>
          <t>195529:</t>
        </r>
        <r>
          <rPr>
            <sz val="9"/>
            <color indexed="81"/>
            <rFont val="Tahoma"/>
            <family val="2"/>
          </rPr>
          <t xml:space="preserve">
</t>
        </r>
        <r>
          <rPr>
            <sz val="12"/>
            <color indexed="81"/>
            <rFont val="Tahoma"/>
            <family val="2"/>
          </rPr>
          <t>DOEM 22/07/22</t>
        </r>
        <r>
          <rPr>
            <sz val="9"/>
            <color indexed="81"/>
            <rFont val="Tahoma"/>
            <family val="2"/>
          </rPr>
          <t xml:space="preserve">
</t>
        </r>
      </text>
    </comment>
    <comment ref="J43" authorId="0" guid="{8BABB350-4E17-4174-892F-D815C46D154E}">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44" authorId="0" guid="{C19F2DDE-BFDF-483D-BEF5-7E043597D763}">
      <text>
        <r>
          <rPr>
            <b/>
            <sz val="9"/>
            <color indexed="81"/>
            <rFont val="Tahoma"/>
            <family val="2"/>
          </rPr>
          <t>195529:</t>
        </r>
        <r>
          <rPr>
            <sz val="9"/>
            <color indexed="81"/>
            <rFont val="Tahoma"/>
            <family val="2"/>
          </rPr>
          <t xml:space="preserve">
</t>
        </r>
        <r>
          <rPr>
            <sz val="12"/>
            <color indexed="81"/>
            <rFont val="Tahoma"/>
            <family val="2"/>
          </rPr>
          <t>DOEM 10/03/22
062/21- FestivalStreet Art Tour Arturo Do Valle
Junior
021/2022
025/2022
026/2022
069/2022
077/2022
31.191,16
1.281,37
2.094,84
1.282,37
15.267,59
51.117.33</t>
        </r>
      </text>
    </comment>
    <comment ref="J45" authorId="0" guid="{B24B77FA-7938-4190-B591-5BA7F49C4E87}">
      <text>
        <r>
          <rPr>
            <b/>
            <sz val="9"/>
            <color indexed="81"/>
            <rFont val="Tahoma"/>
            <family val="2"/>
          </rPr>
          <t>195529:</t>
        </r>
        <r>
          <rPr>
            <sz val="9"/>
            <color indexed="81"/>
            <rFont val="Tahoma"/>
            <family val="2"/>
          </rPr>
          <t xml:space="preserve">
</t>
        </r>
        <r>
          <rPr>
            <sz val="12"/>
            <color indexed="81"/>
            <rFont val="Tahoma"/>
            <family val="2"/>
          </rPr>
          <t>DOEM 10/03/22
095/20 – Street Art Tour 2021 Arturo Valle Junior 090/2022
092/2022
093/2022
094/2022
4.000,00
1.800,00
1.800,00
2.800,00
10.400,00</t>
        </r>
      </text>
    </comment>
    <comment ref="J46" authorId="0" guid="{9E3D41E5-E3A7-4434-8678-48D0E3FF8756}">
      <text>
        <r>
          <rPr>
            <b/>
            <sz val="9"/>
            <color indexed="81"/>
            <rFont val="Tahoma"/>
            <family val="2"/>
          </rPr>
          <t>195529:</t>
        </r>
        <r>
          <rPr>
            <sz val="9"/>
            <color indexed="81"/>
            <rFont val="Tahoma"/>
            <family val="2"/>
          </rPr>
          <t xml:space="preserve">
DOEM 17/05/22</t>
        </r>
      </text>
    </comment>
    <comment ref="J47" authorId="0" guid="{7DE2A859-D73C-49B5-8F9A-B849AA7B143C}">
      <text>
        <r>
          <rPr>
            <b/>
            <sz val="9"/>
            <color indexed="81"/>
            <rFont val="Tahoma"/>
            <family val="2"/>
          </rPr>
          <t>195529:</t>
        </r>
        <r>
          <rPr>
            <sz val="9"/>
            <color indexed="81"/>
            <rFont val="Tahoma"/>
            <family val="2"/>
          </rPr>
          <t xml:space="preserve">
DOEM 17/05/22</t>
        </r>
      </text>
    </comment>
    <comment ref="B48" authorId="0" guid="{269A1F47-2BF1-4E64-80C2-0F980791D27F}">
      <text>
        <r>
          <rPr>
            <b/>
            <sz val="9"/>
            <color indexed="81"/>
            <rFont val="Tahoma"/>
            <family val="2"/>
          </rPr>
          <t>195529:</t>
        </r>
        <r>
          <rPr>
            <sz val="9"/>
            <color indexed="81"/>
            <rFont val="Tahoma"/>
            <family val="2"/>
          </rPr>
          <t xml:space="preserve">
DOEm 20.01.22
</t>
        </r>
      </text>
    </comment>
    <comment ref="O49" authorId="0" guid="{1E2F9C5C-E651-45FC-B308-E3E4F5CECD92}">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088/FME/2022: FUNDAÇÃO MUNICIPAL DE
ESPORTES - FME E ASSOCIAÇÃO DOS IDOSOS
ESPERANÇA–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IDOSOS ESPERANÇA, visando à cooperação
financeira nas despesas decorrentes do PROJETO
ACADEMIAS DA SAÚDE, no valor montante de R$
25.000,00 (vinte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Sivonei Marli Vasques Godinho - Presidente da
Instituição.
</t>
        </r>
      </text>
    </comment>
    <comment ref="P49" authorId="0" guid="{62D8FFC3-4B4F-4526-951F-3BE503E90C66}">
      <text>
        <r>
          <rPr>
            <b/>
            <sz val="9"/>
            <color indexed="81"/>
            <rFont val="Tahoma"/>
            <family val="2"/>
          </rPr>
          <t>195529:</t>
        </r>
        <r>
          <rPr>
            <sz val="9"/>
            <color indexed="81"/>
            <rFont val="Tahoma"/>
            <family val="2"/>
          </rPr>
          <t xml:space="preserve">
</t>
        </r>
        <r>
          <rPr>
            <sz val="12"/>
            <color indexed="81"/>
            <rFont val="Tahoma"/>
            <family val="2"/>
          </rPr>
          <t xml:space="preserve">Doem 11/08/22
EXTRATO DO TERMO DE FOMENTO NO
101/PMF/GAPRE/2022 Objeto: execução do
projeto “VIAGENS SOCIAIS E CULTURAIS”, que
objetiva Propiciar entretenimento, lazer, troca de
experiências para pessôas que não tiveram
oportunidades anteriormente. O grupo é formado
na maioria de mulheres, idosas, viúvas,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DOS IDOSOS ESPERANÇA” inscrita
no CNPJ sob o nº 73.278.129/0001-30. Valor: R$
15.000,00 (quinze mil reais), a serem repassados
em parcela única, da seguinte forma: parcela única
no valor de R$ 15.000,00 (quinze mil reais). Asdespesas decorrentes do atendimento ao disposto
deste Termo de Fomento correrão à conta do
orçamento do Gabinete do Prefeito (Projeto
Atividade: 6.935. Elemento de Despesa: 3.3.50.43 -
Fonte 080). Vigência: 01 de julho de 2022 até 31 de
dezembro de 2022. Signatários: Fábio Murilo
Botelho, por meio do Gabinete do Prefeito e o Sra.
Sivonei Marli Vasques Godinho, pela Organização
da Sociedade Civil. </t>
        </r>
      </text>
    </comment>
    <comment ref="O50" authorId="0" guid="{11815459-FCE5-4701-BFE6-083F1C48359C}">
      <text>
        <r>
          <rPr>
            <b/>
            <sz val="9"/>
            <color indexed="81"/>
            <rFont val="Tahoma"/>
            <family val="2"/>
          </rPr>
          <t>195529:</t>
        </r>
        <r>
          <rPr>
            <sz val="9"/>
            <color indexed="81"/>
            <rFont val="Tahoma"/>
            <family val="2"/>
          </rPr>
          <t xml:space="preserve">
</t>
        </r>
        <r>
          <rPr>
            <sz val="12"/>
            <color indexed="81"/>
            <rFont val="Tahoma"/>
            <family val="2"/>
          </rPr>
          <t>DOEM 14/03/22
EXTRATO DO TERMO DE FOMENTO Nº
037/FME/2022: FUNDAÇÃO MUNICIPAL DE
ESPORTES - FME E ASSOCIAÇÃO ABADÁ CAPOEIRA
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ABADÁ CAPOEIRA SC, visando à
cooperação financeira nas despesas decorrentes
do PROJETO SOCIAL TEM CAPOEIRA NO SAMBA, no
valor montante de R$ 35.000,00 (trinta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eAndressa Maria De Jesus - Presidente da
Instituição.</t>
        </r>
      </text>
    </comment>
    <comment ref="O51" authorId="0" guid="{D9BEC1CF-5A6D-4125-A37D-421811E25D54}">
      <text>
        <r>
          <rPr>
            <b/>
            <sz val="9"/>
            <color indexed="81"/>
            <rFont val="Tahoma"/>
            <family val="2"/>
          </rPr>
          <t>195529:</t>
        </r>
        <r>
          <rPr>
            <sz val="9"/>
            <color indexed="81"/>
            <rFont val="Tahoma"/>
            <family val="2"/>
          </rPr>
          <t xml:space="preserve">
</t>
        </r>
        <r>
          <rPr>
            <sz val="12"/>
            <color indexed="81"/>
            <rFont val="Tahoma"/>
            <family val="2"/>
          </rPr>
          <t>Doem 17/05/22
EXTRATO DO TERMO DE FOMENTO Nº
288/FME/2022: FUNDAÇÃO MUNICIPAL DE
ESPORTES - FME E ASSOCIAÇÃO ABADÁ CAPOEIRA
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ABADÁ CAPOEIRA SC, visando à
cooperação financeira nas despesas decorrentes
do PROJETO JOGOS SUL BRASILEIRO 2022, no valor
montante de R$ 15.000,00 (quinze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Andressa Maria De
Jesus - Presidente da Instituição.</t>
        </r>
      </text>
    </comment>
    <comment ref="O52" authorId="0" guid="{0828F3C8-520C-4F79-85CC-6218E4FB467F}">
      <text>
        <r>
          <rPr>
            <b/>
            <sz val="9"/>
            <color indexed="81"/>
            <rFont val="Tahoma"/>
            <family val="2"/>
          </rPr>
          <t>195529:</t>
        </r>
        <r>
          <rPr>
            <sz val="9"/>
            <color indexed="81"/>
            <rFont val="Tahoma"/>
            <family val="2"/>
          </rPr>
          <t xml:space="preserve">
</t>
        </r>
        <r>
          <rPr>
            <sz val="12"/>
            <color indexed="81"/>
            <rFont val="Tahoma"/>
            <family val="2"/>
          </rPr>
          <t>DOEM 29/04/22
EXTRATO DO TERMO DE FOMENTO Nº
228/FME/2022: FUNDAÇÃO MUNICIPAL DE
ESPORTES - FME E ASSOCIAÇÃO ABADÁ CAPOEIRA
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ABADÁ CAPOEIRA SC, visando à
cooperação financeira nas despesas decorrentes
do PROJETO FORMANDO CAMPEÕES PARA VIDA,
no valor montante de R$ 32.000,00 (trinta e dois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Andressa
Maria De Jesus - Presidente da Instituição.</t>
        </r>
      </text>
    </comment>
    <comment ref="O53" authorId="0" guid="{DC9386FA-E888-44FA-BF9D-DD771951C0A6}">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098/FME/2022: FUNDAÇÃO MUNICIPAL DE
ESPORTES - FME E ASSOCIAÇÃO ABADÁ CAPOEIRA
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ABADÁ CAPOEIRA SC, visando à
cooperação financeira nas despesas decorrentes
do PROJETO ATLETISMO PARA TODOS, no valor
montante de R$ 75,000.00 (setenta e cinco mil
reais), conforme plano de trabalho, parecer técnico
e parecer jurídico, e aprovação da comissão de
seleção do EDITAL DE CHAMAMENTO PÚBLICO
PARA SELEÇÃO DE PROJETOS ESPORTIVOS - TEAMFLORIPA - Nº 002/FME/2022 e Termo de Fomento
assinado por ambas as partes. Edmilson C. Pereira
Junior- Secretário Municipal de Cultura, Esporte e
Lazer, Maycon C. Oliveira – Superintendente da
FME e Andressa Maria De Jesus - Presidente da
Instituição.
</t>
        </r>
      </text>
    </comment>
    <comment ref="C54" authorId="1" guid="{C0C2C10B-19DD-442C-9513-5394AE36FA67}">
      <text>
        <r>
          <rPr>
            <sz val="13"/>
            <color rgb="FF000000"/>
            <rFont val="Calibri"/>
            <family val="2"/>
            <charset val="1"/>
          </rPr>
          <t>DOM N°3095/2021
Edital: 002/SEMAS</t>
        </r>
      </text>
    </comment>
    <comment ref="B55" authorId="0" guid="{DFC60593-067D-4765-80B2-1FFBCB7E80B4}">
      <text>
        <r>
          <rPr>
            <b/>
            <sz val="9"/>
            <color indexed="81"/>
            <rFont val="Tahoma"/>
            <family val="2"/>
          </rPr>
          <t>195529:</t>
        </r>
        <r>
          <rPr>
            <sz val="9"/>
            <color indexed="81"/>
            <rFont val="Tahoma"/>
            <family val="2"/>
          </rPr>
          <t xml:space="preserve">
DOEM 20.01.22
</t>
        </r>
      </text>
    </comment>
    <comment ref="C55" authorId="1" guid="{AB09C345-3B05-4AB1-8A62-24F5C056973E}">
      <text>
        <r>
          <rPr>
            <sz val="13"/>
            <color rgb="FF000000"/>
            <rFont val="Calibri"/>
            <family val="2"/>
            <charset val="1"/>
          </rPr>
          <t>DOEm 01/06/22
EXTRATO DO PRIMEIRO TERMO ADITIVO AO
TERMO DE COLABORAÇÃO Nº
250/PMF/SEMAS/FMAS/2021 – PARTES:
Município de Florianópolis, com interveniência da
Secretaria Municipal de Assistência Social, através
do Fundo Municipal de Assistência Social, e a
Organização da Sociedade Civil “ASSOCIAÇÃO DE
AMIGOS DA CASA DA CRIANÇA E DO ADOLESCENTE
DO MORRO DO MOCOTÓ (ACAM)., CNPJ
00.924.300/0001-67. OBJETO: constitui objeto do
presente Termo Aditivo ao Termo de Colaboração
251/PMF/SEMAS/FMAS/2021, firmado entre as
partes na data de 30 de dezembro de 2021
(D.O.E.M. 3101, de 30 de dezembro de 2021),
visando a execução de Serviço de Convivência e
Fortalecimento de Vínculos (SCFV): o reajuste no
valor de R$ 35.371,78 (trinta e cinco mil e
trezentos e setenta e um reais e setenta e oito
centavos), alterando o valor global da parceria de
R$ 333.696,00 (trezentos e trinta e três mil e
seiscentos e noventa e seis reais) para R$
369.067,78 (trezentos e sessenta e nove mil e
sessenta e sete reais e setenta e oito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250/PMF/SEMAS/FMAS/2021.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Cláudio Ramos
Floriani Júnior, pela Organização da Sociedade Civil.
Florianópolis, 01 de junho de 2022.
DOM N°3095/2021
Edital: 002/SEMAS</t>
        </r>
      </text>
    </comment>
    <comment ref="O55" authorId="0" guid="{348FC176-DC5A-4D69-BAE5-0421F800B9D4}">
      <text>
        <r>
          <rPr>
            <b/>
            <sz val="9"/>
            <color indexed="81"/>
            <rFont val="Tahoma"/>
            <family val="2"/>
          </rPr>
          <t>195529:</t>
        </r>
        <r>
          <rPr>
            <sz val="9"/>
            <color indexed="81"/>
            <rFont val="Tahoma"/>
            <family val="2"/>
          </rPr>
          <t xml:space="preserve">
DOEM 29/04/22
</t>
        </r>
        <r>
          <rPr>
            <sz val="12"/>
            <color indexed="81"/>
            <rFont val="Tahoma"/>
            <family val="2"/>
          </rPr>
          <t>EXTRATO DO TERMO DE FOMENTO Nº
243/FME/2022: FUNDAÇÃO MUNICIPAL DE
ESPORTES - FME E ASSOCIAÇÃO DE AMIGOS DA
CASA DA CRIANÇA E DO ADOLESCENTE DO
MORRO DO MOCOTÓ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AMIGOS DA CASA DA CRIANÇA E DO
ADOLESCENTE DO MORRO DO MOCOTÓ, visando
à cooperação financeira nas despesas decorrentes
do PROJETO SLACKLINE NO MOCOTÓ - ESPORTE
RADICAL NA COMUNIDADE, no valor montante de
R$ 10.800,00 (dez mil e oitocentos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Claudio
Ramos Floriani Junior - Presidente da Instituição.</t>
        </r>
      </text>
    </comment>
    <comment ref="O56" authorId="0" guid="{B6D21769-070D-4659-99A8-E934CCE1FED1}">
      <text>
        <r>
          <rPr>
            <b/>
            <sz val="9"/>
            <color indexed="81"/>
            <rFont val="Tahoma"/>
            <family val="2"/>
          </rPr>
          <t>195529:</t>
        </r>
        <r>
          <rPr>
            <sz val="9"/>
            <color indexed="81"/>
            <rFont val="Tahoma"/>
            <family val="2"/>
          </rPr>
          <t xml:space="preserve">
</t>
        </r>
        <r>
          <rPr>
            <sz val="12"/>
            <color indexed="81"/>
            <rFont val="Tahoma"/>
            <family val="2"/>
          </rPr>
          <t>DOEm 14/03/22
EXTRATO DO TERMO DE FOMENTO Nº
079/FME/2022: FUNDAÇÃO MUNICIPAL DE
ESPORTES - FME E ASSOCIAÇÃO AMIGOS DO
FUTSAL – AF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AF, visando à
cooperação financeira nas despesas decorrentes
do PROJETO FUTSAL AF 2022, no valor montante
de R$ 30.000,00 (trinta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Renê Pamplona Coelho - Presidente da Instituição.</t>
        </r>
      </text>
    </comment>
    <comment ref="O57" authorId="0" guid="{E239F3E1-4149-4DAB-804B-FEDF75E7E6F8}">
      <text>
        <r>
          <rPr>
            <b/>
            <sz val="9"/>
            <color indexed="81"/>
            <rFont val="Tahoma"/>
            <family val="2"/>
          </rPr>
          <t>195529:</t>
        </r>
        <r>
          <rPr>
            <sz val="9"/>
            <color indexed="81"/>
            <rFont val="Tahoma"/>
            <family val="2"/>
          </rPr>
          <t xml:space="preserve">
</t>
        </r>
        <r>
          <rPr>
            <sz val="12"/>
            <color indexed="81"/>
            <rFont val="Tahoma"/>
            <family val="2"/>
          </rPr>
          <t>DOEm 14/03/22
EXTRATO DO TERMO DE FOMENTO Nº
035/FME/2022: FUNDAÇÃO MUNICIPAL DE
ESPORTES - FME E ASSOCIAÇÃO BENEFICENTE,
ESPORTIVA, RECREATIVA, EDUCACIONAL E
CULTURAL IRMÃO CAPOEIRA - ABERECIC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ABERECIC, visando à cooperação financeira nas
despesas decorrentes do PROJETO COMUNITÁRIO
2022 - CAPOEIRA NOS BAIRROS, no valor montante
de R$ 90.000,00 (noventa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eTONI RONALDO MACHADO LOURENÇO -
Presidente da Instituição.</t>
        </r>
      </text>
    </comment>
    <comment ref="O58" authorId="0" guid="{E73AFEB5-60D2-40B0-B17C-931D21B31DB8}">
      <text>
        <r>
          <rPr>
            <b/>
            <sz val="9"/>
            <color indexed="81"/>
            <rFont val="Tahoma"/>
            <family val="2"/>
          </rPr>
          <t>195529:</t>
        </r>
        <r>
          <rPr>
            <sz val="9"/>
            <color indexed="81"/>
            <rFont val="Tahoma"/>
            <family val="2"/>
          </rPr>
          <t xml:space="preserve">
</t>
        </r>
        <r>
          <rPr>
            <sz val="12"/>
            <color indexed="81"/>
            <rFont val="Tahoma"/>
            <family val="2"/>
          </rPr>
          <t>DOEM 14/03/22
EXTRATO DO TERMO DE FOMENTO Nº
036/FME/2022: FUNDAÇÃO MUNICIPAL DE
ESPORTES - FME E ASSOCIAÇÃO BENEFICENTE,
ESPORTIVA, RECREATIVA, EDUCACIONAL E
CULTURAL IRMÃO CAPOEIRA - ABERECIC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ABERECIC, visando à cooperação financeira nas
despesas decorrentes do PROJETO LUTA E
ESPERANÇA 2022 - ARTES MARCIAIS NOS BAIRROS,
no valor montante de R$ 96.000,00 (noventa e seis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TONI RONALDO MACHADO LOURENÇO -
Presidente da Instituição.</t>
        </r>
      </text>
    </comment>
    <comment ref="O59" authorId="0" guid="{20696C4B-5559-4829-9407-1C9A23590BA9}">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034/FME/2022: FUNDAÇÃO MUNICIPAL DE
ESPORTES - FME E ASSOCIAÇÃO BENEFICENTE,
ESPORTIVA, RECREATIVA, EDUCACIONAL E
CULTURAL IRMÃO CAPOEIRA - ABERECIC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ABERECIC, visando à cooperação financeira nas
despesas decorrentes do PROJETO CAPOEIRA PARA
A VIDA 2022, no valor montante de R$ 85.000,00
(oitenta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TONI RONALDO MACHADO LOURENÇO -
Presidente da Instituição.
</t>
        </r>
      </text>
    </comment>
    <comment ref="I60" authorId="0" guid="{C37522D0-62F0-4628-9F19-25BD4749E976}">
      <text>
        <r>
          <rPr>
            <b/>
            <sz val="9"/>
            <color indexed="81"/>
            <rFont val="Tahoma"/>
            <family val="2"/>
          </rPr>
          <t>195529:</t>
        </r>
        <r>
          <rPr>
            <sz val="9"/>
            <color indexed="81"/>
            <rFont val="Tahoma"/>
            <family val="2"/>
          </rPr>
          <t xml:space="preserve">
</t>
        </r>
        <r>
          <rPr>
            <sz val="12"/>
            <color indexed="81"/>
            <rFont val="Tahoma"/>
            <family val="2"/>
          </rPr>
          <t>DOEM 06.05.22
EXTRATO DE TERMO DE FOMENTO Nº
274/FCFFC/2022: FUNDAÇÃO CULTURAL
FRANKLIN CASCAES - FCFFC E ABERECICASSOCIAÇÃO BENEFICENTE, ESPORTIVA,
RECREATIVA, EDUCACIONAL E CULTURAL IRMÃO
CAPOEIRA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ABERECIC- ASSOCIAÇÃO BENEFICENTE,
ESPORTIVA, RECREATIVA, EDUCACIONAL E
CULTURAL IRMÃO CAPOEIRA, visando à
cooperação financeira nas despesas decorrentes
do projeto “1º DOMINÓ DA RAÇA "MÔ
QUIRIDU"”, no valor montante de R$ 30.000,00
(trinta mil reais) aprovado pela comissão de
seleção do Edital nº. Nº 015/SMCEL/FCFFC/2022 -
EDITAL DE SELEÇÃO DE PROJETOS DE EVENTOS
CULTURAIS, com objetivo de realizar encontro
cultural de resgate a cultura mané, através da
união de diversas gerações através da prática do
jogo de tabuleiro de dominó concomitantemente
com apresentação de atrações culturais e de lazer
resgatando a cultura local e as raízes da ilha,
conforme plano de trabalho, parecer técnico e
parecer jurídico. Termo de Fomento nº
274/FCFFC/2022,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I61" authorId="0" guid="{8A282EB9-24A8-4379-B655-EE114307E499}">
      <text>
        <r>
          <rPr>
            <b/>
            <sz val="9"/>
            <color indexed="81"/>
            <rFont val="Tahoma"/>
            <family val="2"/>
          </rPr>
          <t>195529:</t>
        </r>
        <r>
          <rPr>
            <sz val="9"/>
            <color indexed="81"/>
            <rFont val="Tahoma"/>
            <family val="2"/>
          </rPr>
          <t xml:space="preserve">
</t>
        </r>
        <r>
          <rPr>
            <sz val="12"/>
            <color indexed="81"/>
            <rFont val="Tahoma"/>
            <family val="2"/>
          </rPr>
          <t xml:space="preserve">Doem 01/09/22
EXTRATO DO TERMO DE FOMENTO Nº 499/2022 -
FUNDAÇÃO CULTURAL DE FLORIANÓPOLIS
FRANKLIN CASCAES E ASSOCIAÇÃO BENEFICENTE
E CARNAVALESCA VERMELHO E BRANCO – A
Secretaria Municipal de Cultura, Esporte e Lazer,
através da Fundação Cultural de Florianópolis
Franklin Cascaes, com fundamento no art. 116, Lei
Federal 5454/98, no uso das atribuições e nos
termos das Leis Federais n° 13.019, de 2014 e
13.204, de 2015, do Decreto Federal n° 8726, de
2016 e do Decreto Municipal nº 21.966, de 2020
que regulamenta as parcerias entre a
Administração Pública e as Organizações da
Sociedade Civil, firmou Termo de Colaboração com
a ASSOCIAÇÃO BENEFICENTE E CARNAVALESCA
VERMELHO E BRANCO , visando à cooperação
financeira nas despesas decorrentes do Projeto
Desfile Carnaval Grupo Especial Florianópolis.
Priorizando, difundindo e valorizando a cultura
local com apresentações e intervenções culturais,
possibilitando a exposição dos produtos,
artesanais, e culinárias locais com objetivo de
fortalecer a economia solidária, promovendo a
integração de pessoas e comunidades em espaço
público de referência cultural do Município de
Florianópolis. CONSIDERANDO a situação atual da
pandemia em virtude da nova cepa do coronavírus
omicron e do estado de calamidade de saúde
pública determinada pelo decreto legislativo nº.
06/2020 e seu imprevisível desdobramentos na
saúde pública a primeira parcela será para cumprir
o segmento estipulado no plano de trabalho
referente a parte cultural e/ou educacional da
tradição do carnaval e o desenvolvimento da base
dos demais requisitos do plano de trabalho, no
valor de R$ 475.000,00 (quatrocentos e setenta e
cinco mil) reais; conforme o plano de trabalho e
aprovação da comissão de seleção dos projetos do
EDITAL DE CHAMAMENTO PÚBLICO PARA SELEÇÃO
DE PROJETOS CULTURAIS E EDUCACIONAIS
CARNAVALESCOS Nº 460/FCFFC/2023, e Termo de
Colaboração assinado por ambas as partes.
Douglas Pires Fortkamp - Secretário Municipal de
Cultura, Esporte e Lazer, Márcio Costa -
Superintendente da FCFFC e Jarrie Sestrem -
Presidente da Entidade.
</t>
        </r>
      </text>
    </comment>
    <comment ref="O62" authorId="0" guid="{7105C126-B4EF-4CC0-8029-1ACA86E867B4}">
      <text>
        <r>
          <rPr>
            <b/>
            <sz val="9"/>
            <color indexed="81"/>
            <rFont val="Tahoma"/>
            <family val="2"/>
          </rPr>
          <t>195529:</t>
        </r>
        <r>
          <rPr>
            <sz val="9"/>
            <color indexed="81"/>
            <rFont val="Tahoma"/>
            <family val="2"/>
          </rPr>
          <t xml:space="preserve">
</t>
        </r>
        <r>
          <rPr>
            <sz val="12"/>
            <color indexed="81"/>
            <rFont val="Tahoma"/>
            <family val="2"/>
          </rPr>
          <t xml:space="preserve">DOEM 17/05/22
EXTRATO DO TERMO DE FOMENTO Nº
289/FME/2022: FUNDAÇÃO MUNICIPAL DE
ESPORTES - FME E ASSOCIAÇÃO BENEFICENTE
RECREATIVA E SOCIAL VILA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BENEFICENTE RECREATIVA E SOCIAL VILA, visando
à cooperação financeira nas despesas decorrentes
do PROJETO FLORIPA BIKE MARATHON, no valor
montante de R$ 25.000,00 (vinte e cinco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Otavio Dos Santos -
Presidente da Instituição.
</t>
        </r>
      </text>
    </comment>
    <comment ref="P62" authorId="0" guid="{C1E78D8B-9FD8-443B-884C-25102833FD7D}">
      <text>
        <r>
          <rPr>
            <b/>
            <sz val="9"/>
            <color indexed="81"/>
            <rFont val="Tahoma"/>
            <charset val="1"/>
          </rPr>
          <t>195529:</t>
        </r>
        <r>
          <rPr>
            <sz val="9"/>
            <color indexed="81"/>
            <rFont val="Tahoma"/>
            <charset val="1"/>
          </rPr>
          <t xml:space="preserve">
</t>
        </r>
        <r>
          <rPr>
            <sz val="12"/>
            <color indexed="81"/>
            <rFont val="Tahoma"/>
            <family val="2"/>
          </rPr>
          <t xml:space="preserve">Doem 27/09/2022
EXTRATO DO TERMO DE FOMENTO NO
139/PMF/GAPRE/2022 Objeto: execução do
projeto “TORNEIO INFANTIL VILA INGLESES”, que
objetiva Promover através da prática do esporte,
futebol de campo, a socialização das crianças e
jovens junto à família e a comunidade. Assim,
potencializar um movimento de interação social,
alentando e formando cidadãos com
desenvolvimento físico, psicológico e social de
maneira saudável e disciplinada,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BENEFICENTE RECREATIVA E
SOCIAL VILA” inscrita no CNPJ sob o nº
79.831.665/0001-05. Valor: R$ 15.000,00 (quinze
mil reais), a serem repassados em parcela única, da seguinte forma: parcela única, da seguinte
forma: parcela única no valor de R$ 15.000,00
(quinze mil reais). As despesas decorrentes do
atendimento ao disposto deste Termo de Fomento
correrão à conta do orçamento do Gabinete do
Prefeito (Projeto Atividade: 6.918. Elemento de
Despesa: 3.3.50.43 - Fonte 080). Vigência: 01 de
julho de 2022 até 31 de dezembro de 2022.
Signatários: Fábio Murilo Botelho, por meio do
Gabinete do Prefeito e o Sr. Otávio dos Santos, pela
Organização da Sociedade Civil. </t>
        </r>
      </text>
    </comment>
    <comment ref="O63" authorId="0" guid="{822EC2D6-058E-4B21-90E7-D4A3258CFE74}">
      <text>
        <r>
          <rPr>
            <b/>
            <sz val="9"/>
            <color indexed="81"/>
            <rFont val="Tahoma"/>
            <family val="2"/>
          </rPr>
          <t>195529:</t>
        </r>
        <r>
          <rPr>
            <sz val="9"/>
            <color indexed="81"/>
            <rFont val="Tahoma"/>
            <family val="2"/>
          </rPr>
          <t xml:space="preserve">
</t>
        </r>
        <r>
          <rPr>
            <sz val="12"/>
            <color indexed="81"/>
            <rFont val="Tahoma"/>
            <family val="2"/>
          </rPr>
          <t>Doem 17/05/2022
EXTRATO DO TERMO DE FOMENTO Nº
303/FME/2022: FUNDAÇÃO MUNICIPAL DE
ESPORTES - FME E ASSOCIAÇÃO BENEFICENTE
RECREATIVA E SOCIAL VILA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BENEFICENTE RECREATIVA E SOCIAL VILA, visando
à cooperação financeira nas despesas decorrentes
do PROJETO VILA -SEGUNDA COPA ADULTO, no
valor montante de R$ 25.000,00 (vinte e cinco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Otavio Dos Santos -
Presidente da Instituição.</t>
        </r>
      </text>
    </comment>
    <comment ref="O64" authorId="0" guid="{B63D527D-C8EC-48C4-A07C-42684B24DD1C}">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082/FME/2022: FUNDAÇÃO MUNICIPAL DE
ESPORTES - FME E ASSOCIAÇÃO BENEFICENTE
RECREATIVA E SOCIAL VILA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BENEFICENTE RECREATIVA E SOCIAL VILA, visando
à cooperação financeira nas despesas decorrentes  do PROJETO VILA - NO ESPORTE E NA VIDA, no
valor montante de R$ 79.000,00 (setenta e nove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Otavio Dos Santos - Presidente da Instituição.
</t>
        </r>
      </text>
    </comment>
    <comment ref="B65" authorId="0" guid="{00A79242-DADD-4977-BD52-A65B8AFB4CAF}">
      <text>
        <r>
          <rPr>
            <b/>
            <sz val="9"/>
            <color indexed="81"/>
            <rFont val="Tahoma"/>
            <family val="2"/>
          </rPr>
          <t>195529:</t>
        </r>
        <r>
          <rPr>
            <sz val="9"/>
            <color indexed="81"/>
            <rFont val="Tahoma"/>
            <family val="2"/>
          </rPr>
          <t xml:space="preserve">
DOEm 20.0122
</t>
        </r>
      </text>
    </comment>
    <comment ref="C65" authorId="1" guid="{F8359345-A940-4DD9-806A-AD07EA7540ED}">
      <text>
        <r>
          <rPr>
            <sz val="13"/>
            <color rgb="FF000000"/>
            <rFont val="Calibri"/>
            <family val="2"/>
            <charset val="1"/>
          </rPr>
          <t>Doem 01/06/22
EXTRATO DO PRIMEIRO TERMO ADITIVO AO
TERMO DE COLABORAÇÃO Nº
254/PMF/SEMAS/FMAS/2021 – PARTES:
Município de Florianópolis, com interveniência da
Secretaria Municipal de Assistência Social, através
do Fundo Municipal de Assistência Social, e a
Organização da Sociedade Civil “ASSOCIAÇÃO
BENEFICENTE, EDUCACIONAL E ASSISTENCIAL
GENTE AMIGA”, CNPJ 07.004.037/0001-37.
OBJETO: constitui objeto do presente Termo
Aditivo ao Termo de Colaboração
254/PMF/SEMAS/FMAS/2021, firmado entre as
partes na data de 30 de dezembro de 2021
(D.O.E.M. 3101, de 30 de dezembro de 2021),
visando a execução de Serviço de Convivência e
Fortalecimento de Vínculos (SCFV): o reajuste no
valor de R$ 17.685,89 (dezessete mil e seiscentos eoitenta e cinco reais e oitenta e nove centavos),
alterando o valor global da parceria de R$
166.848,00 (cento e sessenta e seis reais e
oitocentos e quarenta e oito reais), para R$
184.533,89 (cento e oitenta e quatro mil e
quinhentos e trinta e três reais e oitenta e nove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254/PMF/SEMAS/FMAS/2021.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Ana Luzia
Gonzaga, pela Organização da Sociedade Civil.
Florianópolis, 01 de junho de 2022
DOM N°3095/2021
Edital: 002/SEMAS</t>
        </r>
      </text>
    </comment>
    <comment ref="P65" authorId="0" guid="{5E6F0A81-AD0F-41A0-90E0-5A5BA0EDB63F}">
      <text>
        <r>
          <rPr>
            <b/>
            <sz val="9"/>
            <color indexed="81"/>
            <rFont val="Tahoma"/>
            <family val="2"/>
          </rPr>
          <t>195529:</t>
        </r>
        <r>
          <rPr>
            <sz val="9"/>
            <color indexed="81"/>
            <rFont val="Tahoma"/>
            <family val="2"/>
          </rPr>
          <t xml:space="preserve">
</t>
        </r>
        <r>
          <rPr>
            <sz val="12"/>
            <color indexed="81"/>
            <rFont val="Tahoma"/>
            <family val="2"/>
          </rPr>
          <t xml:space="preserve">Doem 11/08/22
EXTRATO DO TERMO DE FOMENTO NO
125/PMF/GAPRE/2022 Objeto: execução do
projeto “CONSTRUINDO PONTES”, que objetiva
promover aos educandos e seus familiares, o
acesso a experiências que possibilitem o
desenvolvimento de potencialidades e ampliação
do universo informacional e cultural, a fim de
fortalecer o vinculo familiar e contribuir na
melhoria da sua qualidade de vida,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GENTE AMIGA” inscrita no CNPJ sob
o nº 07.004.037/0001-37. Valor: R$ 50.000,00
(cinquenta mil reais), a serem repassados em 04
(quatro) parcelas, da seguinte forma: parcela 01
no valor de R$ 4.300,00 (quatro mil e trezentos
reais), a parcela 02 no valor de R$ 13.400,00 (treze
mil e quatrocentos reais), a parcela 03 no valor de
R$ 17.800,00 (dezessete mil e oitocentos reais), a
parcela 04 no valor de R$ 14.500,00 (catorze mil e
quinhentos reais). As despesas decorrentes do
atendimento ao disposto deste Termo de Fomento
correrão à conta do orçamento do Gabinete do
Prefeito (Projeto Atividade: 6.962. Elemento de
Despesa: 3.3.50.43 - Fonte 080). Vigência: 01 de
julho de 2022 até 31 de dezembro de 2022.Signatários: Fábio Murilo Botelho, por meio do
Gabinete do Prefeito e o Sra. Solange Tadeu Di
Foggi da Silva, pela Organização da Sociedade Civil. </t>
        </r>
      </text>
    </comment>
    <comment ref="O66" authorId="0" guid="{20ED1685-F3C9-4CBE-BABF-444CFAE28662}">
      <text>
        <r>
          <rPr>
            <b/>
            <sz val="9"/>
            <color indexed="81"/>
            <rFont val="Tahoma"/>
            <family val="2"/>
          </rPr>
          <t>195529:</t>
        </r>
        <r>
          <rPr>
            <sz val="9"/>
            <color indexed="81"/>
            <rFont val="Tahoma"/>
            <family val="2"/>
          </rPr>
          <t xml:space="preserve">
</t>
        </r>
        <r>
          <rPr>
            <sz val="12"/>
            <color indexed="81"/>
            <rFont val="Tahoma"/>
            <family val="2"/>
          </rPr>
          <t>Doem 29/04/22
EXTRATO DO TERMO DE FOMENTO Nº
242/FME/2022: FUNDAÇÃO MUNICIPAL DE
ESPORTES - FME E ASSOCIAÇÃO BENEFICIENTE
CULTURAL AFRICANA ILÊ XANGÔ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BENEFICIENTE CULTURAL AFRICANA ILÊ XANGÔ,
visando à cooperação financeira nas despesas
decorrentes do PROJETO CAPOEIRA EMORIÔ, no
valor montante de R$ 40.000,00 (quarenta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Ivone Aguiar
Tacques - Presidente da Instituição.</t>
        </r>
      </text>
    </comment>
    <comment ref="O67" authorId="0" guid="{18F751D3-32F3-4175-88B0-5F755F45598B}">
      <text>
        <r>
          <rPr>
            <b/>
            <sz val="9"/>
            <color indexed="81"/>
            <rFont val="Tahoma"/>
            <family val="2"/>
          </rPr>
          <t>195529:</t>
        </r>
        <r>
          <rPr>
            <sz val="9"/>
            <color indexed="81"/>
            <rFont val="Tahoma"/>
            <family val="2"/>
          </rPr>
          <t xml:space="preserve">
</t>
        </r>
        <r>
          <rPr>
            <sz val="12"/>
            <color indexed="81"/>
            <rFont val="Tahoma"/>
            <family val="2"/>
          </rPr>
          <t>DOEm 14/03/22
EXTRATO DO TERMO DE FOMENTO Nº
074/FME/2022: FUNDAÇÃO MUNICIPAL DE
ESPORTES - FME E ASSOCIAÇÃO BRASILEIRA DE
INCENTIVO AO ESPORTE E CULTURA DE SC -
ABIESC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ABIESC, visando à cooperação financeira nas despesas decorrentes
do PROJETO KIMONO AMIGO – CRESCENDO NO
ESPORTE, no valor montante de R$ 76.500,00
(setenta e seis mil e quinhentos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Silvia Leticia Albuquerque Vilela - Presidente da
Instituição.</t>
        </r>
      </text>
    </comment>
    <comment ref="O68" authorId="0" guid="{F505AAE1-3EA5-4C0F-983D-707E0200FE18}">
      <text>
        <r>
          <rPr>
            <b/>
            <sz val="9"/>
            <color indexed="81"/>
            <rFont val="Tahoma"/>
            <family val="2"/>
          </rPr>
          <t>195529:</t>
        </r>
        <r>
          <rPr>
            <sz val="9"/>
            <color indexed="81"/>
            <rFont val="Tahoma"/>
            <family val="2"/>
          </rPr>
          <t xml:space="preserve">
</t>
        </r>
        <r>
          <rPr>
            <sz val="12"/>
            <color indexed="81"/>
            <rFont val="Tahoma"/>
            <family val="2"/>
          </rPr>
          <t>DOEM 17/05/22
EXTRATO DO TERMO DE FOMENTO Nº
287/FME/2022: FUNDAÇÃO MUNICIPAL DE
ESPORTES - FME E ASSOCIAÇÃO BRAS DE
INCENTIVO AO ESPORTE E CULTURA DE SC –
ABIESC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BRAS DE INCENTIVO AO ESPORTE E CULTURA DE
SC - ABIESC, visando à cooperação financeira nas
despesas decorrentes do PROJETO COPA
DESTERRO DE JIU-JITSU, no valor montante de R$
40.000,00 (quarenta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t>
        </r>
      </text>
    </comment>
    <comment ref="O69" authorId="0" guid="{0D68761E-ADE2-4930-8B03-B623AD649E0A}">
      <text>
        <r>
          <rPr>
            <b/>
            <sz val="9"/>
            <color indexed="81"/>
            <rFont val="Tahoma"/>
            <family val="2"/>
          </rPr>
          <t>195529:</t>
        </r>
        <r>
          <rPr>
            <sz val="9"/>
            <color indexed="81"/>
            <rFont val="Tahoma"/>
            <family val="2"/>
          </rPr>
          <t xml:space="preserve">
</t>
        </r>
        <r>
          <rPr>
            <sz val="12"/>
            <color indexed="81"/>
            <rFont val="Tahoma"/>
            <family val="2"/>
          </rPr>
          <t>DOEM 29/04/22
EXTRATO DO TERMO DE FOMENTO Nº
249/FME/2022: FUNDAÇÃO MUNICIPAL DE
ESPORTES - FME E ASSOCIAÇÃO BRASILEIRA DE
INCENTIVO AO ESPORTE E CULTURA DE SC –
ABIESC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BRASILEIRA DE INCENTIVO AO ESPORTE E
CULTURA DE SC - ABIESC, visando à cooperação
financeira nas despesas decorrentes do PROJETO
FUTEBOL AMIGO - ESPERANÇA, no valor montante
de R$ 76.050,00 (setenta e seis mil e cinquenta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Silvia Leticia
Albuquerque Vilela - Presidente da Instituição.</t>
        </r>
      </text>
    </comment>
    <comment ref="O70" authorId="0" guid="{C6D43C8B-04E2-45A9-B39E-17F0C682240A}">
      <text>
        <r>
          <rPr>
            <b/>
            <sz val="9"/>
            <color indexed="81"/>
            <rFont val="Tahoma"/>
            <family val="2"/>
          </rPr>
          <t>195529:</t>
        </r>
        <r>
          <rPr>
            <sz val="9"/>
            <color indexed="81"/>
            <rFont val="Tahoma"/>
            <family val="2"/>
          </rPr>
          <t xml:space="preserve">
DOEM</t>
        </r>
        <r>
          <rPr>
            <sz val="12"/>
            <color indexed="81"/>
            <rFont val="Tahoma"/>
            <family val="2"/>
          </rPr>
          <t xml:space="preserve"> 14/03/22
EXTRATO DO TERMO DE FOMENTO Nº
075/FME/2022: FUNDAÇÃO MUNICIPAL DE
ESPORTES - FME E ASSOCIAÇÃO BRASILEIRA DE
INCENTIVO AO ESPORTE E CULTURA DE SC -
ABIESC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ABIESC, visando à
cooperação financeira nas despesas decorrentes
do PROJETO KIMONO AMIGO – FORMANDO
CAMPEÕES, no valor montante de R$ 81.500,00
(oitenta e um mil e quinhentos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Silvia Leticia Albuquerque Vilela - Presidente da
Instituição.
</t>
        </r>
      </text>
    </comment>
    <comment ref="O71" authorId="0" guid="{2621038A-D429-48F3-BBB5-453F3015254A}">
      <text>
        <r>
          <rPr>
            <b/>
            <sz val="9"/>
            <color indexed="81"/>
            <rFont val="Tahoma"/>
            <family val="2"/>
          </rPr>
          <t>195529:</t>
        </r>
        <r>
          <rPr>
            <sz val="9"/>
            <color indexed="81"/>
            <rFont val="Tahoma"/>
            <family val="2"/>
          </rPr>
          <t xml:space="preserve">
</t>
        </r>
        <r>
          <rPr>
            <sz val="12"/>
            <color indexed="81"/>
            <rFont val="Tahoma"/>
            <family val="2"/>
          </rPr>
          <t>DOEM 04/04/22
EXTRATO DE TERMO DE FOMENTO Nº
211/FME/2022: FUNDAÇÃO MUNICIPAL DE
ESPORTES - FME E ASSOCIAÇÃO DE INCENTIVO AO
ESPORTE E CULTURA DE SANTA CATARINA – ABIESC
- A Secretaria Municipal de Cultura, Esporte e
Lazer, através da Fundação Municipal de Esportes,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INCENTIVO AO ESPORTE E CULTURA DE SANTA
CATARINA (ABIESC), visando à cooperação
financeira nas despesas decorrentes do projeto
“BADBOY OPEN DE JIU-JITSU”, no valor montante
de R$ 70.000,00 (setenta mil reais) aprovado pela
comissão de seleção do Edital nº. Nº
009/SMCEL/FME/FCFFC/2022 - PROJETOS
ESPECIAIS DE CULTURA ESPORTE E LAZER, com
objetivo de organizar competições da modalidade
jiu-jitsu em 6 diversas áreas fomentando assim o
esporte, sendo realizado no dia 10/04/2022,
conforme plano de trabalho, parecer técnico.
Termo de Fomento nº 211/FME/2022, vigência até
31/12/2022, assinado pelas partes, em
Florianópolis, 04 de abril de 2022. Douglas Pires
Fortkamp - Secretário de Cultura, Esporte e Lazer e
Maycon Cassimiro Oliveira - Superintendente da
FME e Silvia Leticia Albuquerque - Presidente da
Associação de Incentivo ao Esporte e Cultura de
Santa Catarina - ABIESC</t>
        </r>
      </text>
    </comment>
    <comment ref="O72" authorId="0" guid="{8EBDEF55-E6EA-42D5-BB1B-E326E0B3C622}">
      <text>
        <r>
          <rPr>
            <b/>
            <sz val="9"/>
            <color indexed="81"/>
            <rFont val="Tahoma"/>
            <family val="2"/>
          </rPr>
          <t>195529:</t>
        </r>
        <r>
          <rPr>
            <sz val="9"/>
            <color indexed="81"/>
            <rFont val="Tahoma"/>
            <family val="2"/>
          </rPr>
          <t xml:space="preserve">
DOEM 14/03/22
EXTRATO DO TERMO DE FOMENTO Nº
076/FME/2022: FUNDAÇÃO MUNICIPAL DE
ESPORTES - FME E ASSOCIAÇÃO BRASILEIRA DE
INCENTIVO AO ESPORTE E CULTURA DE SC -
ABIESC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ABIESC, visando à
cooperação financeira nas despesas decorrentes
do PROJETO KIMONO AMIGO – NOVOS
HORIZONTES, no valor montante de R$ 77.000,00
(setenta e sete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Silvia Leticia Albuquerque Vilela - Presidente da
Instituição.</t>
        </r>
      </text>
    </comment>
    <comment ref="O73" authorId="0" guid="{F0B6CF8E-F400-462D-9754-223CCB295C03}">
      <text>
        <r>
          <rPr>
            <b/>
            <sz val="9"/>
            <color indexed="81"/>
            <rFont val="Tahoma"/>
            <family val="2"/>
          </rPr>
          <t>195529:</t>
        </r>
        <r>
          <rPr>
            <sz val="9"/>
            <color indexed="81"/>
            <rFont val="Tahoma"/>
            <family val="2"/>
          </rPr>
          <t xml:space="preserve">
</t>
        </r>
        <r>
          <rPr>
            <sz val="12"/>
            <color indexed="81"/>
            <rFont val="Tahoma"/>
            <family val="2"/>
          </rPr>
          <t>Doem 16/03/22
EXTRATO DO TERMO DE FOMENTO Nº
099/FME/2022: FUNDAÇÃO MUNICIPAL DE
ESPORTES - FME E ASSOCIAÇÃO BRASILEIRA DE
INCENTIVO AO ESPORTE E CULTURA DE SANTA
CATARINA - ABIESC–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ABIESC, visando à
cooperação financeira nas despesas decorrentes
do PROJETO JIU-JITSU DE ALTO RENDIMENTO, no
valor montante de R$ 80,000.00 (oitenta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Silvia Leticia Albuquerque Viela - Presidente
da Instituição.</t>
        </r>
      </text>
    </comment>
    <comment ref="B74" authorId="0" guid="{F06B655F-61AC-4261-9B0E-FB80E389C71C}">
      <text>
        <r>
          <rPr>
            <b/>
            <sz val="9"/>
            <color indexed="81"/>
            <rFont val="Tahoma"/>
            <family val="2"/>
          </rPr>
          <t>195529:</t>
        </r>
        <r>
          <rPr>
            <sz val="9"/>
            <color indexed="81"/>
            <rFont val="Tahoma"/>
            <family val="2"/>
          </rPr>
          <t xml:space="preserve">
DOEM 20.01.22</t>
        </r>
      </text>
    </comment>
    <comment ref="C74" authorId="1" guid="{E3F502B5-F3F0-496B-8696-33357C1A69B4}">
      <text>
        <r>
          <rPr>
            <sz val="13"/>
            <color rgb="FF000000"/>
            <rFont val="Calibri"/>
            <family val="2"/>
            <charset val="1"/>
          </rPr>
          <t>Doem 01/06/22
EXTRATO DO PRIMEIRO TERMO ADITIVO AO
TERMO DE COLABORAÇÃO Nº
257/PMF/SEMAS/FMAS/2021 – PARTES:
Município de Florianópolis, com interveniência da
Secretaria Municipal de Assistência Social, através do Fundo Municipal de Assistência Social, e a
Organização da Sociedade Civil “ASSOCIAÇÃO CASA
SÃO JOSÉ, CNPJ 18.093.657/0001-06. OBJETO:
constitui objeto do presente Termo Aditivo ao
Termo de Colaboração
257/PMF/SEMAS/FMAS/2021, firmado entre as
partes na data de 30 de dezembro de 2021
(D.O.E.M. 3101, de 30 de dezembro de 2021),
visando a execução de Serviço de Convivência e
Fortalecimento de Vínculos (SCFV): o reajuste no
valor de R$ 36.698,22 (trinta e seis mil e seiscentos
e noventa e oito reais e vinte e dois centavos),
alterando o valor global da parceria de R$
346.209,60 (trezentos e quarenta e seis mil e
duzentos e nove reais e sessenta centavos) para R$
382.907,82 (trezentos e oitenta e dois mil e
novecentos e sete reais e oitenta e dois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257/PMF/SEMAS/FMAS/2021.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Rivaldo Vieira,
pela Organização da Sociedade Civil. Florianópolis,
01 de junho de 2022.
DOM N°3095/2021
Edital: 002/SEMAS</t>
        </r>
      </text>
    </comment>
    <comment ref="O75" authorId="0" guid="{29CF0DBF-5E57-49E1-987A-375D7EAE3878}">
      <text>
        <r>
          <rPr>
            <b/>
            <sz val="9"/>
            <color indexed="81"/>
            <rFont val="Tahoma"/>
            <family val="2"/>
          </rPr>
          <t>195529:</t>
        </r>
        <r>
          <rPr>
            <sz val="9"/>
            <color indexed="81"/>
            <rFont val="Tahoma"/>
            <family val="2"/>
          </rPr>
          <t xml:space="preserve">
</t>
        </r>
        <r>
          <rPr>
            <sz val="12"/>
            <color indexed="81"/>
            <rFont val="Tahoma"/>
            <family val="2"/>
          </rPr>
          <t>DOEm 16/03/22
EXTRATO DO TERMO DE FOMENTO Nº
100/FME/2022: FUNDAÇÃO MUNICIPAL DE
ESPORTES - FME E ASSOCIAÇÃO CATARINENSE DE
ESPORTES ADAPTADOS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CATARINENSE DE ESPORTES ADAPTADOS, visando
à cooperação financeira nas despesas decorrentes
do PROJETO ACESA EFICIENTE GOALBALL, no valor
montante de R$ 35,000.00 (trinta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Ricardo Dos Santos Mattei - Presidente da
Instituição.</t>
        </r>
      </text>
    </comment>
    <comment ref="O76" authorId="0" guid="{A7FDB127-C8E9-4843-A45E-DFEDDF4261E8}">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101/FME/2022: FUNDAÇÃO MUNICIPAL DE
ESPORTES - FME E ASSOCIAÇÃO CATARINENSE DE
ESPORTES ADAPTADOS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CATARINENSE DE ESPORTES ADAPTADOS, visando
à cooperação financeira nas despesas decorrentes
do PROJETO ACESA EFICIENTE HANDEBOL, no valor
montante de R$ 20,000.00 (vinte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Ricardo Dos Santos Mattei - Presidente da
Instituição.
</t>
        </r>
      </text>
    </comment>
    <comment ref="N77" authorId="0" guid="{EEC43BF2-623B-4FA5-9494-BCE5BB3A8208}">
      <text>
        <r>
          <rPr>
            <b/>
            <sz val="9"/>
            <color indexed="81"/>
            <rFont val="Tahoma"/>
            <family val="2"/>
          </rPr>
          <t>195529:</t>
        </r>
        <r>
          <rPr>
            <sz val="9"/>
            <color indexed="81"/>
            <rFont val="Tahoma"/>
            <family val="2"/>
          </rPr>
          <t xml:space="preserve">
DOEm </t>
        </r>
        <r>
          <rPr>
            <sz val="12"/>
            <color indexed="81"/>
            <rFont val="Tahoma"/>
            <family val="2"/>
          </rPr>
          <t xml:space="preserve"> 15.02.22
RESOLUÇÃO Nº 01 DE 14 DE FEVEREIRO DE 2022 -
APROVA O PLANO DE TRABALHO DO TERMO DE
COLABORAÇÃO Nº FMI 0001/2018 COM A
ASSOCIAÇÃO CATARINENSE DE TECNOLOGIA -
ACATE PARA O ANO DE 2022, QUE VISA GERIR A
REDE MUNICIPAL DE INOVAÇÃO. O Secretário
Municipal de Turismo, Tecnologia e
Desenvolvimento Econômico – SMTTDE no uso de
suas atribuições conferidas pelo inciso VI do art.
74, da Lei Orgânica do Município, RESOLVE: Art.1º
Aprovar o Plano de Trabalho para o ano de 2022 do
Termo de Colaboração nº FMI 0001/2018, a
ASSOCIAÇÃO CATARINENSE DE EMPRESAS DE
TECNOLOGIA- ACATE com repasse de recursos no
valor de R$ 748.676,20 (setecentos e quarenta e
oito mil, seiscentos e setenta e seis reais e vinte
centavos) com vigência de doze meses. Art. 2º Esta
portaria entra em vigor na data de sua publicação.
Florianópolis, 11/02/2022. Juliano Richter Pires -
Secretário Municipal de Turismo, Tecnologia e
Desenvolvimento Econômico.</t>
        </r>
      </text>
    </comment>
    <comment ref="B78" authorId="0" guid="{87789244-E8ED-46BA-8B0C-72570734FDBD}">
      <text>
        <r>
          <rPr>
            <b/>
            <sz val="9"/>
            <color indexed="81"/>
            <rFont val="Tahoma"/>
            <family val="2"/>
          </rPr>
          <t>195529:</t>
        </r>
        <r>
          <rPr>
            <sz val="9"/>
            <color indexed="81"/>
            <rFont val="Tahoma"/>
            <family val="2"/>
          </rPr>
          <t xml:space="preserve">
DOEM 20.01.22
</t>
        </r>
      </text>
    </comment>
    <comment ref="C78" authorId="1" guid="{422ED96F-85CA-41CD-B9D6-699A33C8BBA1}">
      <text>
        <r>
          <rPr>
            <sz val="13"/>
            <color rgb="FF000000"/>
            <rFont val="Calibri"/>
            <family val="2"/>
            <charset val="1"/>
          </rPr>
          <t>Doem 01/06/22
EXTRATO DO PRIMEIRO TERMO ADITIVO AO
TERMO DE COLABORAÇÃO Nº
266/PMF/SEMAS/FMAS/2021 – PARTES:
Município de Florianópolis, com interveniência da
Secretaria Municipal de Assistência Social, através
do Fundo Municipal de Assistência Social, e a
Organização da Sociedade Civil “ASSOCIAÇÃO
CATARINENSE PARA INTEGRAÇÃO DO CEGO
(ACIC)”, CNPJ 83.598.136/0001-72. OBJETO:
constitui objeto do presente Termo Aditivo ao
Termo de Colaboração
266/PMF/SEMAS/FMAS/2021, firmado entre as
partes na data de 30 de dezembro de 2021
(D.O.E.M. 3101, de 30 de dezembro de 2021),
visando a execução de Serviço de Habilitação e
Reabilitação para Pessoas com Deficência: o
reajuste no valor de R$ 59.967,80 (cinqüenta e
nove mil e novecentos e sessenta e sete reais e
oitenta centavos), alterando o valor global da
parceria de R$ 565.734,00 (quinhentos e sessenta e
cinco mil e setecentos e trinta e quatro reais) para
R$ 625.701,80 (seiscentos e vinte e cinco mil e
setecentos e um reais e oitenta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266/PMF/SEMAS/FMAS/2021.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Henrique Sales
Rosica, pela Organização da Sociedade Civil.
Florianópolis, 01 de junho de 2022.
DOM. N°3095/2021
Edital 003/SEMAS</t>
        </r>
      </text>
    </comment>
    <comment ref="O78" authorId="0" guid="{D0B84C27-14E4-408F-90D1-A6EE1CFCEF1C}">
      <text>
        <r>
          <rPr>
            <b/>
            <sz val="9"/>
            <color indexed="81"/>
            <rFont val="Tahoma"/>
            <family val="2"/>
          </rPr>
          <t>195529:</t>
        </r>
        <r>
          <rPr>
            <sz val="9"/>
            <color indexed="81"/>
            <rFont val="Tahoma"/>
            <family val="2"/>
          </rPr>
          <t xml:space="preserve">
</t>
        </r>
        <r>
          <rPr>
            <sz val="12"/>
            <color indexed="81"/>
            <rFont val="Tahoma"/>
            <family val="2"/>
          </rPr>
          <t>Doem 16/03/22
EXTRATO DO TERMO DE FOMENTO Nº
091/FME/2022: FUNDAÇÃO MUNICIPAL DE
ESPORTES - FME E ASSOCIAÇÃO CATARINENSE
PARA INTEGRAÇÃO DO CEGO – ACIC–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ACIC, visando à
cooperação financeira nas despesas decorrentes
do PROJETO PARADESPORTIVO - ACIC 2022, no
valor montante de R$ 45,000.00 (quarenta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Henrique Sales Rosica -
Presidente da Instituição</t>
        </r>
      </text>
    </comment>
    <comment ref="O79" authorId="0" guid="{A3396EC4-589B-41D4-8225-B3AECFF9D1F3}">
      <text>
        <r>
          <rPr>
            <b/>
            <sz val="9"/>
            <color indexed="81"/>
            <rFont val="Tahoma"/>
            <family val="2"/>
          </rPr>
          <t>195529:</t>
        </r>
        <r>
          <rPr>
            <sz val="9"/>
            <color indexed="81"/>
            <rFont val="Tahoma"/>
            <family val="2"/>
          </rPr>
          <t xml:space="preserve">
</t>
        </r>
        <r>
          <rPr>
            <sz val="12"/>
            <color indexed="81"/>
            <rFont val="Tahoma"/>
            <family val="2"/>
          </rPr>
          <t>DOEM 29/04/22
EXTRATO DO TERMO DE FOMENTO Nº
246/FME/2022: FUNDAÇÃO MUNICIPAL DE
ESPORTES - FME E ASSOCIAÇÃO CATARINENSE
PARA INTEGRAÇÃO DO CEGO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CATARINENSE PARA INTEGRAÇÃO DO CEGO,
visando à cooperação financeira nas despesas
decorrentes do PROJETO COMUNITÁRIO - JIU-JITSU
/ XADREZ/ NATAÇÃO - ACIC 2022, no valor
montante de R$ 18.000,00 (dezoito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Henrique
Sales Rosica - Presidente da Instituição.</t>
        </r>
      </text>
    </comment>
    <comment ref="P80" authorId="0" guid="{ADEC932B-940E-4CFE-B094-0B9767648FE2}">
      <text>
        <r>
          <rPr>
            <b/>
            <sz val="9"/>
            <color indexed="81"/>
            <rFont val="Tahoma"/>
            <family val="2"/>
          </rPr>
          <t>195529:</t>
        </r>
        <r>
          <rPr>
            <sz val="9"/>
            <color indexed="81"/>
            <rFont val="Tahoma"/>
            <family val="2"/>
          </rPr>
          <t xml:space="preserve">
</t>
        </r>
        <r>
          <rPr>
            <sz val="12"/>
            <color indexed="81"/>
            <rFont val="Tahoma"/>
            <family val="2"/>
          </rPr>
          <t>Doem 11/08/22
EXTRATO DO TERMO DE FOMENTO NO
133/PMF/GAPRE/2022 Objeto: execução do
projeto “ASSISTÊNCIA MÉDICA PSIQUIÁTRICA
PARA ASSISTIDOS DO PROGRAMA DE PREVENÇÃO
À RECAÍDA NAS DROGAS”, que objetiva Aprimorar
nosso Programa de Saúde Mental Ambulatorial,
afim de podermos acolher, atender e ressocializar
pessoas que sofrem com a Síndrome de
Abstinência persistente e que estão em busca da
sobriedade. Para atingirmos esse objetivo,
buscamos frequentes atualizações,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CENTRO DE ATENÇÃO À
DEPENDÊNCIA QUÍMICA E OUTROS
TRANSTORNOS” inscrita no CNPJ sob o nº
22.488.588/0001-07. Valor: R$ 14.600,00 (catorze
mil e seiscentos reais), a serem repassados em 02
(duas) parcelas, da seguinte forma: parcela 01 no
valor de R$ 7.300,00 (sete mil e trezentos reais), a
parcela 02 no valor de R$ 7.300,00 (sete mil e
trezentos reais). As despesas decorrentes do
atendimento ao disposto deste Termo de Fomento
correrão à conta do orçamento do Gabinete do
Prefeito (Projeto Atividade: 6.870. Elemento de
Despesa: 3.3.50.43 - Fonte 080). Vigência: 01 de
julho de 2022 até 31 de dezembro de 2022.
Signatários: Fábio Murilo Botelho, por meio do
Gabinete do Prefeito e o Sra. Izabel Soares
D’Oliveira Carvalho, pela Organização da Sociedade
Civil.</t>
        </r>
      </text>
    </comment>
    <comment ref="P81" authorId="0" guid="{7D047471-3CE2-4A9D-945A-A3712307CD26}">
      <text>
        <r>
          <rPr>
            <b/>
            <sz val="9"/>
            <color indexed="81"/>
            <rFont val="Tahoma"/>
            <family val="2"/>
          </rPr>
          <t>195529:</t>
        </r>
        <r>
          <rPr>
            <sz val="9"/>
            <color indexed="81"/>
            <rFont val="Tahoma"/>
            <family val="2"/>
          </rPr>
          <t xml:space="preserve">
</t>
        </r>
        <r>
          <rPr>
            <sz val="12"/>
            <color indexed="81"/>
            <rFont val="Tahoma"/>
            <family val="2"/>
          </rPr>
          <t xml:space="preserve">Doem 09/08/22
EXTRATO DO TERMO DE FOMENTO NO
140/PMF/GAPRE/2022 Objeto: execução do
projeto “PUBLICAÇÃO DO LIVRO INFANTOJUVENIL
“LARGA DESTE CELULAR, VÔ”, que objetiva
incentivar a leitura nas crianças e adolescentes da
rede pública de educação, promovendo o
protagonismo infantojuvenil deste público,
trazendo reflexões acerca de temas atuais como
tecnologia, encontro de gerações, limites, meio
ambiente, resgate de brincadeiras da infância,
bullying, diversidade, amizade, companheirismo,
racismo, adoção, leis de trânsito e principalmente
respeito pelo outro. Pretende-se ainda, realizar
roda de leitura sobre o livro com as crianças
acolhidas em nossa instituição e promover uma
atividade onde eles mesmos desenhem a capa do
livro. A escolha da capa será feita por meio de
votação entre os acolhidos e funcionários. A
criança / adolescente que tiver seu desenho
contemplado para capa do livro, também recerá
um presente da instituição. Sabe-se que a leitura
melhora significativamente o aprendizado dos
estudantes, pois estimula o bom funcionamento da
memória, aprimora a capacidade interpretativa,
mantendo o raciocínio ativo, além de proporcionar
ao leitor um conhecimento amplo e diversificado
sobre diversos assuntos,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COMUNITÁRIA
AMIGOS DE JESUS” inscrita no CNPJ sob o nº
09.119.273/0002-05. Valor: R$ 10.000,00 (dez mil
reais), a serem repassados em 02 (duas) parcelas,
da seguinte forma: parcela 01 no valor de R$
5.450,00 (cinco mil e quatrocentos e cinquenta
reais), a parcela 02 no valor de R$ 4.550,00 (quatro mil e quinhentos e cinquenta reais). As despesas
decorrentes do atendimento ao disposto deste
Termo de Fomento correrão à conta do orçamento
do Gabinete do Prefeito (Projeto Atividade: 6.703.
Elemento de Despesa: 3.3.50.43 - Fonte 080).
Vigência: 01 de julho de 2022 até 31 de dezembro
de 2022. Signatários: Fábio Murilo Botelho, por
meio do Gabinete do Prefeito e o Sr. Ademar de
Almeida, pela Organização da Sociedade Civil. </t>
        </r>
      </text>
    </comment>
    <comment ref="O82" authorId="0" guid="{E284B329-95E3-48BA-A028-22A260BA0C2D}">
      <text>
        <r>
          <rPr>
            <b/>
            <sz val="9"/>
            <color indexed="81"/>
            <rFont val="Tahoma"/>
            <family val="2"/>
          </rPr>
          <t>195529:</t>
        </r>
        <r>
          <rPr>
            <sz val="9"/>
            <color indexed="81"/>
            <rFont val="Tahoma"/>
            <family val="2"/>
          </rPr>
          <t xml:space="preserve">
</t>
        </r>
        <r>
          <rPr>
            <sz val="12"/>
            <color indexed="81"/>
            <rFont val="Tahoma"/>
            <family val="2"/>
          </rPr>
          <t>DOEM 29/04/22
EXTRATO DO TERMO DE FOMENTO Nº
240/FME/2022: FUNDAÇÃO MUNICIPAL DE
ESPORTES - FME E ASSOCIAÇÃO COMUNITÁRIA
DO MORRO DAS PEDRAS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COMUNITÁRIA DO MORRO DAS PEDRAS, visando
à cooperação financeira nas despesas decorrentes
do PROJETO ESCOLINHA DE FUTEBOL MORRO DAS
PEDRAS - FMP, no valor montante de R$ 45.000,00
(quarenta e cinco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Michele
Evandra Costa da Silva - Presidente da Instituição.</t>
        </r>
      </text>
    </comment>
    <comment ref="P83" authorId="0" guid="{813D08CB-1928-4F28-8AD2-E135BEC4793C}">
      <text>
        <r>
          <rPr>
            <b/>
            <sz val="9"/>
            <color indexed="81"/>
            <rFont val="Tahoma"/>
            <family val="2"/>
          </rPr>
          <t>195529:</t>
        </r>
        <r>
          <rPr>
            <sz val="9"/>
            <color indexed="81"/>
            <rFont val="Tahoma"/>
            <family val="2"/>
          </rPr>
          <t xml:space="preserve">
</t>
        </r>
        <r>
          <rPr>
            <sz val="12"/>
            <color indexed="81"/>
            <rFont val="Tahoma"/>
            <family val="2"/>
          </rPr>
          <t xml:space="preserve">Doem 01/09/22
EXTRATO DO TERMO DE FOMENTO NO
151/PMF/GAPRE/2022 Objeto: execução do
projeto “BIoAcojar - Gestão de resíduos Orgânicos
e Agricultura Urbana”, que objetiva promover a
gestão do tratamento adequado dos resíduos
orgânicos produzidos no bairro Santa Mônica,
desenvolvendo subprojetos de compostagem e
agricultura urbana,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COMUNITÁRIA
JARDIM SANTA MÔNICA - ACOJAR” inscrita no
CNPJ sob o nº 83.603.597/0001-96. Valor: R$
10.000,00 (dez mil reais), a serem em 04 (quatro)
parcelas, da seguinte forma: parcela 01 no valor
de R$ 8.650,00 (oito mil e seiscentos e cinquenta
reais), a parcela 02 no valor de R$ 450,00
(quatrocentos e cinquenta reais), a parcela 03 no
valor de R$ 450,00 (quatrocentos e cinquenta
reais), a parcela 04 no valor de R$ 450,00
(quatrocentos e cinquenta reais). As despesas
decorrentes do atendimento ao disposto deste
Termo de Fomento correrão à conta do orçamento
do Gabinete do Prefeito (Projeto Atividade: 6.824.
Elemento de Despesa: 3.3.50.43 - Fonte 080). Vigência: 01 de julho de 2022 até 31 de dezembro
de 2022. Signatários: Fábio Murilo Botelho, por
meio do Gabinete do Prefeito e o Sr. Pedro Vargas
Zuanazzi, pela Organização da Sociedade Civil. 
</t>
        </r>
      </text>
    </comment>
    <comment ref="P84" authorId="0" guid="{B6F5726C-AED0-4178-9CF8-54942CE1D0C6}">
      <text>
        <r>
          <rPr>
            <b/>
            <sz val="9"/>
            <color indexed="81"/>
            <rFont val="Tahoma"/>
            <family val="2"/>
          </rPr>
          <t>195529:</t>
        </r>
        <r>
          <rPr>
            <sz val="9"/>
            <color indexed="81"/>
            <rFont val="Tahoma"/>
            <family val="2"/>
          </rPr>
          <t xml:space="preserve">
</t>
        </r>
        <r>
          <rPr>
            <sz val="12"/>
            <color indexed="81"/>
            <rFont val="Tahoma"/>
            <family val="2"/>
          </rPr>
          <t>Doem 09/08/22
EXTRATO DO TERMO DE FOMENTO NO
138/PMF/GAPRE/2022 Objeto: execução do
projeto “CANTO CORAL NAS COMUNIDADES”, que
objetiva Realizar 4 Concertos da Associação Coral
de Florianópolis em comunidades localizadas em
diversos bairros de Florianópolis, atingindo assim
um público representativo da população do
município. Estimular a economia da cultura e sua
cadeia produtiva. Ampliar e democratizar o acesso
à cultura. Favorecer a população local, o
desenvolvimento social, econômico e cultural.
Divulgar e fortalecer a arte do canto coral. Motivar
o corpo artístico da Associação Coral de
Florianópolis (maestro, cantores, pianista) na busca
da excelência em canto coral,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CORAL DE
FLORIANÓPOLIS” inscrita no CNPJ sob o nº
83.932.673/0001-07. Valor: R$ 25.000,00 (vinte e
cinco mil reais), a serem repassados em 02 (duas)
parcelas, da seguinte forma: parcela 01 no valor
de R$ 13.400,00 (treze mil e quatrocentos reais), a
parcela 02 no valor de R$ 11.600,00 (onze mil e
seiscentos reais). As despesas decorrentes do
atendimento ao disposto deste Termo de Fomento
correrão à conta do orçamento do Gabinete do
Prefeito (Projeto Atividade: 6.683. Elemento de
Despesa: 3.3.50.43 - Fonte 080). Vigência: 01 de
julho de 2022 até 31 de dezembro de 2022.
Signatários: Fábio Murilo Botelho, por meio do Gabinete do Prefeito e o Sr. Vitor Pedro Werlang,
pela Organização da Sociedade Civil.</t>
        </r>
      </text>
    </comment>
    <comment ref="O85" authorId="0" guid="{CF346755-4EBF-4BF7-86C4-64B7F4EF4E5F}">
      <text>
        <r>
          <rPr>
            <b/>
            <sz val="9"/>
            <color indexed="81"/>
            <rFont val="Tahoma"/>
            <family val="2"/>
          </rPr>
          <t>195529:</t>
        </r>
        <r>
          <rPr>
            <sz val="9"/>
            <color indexed="81"/>
            <rFont val="Tahoma"/>
            <family val="2"/>
          </rPr>
          <t xml:space="preserve">
</t>
        </r>
        <r>
          <rPr>
            <sz val="12"/>
            <color indexed="81"/>
            <rFont val="Tahoma"/>
            <family val="2"/>
          </rPr>
          <t>Doem 14/03/22
EXTRATO DO TERMO DE FOMENTO Nº
022/FME/2022: FUNDAÇÃO MUNICIPAL DE
ESPORTES - FME E CLUBE CULTURAL E
RECREATIVO CHICO SCIENCE–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CLUBE CULTURAL
E RECREATIVO CHICO SCIENCE, visando à
cooperação financeira nas despesas decorrentes
do PROJETO " O FUTURO É AGORA" MONTE
VERDE/BARRA DA LAGOA, no valor montante de R$
87.000,00 (oitenta e sete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Viviane Borges De Abreu - Presidente da
Instituição.</t>
        </r>
      </text>
    </comment>
    <comment ref="O86" authorId="0" guid="{B32FBA2E-FE53-4EFA-BCD2-BDB2FA7E458D}">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023/FME/2022: FUNDAÇÃO MUNICIPAL DE
ESPORTES - FME E CLUBE CULTURAL E
RECREATIVO CHICO SCIENCE–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CLUBE CULTURAL
E RECREATIVO CHICO SCIENCE, visando à
cooperação financeira nas despesas decorrentes
do PROJETO "O FUTURO É AGORA" RV - CHUTE
CERTO CENTRO, no valor montante de R$
93.000,00 (noventa e três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Viviane Borges De Abreu - Presidente da
Instituição.
</t>
        </r>
      </text>
    </comment>
    <comment ref="O87" authorId="0" guid="{ED360910-CEB6-4D69-803A-C8A37C1DBCB5}">
      <text>
        <r>
          <rPr>
            <b/>
            <sz val="9"/>
            <color indexed="81"/>
            <rFont val="Tahoma"/>
            <family val="2"/>
          </rPr>
          <t>195529:</t>
        </r>
        <r>
          <rPr>
            <sz val="9"/>
            <color indexed="81"/>
            <rFont val="Tahoma"/>
            <family val="2"/>
          </rPr>
          <t xml:space="preserve">
</t>
        </r>
        <r>
          <rPr>
            <sz val="12"/>
            <color indexed="81"/>
            <rFont val="Tahoma"/>
            <family val="2"/>
          </rPr>
          <t>DOEM 14/03/22EXTRATO DO TERMO DE FOMENTO Nº
024/FME/2022: FUNDAÇÃO MUNICIPAL DE
ESPORTES - FME E CLUBE CULTURAL E RECREATIVO CHICO SCIENCE–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CLUBE CULTURAL
E RECREATIVO CHICO SCIENCE, visando à
cooperação financeira nas despesas decorrentes
do PROJETO "O FUTURO E AGORA" CHICO SCIENCE
NÚCLEO CAEIRA E ALTO CAEIRA, no valor
montante de R$ 86.000,00 (oitenta e seis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Viviane Borges De Abreu - Presidente da
Instituição.</t>
        </r>
      </text>
    </comment>
    <comment ref="O88" authorId="0" guid="{A0A2A6B5-EFA5-4CA5-870B-E0E74A1F0EC5}">
      <text>
        <r>
          <rPr>
            <b/>
            <sz val="9"/>
            <color indexed="81"/>
            <rFont val="Tahoma"/>
            <family val="2"/>
          </rPr>
          <t>195529:</t>
        </r>
        <r>
          <rPr>
            <sz val="9"/>
            <color indexed="81"/>
            <rFont val="Tahoma"/>
            <family val="2"/>
          </rPr>
          <t xml:space="preserve">
</t>
        </r>
        <r>
          <rPr>
            <sz val="12"/>
            <color indexed="81"/>
            <rFont val="Tahoma"/>
            <family val="2"/>
          </rPr>
          <t>DOEM 14/03/22
EXTRATO DO TERMO DE FOMENTO Nº
025/FME/2022: FUNDAÇÃO MUNICIPAL DE
ESPORTES - FME E CLUBE CULTURAL E
RECREATIVO CHICO SCIENCE–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CLUBE CULTURAL
E RECREATIVO CHICO SCIENCE, visando à
cooperação financeira nas despesas decorrentes
do PROJETO "O FUTURO É AGORA"
PONTA/MACIÇO, no valor montante de R$
85.000,00 (oitenta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Viviane Borges De Abreu - Presidente da
Instituição.</t>
        </r>
      </text>
    </comment>
    <comment ref="O89" authorId="0" guid="{6168AA16-7FFC-432B-97E3-521AF5AE86E0}">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026/FME/2022: FUNDAÇÃO MUNICIPAL DE
ESPORTES - FME E CLUBE CULTURAL E
RECREATIVO CHICO SCIENCE–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CLUBE CULTURAL
E RECREATIVO CHICO SCIENCE, visando à
cooperação financeira nas despesas decorrentes
do PROJETO SUL DA ILHA MAIS ESPORTE, no valor
montante de R$ 80.000,00 (oitenta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Viviane Borges De Abreu - Presidente da
Instituição.
</t>
        </r>
      </text>
    </comment>
    <comment ref="P90" authorId="0" guid="{2BF51CE4-B909-442A-8986-7F0672951868}">
      <text>
        <r>
          <rPr>
            <b/>
            <sz val="9"/>
            <color indexed="81"/>
            <rFont val="Tahoma"/>
            <family val="2"/>
          </rPr>
          <t>195529:</t>
        </r>
        <r>
          <rPr>
            <sz val="9"/>
            <color indexed="81"/>
            <rFont val="Tahoma"/>
            <family val="2"/>
          </rPr>
          <t xml:space="preserve">
</t>
        </r>
        <r>
          <rPr>
            <sz val="12"/>
            <color indexed="81"/>
            <rFont val="Tahoma"/>
            <family val="2"/>
          </rPr>
          <t xml:space="preserve">Doem 09/08/22
EXTRATO DO TERMO DE FOMENTO NO
129/PMF/GAPRE/2022 Objeto: execução do
projeto “PESCADORES DE CULTURA: ARTE,
COMUNIDADE E CIDADANIA”, que objetiva
Possibilitar o desenvolvimento de habilidades
artísticas, a formação para a cidadania, a
democratização de ferramentas estéticas e o
fomento ao empreendedorismo cultural de
adolescentes e jovens do Distrito de Santo Antônio
de Lisboa,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CULTURAL BAIACU
DE ALGUÉM” inscrita no CNPJ sob o nº
82.892.282/0001-43. Valor: R$ 20.000,00 (vinte mil
reais), a serem repassados em 04 (quatro) parcelas, da seguinte forma: a parcela 01 no valor
de R$ 3.700,00 (três mil e setecentos reais), a
parcela 02 no valor de R$ 3.700,00 (três mil e
setecentos reais), a parcela 03 no valor de R$
3.700,00 (três mil e setecentos reais), a parcela 04
no valor de R$ 8.900,00 (oito mil e novecentos
reais). As despesas decorrentes do atendimento ao
disposto deste Termo de Fomento correrão à conta
do orçamento do Gabinete do Prefeito (Projeto
Atividade: 6.858. Elemento de Despesa: 3.3.50.43 -
Fonte 080). Vigência: 01 de julho de 2022 até 31 de
dezembro de 2022. Signatários: Fábio Murilo
Botelho, por meio do Gabinete do Prefeito e o Sra.
Daniela Ribeiro Schneider, pela Organização da
Sociedade Civil. </t>
        </r>
      </text>
    </comment>
    <comment ref="K91" authorId="0" guid="{E1D13A20-2171-43C2-8B34-B902D872C331}">
      <text>
        <r>
          <rPr>
            <b/>
            <sz val="9"/>
            <color indexed="81"/>
            <rFont val="Tahoma"/>
            <family val="2"/>
          </rPr>
          <t>195529:</t>
        </r>
        <r>
          <rPr>
            <sz val="9"/>
            <color indexed="81"/>
            <rFont val="Tahoma"/>
            <family val="2"/>
          </rPr>
          <t xml:space="preserve">
</t>
        </r>
        <r>
          <rPr>
            <sz val="12"/>
            <color indexed="81"/>
            <rFont val="Tahoma"/>
            <family val="2"/>
          </rPr>
          <t>Doem 11/04/22
ANEXO DA PORTARIA 10/FCFFC/LICLEI/2022 -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008/2022 BERBIGÃO DO BOCA 2022 BERBIGÃO DO BOCA MÚSICA E
DANÇA
103.040,00 30/04/2023
009/2022 SALVAÇÃO E PRÉHISTÓRIA NO PRESÉPIO
DE CASCAES
SÉRGIO MURILO
GOMES
ARTES
PLÁSTICAS,
ARTES GRÁFICAS
E FILATELIA
90.850,00 30/09/2023
010/2022 NÚCLEO DE ESTUDOS
FANFARRA DA PONTE –
FORMAÇÃO EM RÍTMOS
BRASILEIROS PARA
SOPRO E PERCUSSÃO
ASSOCIAÇÃO
CULTURAL
CACHOLA DA
BERNUNÇA
MÚSICA E
DANÇA
149.782,50 12/02/2023</t>
        </r>
      </text>
    </comment>
    <comment ref="O92" authorId="0" guid="{A1B41076-D772-480F-AB94-4AF57B6BCB8B}">
      <text>
        <r>
          <rPr>
            <b/>
            <sz val="9"/>
            <color indexed="81"/>
            <rFont val="Tahoma"/>
            <family val="2"/>
          </rPr>
          <t>195529:</t>
        </r>
        <r>
          <rPr>
            <sz val="9"/>
            <color indexed="81"/>
            <rFont val="Tahoma"/>
            <family val="2"/>
          </rPr>
          <t xml:space="preserve">
</t>
        </r>
        <r>
          <rPr>
            <sz val="12"/>
            <color indexed="81"/>
            <rFont val="Tahoma"/>
            <family val="2"/>
          </rPr>
          <t>DEOM 10/03/22
EXTRATO DO TERMO DE FOMENTO Nº
068/FME/2022: FUNDAÇÃO MUNICIPAL DE
ESPORTES - FME E ASSOCIAÇÃO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ASSOCIAÇÃOTIGRES CATARINENSES, visando à cooperação
financeira nas despesas decorrentes do PROJETO
KARATE E CIDADANIA EDIÇÃO 2022, no valor
montante de R$ 90.000,00 (noventa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Rafael Braga De Siqueira - Presidente da
Instituição.</t>
        </r>
      </text>
    </comment>
    <comment ref="O93" authorId="0" guid="{3CF27918-80B1-4C79-824C-B09BFD66C4E3}">
      <text>
        <r>
          <rPr>
            <b/>
            <sz val="9"/>
            <color indexed="81"/>
            <rFont val="Tahoma"/>
            <family val="2"/>
          </rPr>
          <t>195529:</t>
        </r>
        <r>
          <rPr>
            <sz val="9"/>
            <color indexed="81"/>
            <rFont val="Tahoma"/>
            <family val="2"/>
          </rPr>
          <t xml:space="preserve">
</t>
        </r>
        <r>
          <rPr>
            <sz val="12"/>
            <color indexed="81"/>
            <rFont val="Tahoma"/>
            <family val="2"/>
          </rPr>
          <t>Doem 17/05/22
EXTRATO DO TERMO DE FOMENTO Nº
301/FME/2022: FUNDAÇÃO MUNICIPAL DE
ESPORTES - FME E ASSOCIAÇÃO CULTURAL E
DESPORTIVA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Civil,firmou Termo de Fomento com a ASSOCIAÇÃO
CULTURAL E DESPORTIVA TIGRES CATARINENSES,
visando à cooperação financeira nas despesas
decorrentes do PROJETO 9º EDIÇÃO DO ARAWAZA
TRAINING CAMP 2022, no valor montante de R$
38.000,00 (trinta e oito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Rafael Braga
De Siqueira - Presidente da Instituição.</t>
        </r>
      </text>
    </comment>
    <comment ref="O94" authorId="0" guid="{011E4B2B-2D11-4EFE-9B73-AC3147B9B76F}">
      <text>
        <r>
          <rPr>
            <b/>
            <sz val="9"/>
            <color indexed="81"/>
            <rFont val="Tahoma"/>
            <family val="2"/>
          </rPr>
          <t>195529:</t>
        </r>
        <r>
          <rPr>
            <sz val="9"/>
            <color indexed="81"/>
            <rFont val="Tahoma"/>
            <family val="2"/>
          </rPr>
          <t xml:space="preserve">
</t>
        </r>
        <r>
          <rPr>
            <sz val="12"/>
            <color indexed="81"/>
            <rFont val="Tahoma"/>
            <family val="2"/>
          </rPr>
          <t>Doem 17/05/22
EXTRATO DO TERMO DE FOMENTO Nº
299/FME/2022: FUNDAÇÃO MUNICIPAL DE
ESPORTES - FME E ASSOCIAÇÃO CULTURAL E
DESPORTIVA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CULTURAL E DESPORTIVA TIGRES CATARINENSES,
visando à cooperação financeira nas despesas
decorrentes do PROJETO FLORIPA TAEKWONDO
CHALLENGE, no valor montante de R$ 25.000,00
(vinte e cinco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Rafael Braga
De Siqueira - Presidente da Instituição.</t>
        </r>
      </text>
    </comment>
    <comment ref="O95" authorId="0" guid="{1E45A347-455F-4566-84A2-85D96E164F6B}">
      <text>
        <r>
          <rPr>
            <b/>
            <sz val="9"/>
            <color indexed="81"/>
            <rFont val="Tahoma"/>
            <family val="2"/>
          </rPr>
          <t>195529:</t>
        </r>
        <r>
          <rPr>
            <sz val="9"/>
            <color indexed="81"/>
            <rFont val="Tahoma"/>
            <family val="2"/>
          </rPr>
          <t xml:space="preserve">
</t>
        </r>
        <r>
          <rPr>
            <sz val="12"/>
            <color indexed="81"/>
            <rFont val="Tahoma"/>
            <family val="2"/>
          </rPr>
          <t>Doem 10/03/22
EXTRATO DO TERMO DE FOMENTO Nº
069/FME/2022: FUNDAÇÃO MUNICIPAL DE
ESPORTES - FME E ASSOCIAÇÃO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TIGRES CATARINENSES, visando à cooperação
financeira nas despesas decorrentes do PROJETO
LUTANDO POR UM IDEAL TAEKWONDO 2022, no
valor montante de R$ 90.000,00 (noventa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Rafael Braga De Siqueira - Presidente da
Instituição</t>
        </r>
      </text>
    </comment>
    <comment ref="O96" authorId="0" guid="{49C8CEA9-AE5B-441F-B9D8-2B49F1F5DB17}">
      <text>
        <r>
          <rPr>
            <b/>
            <sz val="9"/>
            <color indexed="81"/>
            <rFont val="Tahoma"/>
            <family val="2"/>
          </rPr>
          <t>195529:</t>
        </r>
        <r>
          <rPr>
            <sz val="9"/>
            <color indexed="81"/>
            <rFont val="Tahoma"/>
            <family val="2"/>
          </rPr>
          <t xml:space="preserve">
</t>
        </r>
        <r>
          <rPr>
            <sz val="12"/>
            <color indexed="81"/>
            <rFont val="Tahoma"/>
            <family val="2"/>
          </rPr>
          <t xml:space="preserve">DOEm 10/03/22
EXTRATO DO TERMO DE FOMENTO Nº
070/FME/2022: FUNDAÇÃO MUNICIPAL DE
ESPORTES - FME E ASSOCIAÇÃO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ASSOCIAÇÃOTIGRES CATARINENSES, visando à cooperação
financeira nas despesas decorrentes do PROJETO
PÉ NA AREIA - BEACH TENNIS, no valor montante
de R$ 97.000,00 (noventa e sete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Rafael Braga De Siqueira - Presidente da
Instituição.
</t>
        </r>
      </text>
    </comment>
    <comment ref="O97" authorId="0" guid="{87013D3C-C311-42D4-9211-F9C17EC8D7A1}">
      <text>
        <r>
          <rPr>
            <b/>
            <sz val="9"/>
            <color indexed="81"/>
            <rFont val="Tahoma"/>
            <family val="2"/>
          </rPr>
          <t>195529:</t>
        </r>
        <r>
          <rPr>
            <sz val="9"/>
            <color indexed="81"/>
            <rFont val="Tahoma"/>
            <family val="2"/>
          </rPr>
          <t xml:space="preserve">
</t>
        </r>
        <r>
          <rPr>
            <sz val="12"/>
            <color indexed="81"/>
            <rFont val="Tahoma"/>
            <family val="2"/>
          </rPr>
          <t xml:space="preserve">DOEM 10/03/22
EXTRATO DO TERMO DE FOMENTO Nº
071/FME/2022: FUNDAÇÃO MUNICIPAL DE
ESPORTES - FME E ASSOCIAÇÃO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TIGRES CATARINENSES, visando à cooperação
financeira nas despesas decorrentes do PROJETO
PÉ NA AREIA - FUTEVÔLEI, no valor montante de R$
96.000,00 (noventa e seis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Rafael Braga De Siqueira - Presidente da
Instituição.
</t>
        </r>
      </text>
    </comment>
    <comment ref="O98" authorId="0" guid="{B61D431F-EF1D-4416-B8B2-4D5AB99DCB39}">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123/FME/2022: FUNDAÇÃO MUNICIPAL DE
ESPORTES - FME E ASSOCIAÇÃO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TIGRES CATARINENSES, visando à cooperação
financeira nas despesas decorrentes do PROJETO
KARATE TEAM FEMININO - ED. 2022, no valor
montante de R$ 110,000.00 (cento e dez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Rafael Braga De Siqueira - Presidente da
Instituição.
</t>
        </r>
      </text>
    </comment>
    <comment ref="O99" authorId="0" guid="{7F65D466-9A79-4E65-BEB0-B229965E1A72}">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124/FME/2022: FUNDAÇÃO MUNICIPAL DE
ESPORTES - FME E ASSOCIAÇÃO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TIGRES CATARINENSES, visando à cooperação
financeira nas despesas decorrentes do PROJETO
KARATE TEAM MASCULINO - EDIÇÃO 2022, no
valor montante de R$ 90,000.00 (noventa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Rafael Braga De Siqueira - Presidente da
Instituição
</t>
        </r>
      </text>
    </comment>
    <comment ref="O100" authorId="0" guid="{F9F3645A-F5C4-4833-98EB-F217D3A66416}">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125/FME/2022: FUNDAÇÃO MUNICIPAL DE
ESPORTES - FME E ASSOCIAÇÃO TIGRES
CATARINENSES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TIGRES CATARINENSES, visando à cooperação
financeira nas despesas decorrentes do PROJETO
FLORIPA TAEKWONDO TEAM 2022, no valor
montante de R$ 100,000.00 (cem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Rafael Braga De Siqueira - Presidente da
Instituição.
</t>
        </r>
      </text>
    </comment>
    <comment ref="J101" authorId="0" guid="{D80BD92B-7783-45BD-8F51-E2AE6932F1EA}">
      <text>
        <r>
          <rPr>
            <b/>
            <sz val="9"/>
            <color indexed="81"/>
            <rFont val="Tahoma"/>
            <family val="2"/>
          </rPr>
          <t>195529:</t>
        </r>
        <r>
          <rPr>
            <sz val="9"/>
            <color indexed="81"/>
            <rFont val="Tahoma"/>
            <family val="2"/>
          </rPr>
          <t xml:space="preserve">
</t>
        </r>
        <r>
          <rPr>
            <sz val="12"/>
            <color indexed="81"/>
            <rFont val="Tahoma"/>
            <family val="2"/>
          </rPr>
          <t>Doem 10/03/22
064/20 – Sexta Jazz Af Associação Cultural
Franco Brasileira
102/2022 43.578,94 43.578,94</t>
        </r>
      </text>
    </comment>
    <comment ref="J102" authorId="0" guid="{F5781F20-39F1-4C1A-B9C9-0D66FF528B13}">
      <text>
        <r>
          <rPr>
            <b/>
            <sz val="9"/>
            <color indexed="81"/>
            <rFont val="Tahoma"/>
            <family val="2"/>
          </rPr>
          <t>195529:</t>
        </r>
        <r>
          <rPr>
            <sz val="9"/>
            <color indexed="81"/>
            <rFont val="Tahoma"/>
            <family val="2"/>
          </rPr>
          <t xml:space="preserve">
</t>
        </r>
        <r>
          <rPr>
            <sz val="12"/>
            <color indexed="81"/>
            <rFont val="Tahoma"/>
            <family val="2"/>
          </rPr>
          <t xml:space="preserve">Doem 02/09/22
Portaria 044/FCC/2022
Valor Captado agosto/22
Projeto064/20 – Sexta Jazz Af 
</t>
        </r>
      </text>
    </comment>
    <comment ref="J103" authorId="0" guid="{1FA28E48-CEAB-4B69-8804-F136A8FAD15E}">
      <text>
        <r>
          <rPr>
            <b/>
            <sz val="9"/>
            <color indexed="81"/>
            <rFont val="Tahoma"/>
            <family val="2"/>
          </rPr>
          <t>195529:</t>
        </r>
        <r>
          <rPr>
            <sz val="9"/>
            <color indexed="81"/>
            <rFont val="Tahoma"/>
            <family val="2"/>
          </rPr>
          <t xml:space="preserve">
</t>
        </r>
        <r>
          <rPr>
            <sz val="12"/>
            <color indexed="81"/>
            <rFont val="Tahoma"/>
            <family val="2"/>
          </rPr>
          <t xml:space="preserve">Doem 02/09/22
Portaria 044/FCC/2022
Valor Captado julho/22
Projeto064/20 – Sexta Jazz Af 
</t>
        </r>
      </text>
    </comment>
    <comment ref="J104" authorId="0" guid="{784665BE-B8A7-4D9C-8C22-85222895E7C2}">
      <text>
        <r>
          <rPr>
            <b/>
            <sz val="9"/>
            <color indexed="81"/>
            <rFont val="Tahoma"/>
            <family val="2"/>
          </rPr>
          <t>195529:</t>
        </r>
        <r>
          <rPr>
            <sz val="9"/>
            <color indexed="81"/>
            <rFont val="Tahoma"/>
            <family val="2"/>
          </rPr>
          <t xml:space="preserve">
</t>
        </r>
        <r>
          <rPr>
            <sz val="12"/>
            <color indexed="81"/>
            <rFont val="Tahoma"/>
            <family val="2"/>
          </rPr>
          <t xml:space="preserve">Doem 02/09/22
Portaria 044/FCC/2022
Valor Captado julho/22
Projeto064/20 – Sexta Jazz Af 
</t>
        </r>
      </text>
    </comment>
    <comment ref="J105" authorId="0" guid="{0CBE500C-433E-41AA-95C6-D44353171F78}">
      <text>
        <r>
          <rPr>
            <b/>
            <sz val="9"/>
            <color indexed="81"/>
            <rFont val="Tahoma"/>
            <family val="2"/>
          </rPr>
          <t>195529:</t>
        </r>
        <r>
          <rPr>
            <sz val="9"/>
            <color indexed="81"/>
            <rFont val="Tahoma"/>
            <family val="2"/>
          </rPr>
          <t xml:space="preserve">
</t>
        </r>
        <r>
          <rPr>
            <sz val="12"/>
            <color indexed="81"/>
            <rFont val="Tahoma"/>
            <family val="2"/>
          </rPr>
          <t>Doem 22/07/22</t>
        </r>
      </text>
    </comment>
    <comment ref="J106" authorId="0" guid="{5581D018-EECF-4EE7-94C4-DD3626E690A1}">
      <text>
        <r>
          <rPr>
            <b/>
            <sz val="9"/>
            <color indexed="81"/>
            <rFont val="Tahoma"/>
            <family val="2"/>
          </rPr>
          <t>195529:</t>
        </r>
        <r>
          <rPr>
            <sz val="9"/>
            <color indexed="81"/>
            <rFont val="Tahoma"/>
            <family val="2"/>
          </rPr>
          <t xml:space="preserve">
DOEM 17/05/22</t>
        </r>
      </text>
    </comment>
    <comment ref="J107" authorId="0" guid="{FE4D728A-46E6-4FE3-949E-900F7B805C11}">
      <text>
        <r>
          <rPr>
            <b/>
            <sz val="9"/>
            <color indexed="81"/>
            <rFont val="Tahoma"/>
            <family val="2"/>
          </rPr>
          <t>195529:</t>
        </r>
        <r>
          <rPr>
            <sz val="9"/>
            <color indexed="81"/>
            <rFont val="Tahoma"/>
            <family val="2"/>
          </rPr>
          <t xml:space="preserve">
DOEM 17/05/22</t>
        </r>
      </text>
    </comment>
    <comment ref="O108" authorId="0" guid="{9175C789-494D-49CE-9135-A229E69330DC}">
      <text>
        <r>
          <rPr>
            <b/>
            <sz val="9"/>
            <color indexed="81"/>
            <rFont val="Tahoma"/>
            <family val="2"/>
          </rPr>
          <t>195529:</t>
        </r>
        <r>
          <rPr>
            <sz val="9"/>
            <color indexed="81"/>
            <rFont val="Tahoma"/>
            <family val="2"/>
          </rPr>
          <t xml:space="preserve">
</t>
        </r>
      </text>
    </comment>
    <comment ref="O109" authorId="0" guid="{D01327B5-A5D5-4B01-B4D9-46B3177BDB37}">
      <text>
        <r>
          <rPr>
            <b/>
            <sz val="9"/>
            <color indexed="81"/>
            <rFont val="Tahoma"/>
            <family val="2"/>
          </rPr>
          <t>195529:</t>
        </r>
        <r>
          <rPr>
            <sz val="9"/>
            <color indexed="81"/>
            <rFont val="Tahoma"/>
            <family val="2"/>
          </rPr>
          <t xml:space="preserve">
</t>
        </r>
        <r>
          <rPr>
            <sz val="12"/>
            <color indexed="81"/>
            <rFont val="Tahoma"/>
            <family val="2"/>
          </rPr>
          <t xml:space="preserve">Doem 22/03/22
EXTRATO DE TERMO DE FOMENTO Nº
137/FME/2022: FUNDAÇÃO MUNICIPAL DE
ESPORTES - FME E ASSOCIAÇÃO DAS FEDERAÇÕES DESPORTIVAS DO ESTADO DE SANTA CATARINA -
AFESC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das Federações Desportivas do Estado
de Santa Catarina -AFESC, visando à cooperação
financeira nas despesas decorrentes do projeto
“PARADESPORTO: UM DIA DE VIVÊNCIAS”, no
valor montante de R$ R$ 79.375,00 (setenta e nove
mil e trezentos e setenta e cinco reais) aprovado
pela comissão de seleção do Edital nº. Nº
009/SMCEL/FME/FCFFC/202 - PROJETOS
ESPECIAIS DE CULTURA ESPORTE E LAZER, que
compreende o fomento do paradesporto com a
realização na avenida Beira-mar Norte em
Florianópolis dois dias, dia 26 e 27 de março de
2022, de prática e vivência de sete modalidades do
paradesporto (Xadrez, Basquete, Bocha, Jiu-Jitsu,
tênis de mesa. goal ball e handebol) para pessoas
com e sem deficiências, conforme plano de
trabalho, parecer técnico e parecer jurídico. Termo
de Fomento nº 137/FME/2022, vigência até
31/05/2022, assinado pelas partes, em
Florianópolis, 22 de março de 2022. Edmilson C.
Pereira Jr. - Secretário de Cultura, Esporte e Lazer e
Maycon Cassimiro Oliveira - Superintendente da
FME e Frederico Herondino Leite Neto - Presidente
da Associação das Federações Desportivas do
Estado de Santa Catarina - AFESC.
</t>
        </r>
      </text>
    </comment>
    <comment ref="O110" authorId="0" guid="{341BC45D-4445-4DB4-98D6-6E87F1AB7DE7}">
      <text>
        <r>
          <rPr>
            <b/>
            <sz val="9"/>
            <color indexed="81"/>
            <rFont val="Tahoma"/>
            <family val="2"/>
          </rPr>
          <t>195529:</t>
        </r>
        <r>
          <rPr>
            <sz val="9"/>
            <color indexed="81"/>
            <rFont val="Tahoma"/>
            <family val="2"/>
          </rPr>
          <t xml:space="preserve">
</t>
        </r>
        <r>
          <rPr>
            <sz val="12"/>
            <color indexed="81"/>
            <rFont val="Tahoma"/>
            <family val="2"/>
          </rPr>
          <t>Doem 10.05.22
EXTRATO DO TERMO DE FOMENTO Nº
276/FME/2022: FUNDAÇÃO MUNICIPAL DE
ESPORTES - FME E ASSOCIAÇÃO DAS FEDERAÇÕES
DESPORTIVAS DO ESTADO DE SANTA CATARINA -
AFESC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DAS FEDERAÇÕES DESPORTIVAS DO
ESTADO DE SANTA CATARINA - AFESC, visando à
cooperação financeira nas despesas decorrentes
do PROJETO DESAFIO DAS COMUNIDADES E DAS
ESTRELAS, no valor montante de R$ 165.000,00
(cento e sessenta e cinco mil reais), o qual tem
como objetivo realizar na cidade de Florianópolis
uma competição de Futebol 7 para:12 seleções (10
masculinos e 2 femininas) da categoria sub-15 das
comunidades da grande Florianópolis e para 18
celebridades praticantes da modalidade, conforme
plano de trabalho, parecer técnico e parecer
jurídico, e aprovação da comissão de seleção do
EDITAL DE SELEÇÃO DE PROJETOS ESPECIAIS DE
CULTURA ESPORTE E LAZER Nº
009/SMCEL/FME/FCFFC/2022 e Termo de Fomento
assinado por ambas as partes. Douglas Pires
Fortkamp - Secretário Municipal de Cultura,
Esporte e Lazer, Maycon C. Oliveira –
Superintendente da FME e Frederico Herondino
Leite Neto - Presidente da Instituição.</t>
        </r>
      </text>
    </comment>
    <comment ref="O111" authorId="0" guid="{93ED63F5-757E-4084-BC51-2B8DA1A61C9C}">
      <text>
        <r>
          <rPr>
            <b/>
            <sz val="12"/>
            <color indexed="81"/>
            <rFont val="Tahoma"/>
            <family val="2"/>
          </rPr>
          <t>195529:</t>
        </r>
        <r>
          <rPr>
            <sz val="12"/>
            <color indexed="81"/>
            <rFont val="Tahoma"/>
            <family val="2"/>
          </rPr>
          <t xml:space="preserve">
DOEm 10.01.22
EXTRATO DE TERMO DE FOMENTO Nº 284/2021:
FUNDAÇÃO MUNICIPAL DE ESPORTES - FME E
ASSOCIAÇÃO DAS FEDERAÇÕES DESPORTIVAS DE
SANTA CATARINA - AFESC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31 da Lei Federal n° 13.019, de
2014, Lei Federal nº 13.204, de 2015, Decreto
Federal n° 8726, de 2016 e Decreto Municipal nº
21.966, de 2020 que regulamenta as parcerias
entre a Administração Pública e as Organizações da
Sociedade Civil, firmou Termo de Fomento com a
Associação das Federações Desportivas de Santa
Catarina - AFESC visando à cooperação financeira e
apoio nas despesas decorrentes da execução do
Projeto “CURTA MAIS FLORIPA 3”, no valor
montante de R$ 390.000,00 (trezentos e noventa
mil reais), conforme plano de trabalho, parecer
jurídico, parecer técnico e termo de fomento, o
qual tem por finalidade oferecer esporte, saúde e
segurança através de diversas ações e competições
esportivas realizadas em diversos locais do
município, sempre respeitando os protocolos da
vigilância sanitária, nas seguintes modalidades:
Bike point, Natação Vôlei de Praia, Bodyboarding,
Beach Tennis, Altinha, Futevôlei, Surf, polisport,
remo, Futemesa, Beach soccer, Crossfit, pesca e
corrida de bateira. Eventos e competições
realizados na temporada, entre o dia 15 de janeiro
e 31 de março do ano de 2022. . A Fundação
Municipal de Esportes possui interesse na
execução do projeto, tendo em vista o fomento do
esporte nesta municipalidade, motivos pelos quais  expostos se justifica a inviabilidade de competição,
conforme art. 31 da Lei nº 13.019/2014, sendo a
AFESC o órgão máximo do esporte no Estado de
Santa Catarina. Termo de Fomento nº 284/2021,
assinado por ambas as partes, vigência até
30/04/2022, do proj/ativ. 2512 elemento
3.3.50.41. Edmilson C. Pereira Jr. - Secretário de
Cultura, Esporte e Lazer e Maycon Cassimiro
Oliveira - Superintendente da FME e Frederico
Herondino Leite Neto - Presidente da AFESC.</t>
        </r>
      </text>
    </comment>
    <comment ref="I112" authorId="0" guid="{020B3FCC-9904-4701-BCD1-0B6A7E9C5CBC}">
      <text>
        <r>
          <rPr>
            <b/>
            <sz val="9"/>
            <color indexed="81"/>
            <rFont val="Tahoma"/>
            <family val="2"/>
          </rPr>
          <t>195529:</t>
        </r>
        <r>
          <rPr>
            <sz val="9"/>
            <color indexed="81"/>
            <rFont val="Tahoma"/>
            <family val="2"/>
          </rPr>
          <t xml:space="preserve">
</t>
        </r>
        <r>
          <rPr>
            <sz val="12"/>
            <color indexed="81"/>
            <rFont val="Tahoma"/>
            <family val="2"/>
          </rPr>
          <t>DOEM 06.05.22
EXTRATO DE TERMO DE FOMENTO Nº
257/FCFFC/2022: FUNDAÇÃO CULTURAL
FRANKLIN CASCAES - FCFFC E ASSOCIAÇÃO DAS
TRADIÇÕES CULTURAIS DOS MANEZINHOS DA
ILHA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DAS TRADIÇÕES CULTURAIS DOS
MANEZINHOS DA ILHA, visando à cooperação
financeira nas despesas decorrentes do projeto “A
ILHA DOS MANEZINHOS”, no valor montante de R$
30.000,00 (trintamil reais) aprovado pela comissão
de seleção do Edital nº. Nº
015/SMCEL/FCFFC/2022 - EDITAL DE SELEÇÃO DE
PROJETOS DE EVENTOS CULTURAIS, com objetivo
de estimular o interesse e o gosto pelas tradições
artísticas e culturais de Florianópolis, conforme
plano de trabalho, parecer técnico e parecer
jurídico. Termo de Fomento nº 257/FCFFC/2022,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O113" authorId="0" guid="{42DF89AD-16C9-4041-B491-23022F066D88}">
      <text>
        <r>
          <rPr>
            <b/>
            <sz val="9"/>
            <color indexed="81"/>
            <rFont val="Tahoma"/>
            <family val="2"/>
          </rPr>
          <t>195529:</t>
        </r>
        <r>
          <rPr>
            <sz val="9"/>
            <color indexed="81"/>
            <rFont val="Tahoma"/>
            <family val="2"/>
          </rPr>
          <t xml:space="preserve">
</t>
        </r>
        <r>
          <rPr>
            <sz val="12"/>
            <color indexed="81"/>
            <rFont val="Tahoma"/>
            <family val="2"/>
          </rPr>
          <t>DOEM 17/05/22
EXTRATO DO TERMO DE FOMENTO Nº
291/FME/2022: FUNDAÇÃO MUNICIPAL DE
ESPORTES - FME E ASSOCIAÇÃO DE AMPARO E
APOIO AO ESPORTE CATARINENSE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AMPARO E APOIO AO ESPORTE CATARINENSE,
visando à cooperação financeira nas despesas
decorrentes do PROJETO FLORIPA FIGHT, no valor
montante de R$ 30.000,00 (trinta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Alessandro Vicente
Custodio - Presidente da Instituição.</t>
        </r>
      </text>
    </comment>
    <comment ref="O114" authorId="0" guid="{EF2BBA13-5629-431C-9E55-1D3DEBD34021}">
      <text>
        <r>
          <rPr>
            <b/>
            <sz val="9"/>
            <color indexed="81"/>
            <rFont val="Tahoma"/>
            <family val="2"/>
          </rPr>
          <t>195529:</t>
        </r>
        <r>
          <rPr>
            <sz val="9"/>
            <color indexed="81"/>
            <rFont val="Tahoma"/>
            <family val="2"/>
          </rPr>
          <t xml:space="preserve">
</t>
        </r>
        <r>
          <rPr>
            <sz val="12"/>
            <color indexed="81"/>
            <rFont val="Tahoma"/>
            <family val="2"/>
          </rPr>
          <t>Doem 29/04/22
EXTRATO DO TERMO DE FOMENTO Nº
253/FME/2022: FUNDAÇÃO MUNICIPAL DEESPORTES - FME E ASSOCIAÇÃO DE AMPARO E
APOIO AO ESPORTE CATARINENSE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AMPARO E APOIO AO ESPORTE CATARINENSE,
visando à cooperação financeira nas despesas
decorrentes do PROJETO CAMINHO DO BEM, no
valor montante de R$ 27.000,00 (vinte e sete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Alessandro
Vicente Custodio - Presidente da Instituição.</t>
        </r>
      </text>
    </comment>
    <comment ref="P115" authorId="0" guid="{126B3A14-1DF2-4475-87DF-4DB5D26F31A8}">
      <text>
        <r>
          <rPr>
            <b/>
            <sz val="9"/>
            <color indexed="81"/>
            <rFont val="Tahoma"/>
            <family val="2"/>
          </rPr>
          <t>195529:</t>
        </r>
        <r>
          <rPr>
            <sz val="9"/>
            <color indexed="81"/>
            <rFont val="Tahoma"/>
            <family val="2"/>
          </rPr>
          <t xml:space="preserve">
</t>
        </r>
        <r>
          <rPr>
            <sz val="12"/>
            <color indexed="81"/>
            <rFont val="Tahoma"/>
            <family val="2"/>
          </rPr>
          <t xml:space="preserve">Doem 09/08/22
EXTRATO DO TERMO DE FOMENTO NO
130/PMF/GAPRE/2022 Objeto: execução do
projeto “ESCOLA DE HIP HOP VIVENDO E
APRENDENDO”, que objetiva Fortalecer, por meio
da cultura do Hip Hop, as crianças, adolescentes e
adultos jovens por meio da música e manifestações
da arte urbana, resgatando a história e construção
do rap na comunidade da Maloka e bairros
próximos da região,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DE ARTE
CULTURA E ESPORTE VIVENDO E APRENDENDO”
inscrita no CNPJ sob o nº 29.902.444/0001-02.
Valor: R$ 20.000,00 (vinte mil reais), a serem
repassados em 04 (quatro) parcelas, da seguinte
forma: a parcela 01 no valor de R$ 3.200,00 (três
mil e duzentos reais), a parcela 02 no valor de R$
3.520,00 (três mil e quinhentos e vinte reais), a
parcela 03 no valor de R$ 3.280,00 (três mil e
duzentos e oitenta reais), a parcela 04 no valor de
R$ 10.000,00 (dez mil reais). As despesas
decorrentes do atendimento ao disposto deste
Termo de Fomento correrão à conta do orçamento
do Gabinete do Prefeito (Projeto Atividade: 6.775.
Elemento de Despesa: 3.3.50.43 - Fonte 080).
Vigência: 01 de julho de 2022 até 31 de dezembro
de 2022. Signatários: Fábio Murilo Botelho, por
meio do Gabinete do Prefeito e o Sr. Samuel de
Quadros, pela Organização da Sociedade Civil. </t>
        </r>
      </text>
    </comment>
    <comment ref="P116" authorId="0" guid="{D7CEEB2F-F347-425F-B075-BAAB1C3713B1}">
      <text>
        <r>
          <rPr>
            <b/>
            <sz val="9"/>
            <color indexed="81"/>
            <rFont val="Tahoma"/>
            <family val="2"/>
          </rPr>
          <t>195529:</t>
        </r>
        <r>
          <rPr>
            <sz val="9"/>
            <color indexed="81"/>
            <rFont val="Tahoma"/>
            <family val="2"/>
          </rPr>
          <t xml:space="preserve">
</t>
        </r>
        <r>
          <rPr>
            <sz val="12"/>
            <color indexed="81"/>
            <rFont val="Tahoma"/>
            <family val="2"/>
          </rPr>
          <t xml:space="preserve">Doem 06/09/22
EXTRATO DO TERMO DE FOMENTO NO
150/PMF/GAPRE/2022 Objeto: execução do
projeto “Instrução de Atualização em
Atendimento Pré-Hospitalar (APH) aos Bombeiros
Comunitários de Florianópolis”, que objetiva
Instruir os Bombeiros Comunitários de
Florianópolis dentro dos protocolos mais
atualizados em Atendimento Pré-Hospitalar,
capacitando-os para prestar um primeiro
atendimento tanto durante seu serviço voluntário
junto ao CBMSC quanto em suas vidas particulares
e em qualquer ambiente: reduzindo riscos e
construindo comunidades mais seguras. A fim de
equipá-los e garantir melhores condições de
segurança durante o serviço voluntário, será
disponibilizado aos participantes um novo conjunto
de uniforme, considerado um dos Equipamentos
de Proteção Individual (EPI),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DE BOMBEIROS
COMUNITARIO DE FLORIANÓPOLIS” inscrita no
CNPJ sob o nº 05.389.660/0001-20. Valor: de R$
39.836,83 (trinta e nove mil e oitocentos e trinta e
seis reais e oitenta e três centavos), a serem em 02
(duas) parcelas, da seguinte forma: parcela 01 no
valor de R$ 20.191,27 (vinte mil e cento e noventa
e um reais e vinte e sete centavos), a parcela 02 no
valor de R$ 19.645,56 (dezenove mil e seiscentos e
quarenta e cinco reais e cinquenta e seis centavos).
As despesas decorrentes do atendimento ao disposto deste Termo de Fomento correrão à conta
do orçamento do Gabinete do Prefeito (Projeto
Atividade: 6.934. Elemento de Despesa: 3.3.50.43 -
Fonte 080). Vigência: 01 de julho de 2022 até 31 de
dezembro de 2022. Signatários: Fábio Murilo
Botelho, por meio do Gabinete do Prefeito e o Sra.
Andrea Rodrigues, pela Organização da Sociedade
Civil. 
</t>
        </r>
      </text>
    </comment>
    <comment ref="B117" authorId="0" guid="{83C9E7F6-3291-42C2-8891-E8F82E4DCDD5}">
      <text>
        <r>
          <rPr>
            <b/>
            <sz val="9"/>
            <color indexed="81"/>
            <rFont val="Tahoma"/>
            <family val="2"/>
          </rPr>
          <t>195529:</t>
        </r>
        <r>
          <rPr>
            <sz val="9"/>
            <color indexed="81"/>
            <rFont val="Tahoma"/>
            <family val="2"/>
          </rPr>
          <t xml:space="preserve">
DOEM 20.01.22
</t>
        </r>
      </text>
    </comment>
    <comment ref="O118" authorId="0" guid="{160C3B6E-5D2B-4D67-AB86-270DE0FF765A}">
      <text>
        <r>
          <rPr>
            <b/>
            <sz val="9"/>
            <color indexed="81"/>
            <rFont val="Tahoma"/>
            <family val="2"/>
          </rPr>
          <t>195529:</t>
        </r>
        <r>
          <rPr>
            <sz val="9"/>
            <color indexed="81"/>
            <rFont val="Tahoma"/>
            <family val="2"/>
          </rPr>
          <t xml:space="preserve">
</t>
        </r>
        <r>
          <rPr>
            <sz val="12"/>
            <color indexed="81"/>
            <rFont val="Tahoma"/>
            <family val="2"/>
          </rPr>
          <t xml:space="preserve">Doem 26/08/22
EXTRATO DO TERMO DE FOMENTO NO
144/PMF/GAPRE/2022 Objeto: execução do
projeto “MONITOR LAGOA VIVA”, que objetiva
Informar e educar a população do bairro, sobre o
estado geral da saúde da laguna assim como
promover um programa de educação ambiental de
forma efetiva e inovadora,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DE MORADORES
DA LAGOA DA CONCEIÇÃO” inscrita no CNPJ sob o
nº 79.831.749/0001-30. Valor: R$ 29.983,32 (vinte
e nove mil e novecentos e oitenta e três reais e
trinta e dois centavos), a serem repassados em 05
(cinco) parcelas, da seguinte forma: parcela 01 no
valor de R$ 4.999,33 (quatro mil e novecentos e
noventa e nove reais e trinta e três centavos), a
parcela 02 no valor de R$ 4.999,33 (quatro mil e
novecentos e noventa e nove reais e trinta e três
centavos), a parcela 03 no valor de R$ 4.999,33
(quatro mil e novecentos e noventa e nove reais e
trinta e três centavos), a parcela 04 no valor de R$
4.999,33 (quatro mil e novecentos e noventa e
nove reais e trinta e três centavos), a parcela 05 no
valor de R$ 4.986,00 (quatro mil e novecentos e
oitenta e seis reais). As despesas decorrentes do
atendimento ao disposto deste Termo de Fomento correrão à conta do orçamento do Gabinete do
Prefeito (Projeto Atividade: 6.953. Elemento de
Despesa: 3.3.50.43 - Fonte 080). Vigência: 01 de
julho de 2022 até 31 de dezembro de 2022.
Signatários: Fábio Murilo Botelho, por meio do
Gabinete do Prefeito e o Sr. Bruno Neori, pela
Organização da Sociedade Civil. 
</t>
        </r>
      </text>
    </comment>
    <comment ref="I119" authorId="0" guid="{C0FD79E8-4109-4D2D-BA9F-D11C7869FBA3}">
      <text>
        <r>
          <rPr>
            <b/>
            <sz val="9"/>
            <color indexed="81"/>
            <rFont val="Tahoma"/>
            <family val="2"/>
          </rPr>
          <t>195529:</t>
        </r>
        <r>
          <rPr>
            <sz val="9"/>
            <color indexed="81"/>
            <rFont val="Tahoma"/>
            <family val="2"/>
          </rPr>
          <t xml:space="preserve">
</t>
        </r>
        <r>
          <rPr>
            <sz val="12"/>
            <color indexed="81"/>
            <rFont val="Tahoma"/>
            <family val="2"/>
          </rPr>
          <t>Doem 06.05.22
EXTRATO DE TERMO DE FOMENTO Nº
272/FCFFC/2022: FUNDAÇÃO CULTURAL
FRANKLIN CASCAES - FCFFC E ASSOCIAÇÃO DE
MORADORES DE RATONES - AMORA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MORADORES DE RATONES - AMORA, visando à
cooperação financeira nas despesas decorrentes
do projeto “ECOS CULTURAIS NA RATONARTE: DO
RURAL PARA O URBANO”, no valor montante de
R$ 29.490,88 (vinte e nove mil e quatrocentos e
noventa reais e oitenta e oito centavos) aprovado
pela comissão de seleção do Edital nº. Nº
015/SMCEL/FCFFC/2022 - EDITAL DE SELEÇÃO DE
PROJETOS DE EVENTOS CULTURAIS, com objetivo
de oportunizar o acesso à cultura através da promoção de eventos musicais, teatrais e de
resgate cultural, que representem o patrimônio
artístico-cultural de Florianópolis, na Feira de
Artesanato e de Gastronomia de Ratones -
RATONARTE, potencializando a geração de
emprego renda aos artistas, aos grupos que
mantém viva a cultura açoriana e aos artesões
participantes da feira e a partir dos registros feitos
em vídeos, gerar e socializar um acervo cultural
através das redes sociais, conforme plano de
trabalho, parecer técnico e parecer jurídico. Termo
de Fomento nº 272/FCFFC/2022,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O119" authorId="0" guid="{C122CD29-3F55-42A5-837F-EBD4DFC2BEAB}">
      <text>
        <r>
          <rPr>
            <b/>
            <sz val="9"/>
            <color indexed="81"/>
            <rFont val="Tahoma"/>
            <family val="2"/>
          </rPr>
          <t>195529:</t>
        </r>
        <r>
          <rPr>
            <sz val="9"/>
            <color indexed="81"/>
            <rFont val="Tahoma"/>
            <family val="2"/>
          </rPr>
          <t xml:space="preserve">
</t>
        </r>
        <r>
          <rPr>
            <sz val="12"/>
            <color indexed="81"/>
            <rFont val="Tahoma"/>
            <family val="2"/>
          </rPr>
          <t>DOEM 29/04/22
EXTRATO DO TERMO DE FOMENTO Nº
229/FME/2022: FUNDAÇÃO MUNICIPAL DE
ESPORTES - FME E ASSOCIAÇÃO DE MORADORES
DE RATONES – AMORA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MORADORES DE RATONES - AMORA, visando à
cooperação financeira nas despesas decorrentes
do PROJETO SOCIAL BOM FUTURO, no valor montante de R$ 98.000,00 (noventa e oito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Erica Xavier
de Oliveira - Presidente da Instituição.</t>
        </r>
      </text>
    </comment>
    <comment ref="C120" authorId="1" guid="{CEEB1D41-82FA-4070-BCAB-F594BDEC6E22}">
      <text>
        <r>
          <rPr>
            <sz val="13"/>
            <color rgb="FF000000"/>
            <rFont val="Calibri"/>
            <family val="2"/>
            <charset val="1"/>
          </rPr>
          <t>Doem 01/06/22
EXTRATO DO PRIMEIRO TERMO ADITIVO AO
TERMO DE COLABORAÇÃO Nº
268/PMF/SEMAS/FMAS/2021 – PARTES:
Município de Florianópolis, com interveniência da
Secretaria Municipal de Assistência Social, através
do Fundo Municipal de Assistência Social, e a
Organização da Sociedade Civil “ASSOCIAÇÃO DE
PACIENTES RENAIS DE SANTA CATARINA (APAR)”,
CNPJ 01.804.261/0001-27. OBJETO: constitui
objeto do presente Termo Aditivo ao Termo de
Colaboração 268/PMF/SEMAS/FMAS/2021,
firmado entre as partes na data de 30 de dezembro
de 2021 (D.O.E.M. 3101, de 30 de dezembro de
2021), visando a execução de Serviço de
Habilitação e Reabilitação para Pessoas com
Deficência: o reajuste no valor de R$ 11.532,27
(onze mil e quinhentos e trinta e dois reais e vinte
e sete centavos), alterando o valor global da
parceria de R$ 108.795,00 (cento e oito mil e
setecentos e noventa e cinco reais) para R$
120.327,27 (cento e vinte mil e trezentos e vinte e
sete reais e vinte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268/PMF/SEMAS/FMAS/2021.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Humberto
Floriano Mendes, pela Organização da Sociedade
Civil. Florianópolis, 01 de junho de 2022.
Dom 10.01.22
DOM N°3095/2021
Edital: 003/SEMAS</t>
        </r>
      </text>
    </comment>
    <comment ref="G120" authorId="0" guid="{8DF4B4D1-8F46-46A6-86FF-0C9FBAA499E3}">
      <text>
        <r>
          <rPr>
            <b/>
            <sz val="9"/>
            <color indexed="81"/>
            <rFont val="Tahoma"/>
            <family val="2"/>
          </rPr>
          <t>195529:</t>
        </r>
        <r>
          <rPr>
            <sz val="9"/>
            <color indexed="81"/>
            <rFont val="Tahoma"/>
            <family val="2"/>
          </rPr>
          <t xml:space="preserve">
DOEM  01.02.22
</t>
        </r>
        <r>
          <rPr>
            <sz val="14"/>
            <color indexed="81"/>
            <rFont val="Tahoma"/>
            <family val="2"/>
          </rPr>
          <t>EXTRATO DO TERMO DE COLABORAÇÃO Nº
003/PMF/SMS/FMS/2022. OBJETO: desenvolver
campanhas informativas em mídia digital sobre
prevenção da doença renal crônica e doação de
órgãos no Município de Florianópolis. PARCEIRAS:
Município de Florianópolis com interveniência da
Secretaria Municipal de Saúde, através do Fundo
Municipal de Saúde e a ASSOCIAÇÃO DOS
PACIENTES RENAIS DE SANTA CATARINA – APAR -
CNPJ Nº 01.804.261/0001-27. PRAZO EXECUÇÃO:
até 31/12/2022. PRAZO VIGÊNCIA: 01/01/2022 à
31/12/2022. DO VALOR: R$ 42.000,00 divididos
em 06 (seis) parcelas bimestrais, variáveis,
conforme cronograma financeiro apresentado no
plano de trabalho. DOTAÇÃO ORÇAMENTÁRIA:
Projeto/Atividade: 4178 - Gestão de Parcerias e
Contratualizações da Atenção Especializada.
Elemento De Despesa: 3.3.50.41 – Contribuições.
Fonte: 0082 – Recursos Próprios. DATA
ASSINATURA: 01/01/2022. SIGNATÁRIOS: Luciano
Formighieri, pela SMS/FMS e Lenir Wolter, pela
OSC.</t>
        </r>
      </text>
    </comment>
    <comment ref="P120" authorId="0" guid="{C22A9109-F2CF-41F0-9FB4-28DB66F70D74}">
      <text>
        <r>
          <rPr>
            <b/>
            <sz val="9"/>
            <color indexed="81"/>
            <rFont val="Tahoma"/>
            <family val="2"/>
          </rPr>
          <t>195529:</t>
        </r>
        <r>
          <rPr>
            <sz val="9"/>
            <color indexed="81"/>
            <rFont val="Tahoma"/>
            <family val="2"/>
          </rPr>
          <t xml:space="preserve">
</t>
        </r>
        <r>
          <rPr>
            <sz val="12"/>
            <color indexed="81"/>
            <rFont val="Tahoma"/>
            <family val="2"/>
          </rPr>
          <t>Doem 11/08/22
EXTRATO DO TERMO DE FOMENTO Nº
135/PMF/SMS/FMS/2022. OBJETO: execução do
projeto DOENÇA RENAL CRÔNICA: A PREVENÇÃO
COMEÇA NA INFANCIA, o qual pretende
“Promover o acesso à informação no campo da
prevenção da doença renal crônica a partir dainfância para conscientizar estudantes da rede
municipal de ensino de Florianópolis com faixa
etária de 8 a 11 anos, a partir da exposição da
temática com a utilização de material lúdico e
interativo.”.. PARCEIRAS: Município de
Florianópolis com interveniência da Secretaria
Municipal de Saúde, através do Fundo Municipal
de Saúde e a ASSOCIAÇÃO DOS PACIENTES RENAIS
DE SANTA CATARINA – APAR - CNPJ Nº
01.804.261/0001-27. PRAZO VIGÊNCIA:
01/08/2022 à 30/09/2022. DO VALOR: de R$
85.000,00 (oitenta e cinco mil reais), divididos em
02 (duas) parcelas, da seguinte forma: parcela 01
no valor de R$ 42.500,00 (quarenta e dois mil e
quinhentos reais), a parcela 02 no valor de R$
42.500,00 (quarenta e dois mil e quinhentos reais).
DOTAÇÃO ORÇAMENTÁRIA: ELEMENTO DE
DESPESA: 4.4.50.42.00.00.00.00 0082 – Auxílio -
FONTE DE RECURSO: 82 – Recursos Próprios. DATA
ASSINATURA: 01/08/2022. SIGNATÁRIOS: Luciano
Formighieri, pela SMS/FMS e Humberto Floriano
Mendes, pela OSC.</t>
        </r>
      </text>
    </comment>
    <comment ref="B121" authorId="0" guid="{4422221A-7DB8-4DE2-AC52-A83823F8D53E}">
      <text>
        <r>
          <rPr>
            <b/>
            <sz val="9"/>
            <color indexed="81"/>
            <rFont val="Tahoma"/>
            <family val="2"/>
          </rPr>
          <t>195529:</t>
        </r>
        <r>
          <rPr>
            <sz val="9"/>
            <color indexed="81"/>
            <rFont val="Tahoma"/>
            <family val="2"/>
          </rPr>
          <t xml:space="preserve">
DOEM 20.01.22</t>
        </r>
      </text>
    </comment>
    <comment ref="C121" authorId="1" guid="{B6F50B18-47AC-4241-B4AA-E6C08679FE6B}">
      <text>
        <r>
          <rPr>
            <sz val="13"/>
            <color rgb="FF000000"/>
            <rFont val="Calibri"/>
            <family val="2"/>
            <charset val="1"/>
          </rPr>
          <t>Doem 01/06/22
EXTRATO DO PRIMEIRO TERMO ADITIVO AO
TERMO DE COLABORAÇÃO Nº 252/PMF/SEMAS/FMAS/2021 – PARTES:
Município de Florianópolis, com interveniência da
Secretaria Municipal de Assistência Social, através
do Fundo Municipal de Assistência Social, e a
Organização da Sociedade Civil “ASSOCIAÇÃO DE
PAIS E AMIGOS DA CRIANÇA E DO ADOLESCENTE
DO MORRO DAS PEDRAS (APAM)”, CNPJ
81.617.433/0001-92. OBJETO: constitui objeto do
presente Termo Aditivo ao Termo de Colaboração
252/PMF/SEMAS/FMAS/2021, firmado entre as
partes na data de 30 de dezembro de 2021
(D.O.E.M. 3101, de 30 de dezembro de 2021),
visando a execução de Serviço de Convivência e
Fortalecimento de Vínculos (SCFV): o reajuste no
valor de R$ 16.801,58 (dezesseis mil e oitocentos e
um reais e cinqüenta e oito centavos), alterando o
valor global da parceria de R$ 158.505,50 (cento e
cinquenta e oito mil e quinhentos e cinco reais e
cinquenta centavos), para R$ 175.307,08 (cento e
setenta e cinco mil e trezentos e sete reais e oito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252/PMF/SEMAS/FMAS/2021.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Edson Luiz
Ferreira, pela Organização da Sociedade Civil.
Florianópolis, 01 de junho de 2022.
DOM N°3095/2021
Edital: 002/SEMAS</t>
        </r>
      </text>
    </comment>
    <comment ref="O122" authorId="0" guid="{C90BE47C-A458-499E-969C-67BFEEF85FE5}">
      <text>
        <r>
          <rPr>
            <b/>
            <sz val="9"/>
            <color indexed="81"/>
            <rFont val="Tahoma"/>
            <family val="2"/>
          </rPr>
          <t>195529:</t>
        </r>
        <r>
          <rPr>
            <sz val="9"/>
            <color indexed="81"/>
            <rFont val="Tahoma"/>
            <family val="2"/>
          </rPr>
          <t xml:space="preserve">
</t>
        </r>
        <r>
          <rPr>
            <sz val="12"/>
            <color indexed="81"/>
            <rFont val="Tahoma"/>
            <family val="2"/>
          </rPr>
          <t xml:space="preserve">Doem 10.01.2022
EXTRATO DE TERMO DE FOMENTO Nº
283/FME/2021: FUNDAÇÃO MUNICIPAL DE
ESPORTES - FME E ASSOCIAÇÃO DE PAIS E
AMIGOS AUTISTAS - AMA FLORIANÓPOLIS SC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38 da Lei
Federal n° 13.019, de 2014, Lei Federal nº 13.204,
de 2015, Decreto Federal n° 8726, de 2016 e
Decreto Municipal nº 21.966, de 2020 que
regulamenta as parcerias entre a Administração
Pública e as Organizações da Sociedade Civil,
firmou Termo de Fomento com a Associação de
Pais e Amigos Autistas - AMA, visando à
cooperação financeira nas despesas decorrentes
do projeto “COLÔNIA DE FÉRIAS PRÓ AUTISMO”,
no valor montante de R$ R$ 130.200,00 (cento e
trinta mil e duzentos reais) conforme plano de
trabalho, parecer técnico, parecer jurídico, e
documentos nos quais evidenciam que a AMA é a
entidade capacitada e singular no Município de
Florianópolis no atendimento de crianças com
autismo, na qual possui condições de
infraestrutura, localização, materiais e
equipamentos necessários para execução de
projeto de colônia de férias a ser realizado do mês
de janeiro e fevereiro de 2022. A Fundação
Municipal de Esportes possui ímpeto na execução
do projeto, tendo em vista o atendimento de cerca
de 300 crianças com autismo e continuidade do
projeto já realizado, que visa proporcionar uma
melhor qualidade de vida para as
crianças/adolescentes e suas famílias, por meio das
terapias que são ministradas de maneira gratuita,
sendo elas estimulação motora e sensorial e jiu
jitsu, motivos pelos quais expostos se justifica a
inviabilidade de competição, conforme art. 31 da
Lei nº 13.019/2014. Termo de Fomento nº
283/2021, assinado por ambas as partes, vigência
até 30/04/2022, do proj/ativ. 2512 elemento
3.3.50.41. Edmilson Pereira - Secretário de Cultura,
Esporte e Lazer e Maycon Cassimiro Oliveira -
Superintendente da Fundação Municipal de Esporte e Camila Vieira Junckes - Presidente da
Associação de Pais e Amigos Autistas. </t>
        </r>
      </text>
    </comment>
    <comment ref="P122" authorId="0" guid="{36947E8E-9F4A-4156-B116-FFEBDB0CB5F3}">
      <text>
        <r>
          <rPr>
            <b/>
            <sz val="9"/>
            <color indexed="81"/>
            <rFont val="Tahoma"/>
            <family val="2"/>
          </rPr>
          <t>195529:</t>
        </r>
        <r>
          <rPr>
            <sz val="9"/>
            <color indexed="81"/>
            <rFont val="Tahoma"/>
            <family val="2"/>
          </rPr>
          <t xml:space="preserve">
</t>
        </r>
        <r>
          <rPr>
            <sz val="12"/>
            <color indexed="81"/>
            <rFont val="Tahoma"/>
            <family val="2"/>
          </rPr>
          <t xml:space="preserve">Doem 22/08/22
EXTRATO DO TERMO DE FOMENTO NO
106/PMF/GAPRE/2022 Objeto: execução do
projeto “PRO AUTISMO – POLO MONTE VERDE”,
que objetiva realizar acompanhamentos
assistenciais e esportivos com crianças e
adolescentes diagnosticadas com Transtorno do
Espectro Autista. Proporcionando benefícios tanto
para o desenvolvimento social e físico como para
as funções cognitivas das crianças e adolescentes
com TEA, como memória e atenção, através da
prática e intervenção motora,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DE PAIS E
AMIGOS DE AUTISTA” inscrita no CNPJ sob o nº
00.182.149/0001-39. Valor: R$ 40.000,00
(quarenta mil reais), a serem repassados em 05
(cinco) parcelas, da seguinte forma: parcela 01 no
valor de R$ 9.200,00 (nove mil e duzentos reais), a
parcela 02 no valor de R$ 9.200,00 (nove mil e
duzentos reais), a parcela 03 no valor de R$
7.200,00 (sete mil e duzentos reais), a parcela 04
no valor de R$ 7.200,00 (sete mil e duzentos reais),
a parcela 05 no valor de R$ 7.200,00 (sete mil e
duzentos reais). As despesas decorrentes do
atendimento ao disposto deste Termo de Fomento correrão à conta do orçamento do Gabinete do
Prefeito (Projeto Atividade: 6.964. Elemento de
Despesa: 3.3.50.43 - Fonte 080). Vigência: 01 de
julho de 2022 até 31 de dezembro de 2022.
Signatários: Fábio Murilo Botelho, por meio do
Gabinete do Prefeito e o Sra. Camila Vieira Junckes,
pela Organização da Sociedade Civil. </t>
        </r>
      </text>
    </comment>
    <comment ref="O123" authorId="0" guid="{45244974-2FD1-4262-8EB2-841CFE380509}">
      <text>
        <r>
          <rPr>
            <b/>
            <sz val="9"/>
            <color indexed="81"/>
            <rFont val="Tahoma"/>
            <family val="2"/>
          </rPr>
          <t>195529:</t>
        </r>
        <r>
          <rPr>
            <sz val="9"/>
            <color indexed="81"/>
            <rFont val="Tahoma"/>
            <family val="2"/>
          </rPr>
          <t xml:space="preserve">
DOEm 11.03.22
EXTRATO DE TERMO DE FOMENTO Nº
090/FME/2022: FUNDAÇÃO MUNICIPAL DE
ESPORTES - FME E ASSOCIAÇÃO DE PAIS E
AMIGOS AUTISTAS - AMA FLORIANÓPOLIS SC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38 da Lei
Federal n° 13.019, de 2014, Lei Federal nº 13.204,
de 2015, Decreto Federal n° 8726, de 2016 e
Decreto Municipal nº 21.966, de 2020 que
regulamenta as parcerias entre a Administração
Pública e as Organizações da Sociedade Civil,
firmou Termo de Fomento com a ASSOCIAÇÃO DE
PAIS E AMIGOS DE AUTISTAS - AMA, visando à
cooperação financeira nas despesas decorrentes
do projeto “PRÓ AUTISMO”, no valor montante de
R$ R$ 716.000,00 (setecentos e dezesseis mil reais)
conforme plano de trabalho, parecer técnico,
parecer jurídico, e documentos nos quais
evidenciam que a AMA é a entidade capacitada e
singular no Município de Florianópolis no
atendimento de crianças com autismo, na qual
possui condições de infraestrutura, localização,
materiais e equipamentos necessários para
execução de Projeto Pró Autismo a ser realizado
nos meses de março à dezembro de 2022. A
Fundação Municipal de Esportes possui ímpeto na
execução do projeto social com objetivo de
oferecer à cerca de 600 crianças com idades entre
2 a 16 anos, com transtorno do espectro autista de
Florianópolis, atividades físicas por meio de
estimulação motora e sensorial e jiu jitsu
estimulação social, conforme art. 31 da Lei nº
13.019/2014. Processo de Inexigibilidade nº
019/SMCEL/FME/2022, assinado por ambas as
partes, vigência até 31/12/2022, do proj/ativ. 2512
elemento 3.3.50.41. Edmilson C. Pereira Jr -
Secretário de Cultura, Esporte e Lazer e Maycon Cassimiro Oliveira - Superintendente da Fundação
Municipal de Esporte e Camila Vieira Junckes -
Presidente da Associação de Pais e Amigos de
Autistas</t>
        </r>
      </text>
    </comment>
    <comment ref="B124" authorId="0" guid="{EE41E7E1-1CE7-4BD7-865B-A74749CF6358}">
      <text>
        <r>
          <rPr>
            <b/>
            <sz val="9"/>
            <color indexed="81"/>
            <rFont val="Tahoma"/>
            <family val="2"/>
          </rPr>
          <t>195529:</t>
        </r>
        <r>
          <rPr>
            <sz val="9"/>
            <color indexed="81"/>
            <rFont val="Tahoma"/>
            <family val="2"/>
          </rPr>
          <t xml:space="preserve">
</t>
        </r>
        <r>
          <rPr>
            <sz val="12"/>
            <color indexed="81"/>
            <rFont val="Tahoma"/>
            <family val="2"/>
          </rPr>
          <t>Doem 03/06/22
EXTRATO DO TERMO DE FOMENTO Nº.
089/SME/2022 – Parceira: ASSOCIAÇÃO DE PAIS E
AMIGOS DOS EXCEPCIONAIS DE FLORIANÓPOLIS –
APAE – CNPJ: 83.933.192/0001-16. Objeto:
Atendimento de transporte especializado para 400
(quatrocentas) crianças, adolescentes, adultos e
idosos com deficiência, matriculados na APAE de
Florianópolis no ano de 2022, de acordo com os
roteiros e veículos de transporte locados pela
Associação, e dentro das possibilidades, a
ampliação para os próximos anos, conforme meta
estabelecida no Plano de Trabalho, parte
integrante deste instrumento. Valor: Para
atendimento ao disposto nesta Cláusula, a
PMF/SME repassará o valor total de até R$
864.000,00 (oitocentos e sessenta e quatro mil
reais) a crédito de conta específica aberta pela
PARCEIRA em nome desta e aberta para esta
finalidade exclusivamente, dividida em 07 (sete)
parcelas, conforme cronograma financeiro
apresentado no plano de trabalho, condicionado
aos limites das possibilidades financeiras
consignadas no orçamento municipal de
Florianópolis, respeitados os prazos da assinatura
da parceria para 2022, e em até 12 (doze) parcelas
anuais para os próximos anos. Prazo: Este Termo
entra em vigor em 1º de junho de 2022 e tem
vigência até 31 de dezembro de 2022, com a
possibilidade de prorrogação, mediante termo
aditivo, na forma da lei. Dotação: As despesas
decorrentes do atendimento ao disposto nesta
Cláusula correrão à Conta do Orçamento:
SECRETARIA MUNICIPAL DE EDUCAÇÃO
PROJETO/ATIVIDADE: 2929 ELEMENTO DE
DESPESA: 3.3.50.43.00.00.00.00.0081 FONTE: 81.
Data da Assinatura: 01/06/2022. Assinaturas:
Maurício Fernandes Pereira, pela PMF/SME e
Ricardo de Souza Mendonça, pela parceira</t>
        </r>
      </text>
    </comment>
    <comment ref="B125" authorId="0" guid="{CCAC1B9B-552F-4B40-942A-4B0D71BB2063}">
      <text>
        <r>
          <rPr>
            <b/>
            <sz val="9"/>
            <color indexed="81"/>
            <rFont val="Tahoma"/>
            <family val="2"/>
          </rPr>
          <t>195529:</t>
        </r>
        <r>
          <rPr>
            <sz val="9"/>
            <color indexed="81"/>
            <rFont val="Tahoma"/>
            <family val="2"/>
          </rPr>
          <t xml:space="preserve">
DOEM 20.01.22</t>
        </r>
      </text>
    </comment>
    <comment ref="C125" authorId="1" guid="{65A1D162-CDCC-42A1-9BC4-470B538B873B}">
      <text>
        <r>
          <rPr>
            <sz val="13"/>
            <color rgb="FF000000"/>
            <rFont val="Calibri"/>
            <family val="2"/>
            <charset val="1"/>
          </rPr>
          <t>DOEM 01/06/22
EXTRATO DO PRIMEIRO TERMO ADITIVO AO
TERMO DE COLABORAÇÃO Nº
267/PMF/SEMAS/FMAS/2021 – PARTES:
Município de Florianópolis, com interveniência da
Secretaria Municipal de Assistência Social, através
do Fundo Municipal de Assistência Social, e a
Organização da Sociedade Civil “ASSOCIAÇÃO DE
PAIS E AMIGOS DOS EXCEPCIONAIS (APAE)”, CNPJ
83.933.192/0001-16. OBJETO: constitui objeto do
presente Termo Aditivo ao Termo de Colaboração
267/PMF/SEMAS/FMAS/2021, firmado entre as
partes na data de 30 de dezembro de 2021
(D.O.E.M. 3101, de 30 de dezembro de 2021),
visando a execução de Serviço de Habilitação e
Reabilitação para Pessoas com Deficência: o
reajuste no valor de R$ 59.967,80 (cinqüenta e
nove mil e novecentos e sessenta e sete reais e
oitenta centavos), alterando o valor global da
parceria de R$ 565.734,00 (quinhentos e sessenta e
cinco mil e setecentos e trinta e quatro reais) para
R$ 625.701,80 (seiscentos e vinte e cinco mil e
setecentos e um reais e oitenta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267/PMF/SEMAS/FMAS/2021.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Ricardo de Souza Mendonça, pela Organização da Sociedade Civil.
Florianópolis, 01 de junho de 2022.
Errata corrigindo o termo par 565.734,00
DOM N°3095/2021
Edital: 003/SEMAS
DOEM 06.01.22
EXTRATO DO TERMO DE COLABORAÇÃO NO
267/PMF/SEMAS/FMAS/2021 Objeto: execução
do Serviço de Habilitação e Reabilitação para
Pessoas com Deficiência, o qual integra a Proteção
Social Especial de Média Complexidade do SUAS,
conforme previsto na Tipificação Nacional de
Serviços Socioassistenciais, aprovada pela
Resolução CNAS N. 109, de 11 de novembro de
2009 observando a meta estabelecida no Plano de
Trabalho, parte integrante deste instrumento,
mediante Processo de Dispensa de Chamamento
Público 003/SEMAS/2021 (D.O.E.M. Nº 3095, de 21
de dezembro de 2021), aos moldes da Lei Federal
nº 13.019/2014 e Decreto Municipal 21.966/2020.
Partes parceiras: Município de Florianópolis, com interveniência da Secretaria Municipal de
Assistência Social, através do Fundo Municipal de
Assistência Social, e a Organização da Sociedade
Civil “Associação De Pais E Amigos Dos
Excepcionais (APAE)” inscrita no CNPJ sob o nº
83.933.192/0001-16. Valor: R$ 520.032,57
(quinhentos e vinte mil e trinta e dois reais e
cinquenta e sete centavos), a ser repassado em 12
(doze) parcelas mensais e consecutivas. As
despesas decorrentes do atendimento ao disposto
deste Termo de Colaboração correrão à conta do
orçamento do Fundo Municipal de Assistência
Social (Projeto Atividade: 2326. Elemento de
Despesa: 3.3.50.43 - Fonte 080). Vigência: 01 de
janeiro de 2022 até 31 de dezembro de 2022,
podendo ser objeto de prorrogações, à critério da
PMF/SEMAS, desde que observados os limites e
condições impostas pela legislação vigente.
Signatários: Maria Cláudia Goulart da Silva, pela
Secretaria Municipal de Assistência Social e Ricardo
de Souza Mendonça, pela Organização da
Sociedade Civil. Florianópolis, 30 de dezembro de
2021.</t>
        </r>
      </text>
    </comment>
    <comment ref="O126" authorId="0" guid="{1F886348-4238-45B6-B1D6-A8ABAAFDD1C8}">
      <text>
        <r>
          <rPr>
            <b/>
            <sz val="9"/>
            <color indexed="81"/>
            <rFont val="Tahoma"/>
            <family val="2"/>
          </rPr>
          <t>195529:</t>
        </r>
        <r>
          <rPr>
            <sz val="9"/>
            <color indexed="81"/>
            <rFont val="Tahoma"/>
            <family val="2"/>
          </rPr>
          <t xml:space="preserve">
</t>
        </r>
        <r>
          <rPr>
            <sz val="14"/>
            <color indexed="81"/>
            <rFont val="Tahoma"/>
            <family val="2"/>
          </rPr>
          <t>DOEm 10/03/22
EXTRATO DO TERMO DE FOMENTO Nº
065/FME/2022: FUNDAÇÃO MUNICIPAL DE
ESPORTES - FME E ASSOCIAÇÃO DE POLO
AQUÁTICO DA UNIVERSIDADE FEDERAL DE SANTA
CATARINA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POLO AQUÁTICO DA UNIVERSIDADE FEDERAL DE
SANTA CATARINA, visando à cooperação financeira
nas despesas decorrentes do PROJETO NATAÇÃO E
POLO AQUÁTICO PARA TODOS - NPA, no valor
montante de R$ 87.000,00 (oitenta e sete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Katia Marques Lombardo - Presidente da
Instituição.</t>
        </r>
      </text>
    </comment>
    <comment ref="B127" authorId="0" guid="{EC16D475-BA7C-4EED-A59F-91601B312C4B}">
      <text>
        <r>
          <rPr>
            <b/>
            <sz val="9"/>
            <color indexed="81"/>
            <rFont val="Tahoma"/>
            <family val="2"/>
          </rPr>
          <t>195529:</t>
        </r>
        <r>
          <rPr>
            <sz val="9"/>
            <color indexed="81"/>
            <rFont val="Tahoma"/>
            <family val="2"/>
          </rPr>
          <t xml:space="preserve">
DOEM 20.01.22</t>
        </r>
      </text>
    </comment>
    <comment ref="C127" authorId="1" guid="{664979D9-98DC-41F5-AF2A-D5ED2067326F}">
      <text>
        <r>
          <rPr>
            <sz val="13"/>
            <color rgb="FF000000"/>
            <rFont val="Calibri"/>
            <family val="2"/>
            <charset val="1"/>
          </rPr>
          <t>Doem 02/06/22
EXTRATO DO PRIMEIRO TERMO ADITIVO AO
TERMO DE COLABORAÇÃO Nº
269/PMF/SEMAS/FMAS/2021 – PARTES:
Município de Florianópolis, com interveniência da
Secretaria Municipal de Assistência Social, através
do Fundo Municipal de Assistência Social, e a
Organização da Sociedade Civil “ASSOCIAÇÃO DOS
SURDOS DA GRANDE FLORIANÓPOLIS (ASGF)”,
CNPJ 83.526.800/0001-03. OBJETO: constitui
objeto do presente Termo Aditivo ao Termo de
Colaboração 269/PMF/SEMAS/FMAS/2021,
firmado entre as partes na data de 30 de dezembro
de 2021 (D.O.E.M. 3101, de 30 de dezembro de
2021), visando a execução de Serviço de
Habilitação e Reabilitação para Pessoas com
Deficência: o reajuste no valor de R$ 13.838,72
(treze mil e oitocentos e trinta e oito reais e
setenta e dois centavos), alterando o valor global
da parceria de R$ 130.554,00 (cento e trinta mil e
quinhentos e cinqüenta e quatro reais) para R$
144.392,72 (cento e quarenta e quatro mil e
trezentos e noventa e dois reais e setenta e dois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269/PMF/SEMAS/FMAS/2021.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Sandra Lúcia
Amorim, pela Organização da Sociedade Civil.
Florianópolis, 01 de junho de 2022.
DOM N°3095/2021
Edital: 003/SEMAS</t>
        </r>
      </text>
    </comment>
    <comment ref="O127" authorId="0" guid="{3F972B33-7543-4DC6-87E3-60F13AE19A12}">
      <text>
        <r>
          <rPr>
            <b/>
            <sz val="9"/>
            <color indexed="81"/>
            <rFont val="Tahoma"/>
            <family val="2"/>
          </rPr>
          <t>195529:</t>
        </r>
        <r>
          <rPr>
            <sz val="9"/>
            <color indexed="81"/>
            <rFont val="Tahoma"/>
            <family val="2"/>
          </rPr>
          <t xml:space="preserve">
</t>
        </r>
        <r>
          <rPr>
            <sz val="12"/>
            <color indexed="81"/>
            <rFont val="Tahoma"/>
            <family val="2"/>
          </rPr>
          <t>DOEM 16/03/22
EXTRATO DO TERMO DE FOMENTO Nº
103/FME/2022: FUNDAÇÃO MUNICIPAL DE
ESPORTES - FME E ASSOCIAÇÃO DE SURDOS DA
GRANDE FLORIANÓPOLIS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SURDOS DA GRANDE FLORIANÓPOLIS, visando à
cooperação financeira nas despesas decorrentes
do PROJETO ESPORTE SURDOS FLORIANÓPOLIS, no
valor montante de R$ 40,000.00 (quarenta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Sandra Lucia Amorim - Presidente da
Instituição.</t>
        </r>
      </text>
    </comment>
    <comment ref="P127" authorId="0" guid="{9663C50A-155F-4F8C-BFF9-FE240C475629}">
      <text>
        <r>
          <rPr>
            <b/>
            <sz val="9"/>
            <color indexed="81"/>
            <rFont val="Tahoma"/>
            <charset val="1"/>
          </rPr>
          <t>195529:</t>
        </r>
        <r>
          <rPr>
            <sz val="9"/>
            <color indexed="81"/>
            <rFont val="Tahoma"/>
            <charset val="1"/>
          </rPr>
          <t xml:space="preserve">
</t>
        </r>
        <r>
          <rPr>
            <sz val="12"/>
            <color indexed="81"/>
            <rFont val="Tahoma"/>
            <family val="2"/>
          </rPr>
          <t xml:space="preserve">Doem 22/09/22
EXTRATO DO TERMO DE FOMENTO NO
108/PMF/GAPRE/2022 Objeto: execução do
projeto “ACESSIBILIDADE NA ASGF”, que objetiva
Promover inclusão e acessibilidade a comunidade
surda através da contratação de intérprete de
Libras para atuar junto às demandas de pessoas
surdas com vulnerabilidade social em Florianópolis
pela ASGF, mediante Processo de Inexigibilidade de
Chamamento Público 001/GAPRE/2022, aos
moldes da Lei Federal nº 13.019/2014 e Decreto
Municipal 21.966/2020. Partes parceiras:
Município de Florianópolis, com interveniência do
Gabinete do Prefeito, através do recurso da
Secretaria Municipal de Educação, e a Organização
da Sociedade Civil “ASSOCIAÇÃO DE SURDOS DA
GRANDE FLORIANÓPOLIS” inscrita no CNPJ sob o
nº 05.389.660/0001-20. Valor: de R$ 20.000,00
(vinte e mil reais), a serem em 02 (duas) parcelas,
da seguinte forma: parcela 01 no valor de R$
3.333,33 (três mil e trezentos e trinta e três reais e
trinta e três centavos), a parcela 02 no valor de R$
3.333,33 (três mil e trezentos e trinta e três reais e
trinta e três centavos), a parcela 03 no valor de R$
3.333,33 (três mil e trezentos e trinta e três reais e
trinta e três centavos), a parcela 04 no valor de R$
3.333,33 (três mil e trezentos e trinta e três reais e
trinta e três centavos), a parcela 05 no valor de R$
6.666,66 (seis mil e seiscentos e sessenta e seis
reais e sessenta e seis centavos). As despesas
decorrentes do atendimento ao disposto deste
Termo de Fomento correrão à conta do orçamento
da Secretaria Municipal de Educação (ProjetoAtividade: 6.735. Elemento de Despesa: 4.4.50.42 -
Fonte 081). Vigência: 01 de julho de 2022 até 31 de
dezembro de 2022. Signatários: Mauricio
Fernandes Pereira, por meio do Gabinete do
Prefeito e o Sra. Dariane Régis, pela Organização da
Sociedade Civil. </t>
        </r>
      </text>
    </comment>
    <comment ref="O128" authorId="0" guid="{0CBE34B4-DD29-406F-908C-144A9471395A}">
      <text>
        <r>
          <rPr>
            <b/>
            <sz val="9"/>
            <color indexed="81"/>
            <rFont val="Tahoma"/>
            <family val="2"/>
          </rPr>
          <t>195529:</t>
        </r>
        <r>
          <rPr>
            <sz val="9"/>
            <color indexed="81"/>
            <rFont val="Tahoma"/>
            <family val="2"/>
          </rPr>
          <t xml:space="preserve">
</t>
        </r>
        <r>
          <rPr>
            <sz val="12"/>
            <color indexed="81"/>
            <rFont val="Tahoma"/>
            <family val="2"/>
          </rPr>
          <t>DOEm 29/04/22
EXTRATO DO TERMO DE FOMENTO Nº
225/FME/2022: FUNDAÇÃO MUNICIPAL DE
ESPORTES - FME E ASSOCIAÇÃO DE SURDOS DA
GRANDE FLORIANÓPOLIS – ASGF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SURDOS DA GRANDE FLORIANÓPOLIS - ASGF,
visando à cooperação financeira nas despesas
decorrentes do PROJETO COMUNIDADE SURDA EM
MOVIMENTO 2022, no valor montante de R$28.800,00 (vinte e oito mil e oitocentos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Sandra Lucia
Amorim - Presidente da Instituição</t>
        </r>
      </text>
    </comment>
    <comment ref="O129" authorId="0" guid="{9DBD4D28-857B-4E4B-82C3-3BEFCE73E701}">
      <text>
        <r>
          <rPr>
            <b/>
            <sz val="9"/>
            <color indexed="81"/>
            <rFont val="Tahoma"/>
            <family val="2"/>
          </rPr>
          <t>195529:</t>
        </r>
        <r>
          <rPr>
            <sz val="9"/>
            <color indexed="81"/>
            <rFont val="Tahoma"/>
            <family val="2"/>
          </rPr>
          <t xml:space="preserve">
Doem </t>
        </r>
        <r>
          <rPr>
            <sz val="12"/>
            <color indexed="81"/>
            <rFont val="Tahoma"/>
            <family val="2"/>
          </rPr>
          <t>22/03/22
EXTRATO DE TERMO DE FOMENTO Nº
136/FME/2022: FUNDAÇÃO MUNICIPAL DE
ESPORTES - FME E ASSOCIAÇÃO DE SURF DA
JOAQUINA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Surf da Joaquina, visando à cooperação financeira
nas despesas decorrentes do projeto “Surfar no
Joaca 2022: Kids and Kings Challenge e Surf
Médico”, no valor montante de R$ R$ 56.000,00
(cinquenta e seis mil reais) aprovado pela comissão
de seleção do Edital nº. Nº
009/SMCEL/FME/FCFFC/202 - PROJETOS
ESPECIAIS DE CULTURA ESPORTE E LAZER, que
compreende o fomento da prática do surf,
possibilitando a descoberta de novos talentos, bem
como preparar atletas para competições de níveis
municipais e estaduais com a realização de 4
eventos: o primeiro nos dias 26 e 27 de março; o
segundo nos dias 21 a 24 de abril; o terceiro nos
dias 25 e 26 de junho; e o quarto nos dias 10 e 11
de setembro, do corrente ano, conforme plano de
trabalho, parecer técnico e parecer jurídico. Termo
de Fomento nº 136/FME/2022, vigência até
31/12/2022, assinado pelas partes, em
Florianópolis, 22 de março de 2022. Edmilson C.
Pereira Jr. - Secretário de Cultura, Esporte e Lazer e
Maycon Cassimiro Oliveira - Superintendente da
FME e Cristiano Batista De Melo - Presidente da
Associação de Surf da Joaquina.</t>
        </r>
      </text>
    </comment>
    <comment ref="O130" authorId="0" guid="{72B657FF-CF85-4A5B-8A18-6E24FB986AF4}">
      <text>
        <r>
          <rPr>
            <b/>
            <sz val="9"/>
            <color indexed="81"/>
            <rFont val="Tahoma"/>
            <family val="2"/>
          </rPr>
          <t>195529:</t>
        </r>
        <r>
          <rPr>
            <sz val="9"/>
            <color indexed="81"/>
            <rFont val="Tahoma"/>
            <family val="2"/>
          </rPr>
          <t xml:space="preserve">
</t>
        </r>
        <r>
          <rPr>
            <sz val="12"/>
            <color indexed="81"/>
            <rFont val="Tahoma"/>
            <family val="2"/>
          </rPr>
          <t>DOEM 14/03/22
EXTRATO DO TERMO DE FOMENTO Nº
043/FME/2022: FUNDAÇÃO MUNICIPAL DE
ESPORTES - FME E ASSOCIAÇÃO DESPORTIVA A
TURMA - ADT–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ADT, visando à
cooperação financeira nas despesas decorrentes
do PROJETO FUTEBOL DA INCLUSÃO, no valor
montante de R$ 94.000,00 (noventa e quatro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André Luiz Silvano - Presidente da Instituição.</t>
        </r>
      </text>
    </comment>
    <comment ref="O131" authorId="0" guid="{8A3B4C91-F1A8-4426-9EBB-71D07035DAFB}">
      <text>
        <r>
          <rPr>
            <b/>
            <sz val="9"/>
            <color indexed="81"/>
            <rFont val="Tahoma"/>
            <family val="2"/>
          </rPr>
          <t>195529:</t>
        </r>
        <r>
          <rPr>
            <sz val="9"/>
            <color indexed="81"/>
            <rFont val="Tahoma"/>
            <family val="2"/>
          </rPr>
          <t xml:space="preserve">
</t>
        </r>
        <r>
          <rPr>
            <sz val="12"/>
            <color indexed="81"/>
            <rFont val="Tahoma"/>
            <family val="2"/>
          </rPr>
          <t>Doem 17/05/22
EXTRATO DO TERMO DE FOMENTO Nº
298/FME/2022: FUNDAÇÃO MUNICIPAL DE
ESPORTES - FME E ASSOCIAÇÃO DESPORTIVA A
TURMA – ADT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DESPORTIVA A TURMA - ADT, visando à
cooperação financeira nas despesas decorrentes
do PROJETO O PROJETO MEIA MARATONA FLORIPA
EM MOVIMENTO, no valor montante
de R$ 40.000,00 (quarenta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André Luiz
Silvano - Presidente da Instituição.</t>
        </r>
      </text>
    </comment>
    <comment ref="O132" authorId="0" guid="{8A897320-8E6E-4634-8C1D-57624562C65E}">
      <text>
        <r>
          <rPr>
            <b/>
            <sz val="9"/>
            <color indexed="81"/>
            <rFont val="Tahoma"/>
            <family val="2"/>
          </rPr>
          <t>195529:</t>
        </r>
        <r>
          <rPr>
            <sz val="9"/>
            <color indexed="81"/>
            <rFont val="Tahoma"/>
            <family val="2"/>
          </rPr>
          <t xml:space="preserve">
</t>
        </r>
        <r>
          <rPr>
            <sz val="12"/>
            <color indexed="81"/>
            <rFont val="Tahoma"/>
            <family val="2"/>
          </rPr>
          <t>DOEM 29/04/22
EXTRATO DO TERMO DE FOMENTO Nº
245/FME/2022: FUNDAÇÃO MUNICIPAL DE
ESPORTES - FME E ASSOCIAÇÃO DESPORTIVA A
TURMA – ADT – A Secretaria Municipal de Cultura,
Esporte e Lazer, através da Fundação Municipal de
Esportes de Florianópolis, no uso de suas
atribuições que lhe são conferidas, o art. 8º, III, daLei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DESPORTIVA A TURMA - ADT, visando à
cooperação financeira nas despesas decorrentes
do PROJETO FUTEBOL DA INCLUSÃO CONTINENTE,
no valor montante de R$ 94.050,00 (noventa e
quatro mil e cinquenta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André Luiz
Silvano - Presidente da Instituição.</t>
        </r>
      </text>
    </comment>
    <comment ref="O133" authorId="0" guid="{5D0E2636-445C-4938-9BDF-D7F51D1F877A}">
      <text>
        <r>
          <rPr>
            <b/>
            <sz val="9"/>
            <color indexed="81"/>
            <rFont val="Tahoma"/>
            <family val="2"/>
          </rPr>
          <t>195529:</t>
        </r>
        <r>
          <rPr>
            <sz val="9"/>
            <color indexed="81"/>
            <rFont val="Tahoma"/>
            <family val="2"/>
          </rPr>
          <t xml:space="preserve">
</t>
        </r>
        <r>
          <rPr>
            <sz val="12"/>
            <color indexed="81"/>
            <rFont val="Tahoma"/>
            <family val="2"/>
          </rPr>
          <t>DOEm 14/03/22
EXTRATO DO TERMO DE FOMENTO Nº
044/FME/2022: FUNDAÇÃO MUNICIPAL DE ESPORTES - FME E ASSOCIAÇÃO DESPORTIVA A
TURMA - ADT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ADT, visando à
cooperação financeira nas despesas decorrentes
do PROJETO COMUNIDADES EM MOVIMENTO -
HANDEBOL, no valor montante de R$ 106.000,00
(cento e seis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André Luiz Silvano - Presidente da Instituição.</t>
        </r>
      </text>
    </comment>
    <comment ref="O134" authorId="0" guid="{2F5C1675-553B-4E50-A2E1-9B9A5FF3771E}">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045/FME/2022: FUNDAÇÃO MUNICIPAL DE
ESPORTES - FME E ASSOCIAÇÃO DESPORTIVA A
TURMA - ADT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ADT, visando à
cooperação financeira nas despesas decorrentes
do PROJETO FUTEBOL DA INCLUSÃO FEMININO, no
valor montante de R$ 31.2000,00 (trinta e um mil e
duzentos reais), conforme plano de trabalho,
parecer técnico e parecer jurídico, e aprovação da
comissão de seleção do EDITAL DE SELEÇÃO DE
PROJETOS ESPORTIVOS - COMUNIDADES EM
MOVIMENTO Nº 001/FME/2022 e Termo de
Fomento assinado por ambas as partes. Edmilson
C. Pereira Junior- Secretário Municipal de Cultura,
Esporte e Lazer, Maycon C. Oliveira –
Superintendente da FME e André Luiz Silvano -
Presidente da Instituição.
</t>
        </r>
      </text>
    </comment>
    <comment ref="O135" authorId="0" guid="{AF7B5C8E-F894-49F3-9ACD-A700D06BCCC1}">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104/FME/2022: FUNDAÇÃO MUNICIPAL DE
ESPORTES - FME E ASSOCIAÇÃO DESPORTIVA A
TURMA – ADT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ADT, visando à
cooperação financeira nas despesas decorrentes
do PROJETO FLORIPA FUTSAL 2022, no valor
montante de R$ 145,000.00 (cento e quarenta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André Luiz Silvano -
Presidente da Instituição.
</t>
        </r>
      </text>
    </comment>
    <comment ref="O136" authorId="0" guid="{A04F1868-22D2-49E6-9854-C7E09BA49377}">
      <text>
        <r>
          <rPr>
            <b/>
            <sz val="9"/>
            <color indexed="81"/>
            <rFont val="Tahoma"/>
            <family val="2"/>
          </rPr>
          <t>195529:</t>
        </r>
        <r>
          <rPr>
            <sz val="9"/>
            <color indexed="81"/>
            <rFont val="Tahoma"/>
            <family val="2"/>
          </rPr>
          <t xml:space="preserve">
</t>
        </r>
        <r>
          <rPr>
            <sz val="12"/>
            <color indexed="81"/>
            <rFont val="Tahoma"/>
            <family val="2"/>
          </rPr>
          <t>DOEM 10/03/22
EXTRATO DO TERMO DE FOMENTO Nº
057/FME/2022: FUNDAÇÃO MUNICIPAL DE
ESPORTES - FME E ASSOCIAÇÃO DESPORTIVA
AJAX FUTEBOL CLUBE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DESPORTIVA AJAX FUTEBOL CLUBE, visando à
cooperação financeira nas despesas decorrentes
do PROJETO AJAX FUTEBOL CLUBE -
TRANSFORMANDO VIDAS, no valor montante de
R$ 93.000,00 (noventa e três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Celio Garcia De Moura - Presidente da Instituição.</t>
        </r>
      </text>
    </comment>
    <comment ref="O137" authorId="0" guid="{DEE650A1-E94F-46FA-95A7-2B11B53C301E}">
      <text>
        <r>
          <rPr>
            <b/>
            <sz val="9"/>
            <color indexed="81"/>
            <rFont val="Tahoma"/>
            <family val="2"/>
          </rPr>
          <t>195529:</t>
        </r>
        <r>
          <rPr>
            <sz val="9"/>
            <color indexed="81"/>
            <rFont val="Tahoma"/>
            <family val="2"/>
          </rPr>
          <t xml:space="preserve">
</t>
        </r>
        <r>
          <rPr>
            <sz val="12"/>
            <color indexed="81"/>
            <rFont val="Tahoma"/>
            <family val="2"/>
          </rPr>
          <t>Doem 29/04/22
EXTRATO DO TERMO DE FOMENTO Nº
230/FME/2022: FUNDAÇÃO MUNICIPAL DE
ESPORTES - FME E ASSOCIAÇÃO DESPORTIVA
AJAX FUTEBOL CLUBE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DESPORTIVA AJAX FUTEBOL CLUBE, visando à
cooperação financeira nas despesas decorrentes
do PROJETO AJAX FUTEBOL CLUBE - LUTAS :
LUTANDO PELA VIDA, no valor montante de R$
59.400,00 (cinquenta e nove mil e quatrocentos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Celio Garcia
de Moura - Presidente da Instituição.</t>
        </r>
      </text>
    </comment>
    <comment ref="O138" authorId="0" guid="{55891CE5-BA5A-46B4-836E-33BC99CC549B}">
      <text>
        <r>
          <rPr>
            <b/>
            <sz val="9"/>
            <color indexed="81"/>
            <rFont val="Tahoma"/>
            <family val="2"/>
          </rPr>
          <t>195529:</t>
        </r>
        <r>
          <rPr>
            <sz val="9"/>
            <color indexed="81"/>
            <rFont val="Tahoma"/>
            <family val="2"/>
          </rPr>
          <t xml:space="preserve">
</t>
        </r>
        <r>
          <rPr>
            <sz val="12"/>
            <color indexed="81"/>
            <rFont val="Tahoma"/>
            <family val="2"/>
          </rPr>
          <t xml:space="preserve">DOEM 10/03/22
EXTRATO DO TERMO DE FOMENTO Nº
056/FME/2022: FUNDAÇÃO MUNICIPAL DE
ESPORTES - FME E ASSOCIAÇÃO DESPORTIVA
AJAX FUTEBOL CLUBE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DESPORTIVA AJAX FUTEBOL CLUBE, visando à
cooperação financeira nas despesas decorrentes
do PROJETO AJAX FUTEBOL CLUBE -
ADOLESCENTES FORA DAS DROGAS, no valor
montante de R$ 95.000,00 (noventa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Celio Garcia De Moura - Presidente da Instituição.
</t>
        </r>
      </text>
    </comment>
    <comment ref="O139" authorId="0" guid="{EBF29CD9-F1CB-4A29-AFD7-C97D3E45DE20}">
      <text>
        <r>
          <rPr>
            <b/>
            <sz val="9"/>
            <color indexed="81"/>
            <rFont val="Tahoma"/>
            <family val="2"/>
          </rPr>
          <t>195529:</t>
        </r>
        <r>
          <rPr>
            <sz val="9"/>
            <color indexed="81"/>
            <rFont val="Tahoma"/>
            <family val="2"/>
          </rPr>
          <t xml:space="preserve">
</t>
        </r>
        <r>
          <rPr>
            <sz val="12"/>
            <color indexed="81"/>
            <rFont val="Tahoma"/>
            <family val="2"/>
          </rPr>
          <t>Deom 14/03/22
EXTRATO DO TERMO DE FOMENTO Nº
077/FME/2022: FUNDAÇÃO MUNICIPAL DE
ESPORTES - FME E ASSOCIAÇÃO DESPORTIVA,
CULTURAL, RECREATIVA PEDRA BRANCA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DESPORTIVA, CULTURAL,
RECREATIVA PEDRA BRANCA, visando à
cooperação financeira nas despesas decorrentes
do PROJETO TALENTOS DO FUTURO 2.0 no valor
montante de R$ 65.000,00 (sessenta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Paulo Cesar Matias - Presidente da Instituição</t>
        </r>
      </text>
    </comment>
    <comment ref="O140" authorId="0" guid="{0FB92C51-288E-4BEB-865B-D4DB1ACF8815}">
      <text>
        <r>
          <rPr>
            <b/>
            <sz val="9"/>
            <color indexed="81"/>
            <rFont val="Tahoma"/>
            <family val="2"/>
          </rPr>
          <t>195529:</t>
        </r>
        <r>
          <rPr>
            <sz val="9"/>
            <color indexed="81"/>
            <rFont val="Tahoma"/>
            <family val="2"/>
          </rPr>
          <t xml:space="preserve">
</t>
        </r>
        <r>
          <rPr>
            <sz val="12"/>
            <color indexed="81"/>
            <rFont val="Tahoma"/>
            <family val="2"/>
          </rPr>
          <t>Doem 16/03/22
EXTRATO DO TERMO DE FOMENTO Nº
105/FME/2022: FUNDAÇÃO MUNICIPAL DE
ESPORTES - FME E ASSOCIAÇÃO DESPORTIVA,
CULTURAL, RECREATIVA PEDRA BRANCA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DESPORTIVA, CULTURAL,
RECREATIVA PEDRA BRANCA, visando à
cooperação financeira nas despesas decorrentes
do PROJETO CRAQUES DO FUTURO 2022, no valor
montante de R$ 65,000.00 (sessenta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Paulo Cesar Matias - Presidente da
Instituição.</t>
        </r>
      </text>
    </comment>
    <comment ref="O141" authorId="0" guid="{6EB28235-D56A-460B-9E2C-A730FD50DC48}">
      <text>
        <r>
          <rPr>
            <b/>
            <sz val="9"/>
            <color indexed="81"/>
            <rFont val="Tahoma"/>
            <family val="2"/>
          </rPr>
          <t>195529:</t>
        </r>
        <r>
          <rPr>
            <sz val="9"/>
            <color indexed="81"/>
            <rFont val="Tahoma"/>
            <family val="2"/>
          </rPr>
          <t xml:space="preserve">
</t>
        </r>
        <r>
          <rPr>
            <sz val="12"/>
            <color indexed="81"/>
            <rFont val="Tahoma"/>
            <family val="2"/>
          </rPr>
          <t>DOEM 14/03/22
EXTRATO DO TERMO DE FOMENTO Nº
030/FME/2022: FUNDAÇÃO MUNICIPAL DE
ESPORTES - FME E ASSOCIAÇÃO DESPORTIVA DO
INSTITUTO ESTADUAL DE EDUCAÇÃO - ADIEE–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BASQUETEBOL
SOCIAL 2022, no valor montante de R$ 59.000,00
(cinquenta e nove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Bruno Bastos Venâncio - Presidente da Instituição.</t>
        </r>
      </text>
    </comment>
    <comment ref="O142" authorId="0" guid="{37341BD7-16AC-49CC-9EF4-97E638C27C4A}">
      <text>
        <r>
          <rPr>
            <b/>
            <sz val="9"/>
            <color indexed="81"/>
            <rFont val="Tahoma"/>
            <family val="2"/>
          </rPr>
          <t>195529:</t>
        </r>
        <r>
          <rPr>
            <sz val="9"/>
            <color indexed="81"/>
            <rFont val="Tahoma"/>
            <family val="2"/>
          </rPr>
          <t xml:space="preserve">
</t>
        </r>
        <r>
          <rPr>
            <sz val="12"/>
            <color indexed="81"/>
            <rFont val="Tahoma"/>
            <family val="2"/>
          </rPr>
          <t xml:space="preserve">Doem 17/05/22
EXTRATO DO TERMO DE FOMENTO Nº
292/FME/2022: FUNDAÇÃO MUNICIPAL DE
ESPORTES - FME E ADIEE - ASSOCIAÇÃO
DESPORTIVA DO INSTITUTO ESTADUAL DE
EDUCAÇÃO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
ASSOCIAÇÃO DESPORTIVA DO INSTITUTO
ESTADUAL DE EDUCAÇÃO, visando à cooperação
financeira nas despesas decorrentes do PROJETO I
COPA FLORIPA DE GINÁSTICA RÍTMICA E FESTIVAL
DE CONJUNTOS LUISA MATSUO, no valor montante
de R$ 15.000,00 (quinze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t>
        </r>
      </text>
    </comment>
    <comment ref="O143" authorId="0" guid="{72AD880A-5B58-40B7-9E94-A6E34005FBD0}">
      <text>
        <r>
          <rPr>
            <b/>
            <sz val="9"/>
            <color indexed="81"/>
            <rFont val="Tahoma"/>
            <family val="2"/>
          </rPr>
          <t>195529:</t>
        </r>
        <r>
          <rPr>
            <sz val="9"/>
            <color indexed="81"/>
            <rFont val="Tahoma"/>
            <family val="2"/>
          </rPr>
          <t xml:space="preserve">
</t>
        </r>
        <r>
          <rPr>
            <sz val="12"/>
            <color indexed="81"/>
            <rFont val="Tahoma"/>
            <family val="2"/>
          </rPr>
          <t>DEOm 17/05/22
EXTRATO DO TERMO DE FOMENTO Nº
284/FME/2022: FUNDAÇÃO MUNICIPAL DE
ESPORTES - FME E ADIEE - ASSOCIAÇÃO
DESPORTIVA DO INSTITUTO ESTADUAL DE
EDUCAÇÃO – A Secretaria Municipal de Cultura,
Esporte e Lazer, através da Fundação Municipal deEsportes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
ASSOCIAÇÃO DESPORTIVA DO INSTITUTO
ESTADUAL DE EDUCAÇÃO, visando à cooperação
financeira nas despesas decorrentes do PROJETO
CAMPEONATO 3X3 NORTE DA ILHA, no valor
montante de R$ 25.000,00 (vinte e cinco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Bruno Bastos Venancio -
Presidente da Instituição.</t>
        </r>
      </text>
    </comment>
    <comment ref="O144" authorId="0" guid="{73C53DEE-39A0-4775-AB3B-9B671C87B397}">
      <text>
        <r>
          <rPr>
            <b/>
            <sz val="9"/>
            <color indexed="81"/>
            <rFont val="Tahoma"/>
            <family val="2"/>
          </rPr>
          <t>195529:</t>
        </r>
        <r>
          <rPr>
            <sz val="9"/>
            <color indexed="81"/>
            <rFont val="Tahoma"/>
            <family val="2"/>
          </rPr>
          <t xml:space="preserve">
</t>
        </r>
        <r>
          <rPr>
            <sz val="12"/>
            <color indexed="81"/>
            <rFont val="Tahoma"/>
            <family val="2"/>
          </rPr>
          <t>DOEM 17/05/22
EXTRATO DO TERMO DE FOMENTO Nº
282/FME/2022: FUNDAÇÃO MUNICIPAL DE
ESPORTES - FME E ADIEE - ASSOCIAÇÃO
DESPORTIVA DO INSTITUTO ESTADUAL DE
EDUCAÇÃO – A Secretaria Municipal de Cultura,
Esporte e Lazer, através da Fundação Municipal de
Esportes de Florianópolis, no uso de suas
atribuições que lhe são conferidas, o art. 8º, III, da
Lei n. 706/2021 c/c inciso I, do art. 82 da LeiOrgânica do Município de Florianópolis nas Leis
Federais n° 13.019, de 2014 e 13.204, de 2015 e do
Decreto Municipal nº. 21.966/2020 que
regulamenta as parcerias entre a Administração
Pública e as Organizações da Sociedade Civil,
firmou Termo de Fomento com a ADIEE -
ASSOCIAÇÃO DESPORTIVA DO INSTITUTO
ESTADUAL DE EDUCAÇÃO, visando à cooperação
financeira nas despesas decorrentes do PROJETO
JUDÔ ESCOLAR 2022, no valor montante
de R$ 15.000,00 (quinze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Bruno Bastos
Venancio - Presidente da Instituição.</t>
        </r>
      </text>
    </comment>
    <comment ref="O145" authorId="0" guid="{EFDA7DF0-C776-454A-85C7-24B6413FB266}">
      <text>
        <r>
          <rPr>
            <b/>
            <sz val="9"/>
            <color indexed="81"/>
            <rFont val="Tahoma"/>
            <family val="2"/>
          </rPr>
          <t>195529:</t>
        </r>
        <r>
          <rPr>
            <sz val="9"/>
            <color indexed="81"/>
            <rFont val="Tahoma"/>
            <family val="2"/>
          </rPr>
          <t xml:space="preserve">
</t>
        </r>
        <r>
          <rPr>
            <sz val="12"/>
            <color indexed="81"/>
            <rFont val="Tahoma"/>
            <family val="2"/>
          </rPr>
          <t>Doem 14/03/22
EXTRATO DO TERMO DE FOMENTO Nº
031/FME/2022: FUNDAÇÃO MUNICIPAL DE
ESPORTES - FME E ASSOCIAÇÃO DESPORTIVA DO
INSTITUTO ESTADUAL DE EDUCAÇÃO - ADIEE–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MAIS FLORIPA:
ESPORTE, EDUCAÇÃO – GINÁSTICA, no valor
montante de R$ 44.000,00 (quarenta e quatro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LazerMaycon C. Oliveira – Superintendente da FME e
Bruno Bastos Venâncio - Presidente da Instituição</t>
        </r>
      </text>
    </comment>
    <comment ref="O146" authorId="0" guid="{275469AA-876E-43B5-9688-788703125A03}">
      <text>
        <r>
          <rPr>
            <b/>
            <sz val="9"/>
            <color indexed="81"/>
            <rFont val="Tahoma"/>
            <family val="2"/>
          </rPr>
          <t>195529:</t>
        </r>
        <r>
          <rPr>
            <sz val="9"/>
            <color indexed="81"/>
            <rFont val="Tahoma"/>
            <family val="2"/>
          </rPr>
          <t xml:space="preserve">
</t>
        </r>
        <r>
          <rPr>
            <sz val="12"/>
            <color indexed="81"/>
            <rFont val="Tahoma"/>
            <family val="2"/>
          </rPr>
          <t>DOEM 29/04/22
EXTRATO DO TERMO DE FOMENTO Nº
221/FME/2022: FUNDAÇÃO MUNICIPAL DE
ESPORTES - FME E ADIEE - ASSOCIAÇÃO
DESPORTIVA DO INSTITUTO ESTADUAL DE
EDUCAÇÃO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
ASSOCIAÇÃO DESPORTIVA DO INSTITUTO
ESTADUAL DE EDUCAÇÃO, visando à cooperação
financeira nas despesas decorrentes do PROJETO
FUTSAL SOCIAL NA ESCOLA 2022, no valor
montante de R$ 38.700,00 (trinta e oito mil e
setecentos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Bruno Bastos Venancio -
Presidente da Instituição.</t>
        </r>
      </text>
    </comment>
    <comment ref="O147" authorId="0" guid="{BE770027-7CC0-49B3-A813-B34B1F5699C2}">
      <text>
        <r>
          <rPr>
            <b/>
            <sz val="9"/>
            <color indexed="81"/>
            <rFont val="Tahoma"/>
            <family val="2"/>
          </rPr>
          <t>195529:</t>
        </r>
        <r>
          <rPr>
            <sz val="9"/>
            <color indexed="81"/>
            <rFont val="Tahoma"/>
            <family val="2"/>
          </rPr>
          <t xml:space="preserve">
</t>
        </r>
        <r>
          <rPr>
            <sz val="12"/>
            <color indexed="81"/>
            <rFont val="Tahoma"/>
            <family val="2"/>
          </rPr>
          <t>EXTRATO DO TERMO DE FOMENTO Nº
220/FME/2022: FUNDAÇÃO MUNICIPAL DE
ESPORTES - FME E ADIEE - ASSOCIAÇÃO
DESPORTIVA DO INSTITUTO ESTADUAL DE
EDUCAÇÃO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
ASSOCIAÇÃO DESPORTIVA DO INSTITUTO
ESTADUAL DE EDUCAÇÃO, visando à cooperação
financeira nas despesas decorrentes do PROJETO
JUDÔ COMUNITÁRIO 2022, no valor montante de
R$ 27.000,00 (vinte e sete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Bruno Bastos
Venancio - Presidente da Instituição.</t>
        </r>
      </text>
    </comment>
    <comment ref="O148" authorId="0" guid="{7D5EC293-0243-4802-8DFF-34A8F8C5F476}">
      <text>
        <r>
          <rPr>
            <b/>
            <sz val="9"/>
            <color indexed="81"/>
            <rFont val="Tahoma"/>
            <family val="2"/>
          </rPr>
          <t>195529:</t>
        </r>
        <r>
          <rPr>
            <sz val="9"/>
            <color indexed="81"/>
            <rFont val="Tahoma"/>
            <family val="2"/>
          </rPr>
          <t xml:space="preserve">
</t>
        </r>
        <r>
          <rPr>
            <sz val="12"/>
            <color indexed="81"/>
            <rFont val="Tahoma"/>
            <family val="2"/>
          </rPr>
          <t>DOEM 14/03/22
EXTRATO DO TERMO DE FOMENTO Nº
032/FME/2022: FUNDAÇÃO MUNICIPAL DE
ESPORTES - FME E ASSOCIAÇÃO DESPORTIVA DO
INSTITUTO ESTADUAL DE EDUCAÇÃO - ADIEE–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JUDÔ SOCIAL
2022, no valor montante de R$ 43.000,00
(quarenta e três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Bruno Bastos Venâncio - Presidente da Instituição</t>
        </r>
      </text>
    </comment>
    <comment ref="O149" authorId="0" guid="{67B5ECB5-03D1-4B32-A056-496C4D0F6383}">
      <text>
        <r>
          <rPr>
            <b/>
            <sz val="9"/>
            <color indexed="81"/>
            <rFont val="Tahoma"/>
            <family val="2"/>
          </rPr>
          <t>195529:</t>
        </r>
        <r>
          <rPr>
            <sz val="9"/>
            <color indexed="81"/>
            <rFont val="Tahoma"/>
            <family val="2"/>
          </rPr>
          <t xml:space="preserve">
</t>
        </r>
        <r>
          <rPr>
            <sz val="12"/>
            <color indexed="81"/>
            <rFont val="Tahoma"/>
            <family val="2"/>
          </rPr>
          <t>DOEM 14/03/22
EXTRATO DO TERMO DE FOMENTO Nº
033/FME/2022: FUNDAÇÃO MUNICIPAL DE
ESPORTES - FME E ASSOCIAÇÃO DESPORTIVA DO
INSTITUTO ESTADUAL DE EDUCAÇÃO - ADIEE–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FUTSAL
COMUNITÁRIO 2022, no valor montante de R$
25.000,00 (vinte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Bruno Bastos Venâncio - Presidente da Instituição.</t>
        </r>
      </text>
    </comment>
    <comment ref="O150" authorId="0" guid="{3F61F271-D0BB-418A-AE47-BACAA0F517F1}">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092/FME/2022: FUNDAÇÃO MUNICIPAL DE
ESPORTES - FME E ASSOCIAÇÃO DESPORTIVA DO
INSTITUTO ESTADUAL DE EDUCAÇÃO – ADIEE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JUDÔ PARA
TODOS, no valor montante de R$ 125,000.00
(cento e vinte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Bruno Bastos Venancio- Presidente da Instituição.
</t>
        </r>
      </text>
    </comment>
    <comment ref="O151" authorId="0" guid="{C6CF6254-5402-45C3-8D11-7F662743AF0E}">
      <text>
        <r>
          <rPr>
            <b/>
            <sz val="9"/>
            <color indexed="81"/>
            <rFont val="Tahoma"/>
            <family val="2"/>
          </rPr>
          <t>195529:</t>
        </r>
        <r>
          <rPr>
            <sz val="9"/>
            <color indexed="81"/>
            <rFont val="Tahoma"/>
            <family val="2"/>
          </rPr>
          <t xml:space="preserve">
</t>
        </r>
        <r>
          <rPr>
            <sz val="12"/>
            <color indexed="81"/>
            <rFont val="Tahoma"/>
            <family val="2"/>
          </rPr>
          <t>DOEm 16/03/22EXTRATO DO TERMO DE FOMENTO Nº
093/FME/2022: FUNDAÇÃO MUNICIPAL DE
ESPORTES - FME E ASSOCIAÇÃO DESPORTIVA DO
INSTITUTO ESTADUAL DE EDUCAÇÃO – ADIEE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GINÁSTICA
ARTÍSTICA REALIZANDO SONHOS 2022, no valor
montante de R$ 120,000.00 (cento e vinte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Bruno Bastos Venancio- Presidente da
Instituição.</t>
        </r>
      </text>
    </comment>
    <comment ref="O152" authorId="0" guid="{5697A6A3-5A65-4769-A633-D0D6931138F9}">
      <text>
        <r>
          <rPr>
            <b/>
            <sz val="9"/>
            <color indexed="81"/>
            <rFont val="Tahoma"/>
            <family val="2"/>
          </rPr>
          <t>195529:</t>
        </r>
        <r>
          <rPr>
            <sz val="9"/>
            <color indexed="81"/>
            <rFont val="Tahoma"/>
            <family val="2"/>
          </rPr>
          <t xml:space="preserve">
</t>
        </r>
        <r>
          <rPr>
            <sz val="12"/>
            <color indexed="81"/>
            <rFont val="Tahoma"/>
            <family val="2"/>
          </rPr>
          <t>DOEM 29/04/22
EXTRATO DO TERMO DE FOMENTO Nº
219/FME/2022: FUNDAÇÃO MUNICIPAL DE
ESPORTES - FME E ADIEE - ASSOCIAÇÃO
DESPORTIVA DO INSTITUTO ESTADUAL DE
EDUCAÇÃO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
ASSOCIAÇÃO DESPORTIVA DO INSTITUTO
ESTADUAL DE EDUCAÇÃO, visando à cooperação
financeira nas despesas decorrentes do PROJETO
GINÁSTICA ARTÍSTICA NA ESCOLA, no valor
montante de R$ 31.500,00 (trinta e um mil e
quinhentos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PiresFortkamp - Secretário Municipal de Cultura,
Esporte e Lazer, Maycon C. Oliveira –
Superintendente da FME e Bruno Bastos Venancio -
Presidente da Instituição.</t>
        </r>
      </text>
    </comment>
    <comment ref="O153" authorId="0" guid="{009FD5C3-6219-4549-AA51-B242DA0C2015}">
      <text>
        <r>
          <rPr>
            <b/>
            <sz val="9"/>
            <color indexed="81"/>
            <rFont val="Tahoma"/>
            <family val="2"/>
          </rPr>
          <t>195529:</t>
        </r>
        <r>
          <rPr>
            <sz val="9"/>
            <color indexed="81"/>
            <rFont val="Tahoma"/>
            <family val="2"/>
          </rPr>
          <t xml:space="preserve">
</t>
        </r>
        <r>
          <rPr>
            <sz val="12"/>
            <color indexed="81"/>
            <rFont val="Tahoma"/>
            <family val="2"/>
          </rPr>
          <t>DOEm 16/03/22
EXTRATO DO TERMO DE FOMENTO Nº
094/FME/2022: FUNDAÇÃO MUNICIPAL DE
ESPORTES - FME E ASSOCIAÇÃO DESPORTIVA DO
INSTITUTO ESTADUAL DE EDUCAÇÃO – ADIEE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BASQUETEBOL
PARA TODOS 2022, no valor montante de R$
140,000.00 (cento e quarenta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Bruno Bastos Venancio- Presidente da
Instituição.</t>
        </r>
      </text>
    </comment>
    <comment ref="O154" authorId="0" guid="{5FF6EBC8-5C22-4985-951A-ABAE29F95097}">
      <text>
        <r>
          <rPr>
            <b/>
            <sz val="9"/>
            <color indexed="81"/>
            <rFont val="Tahoma"/>
            <family val="2"/>
          </rPr>
          <t>195529:</t>
        </r>
        <r>
          <rPr>
            <sz val="9"/>
            <color indexed="81"/>
            <rFont val="Tahoma"/>
            <family val="2"/>
          </rPr>
          <t xml:space="preserve">
</t>
        </r>
        <r>
          <rPr>
            <sz val="12"/>
            <color indexed="81"/>
            <rFont val="Tahoma"/>
            <family val="2"/>
          </rPr>
          <t>DOEM 16/03/22
EXTRATO DO TERMO DE FOMENTO Nº
095/FME/2022: FUNDAÇÃO MUNICIPAL DE
ESPORTES - FME E ASSOCIAÇÃO DESPORTIVA DO
INSTITUTO ESTADUAL DE EDUCAÇÃO – ADIEE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FUTSAL
FEMININO ADIEE/FME FLORIPA 2022, no valor
montante de R$ 30,000.00 (trinta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Bruno Bastos Venancio- Presidente da
Instituição.</t>
        </r>
      </text>
    </comment>
    <comment ref="O155" authorId="0" guid="{866876D1-90C3-48F9-8F95-49B58740AE93}">
      <text>
        <r>
          <rPr>
            <b/>
            <sz val="9"/>
            <color indexed="81"/>
            <rFont val="Tahoma"/>
            <family val="2"/>
          </rPr>
          <t>195529:</t>
        </r>
        <r>
          <rPr>
            <sz val="9"/>
            <color indexed="81"/>
            <rFont val="Tahoma"/>
            <family val="2"/>
          </rPr>
          <t xml:space="preserve">
</t>
        </r>
        <r>
          <rPr>
            <sz val="12"/>
            <color indexed="81"/>
            <rFont val="Tahoma"/>
            <family val="2"/>
          </rPr>
          <t>DOEM 16/03/22
EXTRATO DO TERMO DE FOMENTO Nº
096/FME/2022: FUNDAÇÃO MUNICIPAL DE
ESPORTES - FME E ASSOCIAÇÃO DESPORTIVA DO
INSTITUTO ESTADUAL DE EDUCAÇÃO – ADIEE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FLORIPA TÊNIS,
no valor montante de R$ 90,000.00 (noventa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Bruno Bastos Venancio- Presidente da
Instituição.</t>
        </r>
      </text>
    </comment>
    <comment ref="O156" authorId="0" guid="{DB1D4A95-0912-41C1-BEA3-7480EFD2BCEE}">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097/FME/2022: FUNDAÇÃO MUNICIPAL DE
ESPORTES - FME E ASSOCIAÇÃO DESPORTIVA DO
INSTITUTO ESTADUAL DE EDUCAÇÃO – ADIEE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ADIEE, visando à cooperação financeira nas
despesas decorrentes do PROJETO ESCOLA DE
GINÁSTICA RÍTMICA DE FLORIANÓPOLIS, no valor
montante de R$ 160,000.00 (cento e sessenta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Bruno Bastos Venancio- Presidente da
Instituição.
</t>
        </r>
      </text>
    </comment>
    <comment ref="J157" authorId="0" guid="{836A11F1-583F-462D-B3F9-348EA02966B8}">
      <text>
        <r>
          <rPr>
            <b/>
            <sz val="9"/>
            <color indexed="81"/>
            <rFont val="Tahoma"/>
            <family val="2"/>
          </rPr>
          <t>195529:</t>
        </r>
        <r>
          <rPr>
            <sz val="9"/>
            <color indexed="81"/>
            <rFont val="Tahoma"/>
            <family val="2"/>
          </rPr>
          <t xml:space="preserve">
</t>
        </r>
        <r>
          <rPr>
            <sz val="12"/>
            <color indexed="81"/>
            <rFont val="Tahoma"/>
            <family val="2"/>
          </rPr>
          <t>DOEM 17/05/22</t>
        </r>
      </text>
    </comment>
    <comment ref="J158" authorId="0" guid="{4CDF90D8-AF2F-4D5C-A317-B120F5024987}">
      <text>
        <r>
          <rPr>
            <b/>
            <sz val="9"/>
            <color indexed="81"/>
            <rFont val="Tahoma"/>
            <family val="2"/>
          </rPr>
          <t>195529:</t>
        </r>
        <r>
          <rPr>
            <sz val="9"/>
            <color indexed="81"/>
            <rFont val="Tahoma"/>
            <family val="2"/>
          </rPr>
          <t xml:space="preserve">
</t>
        </r>
        <r>
          <rPr>
            <sz val="12"/>
            <color indexed="81"/>
            <rFont val="Tahoma"/>
            <family val="2"/>
          </rPr>
          <t>DOEM 17/05/22</t>
        </r>
      </text>
    </comment>
    <comment ref="J159" authorId="0" guid="{21E67249-62ED-4014-85B5-88BB2195FADD}">
      <text>
        <r>
          <rPr>
            <b/>
            <sz val="9"/>
            <color indexed="81"/>
            <rFont val="Tahoma"/>
            <family val="2"/>
          </rPr>
          <t>195529:</t>
        </r>
        <r>
          <rPr>
            <sz val="9"/>
            <color indexed="81"/>
            <rFont val="Tahoma"/>
            <family val="2"/>
          </rPr>
          <t xml:space="preserve">
</t>
        </r>
        <r>
          <rPr>
            <sz val="12"/>
            <color indexed="81"/>
            <rFont val="Tahoma"/>
            <family val="2"/>
          </rPr>
          <t>Doem 10/03/22
JANEIRO/2022
Nº/ NOME DO PROJETO NOME DO
PROPONENTE
Nº CERTIFICADO
DE INCENTIVO
FISCAL
VALOR
CAPTADO
(R$)
TOTAL DA
CAPTAÇÃO
(R$)
134/18 – Curta O Parque Associação Dos
Amigos Do Parque Da
Luz- Aapluz
047/2022 4.000,00 4.000,00</t>
        </r>
      </text>
    </comment>
    <comment ref="J160" authorId="0" guid="{0F828787-A23D-4DD5-91E6-C0911FCECF31}">
      <text>
        <r>
          <rPr>
            <b/>
            <sz val="9"/>
            <color indexed="81"/>
            <rFont val="Tahoma"/>
            <family val="2"/>
          </rPr>
          <t>195529:</t>
        </r>
        <r>
          <rPr>
            <sz val="9"/>
            <color indexed="81"/>
            <rFont val="Tahoma"/>
            <family val="2"/>
          </rPr>
          <t xml:space="preserve">
</t>
        </r>
        <r>
          <rPr>
            <sz val="12"/>
            <color indexed="81"/>
            <rFont val="Tahoma"/>
            <family val="2"/>
          </rPr>
          <t>Doem 10/03/22
134/18 – Curta O Parque Associação Dos
Amigos Do Parque
Da Luz- Aapluz
089/2022 6.400,00 6.400,00</t>
        </r>
      </text>
    </comment>
    <comment ref="J161" authorId="0" guid="{E48DDDA3-8677-4BC1-9755-5CE0F22A0400}">
      <text>
        <r>
          <rPr>
            <b/>
            <sz val="9"/>
            <color indexed="81"/>
            <rFont val="Tahoma"/>
            <family val="2"/>
          </rPr>
          <t>195529:</t>
        </r>
        <r>
          <rPr>
            <sz val="9"/>
            <color indexed="81"/>
            <rFont val="Tahoma"/>
            <family val="2"/>
          </rPr>
          <t xml:space="preserve">
DOEM 17/05/22</t>
        </r>
      </text>
    </comment>
    <comment ref="I162" authorId="0" guid="{4C061829-78FE-4E84-A8AF-F9406D6A0642}">
      <text>
        <r>
          <rPr>
            <b/>
            <sz val="9"/>
            <color indexed="81"/>
            <rFont val="Tahoma"/>
            <family val="2"/>
          </rPr>
          <t>195529:</t>
        </r>
        <r>
          <rPr>
            <sz val="9"/>
            <color indexed="81"/>
            <rFont val="Tahoma"/>
            <family val="2"/>
          </rPr>
          <t xml:space="preserve">
</t>
        </r>
        <r>
          <rPr>
            <sz val="12"/>
            <color indexed="81"/>
            <rFont val="Tahoma"/>
            <family val="2"/>
          </rPr>
          <t>DOEM 06.05.22
EXTRATO DE TERMO DE FOMENTO Nº
271/FCFFC/2022: FUNDAÇÃO CULTURAL
FRANKLIN CASCAES - FCFFC E ARTESALASSOCIAÇÃO DOS ARTISTAS E ARTESÃOS DE
SANTO ANTÔNIO DE LISBOA – A Secretaria
Municipal de Cultura, Esporte e Lazer, através da
Fundação Cultural Franklin Cascaes, no uso de suas
atribuições que lhe são conferidas, o art. 8º, III, da
Lei n. 706/2021 c/c inciso I, do art. 82 da Lei
Orgânica do Município de Florianópolis nas LeisFederais n° 13.019, de 2014 e 13.204, de 2015 e do
Decreto Municipal nº. 21.966/2020 que
regulamenta as parcerias entre a Administração
Pública e as Organizações da Sociedade Civil,
firmou Termo de Fomento com a ARTESALASSOCIAÇÃO DOS ARTISTAS E ARTESÃOS DE
SANTO ANTÔNIO DE LISBOA, visando à
cooperação financeira nas despesas decorrentes
do projeto “OS ENGENHOS CELEBRAM OS
SABERES E FAZERES TRADICIONAIS DA
MANDIOCA”, no valor montante de R$ 30.000,00
(trinta mil reais) aprovado pela comissão de
seleção do Edital nº. Nº 015/SMCEL/FCFFC/2022 -
EDITAL DE SELEÇÃO DE PROJETOS DE EVENTOS
CULTURAIS, com objetivo de celebrar o registro de
patrimônio imaterial ou intangível dos saberes e
práticas tradicionais associadas aos engenhos de
farinha de mandioca artesanal, no engenho
oitocentista dos Andrade, de forma a atrair público
interessado na temática dos engenhos e seu
universo cultural, com o intuito de criar ações de
fomento e salvaguarda, permitindo que essa
transmissão de conhecimentos seja repassada aos
mais jovens, conforme plano de trabalho, parecer
técnico e parecer jurídico. Termo de Fomento nº
271/FCFFC/2022,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G163" authorId="0" guid="{F439CE90-CC09-4939-BFC6-C5B7857A3AAC}">
      <text>
        <r>
          <rPr>
            <b/>
            <sz val="9"/>
            <color indexed="81"/>
            <rFont val="Tahoma"/>
            <family val="2"/>
          </rPr>
          <t>195529:</t>
        </r>
        <r>
          <rPr>
            <sz val="9"/>
            <color indexed="81"/>
            <rFont val="Tahoma"/>
            <family val="2"/>
          </rPr>
          <t xml:space="preserve">
</t>
        </r>
        <r>
          <rPr>
            <sz val="12"/>
            <color indexed="81"/>
            <rFont val="Tahoma"/>
            <family val="2"/>
          </rPr>
          <t>DOEM 04.02.22
EXTRATO DO TERMO DE COLABORAÇÃO Nº
005/PMF/SMS/FMS/2022. OBJETO: oportunizar
atenção integral a saúde para as pessoas
portadoras de hemofilia, von Willebrand e outras
desordens hemorrágicas, observando as metas
estabelecidas no Plano de Trabalho que é parte
integrante deste instrumento. PARCEIRAS:
Município de Florianópolis com interveniência da
Secretaria Municipal de Saúde, através do Fundo
Municipal de Saúde e a AHESC - ASSOCIAÇÃO DOS
HEMOFÍLICOS DO ESTADO DE SANTA CATARINA -
CNPJ Nº 78.664.109/0001-10. PRAZO EXECUÇÃO:
até 31/12/2022. PRAZO VIGÊNCIA: 01/02/2022 à
28/02/2023. DO VALOR: R$ 49.918,00 divididos em
06 (seis) parcelas bimestrais, variáveis, conforme
cronograma financeiro apresentado no plano de
trabalho. DOTAÇÃO ORÇAMENTÁRIA:
Projeto/Atividade: 4178 - Gestão de Parcerias e
Contratualizações da Atenção Especializada.
Elemento De Despesa: 3.3.50.41 – Contribuições.
Fonte: 0082 – Recursos Próprios. DATA
ASSINATURA: 1º/02/2022. SIGNATÁRIOS: : Luciano
Formighieri, pela SMS/FMS e Maisa Butemberg
Vieira, pela OSC.</t>
        </r>
      </text>
    </comment>
    <comment ref="P164" authorId="0" guid="{5A39E275-5C32-4736-A30A-2F5BECA2CB7D}">
      <text>
        <r>
          <rPr>
            <b/>
            <sz val="9"/>
            <color indexed="81"/>
            <rFont val="Tahoma"/>
            <family val="2"/>
          </rPr>
          <t>195529:</t>
        </r>
        <r>
          <rPr>
            <sz val="9"/>
            <color indexed="81"/>
            <rFont val="Tahoma"/>
            <family val="2"/>
          </rPr>
          <t xml:space="preserve">
</t>
        </r>
        <r>
          <rPr>
            <sz val="12"/>
            <color indexed="81"/>
            <rFont val="Tahoma"/>
            <family val="2"/>
          </rPr>
          <t xml:space="preserve">Doem 23/09/22
EXTRATO DO TERMO DE FOMENTO NO
147/PMF/GAPRE/2022 Objeto: execução do
projeto “TEIA DA IMIGRAÇÃO: EDUCAÇÃO,
CUIDADO E COMIDA”, que objetiva Promover a
integração e a inclusão dos participantes e publico,
com atividades lúdicas e educativas utilizando
como instrumentos de intervenção a cultura, a
capoeira, a brincadeira, a musica, a ritmo, a
disciplina o lazer e o pensamento critico, através de
atividades, praticas, vivencias, oficinas e encontros
em espaços públicos e comunitários da cidade de
Florianópolis,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DOS IMIGRANTES
DE SANTA CATARINA – AISC” inscrita no CNPJ sob
o nº 29.222.332/0001-00. Valor: R$ 40.000,00
(quarenta mil reais), a serem repassados em 04
(quatro) parcelas, da seguinte forma: parcela 01
no valor de R$ 8.750,00 (oito mil e setecentos e
cinquenta reais), a parcela 02 no valor de R$
12.100,00 (doze mil e cem reais), a parcela 03 no
valor de R$ 7.300,00 (sete mil e trezentos reais), a
parcela 04 no valor de R$ 11.850,00 (onze mil e
oitocentos e cinquenta reais). As despesas
decorrentes do atendimento ao disposto deste
Termo de Fomento correrão à conta do orçamento
do Gabinete do Prefeito (Projeto Atividade: 6.776.
Elemento de Despesa: 3.3.50.43 - Fonte 080).
Vigência: 01 de julho de 2022 até 31 de dezembro
de 2022. Signatários: Fábio Murilo Botelho, por meio do Gabinete do Prefeito e o Sr. Wisly Jules,
pela Organização da Sociedade Civil. </t>
        </r>
      </text>
    </comment>
    <comment ref="O165" authorId="0" guid="{ADEAAFBA-4BE8-49BA-95F0-5B095909EE0D}">
      <text>
        <r>
          <rPr>
            <b/>
            <sz val="9"/>
            <color indexed="81"/>
            <rFont val="Tahoma"/>
            <family val="2"/>
          </rPr>
          <t>195529:</t>
        </r>
        <r>
          <rPr>
            <sz val="9"/>
            <color indexed="81"/>
            <rFont val="Tahoma"/>
            <family val="2"/>
          </rPr>
          <t xml:space="preserve">
DOEM </t>
        </r>
        <r>
          <rPr>
            <sz val="12"/>
            <color indexed="81"/>
            <rFont val="Tahoma"/>
            <family val="2"/>
          </rPr>
          <t>14/03/22
EXTRATO DO TERMO DE FOMENTO Nº
040/FME/2022: FUNDAÇÃO MUNICIPAL DE
ESPORTES - FME E ASSOCIAÇÃO DOS MORADORES
DE CANASVIEIRAS–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MORADORES DE CANASVIEIRAS, visando à
cooperação financeira nas despesas decorrentes
do PROJETO ESTRELA NA BOLA NA ESCOLA, no
valor montante de R$ 81.000,00 (oitenta e um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Cleber Junior Rottava - Presidente da Instituição.</t>
        </r>
      </text>
    </comment>
    <comment ref="P165" authorId="0" guid="{F031BA5C-BF06-4A94-A4BA-1AE2CF5EA526}">
      <text>
        <r>
          <rPr>
            <b/>
            <sz val="9"/>
            <color indexed="81"/>
            <rFont val="Tahoma"/>
            <family val="2"/>
          </rPr>
          <t>195529:</t>
        </r>
        <r>
          <rPr>
            <sz val="9"/>
            <color indexed="81"/>
            <rFont val="Tahoma"/>
            <family val="2"/>
          </rPr>
          <t xml:space="preserve">
</t>
        </r>
        <r>
          <rPr>
            <sz val="12"/>
            <color indexed="81"/>
            <rFont val="Tahoma"/>
            <family val="2"/>
          </rPr>
          <t xml:space="preserve">Doem 05/08/22
EXTRATO DO TERMO DE FOMENTO NO
096/PMF/GAPRE/2022 Objeto: execução do
projeto “UM PASSO DE CADA VEZ – INTERAÇÃO
SOCIAL DO AUTISTA NO NORTE DA ILHA”, que
objetiva promover a inclusão social através do
atendimento multidisciplinar ao espectro autista,
onde predomine o respeito mútuo, valorização da
individualidade na construção da autonomia,
resolução de problemas e de aprendizagem, na
perspectiva da interação social,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DE MORADORES
DE CANASVIEIRAS” inscrita no CNPJ sob o nº nº
79.886.693/0001-11. Valor: R$ 50.000,00
(cinquenta mil reais), a serem repassados em 05
(cinco) parcelas, da seguinte forma: parcela 01 no
valor de R$ 8.202,14 (oito mil e duzentos e dois
reais e catorze centavos), a parcela 02 no valor de
R$ 8.203,80 (oito mil e duzentos e três reais e
oitenta centavos), a parcela 03 no valor de R$
8.391,13 (oito mil e trezentos e noventa e um reais
e treze centavos), a parcela 04 no valor de R$
8.182,48 (oito mil e cento e oitenta e dois reais e
quarenta e oito centavos), a parcela 05 no valor de
R$ 17.020,45 (dezessete mil e vinte reais e
quarenta e cinco centavos). As despesas
decorrentes do atendimento ao disposto deste
Termo de Fomento correrão à conta do orçamento
do Gabinete do Prefeito (Projeto Atividade: 6.694 /
6.710 / 6.821 / 6.924. Elemento de Despesa:
3.3.50.43 - Fonte 080). Vigência: 01 de julho de
2022 até 31 de dezembro de 2022. Signatários:
Fábio Murilo Botelho, por meio do Gabinete do
Prefeito e o Sr. Cleber Junior Rottava, pela
Organização da Sociedade Civil. </t>
        </r>
      </text>
    </comment>
    <comment ref="O166" authorId="0" guid="{FC9E591F-D402-4BF1-9959-763686983C63}">
      <text>
        <r>
          <rPr>
            <b/>
            <sz val="9"/>
            <color indexed="81"/>
            <rFont val="Tahoma"/>
            <family val="2"/>
          </rPr>
          <t>195529:</t>
        </r>
        <r>
          <rPr>
            <sz val="9"/>
            <color indexed="81"/>
            <rFont val="Tahoma"/>
            <family val="2"/>
          </rPr>
          <t xml:space="preserve">
</t>
        </r>
        <r>
          <rPr>
            <sz val="12"/>
            <color indexed="81"/>
            <rFont val="Tahoma"/>
            <family val="2"/>
          </rPr>
          <t>DOEM 17/05/2022
EXTRATO DO TERMO DE FOMENTO Nº
297/FME/2022: FUNDAÇÃO MUNICIPAL DE
ESPORTES - FME E ASSOCIAÇÃO DOS MORADORES
DE CANASVIEIRAS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MORADORES DE CANASVIEIRAS, visando à
cooperação financeira nas despesas decorrentes do PROJETO COPINHA DAS COMUNIDADES, no
valor montante de R$ 30.000,00 (trinta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Cleber Junior Rottava -
Presidente da Instituição.</t>
        </r>
      </text>
    </comment>
    <comment ref="P166" authorId="0" guid="{FE7FFEB7-6A95-49F2-881C-02F39163238F}">
      <text>
        <r>
          <rPr>
            <b/>
            <sz val="9"/>
            <color indexed="81"/>
            <rFont val="Tahoma"/>
            <family val="2"/>
          </rPr>
          <t>195529:</t>
        </r>
        <r>
          <rPr>
            <sz val="9"/>
            <color indexed="81"/>
            <rFont val="Tahoma"/>
            <family val="2"/>
          </rPr>
          <t xml:space="preserve">
</t>
        </r>
        <r>
          <rPr>
            <sz val="12"/>
            <color indexed="81"/>
            <rFont val="Tahoma"/>
            <family val="2"/>
          </rPr>
          <t xml:space="preserve">Doem 05/08/22
EXTRATO DO TERMO DE FOMENTO NO
114/PMF/GAPRE/2022 Objeto: execução do
projeto “CULTURA EM DESTAQUE”, que objetiva
promover uma educação que promova a cultura de
paz e não violência, a valorização da diversidade
cultural e da contribuição da pratica do ballet no
desenvolvimento sustentável das crianças e
adolescentes, público alvo do projeto,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DE MORADORES DE
CANASVIEIRAS” inscrita no CNPJ sob o nº nº
79.886.693/0001-11. Valor: R$ 20.000,00 (vinte mil
reais), a serem repassados em 05 (cinco) parcelas,
da seguinte forma parcela 01 no valor de R$
4.250,00 (quatro mil e duzentos e cinquenta reais),
a parcela 02 no valor de R$ 3.150,00 (três mil e
cento e cinquenta reais), a parcela 03 no valor de
R$ 3.150,00 (três mil e cento e cinquenta reais), a
parcela 04 no valor de R$ 3.150,00 (três mil e
cento e cinquenta reais), a parcela 05 no valor de
R$ 6.300,00 (seis mil e trezentos reais). As
despesas decorrentes do atendimento ao disposto
deste Termo de Fomento correrão à conta do
orçamento do Gabinete do Prefeito (Projeto
Atividade: 6.710. Elemento de Despesa: 3.3.50.43 -
Fonte 080). Vigência: 01 de julho de 2022 até 31 de
dezembro de 2022. Signatários: Fábio Murilo
Botelho, por meio do Gabinete do Prefeito e o Sr.
Cleber Junior Rottava, pela Organização da
Sociedade Civil.  </t>
        </r>
      </text>
    </comment>
    <comment ref="O167" authorId="0" guid="{1DD69C8A-DCB9-49C7-A38E-7512A8187A8D}">
      <text>
        <r>
          <rPr>
            <b/>
            <sz val="9"/>
            <color indexed="81"/>
            <rFont val="Tahoma"/>
            <family val="2"/>
          </rPr>
          <t>195529:</t>
        </r>
        <r>
          <rPr>
            <sz val="9"/>
            <color indexed="81"/>
            <rFont val="Tahoma"/>
            <family val="2"/>
          </rPr>
          <t xml:space="preserve">
</t>
        </r>
        <r>
          <rPr>
            <sz val="12"/>
            <color indexed="81"/>
            <rFont val="Tahoma"/>
            <family val="2"/>
          </rPr>
          <t>DOEM 17/05/22
EXTRATO DO TERMO DE FOMENTO Nº
280/FME/2022: FUNDAÇÃO MUNICIPAL DE
ESPORTES - FME E ASSOCIAÇÃO DOS MORADORES
DE CANASVIEIRAS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MORADORES DE CANASVIEIRAS, visando à
cooperação financeira nas despesas decorrentes
do PROJETO CAMPEONATO DE FUTEBOL 50TÃO DE
FLORIPA, no valor montante de R$ 40.000,00
(quarenta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Cleber Junior
Rottava - Presidente da Instituição</t>
        </r>
      </text>
    </comment>
    <comment ref="O168" authorId="0" guid="{4118AB5F-CD2D-4480-9343-9D555C853E2C}">
      <text>
        <r>
          <rPr>
            <b/>
            <sz val="9"/>
            <color indexed="81"/>
            <rFont val="Tahoma"/>
            <family val="2"/>
          </rPr>
          <t>195529:</t>
        </r>
        <r>
          <rPr>
            <sz val="9"/>
            <color indexed="81"/>
            <rFont val="Tahoma"/>
            <family val="2"/>
          </rPr>
          <t xml:space="preserve">
DOEM  29/04/22
EXTRATO DO TERMO DE FOMENTO Nº
241/FME/2022: FUNDAÇÃO MUNICIPAL DE
ESPORTES - FME E ASSOCIAÇÃO DOS MORADORES
DE CANASVIEIRAS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MORADORES DE CANASVIEIRAS, visando à
cooperação financeira nas despesas decorrentes
do PROJETO DESPERTANDO TALENTOS, no valor
montante de R$ 40.000,00 (quarenta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Cleber Junior
Rottava - Presidente da Instituição</t>
        </r>
      </text>
    </comment>
    <comment ref="O169" authorId="0" guid="{8C0C3E78-802A-47F7-8BFB-38B74EEBA03C}">
      <text>
        <r>
          <rPr>
            <b/>
            <sz val="9"/>
            <color indexed="81"/>
            <rFont val="Tahoma"/>
            <family val="2"/>
          </rPr>
          <t>195529:</t>
        </r>
        <r>
          <rPr>
            <sz val="9"/>
            <color indexed="81"/>
            <rFont val="Tahoma"/>
            <family val="2"/>
          </rPr>
          <t xml:space="preserve">
</t>
        </r>
        <r>
          <rPr>
            <sz val="12"/>
            <color indexed="81"/>
            <rFont val="Tahoma"/>
            <family val="2"/>
          </rPr>
          <t>DOEM 14/03/22
EXTRATO DO TERMO DE FOMENTO Nº
041/FME/2022: FUNDAÇÃO MUNICIPAL DE
ESPORTES - FME E ASSOCIAÇÃO DOS MORADORES
DE CANASVIEIRAS–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MORADORES DE CANASVIEIRAS, visando à
cooperação financeira nas despesas decorrentes
do PROJETO AMOCAN VIVENDO O DESPORTO, no
valor montante de R$ 79.000,00 (setenta e nove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Cleber Junior Rottava - Presidente da Instituição.</t>
        </r>
      </text>
    </comment>
    <comment ref="O170" authorId="0" guid="{F92C5CAF-117A-4BB0-8DDE-31867D52E355}">
      <text>
        <r>
          <rPr>
            <b/>
            <sz val="9"/>
            <color indexed="81"/>
            <rFont val="Tahoma"/>
            <family val="2"/>
          </rPr>
          <t>195529:</t>
        </r>
        <r>
          <rPr>
            <sz val="9"/>
            <color indexed="81"/>
            <rFont val="Tahoma"/>
            <family val="2"/>
          </rPr>
          <t xml:space="preserve">
</t>
        </r>
        <r>
          <rPr>
            <sz val="12"/>
            <color indexed="81"/>
            <rFont val="Tahoma"/>
            <family val="2"/>
          </rPr>
          <t xml:space="preserve">Doem 14/03/22EXTRATO DO TERMO DE FOMENTO Nº
042/FME/2022: FUNDAÇÃO MUNICIPAL DE
ESPORTES - FME E ASSOCIAÇÃO DOS MORADORES
DE CANASVIEIRAS–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MORADORES DE CANASVIEIRAS, visando à
cooperação financeira nas despesas decorrentes
do PROJETO FORMANDO CAMPEÕES, no valor
montante de R$ 82.500,00 (oitenta e dois mil e
quinhentos reais), conforme plano de trabalho,
parecer técnico e parecer jurídico, e aprovação da
comissão de seleção do EDITAL DE SELEÇÃO DE
PROJETOS ESPORTIVOS - COMUNIDADES EM
MOVIMENTO Nº 001/FME/2022 e Termo de
Fomento assinado por ambas as partes. Edmilson
C. Pereira Junior- Secretário Municipal de Cultura,
Esporte e Lazer, Maycon C. Oliveira –
Superintendente da FME e Cleber Junior Rottava -
Presidente da Instituição.
</t>
        </r>
      </text>
    </comment>
    <comment ref="O171" authorId="0" guid="{9FB57A3A-5393-40C6-B813-28B71739AFFF}">
      <text>
        <r>
          <rPr>
            <b/>
            <sz val="9"/>
            <color indexed="81"/>
            <rFont val="Tahoma"/>
            <family val="2"/>
          </rPr>
          <t>195529:</t>
        </r>
        <r>
          <rPr>
            <sz val="9"/>
            <color indexed="81"/>
            <rFont val="Tahoma"/>
            <family val="2"/>
          </rPr>
          <t xml:space="preserve">
</t>
        </r>
        <r>
          <rPr>
            <sz val="12"/>
            <color indexed="81"/>
            <rFont val="Tahoma"/>
            <family val="2"/>
          </rPr>
          <t>DOEM  16/03/22
EXTRATO DO TERMO DE FOMENTO Nº
106/FME/2022: FUNDAÇÃO MUNICIPAL DE
ESPORTES - FME E ASSOCIAÇÃO DOS MORADORES
DE CANASVIEIRAS - AMOCAN–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AMOCAN,
visando à cooperação financeira nas despesas
decorrentes do PROJETO FLORIPA TEAM - FUTSAL
FEMININO - JASC/BASE, no valor montante de R$
35,000.00 (trinta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Cleber Junior Rottava - Presidente da Instituição</t>
        </r>
      </text>
    </comment>
    <comment ref="O172" authorId="0" guid="{0B67466E-EA93-4E60-A01C-31ED20625D0F}">
      <text>
        <r>
          <rPr>
            <b/>
            <sz val="9"/>
            <color indexed="81"/>
            <rFont val="Tahoma"/>
            <family val="2"/>
          </rPr>
          <t>195529:</t>
        </r>
        <r>
          <rPr>
            <sz val="9"/>
            <color indexed="81"/>
            <rFont val="Tahoma"/>
            <family val="2"/>
          </rPr>
          <t xml:space="preserve">
</t>
        </r>
        <r>
          <rPr>
            <sz val="12"/>
            <color indexed="81"/>
            <rFont val="Tahoma"/>
            <family val="2"/>
          </rPr>
          <t xml:space="preserve">DOEM 10/03/22
058/FME/2022: FUNDAÇÃO MUNICIPAL DE
ESPORTES - FME E ASSOCIAÇÃO DOS PAIS DE
ATLETAS DE FUTSAL DE FLORIANÓPOLIS - APAFF–
A Secretaria Municipal de Cultura, Esporte e Lazer,
através da Fundação Municipal de Esportes de
Florianópolis, no uso de suas atribuições que lhesão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APAFF, visando à cooperação financeira nas
despesas decorrentes do PROJETO SOCIAL APAFF
2022 : FORMANDO ATLETAS E CIDADÃOS PARA O
FUTURO, no valor montante de R$ 81.000,00
(oitenta e um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Luiz Renato Dos Santos - Presidente da Instituição.
</t>
        </r>
      </text>
    </comment>
    <comment ref="O173" authorId="0" guid="{C75627E3-50F6-4437-BEC0-ADFEAFAA02E0}">
      <text>
        <r>
          <rPr>
            <b/>
            <sz val="9"/>
            <color indexed="81"/>
            <rFont val="Tahoma"/>
            <family val="2"/>
          </rPr>
          <t>195529:</t>
        </r>
        <r>
          <rPr>
            <sz val="9"/>
            <color indexed="81"/>
            <rFont val="Tahoma"/>
            <family val="2"/>
          </rPr>
          <t xml:space="preserve">
</t>
        </r>
        <r>
          <rPr>
            <sz val="12"/>
            <color indexed="81"/>
            <rFont val="Tahoma"/>
            <family val="2"/>
          </rPr>
          <t>Doem 16/03/22
EXTRATO DO TERMO DE FOMENTO Nº
107/FME/2022: FUNDAÇÃO MUNICIPAL DE
ESPORTES - FME E ASSOCIAÇÃO DOS PAIS DE
ATLETAS DE FUTSAL DE FLORIANÓPOLIS - APAFF–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APAFF, visando à cooperação financeira nas
despesas decorrentes do PROJETO RENDIMENTO
FUTSAL 2022- OLESC/ JOGUINHOS ABERTOS E
CAMPEONATO ESTADUAL, no valor montante de
R$ 145,000.00 (cento e quarenta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Luiz Renato Dos Santos - Presidente da
Instituição.</t>
        </r>
      </text>
    </comment>
    <comment ref="O174" authorId="0" guid="{AF0ED8AD-A981-4C0D-BE77-7D1A6F0A16C5}">
      <text>
        <r>
          <rPr>
            <b/>
            <sz val="9"/>
            <color indexed="81"/>
            <rFont val="Tahoma"/>
            <family val="2"/>
          </rPr>
          <t>195529:</t>
        </r>
        <r>
          <rPr>
            <sz val="9"/>
            <color indexed="81"/>
            <rFont val="Tahoma"/>
            <family val="2"/>
          </rPr>
          <t xml:space="preserve">
</t>
        </r>
        <r>
          <rPr>
            <sz val="12"/>
            <color indexed="81"/>
            <rFont val="Tahoma"/>
            <family val="2"/>
          </rPr>
          <t>DOEm 11.02.22
EXTRATO DE TERMO DE FOMENTO Nº
10/FME/2022: FUNDAÇÃO MUNICIPAL DE
ESPORTES - FME E ASSOCIAÇÃO DOS PAIS E AMIGOS DOS NADADORES ANADO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38 da Lei Federal n°
13.019, de 2014, Lei Federal nº 13.204, de 2015,
Decreto Federal n° 8726, de 2016 e Decreto
Municipal nº 21.966, de 2020 que regulamenta as
parcerias entre a Administração Pública e as
Organizações da Sociedade Civil, firmou Termo de
Fomento com a Associação dos Pais e Amigos dos
Nadadores - ANADO, visando à cooperação
financeira nas despesas decorrentes do projeto
“mergulho pro futuro 2022”, no valor montante de
R$ 996.050,00 (novecentos e noventa e seis mil e
cinquenta reais) conforme plano de trabalho,
parecer técnico, parecer jurídico, e documentos
nos quais evidenciam que a ANADO é a entidade
capacitada e singular no Município de Florianópolis
que possui capacidade técnica e administrativa
para realizar a gestão de projeto social. A Fundação
Municipal de Esportes possui ímpeto na execução
do projeto, que visa a organização e realização de
projeto esportivo e social de atividades aquáticas
para as crianças das comunidades carentes de
Florianópolis nas modalidades de natação, terapias
aquáticas para crianças com deficiências (síndrome
de Down e autismo), com previsão de atendimento
de até 2000 (duas mil) crianças dos sexos
masculino e feminino entre 6 a 14 anos de idade,
na piscina pública do município de Florianópolis
localizada no Complexo Nego Quirido, conforme
art. 31 da Lei nº 13.019/2014. Processo de
Inexigibilidade nº 006/SMCEL/FME/2022, assinado
por ambas as partes, vigência até 31/12/2022, do
proj/ativ. 2512 elemento 3.3.50.41. Edmilson
Pereira - Secretário de Cultura, Esporte e Lazer e
Maycon Cassimiro Oliveira - Superintendente da
Fundação Municipal de Esporte e Carlos Eduardo
Ramos Camargo - Presidente ANADO.</t>
        </r>
      </text>
    </comment>
    <comment ref="O175" authorId="0" guid="{43960523-4563-490E-8618-ECCCDEB4B621}">
      <text>
        <r>
          <rPr>
            <b/>
            <sz val="9"/>
            <color indexed="81"/>
            <rFont val="Tahoma"/>
            <family val="2"/>
          </rPr>
          <t>195529:</t>
        </r>
        <r>
          <rPr>
            <sz val="9"/>
            <color indexed="81"/>
            <rFont val="Tahoma"/>
            <family val="2"/>
          </rPr>
          <t xml:space="preserve">
</t>
        </r>
        <r>
          <rPr>
            <sz val="12"/>
            <color indexed="81"/>
            <rFont val="Tahoma"/>
            <family val="2"/>
          </rPr>
          <t>DOEm 17/05/22
EXTRATO DO TERMO DE FOMENTO Nº
281/FME/2022: FUNDAÇÃO MUNICIPAL DE
ESPORTES - FME E ASSOCIAÇÃO DOS PAIS E
AMIGOS DOS NADADORES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PAIS E AMIGOS DOS NADADORES, visando à
cooperação financeira nas despesas decorrentes
do PROJETO TORNEIO SUL BRASILEIRO DE
NATAÇÃO JÚNIOR E SÊNIOR, no valor montante
de R$ 15.000,00 (quinze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Carlos
Eduardo Ramos De Camargo - Presidente da
Instituição.</t>
        </r>
      </text>
    </comment>
    <comment ref="O176" authorId="0" guid="{BD8DCAA2-A2F4-4031-B567-7D710A8DF72C}">
      <text>
        <r>
          <rPr>
            <b/>
            <sz val="9"/>
            <color indexed="81"/>
            <rFont val="Tahoma"/>
            <family val="2"/>
          </rPr>
          <t>195529:</t>
        </r>
        <r>
          <rPr>
            <sz val="9"/>
            <color indexed="81"/>
            <rFont val="Tahoma"/>
            <family val="2"/>
          </rPr>
          <t xml:space="preserve">
</t>
        </r>
        <r>
          <rPr>
            <sz val="12"/>
            <color indexed="81"/>
            <rFont val="Tahoma"/>
            <family val="2"/>
          </rPr>
          <t xml:space="preserve">DOEM 29/04/22
EXTRATO DO TERMO DE FOMENTO Nº
238/FME/2022: FUNDAÇÃO MUNICIPAL DE
ESPORTES - FME E ASSOCIAÇÃO DOS PAIS E
AMIGOS DOS NADADORES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PAIS E AMIGOS DOS NADADORES, visando à
cooperação financeira nas despesas decorrentes
do PROJETO JUDÔ/PROFESP BASE AÉREA, no valor
montante de R$ 15.300,00 (quinze mil e trezentos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Carlos
Eduardo Ramos de Camargo - Presidente da
Instituição.
</t>
        </r>
      </text>
    </comment>
    <comment ref="O177" authorId="0" guid="{4F7C0E33-5AFE-47B3-86EA-EA49FF35511E}">
      <text>
        <r>
          <rPr>
            <b/>
            <sz val="9"/>
            <color indexed="81"/>
            <rFont val="Tahoma"/>
            <family val="2"/>
          </rPr>
          <t>195529:</t>
        </r>
        <r>
          <rPr>
            <sz val="9"/>
            <color indexed="81"/>
            <rFont val="Tahoma"/>
            <family val="2"/>
          </rPr>
          <t xml:space="preserve">
</t>
        </r>
        <r>
          <rPr>
            <sz val="12"/>
            <color indexed="81"/>
            <rFont val="Tahoma"/>
            <family val="2"/>
          </rPr>
          <t>DOEM 29/04/22
EXTRATO DO TERMO DE FOMENTO Nº
237/FME/2022: FUNDAÇÃO MUNICIPAL DE
ESPORTES - FME E ASSOCIAÇÃO DOS PAIS E
AMIGOS DOS NADADORES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DOS PAIS E AMIGOS DOS NADADORES, visando à
cooperação financeira nas despesas decorrentes
do PROJETO PROFESP/ANADO EAM, no valor
montante de R$ 30.000,00 (trinta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Carlos
Eduardo Ramos de Camargo - Presidente da
Instituição.</t>
        </r>
      </text>
    </comment>
    <comment ref="O178" authorId="0" guid="{372750DF-3706-4A52-B2EA-491BDC3BA036}">
      <text>
        <r>
          <rPr>
            <b/>
            <sz val="9"/>
            <color indexed="81"/>
            <rFont val="Tahoma"/>
            <family val="2"/>
          </rPr>
          <t>195529:</t>
        </r>
        <r>
          <rPr>
            <sz val="9"/>
            <color indexed="81"/>
            <rFont val="Tahoma"/>
            <family val="2"/>
          </rPr>
          <t xml:space="preserve">
</t>
        </r>
        <r>
          <rPr>
            <sz val="12"/>
            <color indexed="81"/>
            <rFont val="Tahoma"/>
            <family val="2"/>
          </rPr>
          <t>DOEM 16/03/22
EXTRATO DO TERMO DE FOMENTO Nº
108/FME/2022: FUNDAÇÃO MUNICIPAL DE
ESPORTES - FME E ASSOCIAÇÃO DOS PAIS E
AMIGOS DOS NADADORES - ANADO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ANADO, visando
à cooperação financeira nas despesas decorrentes
do PROJETO HANDEBOL MASCULINO 2022, no
valor montante de R$ 140,000.00 (cento e
quarenta mil reais), conforme plano de trabalho,
parecer técnico e parecer jurídico, e aprovação da
comissão de seleção do EDITAL DE CHAMAMENTO
PÚBLICO PARA SELEÇÃO DE PROJETOSESPORTIVOS - TEAM FLORIPA - Nº 002/FME/2022
e Termo de Fomento assinado por ambas as partes.
Edmilson C. Pereira Junior- Secretário Municipal de
Cultura, Esporte e Lazer, Maycon C. Oliveira –
Superintendente da FME e Carlos Eduardo Ramos
De Camargo - Presidente da Instituição.</t>
        </r>
      </text>
    </comment>
    <comment ref="O179" authorId="0" guid="{7C5E1CFD-6CCA-433B-A3DE-C3F9155781B2}">
      <text>
        <r>
          <rPr>
            <b/>
            <sz val="9"/>
            <color indexed="81"/>
            <rFont val="Tahoma"/>
            <family val="2"/>
          </rPr>
          <t>195529:</t>
        </r>
        <r>
          <rPr>
            <sz val="9"/>
            <color indexed="81"/>
            <rFont val="Tahoma"/>
            <family val="2"/>
          </rPr>
          <t xml:space="preserve">
DOEM 16/03/22
EXTRATO DO TERMO DE FOMENTO Nº
109/FME/2022: FUNDAÇÃO MUNICIPAL DE
ESPORTES - FME E ASSOCIAÇÃO DOS PAIS E
AMIGOS DOS NADADORES - ANADO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ANADO, visando
à cooperação financeira nas despesas decorrentes
do PROJETO ANADO/NATAÇÃO MASCULINA, no
valor montante de R$ 80,000.00 (oitenta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 Secretário Municipal de Cultura, Esporte e
Lazer, Maycon C. Oliveira – Superintendente da
FME e Carlos Eduardo Ramos De Camargo -
Presidente da Instituição.</t>
        </r>
      </text>
    </comment>
    <comment ref="O180" authorId="0" guid="{6CE22A6F-AC53-4804-A169-9FA726B29501}">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110/FME/2022: FUNDAÇÃO MUNICIPAL DE
ESPORTES - FME E ASSOCIAÇÃO DOS PAIS E
AMIGOS DOS NADADORES - ANADO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ANADO, visando
à cooperação financeira nas despesas decorrentes
do PROJETO ANADO/NATAÇÃO FEMININA, no valor
montante de R$ 130,000.00 (cento e trinta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PereiraJunior- Secretário Municipal de Cultura, Esporte e
Lazer, Maycon C. Oliveira – Superintendente da
FME e Carlos Eduardo Ramos De Camargo -
Presidente da Instituição.
</t>
        </r>
      </text>
    </comment>
    <comment ref="I181" authorId="0" guid="{52248F7E-3767-44E7-B65D-5FEAE92892AD}">
      <text>
        <r>
          <rPr>
            <b/>
            <sz val="9"/>
            <color indexed="81"/>
            <rFont val="Tahoma"/>
            <family val="2"/>
          </rPr>
          <t>195529:</t>
        </r>
        <r>
          <rPr>
            <sz val="9"/>
            <color indexed="81"/>
            <rFont val="Tahoma"/>
            <family val="2"/>
          </rPr>
          <t xml:space="preserve">
</t>
        </r>
        <r>
          <rPr>
            <sz val="12"/>
            <color indexed="81"/>
            <rFont val="Tahoma"/>
            <family val="2"/>
          </rPr>
          <t xml:space="preserve">Doem 31/03/22
EXTRATO DE TERMO DE FOMENTO Nº
208/FCFFC/2022: FUNDAÇÃO CULTURAL FRANKLIN
CASCAES - FCFFC E ASSOCIAÇÃO ESPORTIVA
RECREATIVA E CULTURAL PARQUE DAS DUNAS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ESPORTIVA RECREATIVA E CULTURAL PARQUE DAS
DUNAS, visando à cooperação financeira nas
despesas decorrentes do projeto “CULTURA
MANÉ”, no valor montante de R$ 200.000,00
(duzentos mil reais) aprovado pela comissão de
seleção do Edital nº. Nº
009/SMCEL/FME/FCFFC/202 - PROJETOS ESPECIAIS
DE CULTURA ESPORTE E LAZER, com objetivo de
oferecer momentos culturais e lazer para a
comunidade da cidade de Florianópolis, com foco
em manter viva a tradição e cultura açoriana local
com atrações culturais em parques públicos,
conforme plano de trabalho, parecer técnico eparecer jurídico. Termo de Fomento nº
208/FCFFC/2022, vigência até 31/12/2022,
assinado pelas partes, em Florianópolis, 31 de
março de 2022. Edmilson C. Pereira Jr - Secretário
de Cultura, Esporte e Lazer e Fábio Murilo Botelho
e Pietro da Fonseca Vierginio. </t>
        </r>
      </text>
    </comment>
    <comment ref="I182" authorId="0" guid="{ABA03C79-D7E3-4436-BE64-7BE24B2EC7C3}">
      <text>
        <r>
          <rPr>
            <b/>
            <sz val="9"/>
            <color indexed="81"/>
            <rFont val="Tahoma"/>
            <family val="2"/>
          </rPr>
          <t>195529:</t>
        </r>
        <r>
          <rPr>
            <sz val="9"/>
            <color indexed="81"/>
            <rFont val="Tahoma"/>
            <family val="2"/>
          </rPr>
          <t xml:space="preserve">
</t>
        </r>
        <r>
          <rPr>
            <sz val="12"/>
            <color indexed="81"/>
            <rFont val="Tahoma"/>
            <family val="2"/>
          </rPr>
          <t>Doem 17/08/22
EXTRATO DE TERMO DE FOMENTO Nº
483/FCFFC/2022 ENTRE A FUNDAÇÃO CULTURAL
FRANKLIN CASCAES - FCFFC E ASSOCIAÇÃO
ESPORTIVA RECREATIVA E CULTURAL PARQUE
DAS DUNAS – A Secretaria Municipal de Cultura,
Esporte e Lazer, através da Fundação Cultural de
Florianópolis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ESPORTIVA RECREATIVA E CULTURAL PARQUE
DAS DUNAS, visando à cooperação financeira nas
despesas decorrentes do projeto “CULTURA
MANÉ”, no valor montante de R$ 100.000,00 (cem mil reais) aprovado pela comissão de seleção
do Edital nº. Nº 009/SMCEL/FME/FCFFC/202 -
PROJETOS ESPECIAIS DE CULTURA ESPORTE E
LAZER, com objetivo de oferecer momentos
culturais e lazer para a comunidade da cidade de
Florianópolis, com foco em manter viva a tradição
e cultura açoriana local com atrações culturais em
parques públicos, conforme plano de trabalho,
parecer técnico e parecer jurídico. Termo de
Fomento nº 483/FCFFC/2022, vigência até
31/12/2022, assinado pelas partes, em
Florianópolis, 17 de agosto de 2022. Douglas Pires
Fortkamp - Secretário de Cultura, Esporte e Lazer,
Marcio Manoel da Costa - Superintendente da
Fundação Cultural de Florianópolis Franklin Cascaes
e Pietro da Fonseca Vierginio - Presidente da
ASSERPD</t>
        </r>
      </text>
    </comment>
    <comment ref="O183" authorId="0" guid="{F29BDFAF-EA56-45BC-9AB8-501D8D0B4102}">
      <text>
        <r>
          <rPr>
            <b/>
            <sz val="9"/>
            <color indexed="81"/>
            <rFont val="Tahoma"/>
            <family val="2"/>
          </rPr>
          <t>195529:</t>
        </r>
        <r>
          <rPr>
            <sz val="9"/>
            <color indexed="81"/>
            <rFont val="Tahoma"/>
            <family val="2"/>
          </rPr>
          <t xml:space="preserve">
</t>
        </r>
        <r>
          <rPr>
            <sz val="12"/>
            <color indexed="81"/>
            <rFont val="Tahoma"/>
            <family val="2"/>
          </rPr>
          <t>DOEm 14/03/22
EXTRATO DO TERMO DE FOMENTO Nº
027/FME/2022: FUNDAÇÃO MUNICIPAL DE
ESPORTES - FME E ASSOCIAÇÃO ESPORTIVA
CULTURAL E SOCIAL ARTE SUAVE–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ESPORTIVA CULTURAL E SOCIAL ARTE SUAVE,
visando à cooperação financeira nas despesas
decorrentes do PROJETO JIU-JITSU NA
COMUNIDADE, no valor montante de R$ 89.000,00
(oitenta e nove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Andreo De Souza Schwambrach - Presidente da
Instituição.</t>
        </r>
      </text>
    </comment>
    <comment ref="O184" authorId="0" guid="{0D0CE438-24A4-4FDA-A868-9B91503ACE26}">
      <text>
        <r>
          <rPr>
            <b/>
            <sz val="9"/>
            <color indexed="81"/>
            <rFont val="Tahoma"/>
            <family val="2"/>
          </rPr>
          <t>195529:</t>
        </r>
        <r>
          <rPr>
            <sz val="9"/>
            <color indexed="81"/>
            <rFont val="Tahoma"/>
            <family val="2"/>
          </rPr>
          <t xml:space="preserve">
</t>
        </r>
        <r>
          <rPr>
            <sz val="12"/>
            <color indexed="81"/>
            <rFont val="Tahoma"/>
            <family val="2"/>
          </rPr>
          <t>DOEm 29/04/22
EXTRATO DO TERMO DE FOMENTO Nº
217/FME/2022: FUNDAÇÃO MUNICIPAL DE
ESPORTES - FME E ASSOCIAÇÃO ESPORTIVA
CULTURAL E SOCIAL ARTE SUAVE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ESPORTIVA CULTURAL E SOCIAL ARTE SUAVE,
visando à cooperação financeira nas despesas
decorrentes do PROJETO LUTAR PARA VENCER, no
valor montante de R$ 81.000,00 (oitenta e um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Andreo de
Souza Schwambrach - Presidente da Instituição.</t>
        </r>
      </text>
    </comment>
    <comment ref="O185" authorId="0" guid="{215877B6-73C8-44D0-8604-C8FC7BF5F530}">
      <text>
        <r>
          <rPr>
            <b/>
            <sz val="9"/>
            <color indexed="81"/>
            <rFont val="Tahoma"/>
            <family val="2"/>
          </rPr>
          <t>195529:</t>
        </r>
        <r>
          <rPr>
            <sz val="9"/>
            <color indexed="81"/>
            <rFont val="Tahoma"/>
            <family val="2"/>
          </rPr>
          <t xml:space="preserve">
</t>
        </r>
        <r>
          <rPr>
            <sz val="12"/>
            <color indexed="81"/>
            <rFont val="Tahoma"/>
            <family val="2"/>
          </rPr>
          <t>DOEm 14/03/22
EXTRATO DO TERMO DE FOMENTO Nº
028/FME/2022: FUNDAÇÃO MUNICIPAL DE
ESPORTES - FME E ASSOCIAÇÃO ESPORTIVA
CULTURAL E SOCIAL ARTE SUAVE–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ESPORTIVA CULTURAL E SOCIAL ARTE SUAVE,
visando à cooperação financeira nas despesas
decorrentes do PROJETO COMUNIDADE
FUNCIONAL, no valor montante de R$ 88.500,00
(oitenta e oito mil e quinhentos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Andreo De Souza Schwambrach - Presidente da
Instituição.</t>
        </r>
      </text>
    </comment>
    <comment ref="O186" authorId="0" guid="{7BA6ADA1-CEAA-4D3B-853F-ED607C2BEE0E}">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029/FME/2022: FUNDAÇÃO MUNICIPAL DE
ESPORTES - FME E ASSOCIAÇÃO ESPORTIVA
CULTURAL E SOCIAL ARTE SUAVE–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ESPORTIVA CULTURAL E SOCIAL ARTE SUAVE,
visando à cooperação financeira nas despesas
decorrentes do PROJETO SUPERANDO BARREIRAS,
no valor montante de R$ 105.000,00 (cento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Andreo De Souza Schwambrach - Presidente da
Instituição.
</t>
        </r>
      </text>
    </comment>
    <comment ref="B187" authorId="0" guid="{98C077DE-61CA-48E3-B68E-4E2D6A592278}">
      <text>
        <r>
          <rPr>
            <b/>
            <sz val="9"/>
            <color indexed="81"/>
            <rFont val="Tahoma"/>
            <family val="2"/>
          </rPr>
          <t>195529:</t>
        </r>
        <r>
          <rPr>
            <sz val="9"/>
            <color indexed="81"/>
            <rFont val="Tahoma"/>
            <family val="2"/>
          </rPr>
          <t xml:space="preserve">
DOEM 20.01.22</t>
        </r>
      </text>
    </comment>
    <comment ref="C187" authorId="1" guid="{CABC93D1-824F-40E0-A55F-007D62B5D27E}">
      <text>
        <r>
          <rPr>
            <sz val="13"/>
            <color rgb="FF000000"/>
            <rFont val="Calibri"/>
            <family val="2"/>
            <charset val="1"/>
          </rPr>
          <t>Doem 02/06/22
EXTRATO DO PRIMEIRO TERMO ADITIVO AO
TERMO DE COLABORAÇÃO Nº
253/PMF/SEMAS/FMAS/2021 – PARTES:
Município de Florianópolis, com interveniência da
Secretaria Municipal de Assistência Social, através
do Fundo Municipal de Assistência Social, e a
Organização da Sociedade Civil “ASSOCIAÇÃO
EVANGELICA BENEFICENTE DE ASSISTÊNCIA SOCIAL
(AEBAS)”, CNPJ 83.932.608/0001-81. OBJETO:
constitui objeto do presente Termo Aditivo ao
Termo de Colaboração
253/PMF/SEMAS/FMAS/2021, firmado entre as
partes na data de 30 de dezembro de 2021
(D.O.E.M. 3101, de 30 de dezembro de 2021),
visando a execução de Serviço de Convivência e
Fortalecimento de Vínculos (SCFV): o reajuste no
valor de R$ 21.404,30 (vinte e um mil e
quatrocentos e quatro reais e trinta centavos),
alterando o valor global da parceria de R$
201.927,36 (duzentos e um mil, novecentos e vinte
e sete e trinta e seis centavos), para R$ 223.331,66
(duzentos e vinte e três mil e trezentos e trinta e
um reais e sessenta e seis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253/PMF/SEMAS/FMAS/2021.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Carlos Otavio
Scheidt, pela Organização da Sociedade Civil.
Florianópolis, 01 de junho de 2022.
DOM N°3095/2021
Edital: 002/SEMAS</t>
        </r>
      </text>
    </comment>
    <comment ref="P187" authorId="0" guid="{BF4B6BD8-BBEB-4F73-B698-0A479A9904AE}">
      <text>
        <r>
          <rPr>
            <b/>
            <sz val="9"/>
            <color indexed="81"/>
            <rFont val="Tahoma"/>
            <family val="2"/>
          </rPr>
          <t>195529:</t>
        </r>
        <r>
          <rPr>
            <sz val="9"/>
            <color indexed="81"/>
            <rFont val="Tahoma"/>
            <family val="2"/>
          </rPr>
          <t xml:space="preserve">
Doem </t>
        </r>
        <r>
          <rPr>
            <sz val="12"/>
            <color indexed="81"/>
            <rFont val="Tahoma"/>
            <family val="2"/>
          </rPr>
          <t xml:space="preserve">10/08/22
EXTRATO DO TERMO DE FOMENTO NO
095/PMF/GAPRE/2022 Objeto: execução do
projeto “ENTRANDO NA ONDA 2022”, que objetiva
Contribuir através do Bodyboard, no
desenvolvimento sustentável qualificando a
educação e o desempenho dos atletas nas
competições e principalmente no âmbito social,
aprendendo a viver em harmonia com a natureza
através do esporte, possibilitando a superação dos
jovens em relação ao uso de drogas, incentivando
ao estudo e a frequência na escola,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EVANGÉLICA BENEFICENTE E DE
ASSISTÊNCIA SOCIAL” inscrita no CNPJ sob o nº
83.932.608/0001-81. Valor: R$ 40.000,00
(quarenta mil reais), a serem repassados em 05
(cinco) parcelas, da seguinte forma: parcela 01 no
valor de R$ 14.850,00 (catorze mil e oitocentos e
cinquenta reais), a parcela 02 no valor de R$
5.000,00 (cinco mil reais), a parcela 03 no valor de
R$ 5.000,00 (cinco mil reais), a parcela 04 no valor
de R$ 5.450,00 (cinco mil e quatrocentos e
cinquenta reais), a parcela 05 no valor de R$
9.700,00 (nove mil e setecentos reais). As despesas
decorrentes do atendimento ao disposto deste Termo de Fomento correrão à conta do orçamento
do Gabinete do Prefeito (Projeto Atividade: 6.873.
Elemento de Despesa: 3.3.50.43 - Fonte 080).
Vigência: 01 de julho de 2022 até 31 de dezembro
de 2022. Signatários: Fábio Murilo Botelho, por
meio do Gabinete do Prefeito e o Sr. Carlos Otávio
Scheidt, pela Organização da Sociedade Civil. </t>
        </r>
      </text>
    </comment>
    <comment ref="J188" authorId="0" guid="{8F78564D-8D26-4493-8363-6E9E716DD314}">
      <text>
        <r>
          <rPr>
            <b/>
            <sz val="9"/>
            <color indexed="81"/>
            <rFont val="Tahoma"/>
            <family val="2"/>
          </rPr>
          <t>195529:</t>
        </r>
        <r>
          <rPr>
            <sz val="9"/>
            <color indexed="81"/>
            <rFont val="Tahoma"/>
            <family val="2"/>
          </rPr>
          <t xml:space="preserve">
Doem 10/03/22
051/20 – Camerata
Florianópolis DVD/CD
Clássicos populares
Associação
Filarmônica Camerata
Florianópolis
004/2022 1.590,00 1.590,00</t>
        </r>
      </text>
    </comment>
    <comment ref="J189" authorId="0" guid="{50CAF5A9-2D7C-4DDB-A6C8-9BD2122E7A7B}">
      <text>
        <r>
          <rPr>
            <b/>
            <sz val="9"/>
            <color indexed="81"/>
            <rFont val="Tahoma"/>
            <family val="2"/>
          </rPr>
          <t>195529:</t>
        </r>
        <r>
          <rPr>
            <sz val="9"/>
            <color indexed="81"/>
            <rFont val="Tahoma"/>
            <family val="2"/>
          </rPr>
          <t xml:space="preserve">
Doem 10/03/22
052/21 – Gravação do
DVD/CD Elas &amp; Camerata
Associação
Filarmônica Camerata
Florianópolis
003/2022 100.000,00 100.000,00</t>
        </r>
      </text>
    </comment>
    <comment ref="J190" authorId="0" guid="{208EE9CD-3E7B-4CE8-88B1-3FADFE2FB93C}">
      <text>
        <r>
          <rPr>
            <b/>
            <sz val="9"/>
            <color indexed="81"/>
            <rFont val="Tahoma"/>
            <family val="2"/>
          </rPr>
          <t>195529:</t>
        </r>
        <r>
          <rPr>
            <sz val="9"/>
            <color indexed="81"/>
            <rFont val="Tahoma"/>
            <family val="2"/>
          </rPr>
          <t xml:space="preserve">
DOEM 10/03/22
</t>
        </r>
        <r>
          <rPr>
            <sz val="12"/>
            <color indexed="81"/>
            <rFont val="Tahoma"/>
            <family val="2"/>
          </rPr>
          <t>081/21- Camerata
Florianópolis – Temporada
2022
Associação
Filarmônica Camerata
Florianópolis
002/2022 100.000,00 100.000,00</t>
        </r>
      </text>
    </comment>
    <comment ref="B191" authorId="0" guid="{926583B1-9309-479D-BF8A-99420A69458A}">
      <text>
        <r>
          <rPr>
            <b/>
            <sz val="9"/>
            <color indexed="81"/>
            <rFont val="Tahoma"/>
            <family val="2"/>
          </rPr>
          <t>195529:</t>
        </r>
        <r>
          <rPr>
            <sz val="9"/>
            <color indexed="81"/>
            <rFont val="Tahoma"/>
            <family val="2"/>
          </rPr>
          <t xml:space="preserve">
</t>
        </r>
        <r>
          <rPr>
            <sz val="12"/>
            <color indexed="81"/>
            <rFont val="Tahoma"/>
            <family val="2"/>
          </rPr>
          <t>DOEM 20.01.22
EXTRATO DO 4º ADITIVO AO TERMO DE
COLABORAÇÃO Nº 021/PMF/SME/2021 –
Parceria: AFLODEF – ASSOCIAÇÃO
FLORIANOPOLITANA DE DEFICIENTES FÍSICOS.
Objeto: O presente termo aditivo consiste na
alteração da Cláusula Oitava – Do valor da parceria
e das despesas, mediante aprovação do Plano de
Trabalho de 2022 pelo Parecer Técnico da Gerência
de Educação de Jovens e Adultos na Plataforma de
Gestão de Parcerias da Prefeitura de Florianópolis
(Sistema Bússola), Parecer jurídico adicionado na
mesma plataforma, e atualização financeira com a
aplicação de reajuste de 7,810880% (acumulado do
IPCA de agosto/2020 até junho/2021) sobre o valor
original da parceria na subvenção, conforme EXTRATO DO 4º ADITIVO AO TERMO DE
COLABORAÇÃO Nº 021/PMF/SME/2021 –
Parceria: AFLODEF – ASSOCIAÇÃO
FLORIANOPOLITANA DE DEFICIENTES FÍSICOS.
Objeto: O presente termo aditivo consiste na
alteração da Cláusula Oitava – Do valor da parceria
e das despesas, mediante aprovação do Plano de
Trabalho de 2022 pelo Parecer Técnico da Gerência
de Educação de Jovens e Adultos na Plataforma de
Gestão de Parcerias da Prefeitura de Florianópolis
(Sistema Bússola), Parecer jurídico adicionado na
mesma plataforma, e atualização financeira com a
aplicação de reajuste de 7,810880% (acumulado do
IPCA de agosto/2020 até junho/2021) sobre o valor
original da parceria na subvenção, conforme</t>
        </r>
      </text>
    </comment>
    <comment ref="C191" authorId="1" guid="{B56917F4-526C-4F34-81F2-321702FDB420}">
      <text>
        <r>
          <rPr>
            <sz val="13"/>
            <color rgb="FF000000"/>
            <rFont val="Calibri"/>
            <family val="2"/>
            <charset val="1"/>
          </rPr>
          <t>Doem 03/06/22
EXTRATO DO PRIMEIRO TERMO ADITIVO AO
TERMO DE COLABORAÇÃO Nº
270/PMF/SEMAS/FMAS/2021 – PARTES:
Município de Florianópolis, com interveniência da Secretaria Municipal de Assistência Social, através
do Fundo Municipal de Assistência Social, e a
Organização da Sociedade Civil “ASSOCIAÇÃO
FLORIANOPOLITANA DE DEFICIENTES FÍSICOS
(AFLODEF)”, CNPJ 78.827.177/0001-53. OBJETO:
constitui objeto do presente Termo Aditivo ao
Termo de Colaboração
270/PMF/SEMAS/FMAS/2021, firmado entre as
partes na data de 30 de dezembro de 2021
(D.O.E.M. 3101, de 30 de dezembro de 2021),
visando a execução de Serviço de Habilitação e
Reabilitação para Pessoas com Deficência: o
reajuste no valor de $ 17.529,05 (dezessete mil e
quinhentos e vinte e nove reais e cinco centavos),
alterando o valor global da parceria de R$
165.368,40 (cento e sessenta e cinco mil e
trezentos e sessenta e oito reais e quarenta
centavos) para R$ 182.897,45 (cento e oitenta e
dois mil e oitoentos e noventa e sete reais e
quarenta e cinco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270/PMF/SEMAS/FMAS/2021.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Jucileni da Paixão
Moraes Homem, pela Organização da Sociedade
Civil. Florianópolis, 01 de junho de 2022.
DOM N°3095/2021
Edital: 003/SEMAS</t>
        </r>
      </text>
    </comment>
    <comment ref="G191" authorId="0" guid="{737B07E3-3301-4E81-9B1C-F0C3FAB09B98}">
      <text>
        <r>
          <rPr>
            <b/>
            <sz val="9"/>
            <color indexed="81"/>
            <rFont val="Tahoma"/>
            <family val="2"/>
          </rPr>
          <t>195529:</t>
        </r>
        <r>
          <rPr>
            <sz val="9"/>
            <color indexed="81"/>
            <rFont val="Tahoma"/>
            <family val="2"/>
          </rPr>
          <t xml:space="preserve">
DOEM 31.01.22
EXTRATO DO TERMO DE COLABORAÇÃO Nº
004/PMF/SMS/FMS/2022. OBJETO: oferta de
transporte adaptado para PCD – Pessoa com
Deficiência residentes em Florianópolis e
manutenção de Órteses, Próteses e Materiais
Auxiliares de Locomoção – OPMAL na oficina de
manutenção da OSC. PARCEIRAS: Prefeitura
Municipal de Florianópolis com interveniência da
Secretaria Municipal de Saúde, através do Fundo
Municipal de Saúde e a ASSOCIAÇÃO
FLORIANOPOLITANA DE DEFICIENTES FÍSICOS –
AFLODEF - CNPJ sob o nº 78.827.177/0001-53.
PRAZO EXECUÇÃO: até 31/12/2022. PRAZO
VIGÊNCIA: 01/01/2022 à 28/02/2023. DO VALOR:
R$ 276.563,95 divididos em 06 (seis) parcelas
bimestrais, variáveis, conforme cronograma
financeiro apresentado no plano de trabalho.
DOTAÇÃO ORÇAMENTÁRIA: Projeto/Atividade:
4178 - Gestão de Parcerias e Contratualizações da
Atenção Especializada. Elemento De Despesa:
3.3.50.41 – Contribuições. Fonte: 0082 – Recursos
Próprios. DATA ASSINATURA: 01/01/2022.
SIGNATÁRIOS: Luciano Formighieri pela SMS/FMS
e Jucileni da Paixão Moraes Homem, pela OSC.</t>
        </r>
      </text>
    </comment>
    <comment ref="O191" authorId="0" guid="{C737823C-50ED-40E5-A4F2-C4E6A961AAD8}">
      <text>
        <r>
          <rPr>
            <b/>
            <sz val="9"/>
            <color indexed="81"/>
            <rFont val="Tahoma"/>
            <family val="2"/>
          </rPr>
          <t>195529:</t>
        </r>
        <r>
          <rPr>
            <sz val="9"/>
            <color indexed="81"/>
            <rFont val="Tahoma"/>
            <family val="2"/>
          </rPr>
          <t xml:space="preserve">
</t>
        </r>
        <r>
          <rPr>
            <sz val="12"/>
            <color indexed="81"/>
            <rFont val="Tahoma"/>
            <family val="2"/>
          </rPr>
          <t>DOEM 16/03/22
EXTRATO DO TERMO DE FOMENTO Nº
111/FME/2022: FUNDAÇÃO MUNICIPAL DE
ESPORTES - FME E ASSOCIAÇÃO
FLORIANOPOLITANA DE DEFICIENTES FÍSICOS SC -
AFLODEF–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AFLODEF,
visando à cooperação financeira nas despesas
decorrentes do PROJETO CAMPEÕES
PARALÍMPICOS AFLODEF - ATLETISMO E NATAÇÃO,
no valor montante de R$ 40,000.00 (quarenta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Juceleni Da Paixão Moraes Homem -
Presidente da Instituição.</t>
        </r>
      </text>
    </comment>
    <comment ref="P191" authorId="0" guid="{636B144B-F9C2-4336-8824-DB95051DD5E2}">
      <text>
        <r>
          <rPr>
            <b/>
            <sz val="9"/>
            <color indexed="81"/>
            <rFont val="Tahoma"/>
            <family val="2"/>
          </rPr>
          <t>195529:</t>
        </r>
        <r>
          <rPr>
            <sz val="9"/>
            <color indexed="81"/>
            <rFont val="Tahoma"/>
            <family val="2"/>
          </rPr>
          <t xml:space="preserve">
</t>
        </r>
        <r>
          <rPr>
            <sz val="12"/>
            <color indexed="81"/>
            <rFont val="Tahoma"/>
            <family val="2"/>
          </rPr>
          <t>Doem 22/08/22
EXTRATO DO TERMO DE FOMENTO Nº
110/PMF/SMS/GAPRE/2022. OBJETO: execução
PROTAGONISTA DA MINHA HISTÓRIA, o qual
pretende “Estimular a independência e autonomia
da Pessoa com Deficiência Física, através do
enfrentamento das barreiras existentes para
realização das atividades básicas e instrumentais
de vida diária.”. através do Fundo Municipal de
Saúde e a ASSOCIAÇÃO FLORIANOPOLITANA DE
DEFICIENTES FÍSICOS SC – AFLODEF - CNPJ Nº
78.827.177/0001-53. PRAZO VIGÊNCIA: 01 de julho
de 2022 até 30 de novembro de 2022. DO VALOR:
R$ 15.000,00 (quinze mil reais), divididos em 05
(cinco) parcelas, da seguinte forma: parcela parcela
01 no valor de R$ 280,00 (duzentos e oitenta reais),
a parcela 02 no valor de R$ 2.930,00 (dois mil e
novecentos e trinta reais), a parcela 03 no valor de
R$ 2.930,00 (dois mil e novecentos e trinta reais), a
parcela 04 no valor de R$ 3.430,00 (três mil e
quatrocentos e trinta reais), a parcela 05 no valor
de R$ 5.430,00 (cinco mil e quatrocentos e trinta
reais). DOTAÇÃO ORÇAMENTÁRIA: ELEMENTO DE
DESPESA 4.4.50.42.00.00.00.00 0082 – Auxílio - FONTE DE RECURSO: 82 – Recursos Próprios. DATA
ASSINATURA: 01/07/2022. SIGNATÁRIOS: Luciano
Formighieri, pela SMS/FMS e Jucileni da Paixão
Moraes Homem, pela OSC</t>
        </r>
      </text>
    </comment>
    <comment ref="B192" authorId="0" guid="{C4FC7168-BBD5-4CA1-851E-44A558312FE5}">
      <text>
        <r>
          <rPr>
            <b/>
            <sz val="9"/>
            <color indexed="81"/>
            <rFont val="Tahoma"/>
            <family val="2"/>
          </rPr>
          <t>195529:</t>
        </r>
        <r>
          <rPr>
            <sz val="9"/>
            <color indexed="81"/>
            <rFont val="Tahoma"/>
            <family val="2"/>
          </rPr>
          <t xml:space="preserve">
DOEM 20.01.22
</t>
        </r>
      </text>
    </comment>
    <comment ref="C192" authorId="0" guid="{82706DF6-F87D-4FB4-9B86-77911AA7DC57}">
      <text>
        <r>
          <rPr>
            <b/>
            <sz val="9"/>
            <color indexed="81"/>
            <rFont val="Tahoma"/>
            <family val="2"/>
          </rPr>
          <t>195529:</t>
        </r>
        <r>
          <rPr>
            <sz val="9"/>
            <color indexed="81"/>
            <rFont val="Tahoma"/>
            <family val="2"/>
          </rPr>
          <t xml:space="preserve">
DOM  30.12.21
EXTRATO DO PRIMEIRO TERMO ADITIVO AO
TERMO DE COLABORAÇÃO Nº
009/PMF/SEMAS/2021 – PARTES: Município de
Florianópolis, com interveniência da Secretaria
Municipal de Assistência Social, e ASSOCIAÇÃO
FLORIANOPOLITANA DE DEFICIENTES FÍSICOS
(AFLODEF), CNPJ 78.827.177/0001-53. OBJETO:
constitui objeto do presente Termo Aditivo ao
Termo de Colaboração 009/PMF/SEMAS/2021,
firmado entre as partes para a execução do projeto
“Porta a Porta”, o qual visa fornecer transporte
público e gratuito aos moradores de Florianópolis
que sejam portadores de deficiência física com alto
grau de severidade e dependência e em condição
de vulnerabilidade social: a prorrogação da
vigência do Termo até 31/12/2022; o acréscimo de
valores e ampliação do valor global da parceria de
R$ 385.000,00 (trezentos e oitenta e cinco mil
reais) para R$ 805.000,00 (oitocentos e cinco mil
reais), acarretando na alteração do item 6.2 da
Clausula Sexta do Termo de Colaboração
originário;a alteração do Cronograma de
Desembolso; e a alteração do Plano de Trabalho
para execução do objeto originalmente pactuado,
permanecendo inalteradas as demais condições e
cláusulas do Termo de Colaboração nº
009/PMF/SEMAS/2021. DOTAÇÃO
ORÇAMENTÁRIA: as despesas decorrentes do
atendimento ao disposto neste Termo Aditivo
correrão à Conta do Orçamento da Secretaria
Municipal de Assistência Social, Projeto Atividade
2029, Elemento de Despesa 3.3.50.43, Fonte 80.
VIGÊNCIA: Este Termo Aditivo entra em vigor a
partir da data de 01 de janeiro de 2021, com
término em 31 de dezembro de 2022.
SIGNATÁRIOS: Maria Cláudia Goulart da Silva, pela
Secretaria Municipal de Assistência Social, e
Jucilene da Paixão Moraes Homem, pela
Organização da Sociedade Civil. Florianópolis, 30
de dezembro de 2021</t>
        </r>
      </text>
    </comment>
    <comment ref="O192" authorId="0" guid="{530A8BD6-99ED-4BE3-B05A-0C54B95C7BAC}">
      <text>
        <r>
          <rPr>
            <b/>
            <sz val="9"/>
            <color indexed="81"/>
            <rFont val="Tahoma"/>
            <family val="2"/>
          </rPr>
          <t>195529:</t>
        </r>
        <r>
          <rPr>
            <sz val="9"/>
            <color indexed="81"/>
            <rFont val="Tahoma"/>
            <family val="2"/>
          </rPr>
          <t xml:space="preserve">
</t>
        </r>
        <r>
          <rPr>
            <sz val="12"/>
            <color indexed="81"/>
            <rFont val="Tahoma"/>
            <family val="2"/>
          </rPr>
          <t>DOEM 16/03/22
EXTRATO DO TERMO DE FOMENTO Nº
112/FME/2022: FUNDAÇÃO MUNICIPAL DE
ESPORTES - FME E ASSOCIAÇÃO
FLORIANOPOLITANA DE DEFICIENTES FÍSICOS SC -
AFLODEF–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AFLODEF,
visando à cooperação financeira nas despesas
decorrentes do PROJETO CAMPEÕES
PARALÍMPICOS AFLODEF - BASQUETE CR/ BOCHA E
TÊNIS DE MESA, no valor montante de R$
40,000.00 (quarenta mil reais), conforme plano de
trabalho, parecer técnico e parecer jurídico, e
aprovação da comissão de seleção do EDITAL DE
CHAMAMENTO PÚBLICO PARA SELEÇÃO DEPROJETOS ESPORTIVOS - TEAM FLORIPA - Nº
002/FME/2022 e Termo de Fomento assinado por
ambas as partes. Edmilson C. Pereira JuniorSecretário Municipal de Cultura, Esporte e Lazer,
Maycon C. Oliveira – Superintendente da FME e
Juceleni Da Paixão Moraes Homem - Presidente da
Instituição.</t>
        </r>
      </text>
    </comment>
    <comment ref="O193" authorId="0" guid="{701789E1-B5E6-4F23-96C6-DE9B70C72CBE}">
      <text>
        <r>
          <rPr>
            <b/>
            <sz val="9"/>
            <color indexed="81"/>
            <rFont val="Tahoma"/>
            <family val="2"/>
          </rPr>
          <t>195529:</t>
        </r>
        <r>
          <rPr>
            <sz val="9"/>
            <color indexed="81"/>
            <rFont val="Tahoma"/>
            <family val="2"/>
          </rPr>
          <t xml:space="preserve">
</t>
        </r>
        <r>
          <rPr>
            <sz val="12"/>
            <color indexed="81"/>
            <rFont val="Tahoma"/>
            <family val="2"/>
          </rPr>
          <t>DOEm 14/03/22
EXTRATO DO TERMO DE FOMENTO Nº
072/FME/2022: FUNDAÇÃO MUNICIPAL DE
ESPORTES - FME E ASSOCIAÇÃO GERAÇÃO DA
COMUNIDADE CHICO MENDES - AGECOM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AGECOM, visando à cooperação financeira nas
despesas decorrentes do PROJETO FME E AGECOM
TRANSFORMANDO GERAÇÕES, no valor montante
de R$ 75.000,00 (setenta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Alessandra Da Luz Dias - Presidente da Instituição.</t>
        </r>
      </text>
    </comment>
    <comment ref="P193" authorId="0" guid="{F442D584-E3D4-4E17-8E74-43AFB7B3BBD4}">
      <text>
        <r>
          <rPr>
            <b/>
            <sz val="9"/>
            <color indexed="81"/>
            <rFont val="Tahoma"/>
            <family val="2"/>
          </rPr>
          <t>195529:</t>
        </r>
        <r>
          <rPr>
            <sz val="9"/>
            <color indexed="81"/>
            <rFont val="Tahoma"/>
            <family val="2"/>
          </rPr>
          <t xml:space="preserve">
</t>
        </r>
        <r>
          <rPr>
            <sz val="12"/>
            <color indexed="81"/>
            <rFont val="Tahoma"/>
            <family val="2"/>
          </rPr>
          <t>Doem 11/08/22
EXTRATO DO TERMO DE FOMENTO NO
142/PMF/GAPRE/2022 Objeto: execução do
projeto “CAPACITANDO GERAÇÕES”, que objetiva
a preparação pré- profissional dos pré
adolescentes e jovens, através de atividades que
proporcionam desenvolvimento socioemocional,
cognitivo e técnico para posteriormente ingressalos no mercado de trabalho com a Busca por
empresas parcerias para encaminhamento,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“AGECOM” inscrita no CNPJ sob o
nº 25.546.038/0001-95. Valor: R$ 20.000,00 (vinte
mil reais), a serem repassados em 05 (cinco)
parcelas, da seguinte forma: parcela 01 no valor
de R$ 4.000,00 (quatro mil reais), a parcela 02 no
valor de R$ 4.000,00 (quatro mil reais),a parcela 03
no valor de R$ 4.000,00 (quatro mil reais), a
parcela 04 no valor de R$ 4.000,00 (quatro mil
reais), a parcela 05 no valor de R$ 4.000,00 (quatro
mil reais). As despesas decorrentes do
atendimento ao disposto deste Termo de Fomento
correrão à conta do orçamento do Gabinete do
Prefeito (Projeto Atividade: 6.774. Elemento de
Despesa: 3.3.50.43 - Fonte 080). Vigência: 01 de
julho de 2022 até 31 de dezembro de 2022.
Signatários: Fábio Murilo Botelho, por meio do
Gabinete do Prefeito e o Sra. Alessandra da Luz
Dias, pela Organização da Sociedade Civil.</t>
        </r>
      </text>
    </comment>
    <comment ref="O194" authorId="0" guid="{4F5357F6-8D45-4064-860B-0D404092F430}">
      <text>
        <r>
          <rPr>
            <b/>
            <sz val="9"/>
            <color indexed="81"/>
            <rFont val="Tahoma"/>
            <family val="2"/>
          </rPr>
          <t>195529:</t>
        </r>
        <r>
          <rPr>
            <sz val="9"/>
            <color indexed="81"/>
            <rFont val="Tahoma"/>
            <family val="2"/>
          </rPr>
          <t xml:space="preserve">
DOEm </t>
        </r>
        <r>
          <rPr>
            <sz val="12"/>
            <color indexed="81"/>
            <rFont val="Tahoma"/>
            <family val="2"/>
          </rPr>
          <t xml:space="preserve"> 29/04/22
EXTRATO DO TERMO DE FOMENTO Nº
252/FME/2022: FUNDAÇÃO MUNICIPAL DE
ESPORTES - FME E ASSOCIAÇÃO JIU-JITSU
ESPORTE E CULTURA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JIUJITSU ESPORTE E CULTURA, visando à cooperação
financeira nas despesas decorrentes do PROJETO
SÁUDE EM MOVIMENTO - CONDICIONAMENTO
FÍSICO, no valor montante de R$ 66.600,00
(sessenta e seis mil e seiscentos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Ebert
Waterkemper - Presidente da Instituição.
EXTRATO DO TERMO DE FOMEN</t>
        </r>
      </text>
    </comment>
    <comment ref="O195" authorId="0" guid="{B19E1BF3-8EE4-4EFA-8EBE-617DF63F3209}">
      <text>
        <r>
          <rPr>
            <b/>
            <sz val="9"/>
            <color indexed="81"/>
            <rFont val="Tahoma"/>
            <family val="2"/>
          </rPr>
          <t>195529:</t>
        </r>
        <r>
          <rPr>
            <sz val="9"/>
            <color indexed="81"/>
            <rFont val="Tahoma"/>
            <family val="2"/>
          </rPr>
          <t xml:space="preserve">
</t>
        </r>
        <r>
          <rPr>
            <sz val="12"/>
            <color indexed="81"/>
            <rFont val="Tahoma"/>
            <family val="2"/>
          </rPr>
          <t>Doem 17/05/22
EXTRATO DO TERMO DE FOMENTO Nº
294/FME/2022: FUNDAÇÃO MUNICIPAL DE
ESPORTES - FME E ASSOCIAÇÃO JIU-JITSU
ESPORTE E CULTURA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JIUJITSU ESPORTE E CULTURA, visando à cooperação
financeira nas despesas decorrentes do PROJETO
FLORIPA INTER BOX, no valor montante
de R$ 38.000,00 (trinta e oito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Ebert
Waterkemper - Presidente da Instituição.</t>
        </r>
      </text>
    </comment>
    <comment ref="O196" authorId="0" guid="{ED333665-EEDA-4A79-89E1-941A0577197B}">
      <text>
        <r>
          <rPr>
            <b/>
            <sz val="9"/>
            <color indexed="81"/>
            <rFont val="Tahoma"/>
            <family val="2"/>
          </rPr>
          <t>195529:</t>
        </r>
        <r>
          <rPr>
            <sz val="9"/>
            <color indexed="81"/>
            <rFont val="Tahoma"/>
            <family val="2"/>
          </rPr>
          <t xml:space="preserve">
</t>
        </r>
        <r>
          <rPr>
            <sz val="12"/>
            <color indexed="81"/>
            <rFont val="Tahoma"/>
            <family val="2"/>
          </rPr>
          <t>Doem 17/05/22
EXTRATO DO TERMO DE FOMENTO Nº
293/FME/2022: FUNDAÇÃO MUNICIPAL DE
ESPORTES - FME E ASSOCIAÇÃO JIU-JITSU
ESPORTE E CULTURA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JIUJITSU ESPORTE E CULTURA, visando à cooperação
financeira nas despesas decorrentes do PROJETO
COPA FLORIPA DE JIU-JITSU, no valor montante
de R$ 38.000,00 (trinta e oito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Ebert
Waterkemper - Presidente da Instituição.</t>
        </r>
      </text>
    </comment>
    <comment ref="O197" authorId="0" guid="{FC0331F3-41CF-4682-ABC9-B06B1CCE4747}">
      <text>
        <r>
          <rPr>
            <b/>
            <sz val="9"/>
            <color indexed="81"/>
            <rFont val="Tahoma"/>
            <family val="2"/>
          </rPr>
          <t>195529:</t>
        </r>
        <r>
          <rPr>
            <sz val="9"/>
            <color indexed="81"/>
            <rFont val="Tahoma"/>
            <family val="2"/>
          </rPr>
          <t xml:space="preserve">
</t>
        </r>
        <r>
          <rPr>
            <sz val="12"/>
            <color indexed="81"/>
            <rFont val="Tahoma"/>
            <family val="2"/>
          </rPr>
          <t>Doem 29/04/22EXTRATO DO TERMO DE FOMENTO Nº
251/FME/2022: FUNDAÇÃO MUNICIPAL DE
ESPORTES - FME E ASSOCIAÇÃO JIU-JITSUESPORTE E CULTURA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JIUJITSU ESPORTE E CULTURA, visando à cooperação
financeira nas despesas decorrentes do PROJETO
JIU-JITSU DEFESA DO AMANHÃ, no valor montante
de R$ 80.100,00 (oitenta mil e cem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t>
        </r>
      </text>
    </comment>
    <comment ref="O198" authorId="0" guid="{11C9AFCE-6687-4D3E-81D1-557971B3131D}">
      <text>
        <r>
          <rPr>
            <b/>
            <sz val="9"/>
            <color indexed="81"/>
            <rFont val="Tahoma"/>
            <family val="2"/>
          </rPr>
          <t>195529:</t>
        </r>
        <r>
          <rPr>
            <sz val="9"/>
            <color indexed="81"/>
            <rFont val="Tahoma"/>
            <family val="2"/>
          </rPr>
          <t xml:space="preserve">
</t>
        </r>
        <r>
          <rPr>
            <sz val="12"/>
            <color indexed="81"/>
            <rFont val="Tahoma"/>
            <family val="2"/>
          </rPr>
          <t xml:space="preserve">EXTRATO DE TERMO DE FOMENTO Nº
491/FME/2022: FUNDAÇÃO MUNICIPAL DE ESPORTES - FME E ASSOCIAÇÃO JIU-JITSU
ESPORTE E CULTURA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JIUJITSU ESPORTE E CULTURA, visando à cooperação
financeira nas despesas decorrentes do projeto
“FLORIPA MARTIAL ARTS”, no valor montante de
R$ R$ 200.000,00 (duzentos mil reais) aprovado
pela comissão de seleção do Edital nº. Nº
009/SMCEL/FME/FCFFC/2022 - PROJETOS
ESPECIAIS DE CULTURA ESPORTE E LAZER, que
compreende o fomento realizar o campeonato de
jiu-jitsu no dia 25/09/2022, é aberto a todos alunos
participantes dos projetos sociais em parceria com
a Fundação Municipal de Esportes de Florianópolis.
O complexo esportivo Rozendo V. Lima tem
capacidade para mais de 3000 pessoas sentadas,
podendo assim comportar o grande público que
vem prestigiando os eventos de jiu-jitsu no
município de Florianópolis. Termo de Fomento nº
491/FME/2022, vigência até 31/12/2022, assinado
pelas partes, em Florianópolis, 25 de agosto de
2022. Douglas Pires Fortkamp. - Secretário de
Cultura, Esporte e Lazer e Maycon Cassimiro
Oliveira - Superintendente da FME e Ebert
Waterkemp - Presidente da AJJESC
</t>
        </r>
      </text>
    </comment>
    <comment ref="O199" authorId="0" guid="{5993EDB6-2B5A-4B53-B30F-7F92A6B37ECD}">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085/FME/2022: FUNDAÇÃO MUNICIPAL DE
ESPORTES - FME E ASSOCIAÇÃO JIU-JITSU
ESPORTE E CULTURA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JIUJITSU ESPORTE E CULTURA, visando à cooperação
financeira nas despesas decorrentes do PROJETO
JIU-JITSU PROTEGER O FUTURO, no valor montante
de R$ 72.000,00 (setenta e dois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Ebert Waterkemper - Presidente da Instituição.
</t>
        </r>
      </text>
    </comment>
    <comment ref="O200" authorId="0" guid="{EA33840E-D5EE-4B94-860E-4844EF135473}">
      <text>
        <r>
          <rPr>
            <b/>
            <sz val="9"/>
            <color indexed="81"/>
            <rFont val="Tahoma"/>
            <family val="2"/>
          </rPr>
          <t>195529:</t>
        </r>
        <r>
          <rPr>
            <sz val="9"/>
            <color indexed="81"/>
            <rFont val="Tahoma"/>
            <family val="2"/>
          </rPr>
          <t xml:space="preserve">
</t>
        </r>
        <r>
          <rPr>
            <sz val="12"/>
            <color indexed="81"/>
            <rFont val="Tahoma"/>
            <family val="2"/>
          </rPr>
          <t>Doem 14/03/22
EXTRATO DO TERMO DE FOMENTO Nº
086/FME/2022: FUNDAÇÃO MUNICIPAL DE
ESPORTES - FME E ASSOCIAÇÃO JIU-JITSU
ESPORTE E CULTURA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JIUJITSU ESPORTE E CULTURA, visando à cooperação
financeira nas despesas decorrentes do PROJETO
MOVIMENTAR, no valor montante de R$ 79.000,00
(setenta e nove mil reais), conforme plano detrabalho,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Ebert Waterkemper - Presidente da Instituição.</t>
        </r>
      </text>
    </comment>
    <comment ref="O201" authorId="0" guid="{A9254C08-4D06-4E69-A685-51AB2D17ACBA}">
      <text>
        <r>
          <rPr>
            <b/>
            <sz val="9"/>
            <color indexed="81"/>
            <rFont val="Tahoma"/>
            <family val="2"/>
          </rPr>
          <t>195529:</t>
        </r>
        <r>
          <rPr>
            <sz val="9"/>
            <color indexed="81"/>
            <rFont val="Tahoma"/>
            <family val="2"/>
          </rPr>
          <t xml:space="preserve">
</t>
        </r>
        <r>
          <rPr>
            <sz val="12"/>
            <color indexed="81"/>
            <rFont val="Tahoma"/>
            <family val="2"/>
          </rPr>
          <t>Doem 17/05/2022
EXTRATO DO TERMO DE FOMENTO Nº
300/FME/2022: FUNDAÇÃO MUNICIPAL DE
ESPORTES - FME E ASSOCIAÇÃO KARATÊ CLUBE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KARATÊ CLUBE, visando à
cooperação financeira nas despesas decorrentes
do PROJETO CAMPEONATO MUNICIPAL DE
KARATÊ, no valor montante de R$ 15.000,00
(quinze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Renata
Rodrigues - Presidente da Instituição.</t>
        </r>
      </text>
    </comment>
    <comment ref="O202" authorId="0" guid="{7EB970CB-DEB0-4505-8B2B-E8266BE06335}">
      <text>
        <r>
          <rPr>
            <b/>
            <sz val="9"/>
            <color indexed="81"/>
            <rFont val="Tahoma"/>
            <family val="2"/>
          </rPr>
          <t>195529:</t>
        </r>
        <r>
          <rPr>
            <sz val="9"/>
            <color indexed="81"/>
            <rFont val="Tahoma"/>
            <family val="2"/>
          </rPr>
          <t xml:space="preserve">
</t>
        </r>
        <r>
          <rPr>
            <sz val="12"/>
            <color indexed="81"/>
            <rFont val="Tahoma"/>
            <family val="2"/>
          </rPr>
          <t>DOEM 10/03/22
EXTRATO DO TERMO DE FOMENTO Nº
060/FME/2022: FUNDAÇÃO MUNICIPAL DE
ESPORTES - FME E ASSOCIAÇÃO KARATE CLUB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KARATE CLUB, visando à cooperação
financeira nas despesas decorrentes do PROJETO
KARATÊ PARA A COMUNIDADE, no valor montante
de R$ 60.000,00 (sessenta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Renata Rodrigues - Presidente da Instituição</t>
        </r>
      </text>
    </comment>
    <comment ref="B203" authorId="0" guid="{30741A6D-667F-44F6-85EA-6F338182695B}">
      <text>
        <r>
          <rPr>
            <b/>
            <sz val="9"/>
            <color indexed="81"/>
            <rFont val="Tahoma"/>
            <family val="2"/>
          </rPr>
          <t>195529:</t>
        </r>
        <r>
          <rPr>
            <sz val="9"/>
            <color indexed="81"/>
            <rFont val="Tahoma"/>
            <family val="2"/>
          </rPr>
          <t xml:space="preserve">
DOEM 20.01.22
</t>
        </r>
      </text>
    </comment>
    <comment ref="C203" authorId="1" guid="{4398B0D7-826A-40EB-98E0-50AC57C13ABE}">
      <text>
        <r>
          <rPr>
            <sz val="13"/>
            <color rgb="FF000000"/>
            <rFont val="Calibri"/>
            <family val="2"/>
            <charset val="1"/>
          </rPr>
          <t>Doem 01/06/22
EXTRATO DO PRIMEIRO TERMO ADITIVO AO
TERMO DE COLABORAÇÃO Nº
271/PMF/SEMAS/FMAS/2021 – PARTES:
Município de Florianópolis, com interveniência da
Secretaria Municipal de Assistência Social, através
do Fundo Municipal de Assistência Social, e a
Organização da Sociedade Civil “ASSOCIAÇÃO LAR
RECANTO DO CARINHO”, CNPJ 24.544.794/0001-
12. OBJETO: constitui objeto do presente Termo
Aditivo ao Termo de Colaboração
271/PMF/SEMAS/FMAS/2021, firmado entre as
partes na data de 30 de dezembro de 2021
(D.O.E.M. 3101, de 30 de dezembro de 2021),visando a execução de Serviço de Acolhimento
para Crianças e Adolescentes: o reajuste no valor
de R$ 34.340,41 (trinta e quatro mil e trezentos e
quarenta reais e quarenta e um centavos),
alterando o valor global da parceria de R$
323.966,16 (trezentos e vinte e três mil e
novecentos e sessenta e seis reais e dezesseis
centavos) para R$ 358.306,57 (trezentos e
cinqüenta e oito mil e trezentos e seis reais e
cinqüenta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271/PMF/SEMAS/FMAS/2021.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Nuno de Campos,
pela Organização da Sociedade Civil. Florianópolis,
01 de junho de 2022.
DOM N°3095/2021
Edital: 004/SEMAS</t>
        </r>
      </text>
    </comment>
    <comment ref="G203" authorId="0" guid="{78890C58-6418-4F56-8D50-6ED4D2951261}">
      <text>
        <r>
          <rPr>
            <b/>
            <sz val="9"/>
            <color indexed="81"/>
            <rFont val="Tahoma"/>
            <family val="2"/>
          </rPr>
          <t>195529:</t>
        </r>
        <r>
          <rPr>
            <sz val="9"/>
            <color indexed="81"/>
            <rFont val="Tahoma"/>
            <family val="2"/>
          </rPr>
          <t xml:space="preserve">
DOEM 31.01.22
EXTRATO DO TERMO DE COLABORAÇÃO Nº
002/PMF/SMS/FMS/2022. OBJETO: promover o
Serviço de Atenção em Saúde às crianças e ao
adulto acolhido, prestando assistência
multidisciplinar e integral conforme suas demandas
de saúde apresentadas, observando as metas
estabelecidas no Plano de Trabalho que é parte
integrante deste instrumento. PARCEIRAS:
Município de Florianópolis com interveniência da
Secretaria Municipal de Saúde, através do Fundo
Municipal de Saúde e a ASSOCIAÇÃO LAR RECANTO
DO CARINHO - CNPJ Nº 24.544.794/0001-12.
PRAZO EXECUÇÃO: até 31/12/2022. PRAZO
VIGÊNCIA: 01/01/2022 à 28/02/2023. DO VALOR:
R$ 193.859,66 divididos em 06 (seis) parcelas
bimestrais, variáveis, conforme cronograma
financeiro apresentado no plano de trabalho.
DOTAÇÃO ORÇAMENTÁRIA: Projeto/Atividade:
4178 - Gestão de Parcerias e Contratualizações da
Atenção Especializada. Elemento De Despesa:
3.3.50.41 – Contribuições. Fonte: 0082 – Recursos
Próprios. DATA ASSINATURA: 01/01/2022.
SIGNATÁRIOS: Luciano Formighieri, pela SMS/FMS
e Nuno de Campos, pela OSC.</t>
        </r>
      </text>
    </comment>
    <comment ref="O204" authorId="0" guid="{65787647-DBC5-4DDB-93D1-6E639821E990}">
      <text>
        <r>
          <rPr>
            <b/>
            <sz val="9"/>
            <color indexed="81"/>
            <rFont val="Tahoma"/>
            <family val="2"/>
          </rPr>
          <t>195529:</t>
        </r>
        <r>
          <rPr>
            <sz val="9"/>
            <color indexed="81"/>
            <rFont val="Tahoma"/>
            <family val="2"/>
          </rPr>
          <t xml:space="preserve">
</t>
        </r>
        <r>
          <rPr>
            <sz val="12"/>
            <color indexed="81"/>
            <rFont val="Tahoma"/>
            <family val="2"/>
          </rPr>
          <t>Doem 26/05/22
EXTRATO DO TERMO DE FOMENTO Nº
344/FME/2022: FUNDAÇÃO MUNICIPAL DE
ESPORTES - FME E ASSOCIAÇÃO LIGA
FLORIANOPOLITANA DE FUTEBOL - LIFF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LIGA FLORIANOPOLITANA DE
FUTEBOL - LIFF, visando à cooperação financeira
nas despesas decorrentes do PROJETO FLORIPA
FUTEBOL ESPORTE E INTEGRAÇÃO 2022, no valor
montante de R$ 200.875,00 (duzentos mil e
oitocentos e setenta e cinco reais), o qual tem
como objetivo unir as comunidades de
Florianópolis, para proporcionar através do Futebol
Amador uma forma de lazer, entretenimento e
união através das Competições Municipais nas
categorias INFANTIL (SUB15), JUVENIL (SUB17) e
ADULTO, conforme plano de trabalho, parecer
técnico e parecer jurídico, e aprovação da comissão
de seleção do EDITAL DE SELEÇÃO DE PROJETOS ESPECIAIS DE CULTURA ESPORTE E LAZER Nº
009/SMCEL/FME/FCFFC/2022 e Termo de Fomento
assinado por ambas as partes. Florianópolis, 26 de
maio de 2022. Douglas Pires Fortkamp - Secretário
Municipal de Cultura, Esporte e Lazer, Maycon C.
Oliveira – Superintendente da FME e Manoel de
Paula Machado - Presidente da Instituição.</t>
        </r>
      </text>
    </comment>
    <comment ref="P204" authorId="0" guid="{C854B63A-DE11-4FBB-B558-3EE7DB873272}">
      <text>
        <r>
          <rPr>
            <b/>
            <sz val="9"/>
            <color indexed="81"/>
            <rFont val="Tahoma"/>
            <family val="2"/>
          </rPr>
          <t>195529:</t>
        </r>
        <r>
          <rPr>
            <sz val="9"/>
            <color indexed="81"/>
            <rFont val="Tahoma"/>
            <family val="2"/>
          </rPr>
          <t xml:space="preserve">
</t>
        </r>
        <r>
          <rPr>
            <sz val="12"/>
            <color indexed="81"/>
            <rFont val="Tahoma"/>
            <family val="2"/>
          </rPr>
          <t>Doem 27/07/22
ERRAta
ERRATA - DOM Edição Nº 3242 Florianópolis/SC,
segunda-feira, 25 de julho de 2022: Onde se lê:
EXTRATO DO TERMO DE FOMENTO N.
104/GAPRE/2022 - Partes: O Município de
Florianópolis, com interveniência do Gabinete do
Prefeito e a Liga Florianopolitana de Futebol.
Objeto: FUTEBOL MUNICIPAL
ESTRUTURADO .Valor: R$ 70.000,00 (setenta mil
reais). Prazo de Vigência:
de 05/07/2022 a 15/12/2022.EXTRATO DO TERMO
DE FOMENTO N. 099/GAPRE/2022 - Partes: O
Município de Florianópolis, com interveniência do
Gabinete do Prefeito e o Clube Naútico Francisco
Martinelli. Objeto: REGATA DE 107 ANOS .Valorde 05/07/2022 a 31/08/2022.Leia se:EXTRATO DO
TERMO DE FOMENTO NO 104/PMF/GAPRE/2022
Objeto: execução do projeto “FUTEBOL MUNICIPAL
ESTRUTURADO”, que objetiva transformar a
realidade atual dos clubes e atletas amadores
participantes do futebol amador da capital que
sempre enfrentaram muitas dificuldades e
necessidades de ATUALIZAÇÕES TÉCNICAS
atendendo assim as demandas das comunidades
esportivas da capital em torno de um objetivo
comum, o de proporcionar através do Futebol
Amador com bom conhecimento técnico e
disciplinar além de forma de lazer, entretenimento
e união através de atualizações, com o MATERIAL
ESPORTIVO para as competições municipais nas
categorias INFANTIL (SUB15), JUVENIL (SUB17) e
ADULTO que a LiFF irá promover, na busca de
equidade dos atletas e clubes integrando às
comunidades de Florianópolis através dos clubes,
atletas, famílias, campos de futebol e torcidas,
estimulando o surgimento, especialmente entre os
adolescentes, pela paixão ao esporte com um
futebol sem violência, atendendo as necessidades
de um esporte dinâmico, sensível, racional e
atualizado e com isso oportunizando aos atletas
amadores as condições necessárias para
mostrarem suas potencialidades individuais,
trazendo também a valorização do trabalho das
entidades participantes, especialmente seus
dirigentes voluntários, aos árbitros e delegados de
futebol.,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“LIGA FLORIANOPOLITANA DE
FUTEBOL” inscrita no CNPJ sob o nº
01.309.057/0001-30. Valor: R$ 70.000,00 (setenta
mil reais), a serem repassados em , em 05 (cinco)
parcelas, da seguinte forma: parcela 01 no valor de
R$ 50.377,24 (cinquenta mil e trezentos e setenta e
sete reais e vinte e quatro centavos), a parcela 02
no valor de R$ 4.302,24 (quatro mil e trezentos e
dois reais e vinte e quatro centavos), a parcela 03
no valor de R$ 4.925,52 (quatro mil e novecentos e
vinte e cinco reais e cinquenta e dois centavos), a
parcela 04 no valor de R$ 5.945,50 (cinco mil e
novecentos e quarenta e sete reais e cinquenta
centavos), a parcela 05 no valor de R$ 4.447,50
(quatro mil e quatrocentos e quarenta e sete reais
e cinquenta centavos). As despesas decorrentes do
atendimento ao disposto deste Termo de Fomento
correrão à conta do orçamento do Gabinete do
Prefeito (Projeto Atividade: 6.908 e 6932. Elemento de Despesa: 3.3.50.43 - Fonte 080).
Vigência: 01 de julho de 2022 até 31 de dezembro
de 2022. Signatários: Fábio Murilo Botelho, por
meio do Gabinete do Prefeito e o Sr. Manoel de
Paula Machado, pela Organização da Sociedade
Civil. 
25/07/22
EXTRATO DO TERMO DE FOMENTO N.
104/GAPRE/2022 - Partes: O Município de
Florianópolis, com interveniência do Gabinete do
Prefeito e a Liga Florianopolitana de Futebol.
Objeto: FUTEBOL MUNICIPAL
ESTRUTURADO .Valor: R$ 70.000,00 (setenta mil
reais). Prazo de Vigência:
de 05/07/2022 a 15/12/2022</t>
        </r>
      </text>
    </comment>
    <comment ref="K205" authorId="0" guid="{E2155697-7019-4B19-BD51-C3E1BDCA3FE3}">
      <text>
        <r>
          <rPr>
            <b/>
            <sz val="12"/>
            <color indexed="81"/>
            <rFont val="Tahoma"/>
            <family val="2"/>
          </rPr>
          <t xml:space="preserve">Doem 22/09/22
ANEXO DA PORTARIA PO 22 /FCFFC/LICLEI/2022 –
FUNDAÇÃO CULTURAL DE FLORIANÓPOLIS FRANKLIN CASCAES – FCFFC
PROJETOS APROVADOS PELA COMISSÃO DE AVALIAÇÃO DE INCENTIVO À CULTURA
(CAIC) NA MODALIDADE DOAÇÃO:
Nº NOME DO
PROJETO
PROPONENTE ÁREA VALOR
SOLICITAD
O COMO
INCENTIVO
(R$)
PRAZO
CAPTAÇÃO
EXECUÇÃO
ATÉ
043/2022 LA VUELTA
ESPETÁCULO
ONLINE DE
DANÇA
JULIANA
FIGUEREDO
MÚSICA E
DANÇA
119.725,00 22/09/2022 a
21/09/2023
037/2022 CATÁLOGO
RAISONNÉ
PAULO
RICARDO
CAMPOS
PAULO
RICARDO
CAMPOS
GALLERY
LTDA
ARTES
PLÁSTICAS,
ARTES
GRÁFICAS E
FILATELIA
185.900,00 22/09/2022 a
21/09/2023
041/2022 SE
PREOCUPE.
SE IMPORTE.
SE INTERESSE
POR POLÍTICA
ADRIANE
NOPES
LITERATURA 167.300,00 30/09/2022 a
29/09/2023
039/2022 DE MEIA A
PONTA
ASSOCIAÇÃO
MÃES DE
BAILARINOS
MÚSICA E
DANÇA
133.220,00 22/09/2022 a
21/09/2023
038/2022 EXPOSIÇÃO
INDIVIDUAL
“PAULO
RICARDO
CAMPOS”
PAULO
RICARDO
CAMPOS
GALLERY
LTDA.
ARTES
PLÁSTICAS,
ARTES
GRÁFICAS E
FILATELIA
200.000,00 22/09/2022 a
21/09/2023
</t>
        </r>
      </text>
    </comment>
    <comment ref="I206" authorId="0" guid="{F063CBEA-2713-4399-BCDC-0CE0B9FD9333}">
      <text>
        <r>
          <rPr>
            <b/>
            <sz val="9"/>
            <color indexed="81"/>
            <rFont val="Tahoma"/>
            <family val="2"/>
          </rPr>
          <t>195529:</t>
        </r>
        <r>
          <rPr>
            <sz val="9"/>
            <color indexed="81"/>
            <rFont val="Tahoma"/>
            <family val="2"/>
          </rPr>
          <t xml:space="preserve">
</t>
        </r>
        <r>
          <rPr>
            <sz val="12"/>
            <color indexed="81"/>
            <rFont val="Tahoma"/>
            <family val="2"/>
          </rPr>
          <t>Doem 24/08/22
EXTRATO DE TERMO DE FOMENTO Nº
485/FCFFC/2022 ENTRE A FUNDAÇÃO CULTURAL
FRANKLIN CASCAES - FCFFC E ASSOCIAÇÃO
MUSICAL AMOR A ARTE – A Secretaria Municipal
de Cultura, Esporte e Lazer, através da Fundação
Cultural de Florianópolis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MUSICAL AMOR A ARTE, visando à cooperação
financeira nas despesas decorrentes do projeto
“125 ANOS DE AMOR A ARTE, Uma Continuidade
da Tradição”, no valor montante de R$ 25.000,00
(vinte e cinco mil reais) aprovado pela comissão de
seleção do Edital nº. Nº
009/SMCEL/FME/FCFFC/202 - PROJETOS ESPECIAIS
DE CULTURA ESPORTE E LAZER, com objetivo de
oferecer momentos culturais e lazer para a
comunidade da cidade de Florianópolis, com foco
em manter viva a tradição e cultura açoriana local
com atrações culturais em parques públicos,
conforme plano de trabalho, parecer técnico e
parecer jurídico. Termo de Fomento nº
485/FCFFC/2022, vigência até 31/12/2022,
assinado pelas partes, em Florianópolis, 17 de
agosto de 2022. Douglas Pires Fortkamp -
Secretário de Cultura, Esporte e Lazer, Marcio
Manoel da Costa - Superintendente da Fundação
Cultural de Florianópolis Franklin Cascaes e Nelio
Schmidt - Presidente da ASSOCIAÇÃO MUSICAL
AMOR A ARTE.</t>
        </r>
      </text>
    </comment>
    <comment ref="P207" authorId="0" guid="{D580620D-DC94-448B-B689-ADFABA50B3BA}">
      <text>
        <r>
          <rPr>
            <b/>
            <sz val="9"/>
            <color indexed="81"/>
            <rFont val="Tahoma"/>
            <family val="2"/>
          </rPr>
          <t>195529:</t>
        </r>
        <r>
          <rPr>
            <sz val="9"/>
            <color indexed="81"/>
            <rFont val="Tahoma"/>
            <family val="2"/>
          </rPr>
          <t xml:space="preserve">
</t>
        </r>
        <r>
          <rPr>
            <sz val="12"/>
            <color indexed="81"/>
            <rFont val="Tahoma"/>
            <family val="2"/>
          </rPr>
          <t xml:space="preserve">Doem 03/08/22
EXTRATO DO TERMO DE FOMENTO NO
116/PMF/GAPRE/2022 Objeto: execução do
projeto “CAPACITAÇÃO DE EQUIPES DE
VOLUNTÁRIOS HUMANO E ANIMAL PARA IAA”,
que objetiva verificar os benefícios das
Intervenções Assistida por Animais (IAA), realizadas
nas instituições atendidas pela Associação Patas do
Bem Animais de Terapia na cidade de Florianópolis,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PATAS DO BEM
ANIMAIS DE TERAPIA” inscrita no CNPJ sob o nº
24.466.143/0001-51. Valor: R$ 10.000,00 (dez mil
reais), a serem repassados em 05 (cinco) parcelas,
da seguinte forma: parcela 01 no valor de R$
1.000,00 (mil reais), a parcela 02 no valor de R$
6.000,00 (seis mil reais), a parcela 03 no valor de
R$ 1.000,00 (mil reais), a parcela 04 no valor de R$
1.000,00 (mil reais), a parcela 05 no valor de R$
1.000,00 (mil reais). As despesas decorrentes do
atendimento ao disposto deste Termo de Fomento
correrão à conta do orçamento do Gabinete do
Prefeito (Projeto Atividade: 6.864. Elemento de
Despesa: 3.3.50.43 - Fonte 080). Vigência: 01 de
julho de 2022 até 31 de dezembro de 2022.
Signatários: Fábio Murilo Botelho, por meio do
Gabinete do Prefeito e o Sra Cristina de Souza
Queiroz Borges, pela Organização da Sociedade
Civil. </t>
        </r>
      </text>
    </comment>
    <comment ref="O208" authorId="0" guid="{B15D89DB-0595-4DF6-B7CD-1AF2DF7799D1}">
      <text>
        <r>
          <rPr>
            <b/>
            <sz val="9"/>
            <color indexed="81"/>
            <rFont val="Tahoma"/>
            <family val="2"/>
          </rPr>
          <t>195529:</t>
        </r>
        <r>
          <rPr>
            <sz val="9"/>
            <color indexed="81"/>
            <rFont val="Tahoma"/>
            <family val="2"/>
          </rPr>
          <t xml:space="preserve">
</t>
        </r>
        <r>
          <rPr>
            <sz val="12"/>
            <color indexed="81"/>
            <rFont val="Tahoma"/>
            <family val="2"/>
          </rPr>
          <t>DOEM 16/03/22
EXTRATO DO TERMO DE FOMENTO Nº
113/FME/2022: FUNDAÇÃO MUNICIPAL DE
ESPORTES - FME E ASSOCIAÇÃO PEDAL DA
GRANDE FLORIANÓPOLIS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PEDAL DA GRANDE FLORIANÓPOLIS, visando à
cooperação financeira nas despesas decorrentes
do PROJETO CICLISMO FEMININO DE
FLORIANÓPOLIS, no valor montante de R$
95,000.00 (noventa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Andrey Alexandre Silveira - Presidente da
Instituição.</t>
        </r>
      </text>
    </comment>
    <comment ref="O209" authorId="0" guid="{5BEDC181-2D2F-475E-AEFC-51B2FBA65CE8}">
      <text>
        <r>
          <rPr>
            <b/>
            <sz val="9"/>
            <color indexed="81"/>
            <rFont val="Tahoma"/>
            <family val="2"/>
          </rPr>
          <t>195529:</t>
        </r>
        <r>
          <rPr>
            <sz val="9"/>
            <color indexed="81"/>
            <rFont val="Tahoma"/>
            <family val="2"/>
          </rPr>
          <t xml:space="preserve">
</t>
        </r>
        <r>
          <rPr>
            <sz val="12"/>
            <color indexed="81"/>
            <rFont val="Tahoma"/>
            <family val="2"/>
          </rPr>
          <t xml:space="preserve">Doem 23/06/22
EXTRATO DO TERMO DE FOMENTO Nº
472/FME/2022: FUNDAÇÃO MUNICIPAL DE
ESPORTES - FME E ASSOCIAÇÃO PEDAL DA GRANDE FLORIANÓPOLIS - APGF–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PEDAL DA GRANDE FLORIANÓPOLIS - APGF,
visando à cooperação financeira nas despesas
decorrentes do projeto: Descida das escadas do
Morro Mocotó - Campeonato Brasileiro - Festival
Vila União, no valor montante de R$ 148.000,00
(cento e quarenta e oito mil reais), o qual tem
como objetivo realizar uma das principais
competições esportivas de Santa Catarina, Descida
das Escadas do Morro do Mocotó. Despertando na
população o interesse para a prática do ciclismo, e
motivar a utilização da bicicleta como incremento à
uma vida saudável, conjuntamente com a
manutenção do projeto ciclista cidadão, em local
de alta vulnerabilidade em Florianópolis, com
previsão de atender 60 crianças e adolescentes
carentes., conforme plano de trabalho, parecer
técnico e aprovação da comissão de seleção do
EDITAL DE SELEÇÃO DE PROJETOS ESPECIAIS DE
CULTURA ESPORTE E LAZER Nº
009/SMCEL/FME/FCFFC/2022 e Termo de Fomento
assinado por ambas as partes. Florianópolis, 23 de
junho de 2022. Douglas Pires Fortkamp - Secretário
Municipal de Cultura, Esporte e Lazer, Maycon C.
Oliveira – Superintendente da FME e Hercílio João
da Costa Neto - Presidente da Instituição. </t>
        </r>
      </text>
    </comment>
    <comment ref="O210" authorId="0" guid="{F3F2D5A2-B3AF-4DAD-8004-6CB602D60DE2}">
      <text>
        <r>
          <rPr>
            <b/>
            <sz val="9"/>
            <color indexed="81"/>
            <rFont val="Tahoma"/>
            <family val="2"/>
          </rPr>
          <t>195529:</t>
        </r>
        <r>
          <rPr>
            <sz val="9"/>
            <color indexed="81"/>
            <rFont val="Tahoma"/>
            <family val="2"/>
          </rPr>
          <t xml:space="preserve">
</t>
        </r>
        <r>
          <rPr>
            <sz val="12"/>
            <color indexed="81"/>
            <rFont val="Tahoma"/>
            <family val="2"/>
          </rPr>
          <t>DOEM 16/03/22
EXTRATO DO TERMO DE FOMENTO Nº
114/FME/2022: FUNDAÇÃO MUNICIPAL DE
ESPORTES - FME E ASSOCIAÇÃO PEDAL DA
GRANDE FLORIANÓPOLIS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PEDAL DA GRANDE FLORIANÓPOLIS, visando à
cooperação financeira nas despesas decorrentes
do PROJETO CICLISMO MASCULINO DE
FLORIANÓPOLIS, no valor montante de R$
90,000.00 (noventa mil reais), conforme plano de
trabalho, parecer técnico e parecer jurídico, eaprovação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Andrey Alexandre Silveira - Presidente da
Instituição.</t>
        </r>
      </text>
    </comment>
    <comment ref="B211" authorId="0" guid="{76FB6D7D-FD7A-4854-8AFA-6A38E6682D67}">
      <text>
        <r>
          <rPr>
            <b/>
            <sz val="9"/>
            <color indexed="81"/>
            <rFont val="Tahoma"/>
            <family val="2"/>
          </rPr>
          <t>195529:</t>
        </r>
        <r>
          <rPr>
            <sz val="9"/>
            <color indexed="81"/>
            <rFont val="Tahoma"/>
            <family val="2"/>
          </rPr>
          <t xml:space="preserve">
DOEM 20.01.22
</t>
        </r>
      </text>
    </comment>
    <comment ref="C211" authorId="1" guid="{243DE430-C4A0-4F30-943C-91FD2EE8FA5D}">
      <text>
        <r>
          <rPr>
            <sz val="13"/>
            <color rgb="FF000000"/>
            <rFont val="Calibri"/>
            <family val="2"/>
            <charset val="1"/>
          </rPr>
          <t>Doem 01/06/22
EXTRATO DO PRIMEIRO TERMO ADITIVO AO
TERMO DE COLABORAÇÃO Nº
255/PMF/SEMAS/FMAS/2021 – PARTES:
Município de Florianópolis, com interveniência da
Secretaria Municipal de Assistência Social, através
do Fundo Municipal de Assistência Social, e a
Organização da Sociedade Civil “ASSOCIAÇÃO
PROMOCIONAL DO MENOR TRABALHADOR
(PROMENOR)”, CNPJ 82.509.183/0001-30. OBJETO:
constitui objeto do presente Termo Aditivo ao
Termo de Colaboração
255/PMF/SEMAS/FMAS/2021, firmado entre as
partes na data de 30 de dezembro de 2021
(D.O.E.M. 3101, de 30 de dezembro de 2021),
visando a execução de Serviço de Convivência e
Fortalecimento de Vínculos (SCFV): o reajuste no
valor de R$ 28.739,57 (vinte e oito mil e setecentos
e trinta e nove reais e cinqüenta e sete centavos),
alterando o valor global da parceria de R$
271.128,00 (duzentos e setenta e um mil e cento e
vinte e oito reais)para R$ 299.867,57 (duzentos e
noventa e nove mil e oitocentos e sessenta e sete
reais e cinqüenta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255/PMF/SEMAS/FMAS/2021. DA DOTAÇÃOORÇAMENTÁRIA: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Paulo Teixeira do
Valle Pereira, pela Organização da Sociedade Civil.
Florianópolis, 01 de junho de 2022.
DOM N°3095/2021
Edital: 002/SEMAS</t>
        </r>
      </text>
    </comment>
    <comment ref="O212" authorId="0" guid="{416BD1A8-D428-4A69-9805-B42344392157}">
      <text>
        <r>
          <rPr>
            <b/>
            <sz val="9"/>
            <color indexed="81"/>
            <rFont val="Tahoma"/>
            <family val="2"/>
          </rPr>
          <t>195529:</t>
        </r>
        <r>
          <rPr>
            <sz val="9"/>
            <color indexed="81"/>
            <rFont val="Tahoma"/>
            <family val="2"/>
          </rPr>
          <t xml:space="preserve">
DOEM 14/03/22
EXTRATO DO TERMO DE FOMENTO Nº
021/FME/2022: FUNDAÇÃO MUNICIPAL DE
ESPORTES - FME E ASSOCIAÇÃO PRÓ-VÔLEI DE
EDUCAÇÃO, ESPORTE,CULTURA E LAZER -
APVEECL–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APVEECL, visando
à cooperação financeira nas despesas decorrentes
do PROJETO VÔLEI MELHOR IDADE, no valor
montante de R$ 54.200,00 (cinquenta e quatro mil
e duzentos reais), conforme plano de trabalho,
parecer técnico e parecer jurídico, e aprovação da
comissão de seleção do EDITAL DE SELEÇÃO DE
PROJETOS ESPORTIVOS - COMUNIDADES EM
MOVIMENTO Nº 001/FME/2022 e Termo de
Fomento assinado por ambas as partes. Edmilson
C. Pereira Junior- Secretário Municipal de Cultura,
Esporte e Lazer, Maycon C. Oliveira –
Superintendente da FME e FERNANDO LUIZ SEIXAS
LUCAS - Presidente da Instituição.</t>
        </r>
      </text>
    </comment>
    <comment ref="O213" authorId="0" guid="{905CDC5E-FD56-456D-A2A6-939CC30CC9C8}">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020/FME/2022: FUNDAÇÃO MUNICIPAL DE
ESPORTES - FME E ASSOCIAÇÃO PRÓ-VÔLEI DE
EDUCAÇÃO, ESPORTE,CULTURA E LAZER -
APVEECL–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APVEECL, visando
à cooperação financeira nas despesas decorrentes
do PROJETO TAPERA SOCIAL, no valor montante de
R$ 59.000,00 (cinquenta e nove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FERNANDO LUIZ SEIXAS LUCAS - Presidente da
Instituição.
</t>
        </r>
      </text>
    </comment>
    <comment ref="O214" authorId="0" guid="{0E9E93BC-15C4-417F-8AE1-5748AFE87C80}">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102/FME/2022: FUNDAÇÃO MUNICIPAL DE
ESPORTES - FME E ASSOCIAÇÃO DE PUNHOBOL DE
FLORIANÓPOLIS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DE
PUNHOBOL DE FLORIANÓPOLIS, visando à
cooperação financeira nas despesas decorrentes
do RENDIMENTO PUNHOBOL PROJETO
REPRESENTATIVIDADE 2022, no valor montante de
R$ 35,000.00 (trinta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Guilherme Monte Barardi - Presidente da
Instituição
</t>
        </r>
      </text>
    </comment>
    <comment ref="O215" authorId="0" guid="{6DA9105C-5B8D-49A2-A2E1-38E21DE251FF}">
      <text>
        <r>
          <rPr>
            <b/>
            <sz val="9"/>
            <color indexed="81"/>
            <rFont val="Tahoma"/>
            <family val="2"/>
          </rPr>
          <t>195529:</t>
        </r>
        <r>
          <rPr>
            <sz val="9"/>
            <color indexed="81"/>
            <rFont val="Tahoma"/>
            <family val="2"/>
          </rPr>
          <t xml:space="preserve">
Doem </t>
        </r>
        <r>
          <rPr>
            <sz val="12"/>
            <color indexed="81"/>
            <rFont val="Tahoma"/>
            <family val="2"/>
          </rPr>
          <t xml:space="preserve"> 10/03/22
EXTRATO DO TERMO DE FOMENTO Nº
053/FME/2022: FUNDAÇÃO MUNICIPAL DE
ESPORTES - FME E ASSOCIAÇÃO RECREATIVA E
CULTURAL BUXA FUTEBOL SETE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RECREATIVA E CULTURAL BUXA FUTEBOL SETE,
visando à cooperação financeira nas despesas
decorrentes do PROJETO AVAÍ F7 SOCIAL, no valor
montante de R$ 25.000,00 (vinte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Cássio Castilhos Casagranda - Presidente da
Instituição.</t>
        </r>
      </text>
    </comment>
    <comment ref="P215" authorId="0" guid="{5FBD7B72-CDFB-40A2-817F-27739CD48346}">
      <text>
        <r>
          <rPr>
            <b/>
            <sz val="9"/>
            <color indexed="81"/>
            <rFont val="Tahoma"/>
            <family val="2"/>
          </rPr>
          <t>195529:</t>
        </r>
        <r>
          <rPr>
            <sz val="9"/>
            <color indexed="81"/>
            <rFont val="Tahoma"/>
            <family val="2"/>
          </rPr>
          <t xml:space="preserve">
</t>
        </r>
        <r>
          <rPr>
            <sz val="12"/>
            <color indexed="81"/>
            <rFont val="Tahoma"/>
            <family val="2"/>
          </rPr>
          <t xml:space="preserve">Doem 15/08/22
EXTRATO DO TERMO DE FOMENTO NO
097/PMF/GAPRE/2022 Objeto: execução do
projeto “AVAÍ F7 SOCIAL – NÚCLEO
AGRONÔMICA”, que objetiva proporcionar a
crianças e adolescentes das comunidades
localizadas no centro da cidade a inclusão social, a
educação através do esporte, o desenvolvimento
do caráter e da personalidade dos envolvidos, ou
seja, promover a interação e hábitos saudáveis
para as pessoas daqueles locais através da prática
do futebol, atingindo também as famílias deles,
uma vez que todos serão beneficiados pelas ações
sociais realizadas pela associação,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RECREATIVA E CULTURAL BUXA
FUTEBOL SETE” inscrita no CNPJ sob o nº
14.523.824/0001-50. Valor: R$ 10.000,00 (dez mil
reais), a serem repassados em 05 (cinco) parcelas,
da seguinte forma: parcela 01 no valor de R$
2.335,00 (dois mil e trezentos e trinta e cinco
reais), a parcela 02 no valor de R$1.533,00 (mil e
quinhentos e trinta e três reais), a parcela 03 no
valor de R$ 1.533,00 (mil e quinhentos e trinta e
três reais), a parcela 04 no valor de R$ 1.533,00
(mil e quinhentos e trinta e três reais), a parcela 05
no valor de R$ 3.066,00 (mil reais). As despesas
decorrentes do atendimento ao disposto deste
Termo de Fomento correrão à conta do orçamento
do Gabinete do Prefeito (Projeto Atividade: 6.724.
Elemento de Despesa: 3.3.50.43 - Fonte 080).
Vigência: 01 de julho de 2022 até 31 de dezembro
de 2022. Signatários: Fábio Murilo Botelho, por meio do Gabinete do Prefeito e o Sr Artur Lopes
Ribeiro, pela Organização da Sociedade Civil. </t>
        </r>
      </text>
    </comment>
    <comment ref="O216" authorId="0" guid="{49F472F3-0D95-46A2-9D3A-8F590CCC5421}">
      <text>
        <r>
          <rPr>
            <b/>
            <sz val="9"/>
            <color indexed="81"/>
            <rFont val="Tahoma"/>
            <family val="2"/>
          </rPr>
          <t>195529:</t>
        </r>
        <r>
          <rPr>
            <sz val="9"/>
            <color indexed="81"/>
            <rFont val="Tahoma"/>
            <family val="2"/>
          </rPr>
          <t xml:space="preserve">
</t>
        </r>
        <r>
          <rPr>
            <sz val="12"/>
            <color indexed="81"/>
            <rFont val="Tahoma"/>
            <family val="2"/>
          </rPr>
          <t>Doem 29/04/22
EXTRATO DO TERMO DE FOMENTO Nº
232/FME/2022: FUNDAÇÃO MUNICIPAL DE
ESPORTES - FME E ASSOCIAÇÃO RECREATIVA
CULTURAL DE ESPORTES DO BALNEÁRIO ARCEB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RECREATIVA CULTURAL DE
ESPORTES DO BALNEÁRIO ARCEB, visando à
cooperação financeira nas despesas decorrentes
do PROJETO FUTEBOL NO HORÁCIO, no valor
montante de R$ 32.210,00 (trinta e dois mil e
duzentos e dez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Sandro Jose de Melo -
Presidente da Instituição.</t>
        </r>
      </text>
    </comment>
    <comment ref="O217" authorId="0" guid="{12FAD938-EC23-46AE-AAF2-A01CF56A20AC}">
      <text>
        <r>
          <rPr>
            <b/>
            <sz val="9"/>
            <color indexed="81"/>
            <rFont val="Tahoma"/>
            <family val="2"/>
          </rPr>
          <t>195529:</t>
        </r>
        <r>
          <rPr>
            <sz val="9"/>
            <color indexed="81"/>
            <rFont val="Tahoma"/>
            <family val="2"/>
          </rPr>
          <t xml:space="preserve">
DOEm 29/06/22
</t>
        </r>
        <r>
          <rPr>
            <sz val="12"/>
            <color indexed="81"/>
            <rFont val="Tahoma"/>
            <family val="2"/>
          </rPr>
          <t>EXTRATO DO TERMO DE FOMENTO Nº
304/FME/2022: FUNDAÇÃO MUNICIPAL DE
ESPORTES - FME E ASSOCIAÇÃO RECREATIVA
CULTURAL DE ESPORTES DO BALNEÁRIO–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RECREATIVA CULTURAL DE
ESPORTES DO BALNEÁRIO, visando à cooperação
financeira nas despesas decorrentes do projeto
ESPORTE NA PRAÇA, no valor montante
de R$ 37.100,00 (trinta e sete mil e cem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Sandro José de Melo -
Presidente da Instituição.</t>
        </r>
      </text>
    </comment>
    <comment ref="O218" authorId="0" guid="{E4D905B0-36A0-4B9D-B767-B89DD4172B65}">
      <text>
        <r>
          <rPr>
            <b/>
            <sz val="9"/>
            <color indexed="81"/>
            <rFont val="Tahoma"/>
            <family val="2"/>
          </rPr>
          <t>195529:</t>
        </r>
        <r>
          <rPr>
            <sz val="9"/>
            <color indexed="81"/>
            <rFont val="Tahoma"/>
            <family val="2"/>
          </rPr>
          <t xml:space="preserve">
</t>
        </r>
        <r>
          <rPr>
            <sz val="12"/>
            <color indexed="81"/>
            <rFont val="Tahoma"/>
            <family val="2"/>
          </rPr>
          <t>DOEM 10/03/22
EXTRATO DO TERMO DE FOMENTO Nº
049/FME/2022: FUNDAÇÃO MUNICIPAL DE
ESPORTES - FME E ASSOCIAÇÃO RECREATIVA
CULTURAL DE ESPORTES DO BALNEÁRIO - ARCEB–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ARCEB, visando à cooperação financeira nas
despesas decorrentes do PROJETO ESPORTE NA
PRAÇA 2022 no valor montante de R$ 98.000,00
(noventa e oito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Sandro Jose De Melo - Presidente da Instituição.</t>
        </r>
      </text>
    </comment>
    <comment ref="O219" authorId="0" guid="{E4D862A3-7241-4CE3-88EA-6AA8D0262F6A}">
      <text>
        <r>
          <rPr>
            <b/>
            <sz val="9"/>
            <color indexed="81"/>
            <rFont val="Tahoma"/>
            <family val="2"/>
          </rPr>
          <t>195529:</t>
        </r>
        <r>
          <rPr>
            <sz val="9"/>
            <color indexed="81"/>
            <rFont val="Tahoma"/>
            <family val="2"/>
          </rPr>
          <t xml:space="preserve">
DOEM 10/03/22
EXTRATO DO TERMO DE FOMENTO Nº
050/FME/2022: FUNDAÇÃO MUNICIPAL DE ESPORTES - FME E ASSOCIAÇÃO RECREATIVA
CULTURAL DE ESPORTES DO BALNEÁRIO - ARCEB–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ARCEB, visando à cooperação financeira nas
despesas decorrentes do PROJETO FUTEBOL
MACIÇO MORRO DA CRUZ 2022 no valor montante
de R$ 83.500,00 (oitenta e três mil e quinhentos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Sandro Jose De Melo - Presidente da Instituição.</t>
        </r>
      </text>
    </comment>
    <comment ref="O220" authorId="0" guid="{B32377FA-012A-4C59-8FC1-C57120D336B3}">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084/FME/2022: FUNDAÇÃO MUNICIPAL DE
ESPORTES - FME E ASSOCIAÇÃO RECREATIVA,
CULTURAL E ESPORTIVA AVANTE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RECREATIVA, CULTURAL E ESPORTIVA AVANTE,
visando à cooperação financeira nas despesas
decorrentes do PROJETO CIDADÃO CAMPEÃO, novalor montante de R$ 68.000,00 (sessenta e oito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Lucas Pacheco Lisboa Da Cunha - Presidente da
Instituição.
</t>
        </r>
      </text>
    </comment>
    <comment ref="O221" authorId="0" guid="{21C165E8-CEE0-4283-B723-9ABE9DB4EEBB}">
      <text>
        <r>
          <rPr>
            <b/>
            <sz val="9"/>
            <color indexed="81"/>
            <rFont val="Tahoma"/>
            <family val="2"/>
          </rPr>
          <t>195529:</t>
        </r>
        <r>
          <rPr>
            <sz val="9"/>
            <color indexed="81"/>
            <rFont val="Tahoma"/>
            <family val="2"/>
          </rPr>
          <t xml:space="preserve">
</t>
        </r>
        <r>
          <rPr>
            <sz val="12"/>
            <color indexed="81"/>
            <rFont val="Tahoma"/>
            <family val="2"/>
          </rPr>
          <t>DOEM 29/04/22
EXTRATO DO TERMO DE FOMENTO Nº
235/FME/2022: FUNDAÇÃO MUNICIPAL DE
ESPORTES - FME E ASSOCIAÇÃO RECREATIVA,
CULTURAL E ESPORTIVA AVANTE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AdministraçãoPública e as Organizações da Sociedade Civil,
firmou Termo de Fomento com a ASSOCIAÇÃO
RECREATIVA, CULTURAL E ESPORTIVA AVANTE,
visando à cooperação financeira nas despesas
decorrentes do PROJETO ALUNO BOM DE BOLA, no
valor montante de R$ 58.050,00 (cinquenta e oito
mil e cinquenta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Andreo de Souza
Schwambrach - Presidente da Instituição.</t>
        </r>
      </text>
    </comment>
    <comment ref="P222" authorId="0" guid="{21550B02-F851-4867-8996-718D1451B130}">
      <text>
        <r>
          <rPr>
            <b/>
            <sz val="9"/>
            <color indexed="81"/>
            <rFont val="Tahoma"/>
            <family val="2"/>
          </rPr>
          <t>195529:</t>
        </r>
        <r>
          <rPr>
            <sz val="9"/>
            <color indexed="81"/>
            <rFont val="Tahoma"/>
            <family val="2"/>
          </rPr>
          <t xml:space="preserve">
Deom </t>
        </r>
        <r>
          <rPr>
            <sz val="12"/>
            <color indexed="81"/>
            <rFont val="Tahoma"/>
            <family val="2"/>
          </rPr>
          <t>04/08/22
EXTRATO DO TERMO DE FOMENTO NO
123/PMF/GAPRE/2022 Objeto: execução do
projeto “DE SENSIBILIZAÇÃO COLETIVA DA
REVOLUÇÃO”, que objetiva fortalecer vínculos,
iniciativas e práticas do Projeto Revolução dos
Baldinhos,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REVOLUÇÃO DOS
BALDINHOS” inscrita no CNPJ sob o nº
34.985.188/0001-96. Valor: R$ 15.000,00 (quinze
mil reais), a serem repassados em 02 (duas)
parcelas, da seguinte forma: parcela 01 no valor
de R$ 8.900,00 (oito mil e novecentos reais), a
parcela 02 no valor de R$ 6.100,00 (seis mil e cem
reais). As despesas decorrentes do atendimento ao
disposto deste Termo de Fomento correrão à conta
do orçamento do Gabinete do Prefeito (Projeto
Atividade: 6.807. Elemento de Despesa: 3.3.50.43 -
Fonte 080). Vigência: 01 de julho de 2022 até 31 de
dezembro de 2022. Signatários: Fábio Murilo
Botelho, por meio do Gabinete do Prefeito e o Sra.
Cintia Aldaci da Cruz, pela Organização da
Sociedade Civil.</t>
        </r>
      </text>
    </comment>
    <comment ref="I223" authorId="0" guid="{1F662473-1D89-4A03-A505-758726C7ED09}">
      <text>
        <r>
          <rPr>
            <b/>
            <sz val="9"/>
            <color indexed="81"/>
            <rFont val="Tahoma"/>
            <family val="2"/>
          </rPr>
          <t>195529:</t>
        </r>
        <r>
          <rPr>
            <sz val="9"/>
            <color indexed="81"/>
            <rFont val="Tahoma"/>
            <family val="2"/>
          </rPr>
          <t xml:space="preserve">
</t>
        </r>
        <r>
          <rPr>
            <sz val="12"/>
            <color indexed="81"/>
            <rFont val="Tahoma"/>
            <family val="2"/>
          </rPr>
          <t>Doem 06.05.22
EXTRATO DE TERMO DE FOMENTO Nº
260/FCFFC/2022: FUNDAÇÃO CULTURAL
FRANKLIN CASCAES - FCFFC E ASSOCIAÇÃO RIVER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RIVER, visando à cooperação
financeira nas despesas decorrentes do projeto
“FESTA DO DIVINO 2022”, no valor montante de
R$ 15.000,00 (quinze mil reais) aprovado pela
comissão de seleção do Edital nº. Nº
015/SMCEL/FCFFC/2022 - EDITAL DE SELEÇÃO DE
PROJETOS DE EVENTOS CULTURAIS, o presente
projeto tem como objetivo realizar as festividades culturais e artística do Divino Espírito Santo,
reunindo a comunidade do Rio Vermelho e toda
região para essa manifestação cultural. Afim de
celebrar o Divino e oferecer a comunidade um
evento cultural, tradição, lazer e celebração,
conforme plano de trabalho, parecer técnico e
parecer jurídico. Termo de Fomento nº
260/FCFFC/2022,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O223" authorId="0" guid="{6BD55AC1-C3CE-4388-B8B6-A9AC3F326687}">
      <text>
        <r>
          <rPr>
            <b/>
            <sz val="9"/>
            <color indexed="81"/>
            <rFont val="Tahoma"/>
            <family val="2"/>
          </rPr>
          <t>195529:</t>
        </r>
        <r>
          <rPr>
            <sz val="9"/>
            <color indexed="81"/>
            <rFont val="Tahoma"/>
            <family val="2"/>
          </rPr>
          <t xml:space="preserve">
</t>
        </r>
        <r>
          <rPr>
            <sz val="12"/>
            <color indexed="81"/>
            <rFont val="Tahoma"/>
            <family val="2"/>
          </rPr>
          <t>DOEm 16/03/22
EXTRATO DO TERMO DE FOMENTO Nº
115/FME/2022: FUNDAÇÃO MUNICIPAL DE
ESPORTES - FME E ASSOCIAÇÃO RIVER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RIVER, visando à cooperação
financeira nas despesas decorrentes do PROJETO
RIVER SOCIAL FEMININO JASC E JOGUINHOS, no
valor montante de R$ 80,000.00 (oitenta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Everton Rodrigues - Presidente da
Instituição.</t>
        </r>
      </text>
    </comment>
    <comment ref="I224" authorId="0" guid="{529CDDC3-E41D-415D-91DC-7381C88C2CB4}">
      <text>
        <r>
          <rPr>
            <b/>
            <sz val="9"/>
            <color indexed="81"/>
            <rFont val="Tahoma"/>
            <family val="2"/>
          </rPr>
          <t>195529:</t>
        </r>
        <r>
          <rPr>
            <sz val="9"/>
            <color indexed="81"/>
            <rFont val="Tahoma"/>
            <family val="2"/>
          </rPr>
          <t xml:space="preserve">
</t>
        </r>
        <r>
          <rPr>
            <sz val="12"/>
            <color indexed="81"/>
            <rFont val="Tahoma"/>
            <family val="2"/>
          </rPr>
          <t>Doem 06.05.22
EXTRATO DE TERMO DE FOMENTO Nº
269/FCFFC/2022: FUNDAÇÃO CULTURAL
FRANKLIN CASCAES - FCFFC E ASSOCIAÇÃO SOCIAL
CULTURAL E ARTESANAL DE PESCADORES DO
CAMPECHE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SOCIAL CULTURAL E ARTESANAL DE
PESCADORES DO CAMPECHE, visando à
cooperação financeira nas despesas decorrentes
do projeto “ENCERRAMENTO OFICIAL - SAFRA DA
TAINHA”, no valor montante de R$ 30.000,00
(trinta mil reais) aprovado pela comissão de
seleção do Edital nº. Nº 015/SMCEL/FCFFC/2022 -
EDITAL DE SELEÇÃO DE PROJETOS DE EVENTOS
CULTURAIS, com objetivo de unir em um evento
simbólico e comemorativo, os pescadores do
município de Florianópolis, junto com seus
familiares, para reconhecer e premiar os ranchos
que obtiveram os melhores lances de tainha no
ano de 2022. Além disto, proporcionar um momento de lazer e descontração para todos os
participantes, conforme plano de trabalho, parecer
técnico e parecer jurídico. Termo de Fomento nº
269/FCFFC/2022,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I225" authorId="0" guid="{4DF80D6D-142F-4881-9149-AD8F2D513CDF}">
      <text>
        <r>
          <rPr>
            <b/>
            <sz val="9"/>
            <color indexed="81"/>
            <rFont val="Tahoma"/>
            <family val="2"/>
          </rPr>
          <t>195529:</t>
        </r>
        <r>
          <rPr>
            <sz val="9"/>
            <color indexed="81"/>
            <rFont val="Tahoma"/>
            <family val="2"/>
          </rPr>
          <t xml:space="preserve">
</t>
        </r>
        <r>
          <rPr>
            <sz val="12"/>
            <color indexed="81"/>
            <rFont val="Tahoma"/>
            <family val="2"/>
          </rPr>
          <t>DOEM 06.05.22
EXTRATO DE TERMO DE FOMENTO Nº
268/FCFFC/2022: FUNDAÇÃO CULTURAL
FRANKLIN CASCAES - FCFFC E ASSOCIAÇÃO SOCIAL
CULTURAL E ARTESANAL DE PESCADORES DO
CAMPECHE – A Secretaria Municipal de Cultura,
Esporte e Lazer, através da Fundação Cultural
Franklin Cascaes, no uso de suas atribuições que
lhe são conferidas, o art. 8º, III, da Lei n. 706/2021c/c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SOCIAL CULTURAL E ARTESANAL DE
PESCADORES DO CAMPECHE, visando à
cooperação financeira nas despesas decorrentes
do projeto “VIVA BOI DE MAMÃO FLORIPA”, no
valor montante de R$ 30.000,00 (trinta mil reais)
aprovado pela comissão de seleção do Edital
nº. Nº 015/SMCEL/FCFFC/2022 - EDITAL DE
SELEÇÃO DE PROJETOS DE EVENTOS CULTURAIS,
com objetivo de produzir dois eventos sociais
aberto ao público, para fomentar e resgatar a
cultura folclórica do Boi de Mamão em
Florianópolis, além de proporcionar espaço para
outras manifestações culturais com menor
destaque no município, conforme plano de
trabalho, parecer técnico e parecer jurídico. Termo
de Fomento nº 268/FCFFC/2022,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O226" authorId="0" guid="{4976B535-7044-4F96-BC67-728198A4AB0E}">
      <text>
        <r>
          <rPr>
            <b/>
            <sz val="9"/>
            <color indexed="81"/>
            <rFont val="Tahoma"/>
            <family val="2"/>
          </rPr>
          <t>195529:</t>
        </r>
        <r>
          <rPr>
            <sz val="9"/>
            <color indexed="81"/>
            <rFont val="Tahoma"/>
            <family val="2"/>
          </rPr>
          <t xml:space="preserve">
</t>
        </r>
        <r>
          <rPr>
            <sz val="12"/>
            <color indexed="81"/>
            <rFont val="Tahoma"/>
            <family val="2"/>
          </rPr>
          <t>DOEM 16/03/22
EXTRATO DO TERMO DE FOMENTO Nº
116/FME/2022: FUNDAÇÃO MUNICIPAL DE
ESPORTES - FME E ASSOCIAÇÃO SUL AMERICANA
DE ESPORTES, CULTURA, TURISMO E LAZER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SUL AMERICANA DE ESPORTES,
CULTURA, TURISMO E LAZER, visando à
cooperação financeira nas despesas decorrentes
do PROJETO SUL AMERICANA VÔLEI DE PRAIA
FLORIPA 2022, no valor montante de R$ 35,000.00
(trinta e cinco mil reais), conforme plano detrabalho, parecer técnico e parecer jurídico, e
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Andre Luiz Machado De Melo - Presidente da
Instituição.</t>
        </r>
      </text>
    </comment>
    <comment ref="P226" authorId="0" guid="{A18E412B-504B-4F5E-829F-B3FAB8DC7C84}">
      <text>
        <r>
          <rPr>
            <b/>
            <sz val="9"/>
            <color indexed="81"/>
            <rFont val="Tahoma"/>
            <family val="2"/>
          </rPr>
          <t>195529:</t>
        </r>
        <r>
          <rPr>
            <sz val="9"/>
            <color indexed="81"/>
            <rFont val="Tahoma"/>
            <family val="2"/>
          </rPr>
          <t xml:space="preserve">
</t>
        </r>
        <r>
          <rPr>
            <sz val="12"/>
            <color indexed="81"/>
            <rFont val="Tahoma"/>
            <family val="2"/>
          </rPr>
          <t xml:space="preserve">Doem 12/08/22
EXTRATO DO TERMO DE FOMENTO NO
094/PMF/GAPRE/2022 Objeto: execução do
projeto “A Liga das Comunidades”, que objetiva
disponibilizar para os times de futsal do Município
de Florianópolis a oportunidade de participarem da
Liga das Comunidades, um campeonato de futsal
que respeita as normas e regras profissionais,
proporcionando para as crianças e jovens, de naipe
masculino e feminino a sensação de ser um atleta
profissional,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“ASSOCIAÇÃO SUL AMERICANA DE
ESPORTES, CULTURA, TURISMO E LAZER” inscrita
no CNPJ sob o nº 14.879.351/0001-29. Valor: R$
10.000,00 (dez mil reais), a serem repassados em
em parcela única, da seguinte forma: com a
parcela no valor de R$ 10.000,00 (Dez mil reais).
As despesas decorrentes do atendimento ao
disposto deste Termo de Fomento correrão à conta
do orçamento do Gabinete do Prefeito (Projeto Atividade: 6.722. Elemento de Despesa: 3.3.50.43 -
Fonte 080). Vigência: 01 de julho de 2022 até 31 de
dezembro de 2022. Signatários: Fábio Murilo
Botelho, por meio do Gabinete do Prefeito e o Sr.
Andre Luiz Machado de Melo, pela Organização da
Sociedade Civil. </t>
        </r>
      </text>
    </comment>
    <comment ref="O227" authorId="0" guid="{D9092D18-68C8-4B99-8262-16F83D5512CA}">
      <text>
        <r>
          <rPr>
            <b/>
            <sz val="9"/>
            <color indexed="81"/>
            <rFont val="Tahoma"/>
            <family val="2"/>
          </rPr>
          <t>195529:</t>
        </r>
        <r>
          <rPr>
            <sz val="9"/>
            <color indexed="81"/>
            <rFont val="Tahoma"/>
            <family val="2"/>
          </rPr>
          <t xml:space="preserve">
</t>
        </r>
        <r>
          <rPr>
            <sz val="12"/>
            <color indexed="81"/>
            <rFont val="Tahoma"/>
            <family val="2"/>
          </rPr>
          <t>Doem 17/05/22
EXTRATO DO TERMO DE FOMENTO Nº
286/FME/2022: FUNDAÇÃO MUNICIPAL DE
ESPORTES - FME E ASSOCIAÇÃO SUL AMERICANADE ESPORTES, CULTURA, TURISMO E LAZER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SUL AMERICANA DE ESPORTES,
CULTURA, TURISMO E LAZER, visando à
cooperação financeira nas despesas decorrentes
do PROJETO COPA FLORIPA DE VOLEIBOL, no valor
montante de R$ 30.000,00 (trinta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André Luiz Machado De
Melo - Presidente da Instituição.</t>
        </r>
      </text>
    </comment>
    <comment ref="O228" authorId="0" guid="{5D85B1D9-E67C-4BA1-8A3C-5E0E0918A627}">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117/FME/2022: FUNDAÇÃO MUNICIPAL DE
ESPORTES - FME E ASSOCIAÇÃO SUL AMERICANA
DE ESPORTES, CULTURA, TURISMO E LAZER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SUL AMERICANA DE ESPORTES,
CULTURA, TURISMO E LAZER, visando à
cooperação financeira nas despesas decorrentes
do PROJETO SUL AMERICANA VOLEIBOL FEMININO
JASC 2022, no valor montante de R$ 100,000.00
(cem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Andre Luiz Machado De
Melo - Presidente da Instituição.
</t>
        </r>
      </text>
    </comment>
    <comment ref="O229" authorId="0" guid="{D17A6A78-470F-4069-B27D-5CF6E15538CB}">
      <text>
        <r>
          <rPr>
            <b/>
            <sz val="9"/>
            <color indexed="81"/>
            <rFont val="Tahoma"/>
            <family val="2"/>
          </rPr>
          <t>195529:</t>
        </r>
        <r>
          <rPr>
            <sz val="9"/>
            <color indexed="81"/>
            <rFont val="Tahoma"/>
            <family val="2"/>
          </rPr>
          <t xml:space="preserve">
</t>
        </r>
        <r>
          <rPr>
            <sz val="12"/>
            <color indexed="81"/>
            <rFont val="Tahoma"/>
            <family val="2"/>
          </rPr>
          <t>Doem 16/03/22
EXTRATO DO TERMO DE FOMENTO Nº
118/FME/2022: FUNDAÇÃO MUNICIPAL DE
ESPORTES - FME E ASSOCIAÇÃO SUL AMERICANA
DE ESPORTES, CULTURA, TURISMO E LAZER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SUL AMERICANA DE ESPORTES,
CULTURA, TURISMO E LAZER, visando à
cooperação financeira nas despesas decorrentesdo PROJETO SUL AMERICANA VOLEIBOL FEMININO
OLESC 2022, no valor montante de R$ 20,000.00
(vinte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Andre Luiz Machado De
Melo - Presidente da Instituição.</t>
        </r>
      </text>
    </comment>
    <comment ref="O230" authorId="0" guid="{83DC46A4-64D9-4A85-B663-9A3CAC8AA91A}">
      <text>
        <r>
          <rPr>
            <b/>
            <sz val="9"/>
            <color indexed="81"/>
            <rFont val="Tahoma"/>
            <family val="2"/>
          </rPr>
          <t>195529:</t>
        </r>
        <r>
          <rPr>
            <sz val="9"/>
            <color indexed="81"/>
            <rFont val="Tahoma"/>
            <family val="2"/>
          </rPr>
          <t xml:space="preserve">
</t>
        </r>
        <r>
          <rPr>
            <sz val="12"/>
            <color indexed="81"/>
            <rFont val="Tahoma"/>
            <family val="2"/>
          </rPr>
          <t>Doem 16/06/22
EXTRATO DO TERMO DE FOMENTO Nº
119/FME/2022: FUNDAÇÃO MUNICIPAL DE
ESPORTES - FME E ASSOCIAÇÃO SUL AMERICANA
DE ESPORTES, CULTURA, TURISMO E LAZER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SUL AMERICANA DE ESPORTES,
CULTURA, TURISMO E LAZER, visando à
cooperação financeira nas despesas decorrentes
do PROJETO SUL AMERICANA VOLEIBOL FEMININO
JOGUINHOS ABERTOS DE SANTA CATARINA 2022,
no valor montante de R$ 20,000.00 (vinte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Andre Luiz Machado De Melo - Presidente
da Instituição.</t>
        </r>
      </text>
    </comment>
    <comment ref="O231" authorId="0" guid="{6981887A-0875-4A59-A2A2-994F6A9ACDA2}">
      <text>
        <r>
          <rPr>
            <b/>
            <sz val="9"/>
            <color indexed="81"/>
            <rFont val="Tahoma"/>
            <family val="2"/>
          </rPr>
          <t>195529:</t>
        </r>
        <r>
          <rPr>
            <sz val="9"/>
            <color indexed="81"/>
            <rFont val="Tahoma"/>
            <family val="2"/>
          </rPr>
          <t xml:space="preserve">
</t>
        </r>
        <r>
          <rPr>
            <sz val="12"/>
            <color indexed="81"/>
            <rFont val="Tahoma"/>
            <family val="2"/>
          </rPr>
          <t>Doem 16/03/22
EXTRATO DO TERMO DE FOMENTO Nº
120/FME/2022: FUNDAÇÃO MUNICIPAL DE
ESPORTES - FME E ASSOCIAÇÃO SUL AMERICANA
DE ESPORTES, CULTURA, TURISMO E LAZER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SUL AMERICANA DE ESPORTES,
CULTURA, TURISMO E LAZER, visando à
cooperação financeira nas despesas decorrentes
do PROJETO SUL AMERICANA HANDEBOL FLORIPA
2022, no valor montante de R$ 75,000.00 (setenta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Andre Luiz Machado De
Melo - Presidente da Instituição</t>
        </r>
      </text>
    </comment>
    <comment ref="O232" authorId="0" guid="{44202391-7230-4D29-B21F-1897BF9EAE68}">
      <text>
        <r>
          <rPr>
            <b/>
            <sz val="9"/>
            <color indexed="81"/>
            <rFont val="Tahoma"/>
            <family val="2"/>
          </rPr>
          <t>195529:</t>
        </r>
        <r>
          <rPr>
            <sz val="9"/>
            <color indexed="81"/>
            <rFont val="Tahoma"/>
            <family val="2"/>
          </rPr>
          <t xml:space="preserve">
</t>
        </r>
        <r>
          <rPr>
            <sz val="12"/>
            <color indexed="81"/>
            <rFont val="Tahoma"/>
            <family val="2"/>
          </rPr>
          <t>Doem 16/03/22
EXTRATO DO TERMO DE FOMENTO Nº
121/FME/2022: FUNDAÇÃO MUNICIPAL DE
ESPORTES - FME E ASSOCIAÇÃO SUL AMERICANA
DE ESPORTES, CULTURA, TURISMO E LAZER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SUL AMERICANA DE ESPORTES,
CULTURA, TURISMO E LAZER, visando à
cooperação financeira nas despesas decorrentes
do PROJETO SUL AMERICANA XADREZ FLORIPA
2022, no valor montante de R$ 135,000.00 (cento
e trinta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Andre Luiz Machado De Melo - Presidente da
Instituição.</t>
        </r>
      </text>
    </comment>
    <comment ref="O233" authorId="0" guid="{2EA8484D-C935-4110-8411-A468C48DD93F}">
      <text>
        <r>
          <rPr>
            <b/>
            <sz val="9"/>
            <color indexed="81"/>
            <rFont val="Tahoma"/>
            <family val="2"/>
          </rPr>
          <t>195529:</t>
        </r>
        <r>
          <rPr>
            <sz val="9"/>
            <color indexed="81"/>
            <rFont val="Tahoma"/>
            <family val="2"/>
          </rPr>
          <t xml:space="preserve">
</t>
        </r>
        <r>
          <rPr>
            <sz val="12"/>
            <color indexed="81"/>
            <rFont val="Tahoma"/>
            <family val="2"/>
          </rPr>
          <t xml:space="preserve">Doem 16/03/22
EXTRATO DO TERMO DE FOMENTO Nº
122/FME/2022: FUNDAÇÃO MUNICIPAL DE
ESPORTES - FME E ASSOCIAÇÃO SUL AMERICANA
DE ESPORTES, CULTURA, TURISMO E LAZER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ASSOCIAÇÃO SUL AMERICANA DE ESPORTES,
CULTURA, TURISMO E LAZER, visando à
cooperação financeira nas despesas decorrentes
do PROJETO SUL AMERICANA BOLÃO FEMININO
JASC 2022, no valor montante de R$ 45,000.00
(quarenta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Andre Luiz Machado De Melo - Presidente da
Instituição.
</t>
        </r>
      </text>
    </comment>
    <comment ref="O234" authorId="0" guid="{7006F3F9-26FA-4BC7-8E8A-5527A66BF718}">
      <text>
        <r>
          <rPr>
            <b/>
            <sz val="9"/>
            <color indexed="81"/>
            <rFont val="Tahoma"/>
            <family val="2"/>
          </rPr>
          <t>195529:</t>
        </r>
        <r>
          <rPr>
            <sz val="9"/>
            <color indexed="81"/>
            <rFont val="Tahoma"/>
            <family val="2"/>
          </rPr>
          <t xml:space="preserve">
195529:
Doem 28/03/22
BOLSA ATLETA</t>
        </r>
      </text>
    </comment>
    <comment ref="O235" authorId="0" guid="{799283B9-46E2-4896-833E-E298B8D735AE}">
      <text>
        <r>
          <rPr>
            <b/>
            <sz val="9"/>
            <color indexed="81"/>
            <rFont val="Tahoma"/>
            <family val="2"/>
          </rPr>
          <t>195529:</t>
        </r>
        <r>
          <rPr>
            <sz val="9"/>
            <color indexed="81"/>
            <rFont val="Tahoma"/>
            <family val="2"/>
          </rPr>
          <t xml:space="preserve">
195529:
Doem 28/03/22
BOLSA ATLETA</t>
        </r>
      </text>
    </comment>
    <comment ref="O236" authorId="0" guid="{C5695A24-8F52-4DC8-A909-8C3BDECFC9E2}">
      <text>
        <r>
          <rPr>
            <b/>
            <sz val="9"/>
            <color indexed="81"/>
            <rFont val="Tahoma"/>
            <family val="2"/>
          </rPr>
          <t>195529:</t>
        </r>
        <r>
          <rPr>
            <sz val="9"/>
            <color indexed="81"/>
            <rFont val="Tahoma"/>
            <family val="2"/>
          </rPr>
          <t xml:space="preserve">
</t>
        </r>
        <r>
          <rPr>
            <sz val="12"/>
            <color indexed="81"/>
            <rFont val="Tahoma"/>
            <family val="2"/>
          </rPr>
          <t xml:space="preserve">DOEm 20/05/22
EXTRATO DO TERMO DE ADESÃO Nº
317/FME/2022: FUNDAÇÃO MUNICIPAL DE
ESPORTES - FME E BEATRIZ VILELA DA SILVA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BEATRIZ VILELA DA SILVA, visando à
adesão financeira para o subsídio das despesas
decorrentes da atleta, no valor montante de R$
4.800,00 (quatro mil e oitocentos reais) a serem
pagos em 08 (oito) parcelas mensais, conforme
edital nº 207/SMCEL/FME/2022 publicado no
diário oficial do Município, edição nº 3168, e
aprovação da Comissão do Programa Bolsa
Desportiva Municipal. Termo de Adesão assinado
por ambas as partes. Florianópolis, 19 de março de
2022. Douglas Pires Fortkamp - Secretário
Municipal de Cultura, Esporte e Lazer, Maycon C.
Oliveira – Superintendente da FME e BEATRIZ
VILELA DA SILVA atleta – (assistida por ADRIANA
VILELA).
</t>
        </r>
      </text>
    </comment>
    <comment ref="K237" authorId="0" guid="{51A77169-9979-4637-B7E0-E212017321DD}">
      <text>
        <r>
          <rPr>
            <b/>
            <sz val="9"/>
            <color indexed="81"/>
            <rFont val="Tahoma"/>
            <family val="2"/>
          </rPr>
          <t>195529:</t>
        </r>
        <r>
          <rPr>
            <sz val="9"/>
            <color indexed="81"/>
            <rFont val="Tahoma"/>
            <family val="2"/>
          </rPr>
          <t xml:space="preserve">
</t>
        </r>
        <r>
          <rPr>
            <sz val="12"/>
            <color indexed="81"/>
            <rFont val="Tahoma"/>
            <family val="2"/>
          </rPr>
          <t>DOEm 11/04/22
ANEXO DA PORTARIA 10/FCFFC/LICLEI/2022 -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008/2022 BERBIGÃO DO BOCA 2022 BERBIGÃO DO BOCA MÚSICA E
DANÇA
103.040,00 30/04/2023
009/2022 SALVAÇÃO E PRÉHISTÓRIA NO PRESÉPIO
DE CASCAES
SÉRGIO MURILO
GOMES
ARTES
PLÁSTICAS,
ARTES GRÁFICAS
E FILATELIA
90.850,00 30/09/2023
010/2022 NÚCLEO DE ESTUDOS
FANFARRA DA PONTE –
FORMAÇÃO EM RÍTMOS
BRASILEIROS PARA
SOPRO E PERCUSSÃO
ASSOCIAÇÃO
CULTURAL
CACHOLA DA
BERNUNÇA
MÚSICA E
DANÇA
149.782,50 12/02/2023
012/2022 SEXTA JAZZ AF AÇÃO SOCIAL
FRANCO
BRASILEIRA
MÚSICA E
DANÇA
199.229,99 31/10/2023
014/2022 ANCIÕES DA ILHA FREDERICO
SCHILLINGS FERRER
ARTES
PLÁSTICAS,
ARTES GRÁFICAS
E FILATELIA
CINEMA,
FOTOGRAFIA E
VÍDEO
200.000,00 01/05/2023
016/2022 NATAL DA MAGIA 2022 ELEONORA
MASSIRONI CARUS
MÚSICA E
DANÇA
199.975,00 31/12/2022
017/2022 CULTURA MANÉ! INSTITUTO BEM
POSSÍVEL
MÚSICA E
DANÇA
154.200,00 31/12/2022
019/2022 MEETING OF STYLES
BRASIL – ETAPA
FLORIANÓPOLIS
AGENDA CENTRO
DE ARTES URBANAS
MÚSICA E
DANÇA
ARTES
PLÁSTICAS,
ARTES GRÁFICAS
E FILATELIA
FOLCLORE E
ARTESANATO
200.000,00 10/01/2023</t>
        </r>
      </text>
    </comment>
    <comment ref="K238" authorId="0" guid="{73A1B2D8-E232-4CF7-9A73-CB3F08237D22}">
      <text>
        <r>
          <rPr>
            <b/>
            <sz val="9"/>
            <color indexed="81"/>
            <rFont val="Tahoma"/>
            <family val="2"/>
          </rPr>
          <t>195529:</t>
        </r>
        <r>
          <rPr>
            <sz val="9"/>
            <color indexed="81"/>
            <rFont val="Tahoma"/>
            <family val="2"/>
          </rPr>
          <t xml:space="preserve">
</t>
        </r>
        <r>
          <rPr>
            <sz val="12"/>
            <color indexed="81"/>
            <rFont val="Tahoma"/>
            <family val="2"/>
          </rPr>
          <t>Doem 22/06/22
ANEXO DA PORTARIA PO 17/FCFFC/LICLEI/2022 -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021/2022 PORTO TEMPESTADE – O
Passado e o Presente
encontram-se nas
Histórias da Ilha
Juliana Riechel Teatro e Circo,
Literatura,
Folclore e
Artesanato
47.450,00 31/10/2023
023/2022 LIVRO HISTÓRIA
REPATRIADA
Denise Bendiner Acervo,
patrimônio
Histórico
cultural, Museus
e Centro
Culturais
105.425,00 31/12/2023
025/2022 CALDO DE CULTURA Gastão Meirelles
Perrenoud
Música e Dança
Teatro e Circo
184.400,00 31/12/2023
030/2022 CEDEP APRESENTA CEDEP – Centro de
Educação e
Evangelização
Popular
Música e Dança 131.903,04 21/12/2023
032/2022 RUTE GEBLER 80 ANOS –
Uma Celebração de Vida e
Música
Rute Ferreira Gebler Música e Dança 195.500,00 10/09/2022
034/2022 “A RENDEIRA E A
TARTARUGA”
Bianca Ramos Vieira Teatro e Circo 125.346,92 30/06/2023
035/2022 3º GRANDE BAILE
MÍSTICO
Harmônica e
Entretenimento
Ltda
Música e Dança
Teatro e Circo,
Literatura,
Folclore e
Artesanato,
Cinema,
Fotografia e
Vídeo, Artes
Gráficas, Artes
Plásticas e
Filatelia.
167.700,00 04/07/2023
036/2022 CONEXÃO AÇORES ARTESAL
Associação de
Artistas e Artesãos
de Santo Antônio
de Lisboa
Acervo e
Patrimônio
Histórico e
Cultural, Museus
106.780,00 12/12/2022</t>
        </r>
      </text>
    </comment>
    <comment ref="O239" authorId="0" guid="{F1B37029-0702-4EE5-A052-2524DBBA2EFB}">
      <text>
        <r>
          <rPr>
            <b/>
            <sz val="9"/>
            <color indexed="81"/>
            <rFont val="Tahoma"/>
            <family val="2"/>
          </rPr>
          <t>195529:</t>
        </r>
        <r>
          <rPr>
            <sz val="9"/>
            <color indexed="81"/>
            <rFont val="Tahoma"/>
            <family val="2"/>
          </rPr>
          <t xml:space="preserve">
</t>
        </r>
        <r>
          <rPr>
            <sz val="12"/>
            <color indexed="81"/>
            <rFont val="Tahoma"/>
            <family val="2"/>
          </rPr>
          <t>Doem 20/05/22
EXTRATO DO TERMO DE ADESÃO Nº
321/FME/2022: FUNDAÇÃO MUNICIPAL DE
ESPORTES - FME E BRUNO FONTES FERREIRA DA
SILVA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BRUNO FONTES FERREIRA DA SILVA,
visando à adesão financeira para o subsídio das
despesas decorrentes do atleta, no valor montante
de R$ 8.000,00 (oito mil reais) pagos em 08 (oito)
parcelas mensais, conforme edital nº
207/SMCEL/FME/2022 publicado no diário oficial
do Município, edição nº 3168, e aprovação da
Comissão do Programa Bolsa Desportiva Municipal.
Termo de Adesão assinado por ambas as partes.
Florianópolis, 19 de maio de 2022. Douglas Pires
Fortkamp - Secretário Municipal de Cultura,
Esporte e Lazer, Maycon C. Oliveira –
Superintendente da FME e BRUNO FONTES
FERREIRA DA SILVA – atleta.</t>
        </r>
      </text>
    </comment>
    <comment ref="O240" authorId="0" guid="{F7FCC7EB-0A5A-4E86-BEDC-5A2DF6801280}">
      <text>
        <r>
          <rPr>
            <b/>
            <sz val="9"/>
            <color indexed="81"/>
            <rFont val="Tahoma"/>
            <family val="2"/>
          </rPr>
          <t>195529:</t>
        </r>
        <r>
          <rPr>
            <sz val="9"/>
            <color indexed="81"/>
            <rFont val="Tahoma"/>
            <family val="2"/>
          </rPr>
          <t xml:space="preserve">
195529:
Doem 28/03/22
BOLSA ATLETA</t>
        </r>
      </text>
    </comment>
    <comment ref="B241" authorId="0" guid="{84CC2305-609A-4603-A7D9-D7D56584DE69}">
      <text>
        <r>
          <rPr>
            <b/>
            <sz val="12"/>
            <color indexed="81"/>
            <rFont val="Tahoma"/>
            <family val="2"/>
          </rPr>
          <t xml:space="preserve">195529:
Doem 30/03/22
EXTRATO DO 5º ADITIVO AO TERMO DE
COLABORAÇÃO Nº 037/PMF/SME/2021 –
Parceira: Sociedade Divina Providência – C.E.I.
Nossa Senhora do Mont Serrat. Objeto: O termo de
colaboração será aditado no valor R$ 36.736,00
(trinta e seis mil e setecentos e trinta e seis reais),
representando 5,6827% sobre o valor parceria,
pela necessidade de contratação de uma
profissional auxiliar de apoio de 40h para
atendimento de uma criança portadora de
encefalopatia crônica não evolutiva (CID-10G80),
tetraparesia espástica (CID-10: 82,4) e epilepsia
(CID-10:G40), conforme parecer descritivo
individual da Gerência de Educação Especial da
Secretaria Municipal de Educação e do laudo
médico, acostados ao processo. O Plano de
Trabalho deverá ser readequado conforme o
presente documento. Tudo em conformidade com
a Deliberação n° 340/2022, do Comitê Gestor e o
Parecer jurídico nº 1758/2022/SME/ASSJUD/PMF e
demais documentos anexados, partes integrantes
deste instrumento. A partir do momento em que
não houver mais a necessidade do referido
atendimento especializado, o Termo deverá ter seu
plano readequado e ter a supressão de valor por
meio de outro valor de aditivo. Diante disto, o termo passará de R$ 646.449,45 (seiscentos e
quarenta e seis mil e quatrocentos e quarenta e
nove reais e quarenta e cinco centavos) para R$
683.185,45 (seiscentos e oitenta e três mil e cento
e oitenta e cinco reais e quarenta e cinco
centavos). Ficam ratificadas as demais cláusulas e
condições estipuladas no Convênio principal, que
não tenham sido alteradas por este documento. E
por estarem de acordo, assinam o presente Termo
Aditivo, os representantes das partes conveniadas.
Data da Assinatura: 17/03/2022. Assinaturas:
Maurício Fernandes Pereira, pela Prefeitura e
Adelaide Marcelino Pereira, pela instituição. </t>
        </r>
        <r>
          <rPr>
            <sz val="12"/>
            <color indexed="81"/>
            <rFont val="Tahoma"/>
            <family val="2"/>
          </rPr>
          <t xml:space="preserve">
DOEM 20.01.22</t>
        </r>
      </text>
    </comment>
    <comment ref="O242" authorId="0" guid="{3081B86F-CA12-4AFA-B914-B3570B293D52}">
      <text>
        <r>
          <rPr>
            <b/>
            <sz val="9"/>
            <color indexed="81"/>
            <rFont val="Tahoma"/>
            <family val="2"/>
          </rPr>
          <t>195529:</t>
        </r>
        <r>
          <rPr>
            <sz val="9"/>
            <color indexed="81"/>
            <rFont val="Tahoma"/>
            <family val="2"/>
          </rPr>
          <t xml:space="preserve">
</t>
        </r>
        <r>
          <rPr>
            <sz val="12"/>
            <color indexed="81"/>
            <rFont val="Tahoma"/>
            <family val="2"/>
          </rPr>
          <t xml:space="preserve">Doem 20/05/22
EXTRATO DO TERMO DE ADESÃO Nº
311/FME/2022: FUNDAÇÃO MUNICIPAL DE
ESPORTES - FME E CARLA SERENA RECHLINSKI
MENNET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CARLA SERENA RECHLINSKI
MENNET, visando à adesão financeira para o
subsídio das despesas decorrentes da atleta, no
valor montante de R$ 8.000,00 (oito mil reais)
pagos em 08 (oito) parcelas mensais, conforme
edital nº 207/SMCEL/FME/2022 publicado no
diário oficial do Município, edição nº 3168, e
aprovação da Comissão do Programa Bolsa
Desportiva Municipal. Termo de Adesão assinado
por ambas as partes. Florianópolis, 19 de maio de
2022. Douglas Pires Fortkamp - Secretário
Municipal de Cultura, Esporte e Lazer, Maycon C. </t>
        </r>
      </text>
    </comment>
    <comment ref="K243" authorId="0" guid="{4AE6432B-A5AF-474F-90E2-D99D129FDE05}">
      <text>
        <r>
          <rPr>
            <b/>
            <sz val="9"/>
            <color indexed="81"/>
            <rFont val="Tahoma"/>
            <family val="2"/>
          </rPr>
          <t>195529:</t>
        </r>
        <r>
          <rPr>
            <sz val="9"/>
            <color indexed="81"/>
            <rFont val="Tahoma"/>
            <family val="2"/>
          </rPr>
          <t xml:space="preserve">
DOEM 28/01/22
ANEXO DA PORTARIA PO 2/FCFFC/LICLEI/2022 -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088/2021 São Jorge Contra o
Dragão: Vida e Morte do
General
Fábio Garcia Literatura 127.100,00 02/06/2023
089/2021 Floripa Capital do Surf Carlo Manfroi Story
Studio
Literatura 199.605,00 20/11/2022</t>
        </r>
      </text>
    </comment>
    <comment ref="J244" authorId="0" guid="{CC760DDF-7B2D-4E78-BA8E-C547812C34B3}">
      <text>
        <r>
          <rPr>
            <b/>
            <sz val="9"/>
            <color indexed="81"/>
            <rFont val="Tahoma"/>
            <family val="2"/>
          </rPr>
          <t>195529:</t>
        </r>
        <r>
          <rPr>
            <sz val="9"/>
            <color indexed="81"/>
            <rFont val="Tahoma"/>
            <family val="2"/>
          </rPr>
          <t xml:space="preserve">
</t>
        </r>
        <r>
          <rPr>
            <sz val="12"/>
            <color indexed="81"/>
            <rFont val="Tahoma"/>
            <family val="2"/>
          </rPr>
          <t>DOEM 10/03/22
076/21 – 12º Prêmio
Desterro – Festival de
Dança de Florianópolis
Carlos Eduardo
Lourenço de
Andrade
083/2022 2.000,00 2.000,00</t>
        </r>
      </text>
    </comment>
    <comment ref="J245" authorId="0" guid="{90D8B97B-0642-4E5D-A5A3-D77239DC7F3F}">
      <text>
        <r>
          <rPr>
            <b/>
            <sz val="9"/>
            <color indexed="81"/>
            <rFont val="Tahoma"/>
            <family val="2"/>
          </rPr>
          <t>195529:</t>
        </r>
        <r>
          <rPr>
            <sz val="9"/>
            <color indexed="81"/>
            <rFont val="Tahoma"/>
            <family val="2"/>
          </rPr>
          <t xml:space="preserve">
</t>
        </r>
        <r>
          <rPr>
            <sz val="12"/>
            <color indexed="81"/>
            <rFont val="Tahoma"/>
            <family val="2"/>
          </rPr>
          <t xml:space="preserve">DOEM 02/09/22
Port 044/FCC/2022
Captado em agosto/22
Projeto 076/21 – 12º Prêmio Desterro –
Festival de Dança de Florianópolis
</t>
        </r>
      </text>
    </comment>
    <comment ref="J246" authorId="0" guid="{DB97B4E3-01AC-4BE4-B6CE-CB2B8C8A0967}">
      <text>
        <r>
          <rPr>
            <b/>
            <sz val="9"/>
            <color indexed="81"/>
            <rFont val="Tahoma"/>
            <family val="2"/>
          </rPr>
          <t>195529:</t>
        </r>
        <r>
          <rPr>
            <sz val="9"/>
            <color indexed="81"/>
            <rFont val="Tahoma"/>
            <family val="2"/>
          </rPr>
          <t xml:space="preserve">
</t>
        </r>
        <r>
          <rPr>
            <sz val="12"/>
            <color indexed="81"/>
            <rFont val="Tahoma"/>
            <family val="2"/>
          </rPr>
          <t xml:space="preserve">DOEM 02/09/22
Port 044/FCC/2022
Captado em julho/22
Projeto 076/21 – 12º Prêmio Desterro –
Festival de Dança de Florianópolis
</t>
        </r>
      </text>
    </comment>
    <comment ref="J247" authorId="0" guid="{96571816-3335-48D2-BFEE-D957A5E0735A}">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248" authorId="0" guid="{E09F3236-E252-47AA-9FE4-9C006B2A106C}">
      <text>
        <r>
          <rPr>
            <b/>
            <sz val="12"/>
            <color indexed="81"/>
            <rFont val="Tahoma"/>
            <family val="2"/>
          </rPr>
          <t xml:space="preserve">DOEM 22/07/22
</t>
        </r>
      </text>
    </comment>
    <comment ref="J249" authorId="0" guid="{8975918F-6E4A-47AD-B21C-61EFD6A1FFB6}">
      <text>
        <r>
          <rPr>
            <b/>
            <sz val="9"/>
            <color indexed="81"/>
            <rFont val="Tahoma"/>
            <family val="2"/>
          </rPr>
          <t>195529:</t>
        </r>
        <r>
          <rPr>
            <sz val="9"/>
            <color indexed="81"/>
            <rFont val="Tahoma"/>
            <family val="2"/>
          </rPr>
          <t xml:space="preserve">
</t>
        </r>
        <r>
          <rPr>
            <sz val="12"/>
            <color indexed="81"/>
            <rFont val="Tahoma"/>
            <family val="2"/>
          </rPr>
          <t>DOEm 10/03/22076/21 – 12º Prêmio Desterro –
Festival de Dança de
Florianópolis
Carlos Eduardo
Lourenço de
Andrade
105/2022 2.000,00 2.000,00</t>
        </r>
      </text>
    </comment>
    <comment ref="J250" authorId="0" guid="{065F2DCB-BF65-4410-8DCF-0C9C576CB4CC}">
      <text>
        <r>
          <rPr>
            <b/>
            <sz val="9"/>
            <color indexed="81"/>
            <rFont val="Tahoma"/>
            <family val="2"/>
          </rPr>
          <t>195529:</t>
        </r>
        <r>
          <rPr>
            <sz val="9"/>
            <color indexed="81"/>
            <rFont val="Tahoma"/>
            <family val="2"/>
          </rPr>
          <t xml:space="preserve">
DOEM 17/05/22</t>
        </r>
      </text>
    </comment>
    <comment ref="J251" authorId="0" guid="{A2FA2F40-E855-4A61-B11F-071E929CF9CD}">
      <text>
        <r>
          <rPr>
            <b/>
            <sz val="9"/>
            <color indexed="81"/>
            <rFont val="Tahoma"/>
            <family val="2"/>
          </rPr>
          <t>195529:</t>
        </r>
        <r>
          <rPr>
            <sz val="9"/>
            <color indexed="81"/>
            <rFont val="Tahoma"/>
            <family val="2"/>
          </rPr>
          <t xml:space="preserve">
DOEM 17/05/22</t>
        </r>
      </text>
    </comment>
    <comment ref="O252" authorId="0" guid="{8F331356-8402-4F68-BC83-8C46E3F397C3}">
      <text>
        <r>
          <rPr>
            <b/>
            <sz val="9"/>
            <color indexed="81"/>
            <rFont val="Tahoma"/>
            <family val="2"/>
          </rPr>
          <t>195529:</t>
        </r>
        <r>
          <rPr>
            <sz val="9"/>
            <color indexed="81"/>
            <rFont val="Tahoma"/>
            <family val="2"/>
          </rPr>
          <t xml:space="preserve">
195529:
Doem 28/03/22
BOLSA ATLETA</t>
        </r>
      </text>
    </comment>
    <comment ref="J253" authorId="0" guid="{2E5F69C7-A033-425B-B389-59DE1294B721}">
      <text>
        <r>
          <rPr>
            <b/>
            <sz val="9"/>
            <color indexed="81"/>
            <rFont val="Tahoma"/>
            <family val="2"/>
          </rPr>
          <t>195529:</t>
        </r>
        <r>
          <rPr>
            <sz val="9"/>
            <color indexed="81"/>
            <rFont val="Tahoma"/>
            <family val="2"/>
          </rPr>
          <t xml:space="preserve">
</t>
        </r>
        <r>
          <rPr>
            <sz val="12"/>
            <color indexed="81"/>
            <rFont val="Tahoma"/>
            <family val="2"/>
          </rPr>
          <t xml:space="preserve">Doem 10/03/22
023/21 – Oficina de Música de
Câmara e Cordas
Caroline Pacheco De
Quadros
009/2022 2.178,55 2.178,55
</t>
        </r>
      </text>
    </comment>
    <comment ref="B254" authorId="0" guid="{9D5A9828-A1C1-4A1E-98D8-945F77C290BF}">
      <text>
        <r>
          <rPr>
            <b/>
            <sz val="9"/>
            <color indexed="81"/>
            <rFont val="Tahoma"/>
            <family val="2"/>
          </rPr>
          <t>195529:</t>
        </r>
        <r>
          <rPr>
            <sz val="9"/>
            <color indexed="81"/>
            <rFont val="Tahoma"/>
            <family val="2"/>
          </rPr>
          <t xml:space="preserve">
DOEM 20.01.22</t>
        </r>
      </text>
    </comment>
    <comment ref="C254" authorId="1" guid="{C8BC65CC-E797-4FA5-815C-EBE511AF2A0B}">
      <text>
        <r>
          <rPr>
            <sz val="13"/>
            <color rgb="FF000000"/>
            <rFont val="Calibri"/>
            <family val="2"/>
            <charset val="1"/>
          </rPr>
          <t xml:space="preserve">Doem 01/06/22
EXTRATO DO PRIMEIRO TERMO ADITIVO AO
TERMO DE COLABORAÇÃO Nº
256/PMF/SEMAS/FMAS/2021 – PARTES:
Município de Florianópolis, com interveniência da
Secretaria Municipal de Assistência Social, através
do Fundo Municipal de Assistência Social, e a
Organização da Sociedade Civil “CASA DA CRIANÇA
DO MORRO DA PENITENCIÁRIA”, CNPJ
81.617.789/0001-26. OBJETO: constitui objeto do
presente Termo Aditivo ao Termo de Colaboração
256/PMF/SEMAS/FMAS/2021, firmado entre as
partes na data de 30 de dezembro de 2021
(D.O.E.M. 3101, de 30 de dezembro de 2021),
visando a execução de Serviço de Convivência e
Fortalecimento de Vínculos (SCFV): o reajuste no
valor de R$ 24.318,10 (vinte e quatro mil e
trezentos e dezoito reais e dez centavos), alterando
o valor global da parceria de R$ 229.416,00
(duzentos e vinte e nove mil e quatrocentos e
dezesseis reais) para R$ 253.734,10 (duzentos e
cinqüenta e três mil e setecentos e trinta e quatro
reais e dez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256/PMF/SEMAS/FMAS/2021.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Gil Roberto
Morais, pela Organização da Sociedade Civil.
Florianópolis, 01 de junho de 2022.
DOM N.3095/2021
Edital:002/SEMAS
</t>
        </r>
        <r>
          <rPr>
            <sz val="11"/>
            <color rgb="FF000000"/>
            <rFont val="Calibri"/>
            <family val="2"/>
            <charset val="1"/>
          </rPr>
          <t xml:space="preserve">
</t>
        </r>
      </text>
    </comment>
    <comment ref="I254" authorId="0" guid="{3BD1AD40-316F-486F-B54F-281159F9A103}">
      <text>
        <r>
          <rPr>
            <b/>
            <sz val="9"/>
            <color indexed="81"/>
            <rFont val="Tahoma"/>
            <family val="2"/>
          </rPr>
          <t>195529:</t>
        </r>
        <r>
          <rPr>
            <sz val="9"/>
            <color indexed="81"/>
            <rFont val="Tahoma"/>
            <family val="2"/>
          </rPr>
          <t xml:space="preserve">
</t>
        </r>
        <r>
          <rPr>
            <sz val="12"/>
            <color indexed="81"/>
            <rFont val="Tahoma"/>
            <family val="2"/>
          </rPr>
          <t>DOEm 06.05.22
EXTRATO DE TERMO DE FOMENTO Nº
255/FCFFC/2022: FUNDAÇÃO CULTURAL
FRANKLIN CASCAES - FCFFC E CASA DA CRIANÇA
DO MORRO DA PENITENCIÁRIA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CASA DA
CRIANÇA DO MORRO DA PENITENCIÁRIA, visando
à cooperação financeira nas despesas decorrentes
do projeto “FESTA DA SANTÍSSIMA TRINDADE
164ª”, no valor montante de R$ 15.000,00 (quinze
mil reais) aprovado pela comissão de seleção do
Edital nº. Nº 015/SMCEL/FCFFC/2022 - EDITAL DE
SELEÇÃO DE PROJETOS DE EVENTOS CULTURAIS,
com objetivo de abrilhantar este grandioso evento,
um dos acontecimentos que já fazem parte da
história da cidade de Florianópolis, é a Festa
Santíssima Trindade, que conta com a parceria da
Prefeitura Municipal de Florianópolis e da Fundação Franklin Cascaes há sete anos, desses,
seis anos a Casa da Criança do Morro da
Penitenciária teve parceria com a Fundação
Franklin Cascaes. Este ano será a 164ª Festa
Santíssima Trindade, uma das tradicionais Festa do
Ciclo do Divino Espírito Santo, que acontecerá no
período de 03 a 12 de junho, a ser realizada nas
dependências da Igreja Matriz Santíssima Trindade,
com a participação estimada de sete mil pessoas, e
permanecendo assim, a tradicional manifestação
cultural contando com as apresentações do Cortejo
Imperial nos dias 04, 05, 11 e 12 de junho,
conforme plano de trabalho, parecer técnico e
parecer jurídico. Termo de Fomento nº
255/FCFFC/2022,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P254" authorId="0" guid="{E8E89BAF-6657-4AA6-819B-FD4CB85C1119}">
      <text>
        <r>
          <rPr>
            <b/>
            <sz val="9"/>
            <color indexed="81"/>
            <rFont val="Tahoma"/>
            <family val="2"/>
          </rPr>
          <t>195529:</t>
        </r>
        <r>
          <rPr>
            <sz val="9"/>
            <color indexed="81"/>
            <rFont val="Tahoma"/>
            <family val="2"/>
          </rPr>
          <t xml:space="preserve">
</t>
        </r>
        <r>
          <rPr>
            <sz val="12"/>
            <color indexed="81"/>
            <rFont val="Tahoma"/>
            <family val="2"/>
          </rPr>
          <t xml:space="preserve">Doem 10/08/22
EXTRATO DO TERMO DE FOMENTO NO
149/PMF/GAPRE/2022 Objeto: execução do “DE
DIREITO A CULTURA E LAZER”, que objetiva
Oferecer para as 140 crianças e adolescentes
atendidos pela Casa da Criança, conhecimentos e
experiências fascinantes relacionadas à interação e
aprendizado adquirido através da cultura de
Pomerode e seu Zoológico, com vista ao
desenvolvimento das competências individuais,
sociais e culturais, beneficiando sua vida e seu
desenvolvimento como cidadão conhecedor do
Estado em que vive,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“CASA DA CRIANÇA DO MORRO
DA PENITENCIARIA” inscrita no CNPJ sob o nº
81.617.789/0001-26. Valor: 18.450,00 (dezoito mil
e quatrocentos e cinquenta reais), a serem
repassados em parcela única, da seguinte forma:
com parcela no valor de R$ 18.450,00 (dezoito mil
e quatrocentos e cinquenta reais). As despesas
decorrentes do atendimento ao disposto deste
Termo de Fomento correrão à conta do orçamento
do Gabinete do Prefeito (Projeto Atividade: 6.708.
Elemento de Despesa: 3.3.50.43 - Fonte 080).
Vigência: 01 de julho de 2022 até 31 de dezembro
de 2022. Signatários: Fábio Murilo Botelho, por
meio do Gabinete do Prefeito e o Sr. Sonia Maria
Bitencourtt Wistuba, pela Organização da
Sociedade Civil. </t>
        </r>
      </text>
    </comment>
    <comment ref="I255" authorId="0" guid="{C1C38B89-66AE-486F-AF89-3C831457D526}">
      <text>
        <r>
          <rPr>
            <b/>
            <sz val="9"/>
            <color indexed="81"/>
            <rFont val="Tahoma"/>
            <family val="2"/>
          </rPr>
          <t>195529:</t>
        </r>
        <r>
          <rPr>
            <sz val="9"/>
            <color indexed="81"/>
            <rFont val="Tahoma"/>
            <family val="2"/>
          </rPr>
          <t xml:space="preserve">
</t>
        </r>
        <r>
          <rPr>
            <sz val="12"/>
            <color indexed="81"/>
            <rFont val="Tahoma"/>
            <family val="2"/>
          </rPr>
          <t xml:space="preserve">DOEM 06.05.22
EXTRATO DE TERMO DE FOMENTO Nº
270/FCFFC/2022: FUNDAÇÃO CULTURAL
FRANKLIN CASCAES - FCFFC E CASA DOS AÇORES
DE SANTA CATARINA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CASA DOS
AÇORES DE SANTA CATARINA, visando à
cooperação financeira nas despesas decorrentes
do projeto “ALUGUEL DE TRAJES TÍPICOS PARA
FESTA DO DIVINO ESPÍRITO SANTO DO MONTE
VERDE E SANTO ANTÔNIO”, no valor montante de
R$ 30.000,00 (trinta mil reais) aprovado pela
comissão de seleção do Edital nº. Nº
015/SMCEL/FCFFC/2022 - EDITAL DE SELEÇÃO DE
PROJETOS DE EVENTOS CULTURAIS, com objetivo
de apoiar festas do Divino com o pagamento das
despesas com aluguel de trajes típicos para o
cortejo de duas Festa do Divino Espírito Santo do
Monte Verde e de Santo Antônio de Lisboa,
conforme plano de trabalho, parecer técnico e
parecer jurídico. Termo de Fomento nº
270/FCFFC/2022, vigência até 31/12/2022,
assinado pelas partes, em Florianópolis, 05 de maio
de 2022. Douglas P. Fortkamp - Secretário de
Cultura, Esporte e Lazer, Márcio Manoel da Costa –
Superintendente da Fundação Cultural de
Florianópolis Franklin Cascaes e Presidente da
Entidade.
</t>
        </r>
      </text>
    </comment>
    <comment ref="C256" authorId="1" guid="{E60C5559-D9AF-4255-BC94-86D7568465E3}">
      <text>
        <r>
          <rPr>
            <sz val="13"/>
            <color rgb="FF000000"/>
            <rFont val="Calibri"/>
            <family val="2"/>
            <charset val="1"/>
          </rPr>
          <t>Doem 01/06/22
EXTRATO DO PRIMEIRO TERMO ADITIVO AO
TERMO DE COLABORAÇÃO Nº
273/PMF/SEMAS/FMAS/2021 – PARTES:
Município de Florianópolis, com interveniência da
Secretaria Municipal de Assistência Social, através
do Fundo Municipal de Assistência Social, e a
Organização da Sociedade Civil “CASA LAR LUZ DO
CAMINHO”, CNPJ 12.187.675/0001-70. OBJETO:
constitui objeto do presente Termo Aditivo ao
Termo de Colaboração
273/PMF/SEMAS/FMAS/2021, firmado entre as
partes na data de 30 de dezembro de 2021
(D.O.E.M. 3101, de 30 de dezembro de 2021),
visando a execução de Serviço de Acolhimento
para Crianças e Adolescentes: o reajuste no valor
de R$ 22.195,64 (vinte e dois mil e cento e noventa
e cinco reais e sessenta e quatro), alterando o valor
global da parceria de R$ 209.392,80 (duzentos e
nove mil e trezentos e noventa e dois reais e
oitenta centavos) para R$ 231.588,44 (duzentos e
trinta e um mil e quinhentos e oitenta e oito reais e
quarenta e quatro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273/PMF/SEMAS/FMAS/2021.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Maurício Aurélio
dos Santos, pela Organização da Sociedade Civil.
Florianópolis, 01 de junho de 2022.
DOM N°3095
/2021
Edital: 004/SEMAS</t>
        </r>
      </text>
    </comment>
    <comment ref="P256" authorId="0" guid="{9158EB48-6BA8-40A5-9C52-D6BC6DA975E5}">
      <text>
        <r>
          <rPr>
            <b/>
            <sz val="9"/>
            <color indexed="81"/>
            <rFont val="Tahoma"/>
            <family val="2"/>
          </rPr>
          <t>195529:</t>
        </r>
        <r>
          <rPr>
            <sz val="9"/>
            <color indexed="81"/>
            <rFont val="Tahoma"/>
            <family val="2"/>
          </rPr>
          <t xml:space="preserve">
</t>
        </r>
        <r>
          <rPr>
            <sz val="12"/>
            <color indexed="81"/>
            <rFont val="Tahoma"/>
            <family val="2"/>
          </rPr>
          <t xml:space="preserve">Doem 10/08/22
EXTRATO DO TERMO DE FOMENTO NO
127/PMF/GAPRE/2022 Objeto: execução do “3º
FESTIVAL DA PRIMAVERA LUZ DO CAMINHO”, que
objetiva realizar a terceira edição do Festival
Primavera Luz do Caminho, a fim de oferecer
atividades culturais e recreativas para as crianças e
adolescentes, dando visibilidade ao trabalho
desenvolvido na Casa Lar e garantindo o acesso aos
direitos básicos para as crianças e adolescentes do
norte da ilha de Florianópolis,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“CASA LAR LUZ DO CAMINHO”
inscrita no CNPJ sob o nº 12.187.675/0001-70.
Valor: 69.010,00 (sessenta e nove mil e dez reais), a
serem repassados em parcela única, da seguinte
forma: com parcela no valor de R$ 69.010,00
(sessenta e nove mil e dez reais). As despesas
decorrentes do atendimento ao disposto deste
Termo de Fomento correrão à conta do orçamento
do Gabinete do Prefeito (Projeto Atividade: 6.792,
6.718, 6.920 e 6.986. Elemento de Despesa:
3.3.50.43 - Fonte 080). Vigência: 01 de julho de
2022 até 31 de dezembro de 2022. Signatários:
Fábio Murilo Botelho, por meio do Gabinete do
Prefeito e o Sr. Maurício Aurélio dos Santos, pela
Organização da Sociedade Civil. </t>
        </r>
      </text>
    </comment>
    <comment ref="P257" authorId="0" guid="{718B5388-CE09-451F-ADD5-CD4244183CAD}">
      <text>
        <r>
          <rPr>
            <b/>
            <sz val="9"/>
            <color indexed="81"/>
            <rFont val="Tahoma"/>
            <family val="2"/>
          </rPr>
          <t>195529:</t>
        </r>
        <r>
          <rPr>
            <sz val="9"/>
            <color indexed="81"/>
            <rFont val="Tahoma"/>
            <family val="2"/>
          </rPr>
          <t xml:space="preserve">
</t>
        </r>
        <r>
          <rPr>
            <sz val="12"/>
            <color indexed="81"/>
            <rFont val="Tahoma"/>
            <family val="2"/>
          </rPr>
          <t xml:space="preserve">Doem 03/08/22
EXTRATO DO TERMO DE FOMENTO NO
118/PMF/GAPRE/2022 Objeto: execução do
“PROJETO ACOMPANHAMENTO ESCOLAR”, que
objetiva acompanhar o processo de ensinoaprendizagem dos acolhidos no período em que
estiverem residindo na Casa Lar Luz do Caminho
para que a educação sirva de base estruturante
para a vida adulta, e seus efeitos reverberem
durante e após o desligamento do processo de
acolhimento institucional,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“CASA LAR LUZ DO CAMINHO”
inscrita no CNPJ sob o nº 12.187.675/0001-70.
Valor: 19.522,00 (Dezenove mil e quinhentos e
vinte e dois reais), a serem repassados em 05
(cinco) parcelas, da seguinte forma: parcela
parcela 01 no valor de R$ 2.826,00 (dois mil
oitocentos e vinte e seis reais), a parcela 02 no
valor de R$ 2.776,00 (dois mil e setecentos e
setenta e seis reais), a parcela 03 no valor de R$
2.776,00 (dois mil e setecentos e setenta e seis
reais), a parcela 04 no valor de R$ 2.776,00 (dois
mil e setecentos e setenta e seis reais) e parcela 05
no valor de R$ 8.368,00 (oito mil e trezentos e
sessenta e oito reais). As despesas decorrentes do
atendimento ao disposto deste Termo de Fomento
correrão à conta do orçamento do Gabinete do
Prefeito (Projeto Atividade: 6.792. Elemento de
Despesa: 3.3.50.43 - Fonte 080). Vigência: 01 de
julho de 2022 até 31 de dezembro de 2022.
Signatários: Fábio Murilo Botelho, por meio do
Gabinete do Prefeito e o Sr. Maurício Aurélio dos
Santos, pela Organização da Sociedade Civil. </t>
        </r>
      </text>
    </comment>
    <comment ref="P258" authorId="0" guid="{D3DF3544-47A2-4E9D-8F6D-EE82BA5BC7F6}">
      <text>
        <r>
          <rPr>
            <b/>
            <sz val="9"/>
            <color indexed="81"/>
            <rFont val="Tahoma"/>
            <family val="2"/>
          </rPr>
          <t xml:space="preserve">195529:
</t>
        </r>
        <r>
          <rPr>
            <b/>
            <sz val="12"/>
            <color indexed="81"/>
            <rFont val="Tahoma"/>
            <family val="2"/>
          </rPr>
          <t xml:space="preserve">Doem 22/03/22
EXTRATO DO TERMO DE FOMENTO NO
119/PMF/GAPRE/2022 Objeto: execução do
“PROJETO PASSEAR É ALEGRIA”, que objetiva
organizar passeios, com fim de inclusão social e
convivência comunitária, para locais públicos e
privados,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“CASA LAR LUZ DO CAMINHO”
inscrita no CNPJ sob o nº 12.187.675/0001-70.
Valor: R$ 11.468,00 (onze mil e quatrocentos e
sessenta e oito reais), a serem repassados em 04 (quatro) parcelas, da seguinte forma: parcela 01
no valor de R$ 1.258,00 (mil duzentos e cinquenta
e oito reais), a parcela 02 no valor de R$ 3.350,00
(três mil e trezentos e cinquenta reais), a parcela
03 no valor de R$ 4.100,00 (quatro mil e cem
reais), a parcela 04 no valor de R$ 2.760,00 (dois
mil setecentos e sessenta reais). As despesas
decorrentes do atendimento ao disposto deste
Termo de Fomento correrão à conta do orçamento
do Gabinete do Prefeito (Projeto Atividade: 6.792.
Elemento de Despesa: 3.3.50.43 - Fonte 080).
Vigência: 01 de julho de 2022 até 31 de dezembro
de 2022. Signatários: Fábio Murilo Botelho, por
meio do Gabinete do Prefeito e o Sr. Maurício
Aurélio dos Santos, pela Organização da Sociedade
Civil. </t>
        </r>
      </text>
    </comment>
    <comment ref="K259" authorId="0" guid="{813BAB26-05E9-489F-8A93-FEA71139BECB}">
      <text>
        <r>
          <rPr>
            <b/>
            <sz val="9"/>
            <color indexed="81"/>
            <rFont val="Tahoma"/>
            <family val="2"/>
          </rPr>
          <t>195529:</t>
        </r>
        <r>
          <rPr>
            <sz val="9"/>
            <color indexed="81"/>
            <rFont val="Tahoma"/>
            <family val="2"/>
          </rPr>
          <t xml:space="preserve">
</t>
        </r>
        <r>
          <rPr>
            <sz val="12"/>
            <color indexed="81"/>
            <rFont val="Tahoma"/>
            <family val="2"/>
          </rPr>
          <t>Doem 28/06/22
ANEXO DA PORTARIA PO 17/FCFFC/LICLEI/2022 -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021/2022 PORTO TEMPESTADE – O
Passado e o Presente
encontram-se nas
Histórias da Ilha
Juliana Riechel Teatro e Circo,
Literatura,
Folclore e
Artesanato
47.450,00 31/10/2023
023/2022 LIVRO HISTÓRIA
REPATRIADA
Denise Bendiner Acervo,
patrimônio
Histórico
cultural, Museus
e Centro
Culturais
105.425,00 31/12/2023
025/2022 CALDO DE CULTURA Gastão Meirelles
Perrenoud
Música e Dança
Teatro e Circo
184.400,00 31/12/2023
030/2022 CEDEP APRESENTA CEDEP – Centro de
Educação e
Evangelização
Popular
Música e Dança 131.903,04 21/12/2023
032/2022 RUTE GEBLER 80 ANOS –
Uma Celebração de Vida e
Música
Rute Ferreira Gebler Música e Dança 195.500,00 10/09/2022
034/2022 “A RENDEIRA E A
TARTARUGA”
Bianca Ramos Vieira Teatro e Circo 125.346,92 30/06/2023
035/2022 3º GRANDE BAILE
MÍSTICO
Harmônica e
Entretenimento
Ltda
Música e Dança
Teatro e Circo,
Literatura,
Folclore e
Artesanato,
Cinema,
Fotografia e
Vídeo, Artes
Gráficas, Artes
Plásticas e
Filatelia.
167.700,00 04/07/2023
036/2022 CONEXÃO AÇORES ARTESAL
Associação de
Artistas e Artesãos
de Santo Antônio
de Lisboa
Acervo e
Patrimônio
Histórico e
Cultural, Museus
106.780,00 12/12/2022</t>
        </r>
      </text>
    </comment>
    <comment ref="C260" authorId="1" guid="{6F7E3AD1-6CB7-4A23-9BFA-528A279C4EEB}">
      <text>
        <r>
          <rPr>
            <sz val="13"/>
            <color rgb="FF000000"/>
            <rFont val="Calibri"/>
            <family val="2"/>
            <charset val="1"/>
          </rPr>
          <t xml:space="preserve">Doem 01/06/22
EXTRATO DO PRIMEIRO TERMO ADITIVO AO
TERMO DE COLABORAÇÃO Nº
274/PMF/SEMAS/FMAS/2021 – PARTES:
Município de Florianópolis, com interveniência da
Secretaria Municipal de Assistência Social, através
do Fundo Municipal de Assistência Social, e a
Organização da Sociedade Civil “CENTRO
CULTURAL ESCRAVA ANASTÁCIA”, CNPJ
02.573.208/0001-25. OBJETO: constitui objeto do
presente Termo Aditivo ao Termo de Colaboração
274/PMF/SEMAS/FMAS/2021, firmado entre as
partes na data de 30 de dezembro de 2021
(D.O.E.M. 3101, de 30 de dezembro de 2021),
visando a execução de Serviço de Acolhimento
para Crianças e Adolescentes: o reajuste no valor
de R$ 22.904,98 (vinte e dois mil e novecentos e
quatro reais e noventa e oito centavos), alterando
o valor global da parceria de R$ 216.084,72
(duzentos e dezesseis mil e oitenta e quatro reais e
setenta e dois centavos) para R$ 238.989,70
(duzentos e trinta e oito mil e novecentos e oitenta
e nove reais e setenta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274/PMF/SEMAS/FMAS/2021.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Guido Ademar
Garcia Dellagnelo, pela Organização da Sociedade
Civil. Florianópolis, 01 de junho de 2022.
DOM N°3095/2021
Edital: 004/SEMAS
</t>
        </r>
        <r>
          <rPr>
            <b/>
            <sz val="13"/>
            <color rgb="FF000000"/>
            <rFont val="Calibri"/>
            <family val="2"/>
            <charset val="1"/>
          </rPr>
          <t xml:space="preserve">195529:
</t>
        </r>
        <r>
          <rPr>
            <sz val="13"/>
            <color rgb="FF000000"/>
            <rFont val="Calibri"/>
            <family val="2"/>
            <charset val="1"/>
          </rPr>
          <t xml:space="preserve">
Doem 30/08/22
EXTRATO DO 1º APOSTILAMENTO AO TERMO DE
COLABORAÇÃO Nº 274/PMF/SEMAS/FMAS/2021
– Objeto: Constitui objeto da presente Certidão de
Apostilamento o ajuste do o Cronograma de
Desembolso que trata o item 6.2, da Clausula Sexta
e na tabela constante no Anexo I do Termo de
Colaboração 274/PMF/SEMAS/FMAS/2021,
firmado entre a PMF/SEMAS e a Organização da
Sociedade Civil “Centro Cultural Escrava Anastácia”
na data de 30 de dezembro de 2021 (D.O.E.M.
3101, de 30 de dezembro de 2021), com Termo
Aditivo de Valor publicado em 01 de junho de
2022, na Edição 3205 do Diário Oficial Eletrônico
do Município, após solicitação do Centro Cultural
Escrava Anastácia realizada na data de 22/08/2022,
através do Ofício 042/2022, pelo qual expõe os
motivos do pedido, permanecendo válidas e
inalteradas as demais cláusulas. Florianópolis, 26
de agosto de 2022. Maria Cláudia Goulart da Silva,
Secretária Municipal de Assistência Social.
</t>
        </r>
      </text>
    </comment>
    <comment ref="P260" authorId="0" guid="{610EF094-EA0F-40B9-B281-4E3C8833B4AD}">
      <text>
        <r>
          <rPr>
            <b/>
            <sz val="9"/>
            <color indexed="81"/>
            <rFont val="Tahoma"/>
            <family val="2"/>
          </rPr>
          <t>195529:</t>
        </r>
        <r>
          <rPr>
            <sz val="9"/>
            <color indexed="81"/>
            <rFont val="Tahoma"/>
            <family val="2"/>
          </rPr>
          <t xml:space="preserve">
</t>
        </r>
        <r>
          <rPr>
            <sz val="12"/>
            <color indexed="81"/>
            <rFont val="Tahoma"/>
            <family val="2"/>
          </rPr>
          <t xml:space="preserve">Doem 02/09/22
EXTRATO DO TERMO DE FOMENTO NO
109/PMF/GAPRE/2022 Objeto: execução do
projeto “RITO DE PASSAGEM”, que objetiva
promover o protagonismo de adolescentes e
jovens de comunidades socialmente vulneráveis de
Florianópolis, intensificando o exercício do
pensamento autônomo e crítico necessários para
sua inserção social, laboral e cultural, buscando seu
empoderamento e o desenvolvimento de suas
potencialidades, por meio de ações educativas e
formativas voltadas ao mundo do trabalho,
humanidade e cidadania, informática, comunicação
oral e escrita, tecnologia e inovação, línguas
estrangeiras, cultura e arte, mediante Processo de
Inexigibilidade de Chamamento Público
001/GAPRE/2022, aos moldes da Lei Federal nº
13.019/2014 e Decreto Municipal 21.966/2020.
Partes parceiras: Município de Florianópolis, com
interveniência da Gabinete do Prefeito, através do
recurso da Secretaria Municipal de Educação, e a
Organização da Sociedade Civil “CENTRO
CULTURAL ESCRAVA ANASTÁCIA” inscrita no CNPJ
sob o nº 02.573.208/0001-25. Valor: R$ 99.915,00
(noventa e nove mil e novecentos e quinze reais), a
serem em 05 (cinco) parcelas, da seguinte forma:
parcela 01 no valor de R$ 15.405,00 (quinze mil e quatrocentos e cinco reais), a parcela 02 no valor
de R$ 16.655,00 (dezesseis mil e seiscentos e
cinquenta e cinco reais), a parcela 03 no valor de
R$ 15.405,00 (quinze mil e quatrocentos e cinco
reais), a parcela 04 no valor de R$ 16.655,00
(dezesseis mil e seiscentos e cinquenta e cinco
reais), a parcela 05 no valor de R$ 35.795,00
(trinta e cinco mil e setecentos e noventa e cinco
reais). As despesas decorrentes do atendimento ao
disposto deste Termo de Fomento correrão à conta
do orçamento do Gabinete do Prefeito (Projeto
Atividade: 6.816. Elemento de Despesa: 3.3.50.43 -
Fonte 080). Vigência: 01 de julho de 2022 até 31 de
dezembro de 2022. Signatários: Mauricio
Fernandes Pereira, por meio da Secretaria
Municipal de Educação e a Sra. Silvana Paggiarin,
pela Organização da Sociedade Civil. 
</t>
        </r>
        <r>
          <rPr>
            <b/>
            <sz val="12"/>
            <color indexed="81"/>
            <rFont val="Tahoma"/>
            <family val="2"/>
          </rPr>
          <t>195529:</t>
        </r>
        <r>
          <rPr>
            <sz val="12"/>
            <color indexed="81"/>
            <rFont val="Tahoma"/>
            <family val="2"/>
          </rPr>
          <t xml:space="preserve">
Doem 22/09/22
EXTRATO DO TERMO DE FOMENTO NO
109/PMF/GAPRE/2022 Objeto: execução do
projeto “RITO DE PASSAGEM”, que objetiva
promover o protagonismo de adolescentes e
jovens de comunidades socialmente vulneráveis de
Florianópolis, intensificando o exercício do
pensamento autônomo e crítico necessários para
sua inserção social, laboral e cultural, buscando seu
empoderamento e o desenvolvimento de suas
potencialidades, por meio de ações educativas e
formativas voltadas ao mundo do trabalho,
humanidade e cidadania, informática, comunicação
oral e escrita, tecnologia e inovação, línguas
estrangeiras, cultura e arte, mediante Processo de
Inexigibilidade de Chamamento Público
001/GAPRE/2022, aos moldes da Lei Federal nº
13.019/2014 e Decreto Municipal 21.966/2020.
Partes parceiras: Município de Florianópolis, com
interveniência do Gabinete do Prefeito, através do
recurso da Secretaria Municipal de Educação, e a
Organização da Sociedade Civil “CENTRO
CULTURAL ESCRAVA ANASTÁCIA” inscrita no CNPJ
sob o nº 02.573.208/0001-25. Valor: R$ 99.915,00
(noventa e nove mil e novecentos e quinze reais), a
serem em 05 (cinco) parcelas, da seguinte forma:
parcela 01 no valor de R$ 15.405,00 (quinze mil e
quatrocentos e cinco reais), a parcela 02 no valor
de R$ 16.655,00 (dezesseis mil e seiscentos e
cinquenta e cinco reais), a parcela 03 no valor de
R$ 15.405,00 (quinze mil e quatrocentos e cinco
reais), a parcela 04 no valor de R$ 16.655,00
(dezesseis mil e seiscentos e cinquenta e cinco
reais), a parcela 05 no valor de R$ 35.795,00 (trinta
e cinco mil e setecentos e noventa e cinco reais).
As despesas decorrentes do atendimento ao
disposto deste Termo de Fomento correrão à conta
do orçamento da Secretaria Municipal de Educação
(Projeto Atividade: 6.816. Elemento de Despesa:
4.4.50.42 - Fonte 081). Vigência: 01 de julho de
2022 até 31 de dezembro de 2022. Signatários:
Mauricio Fernandes Pereira, por meio da Secretaria
Municipal de Educação e a Sra. Silvana Paggiarin,
pela Organização da Sociedade Civil. </t>
        </r>
      </text>
    </comment>
    <comment ref="B261" authorId="0" guid="{0DE53442-7D35-4463-806D-476D0BF1BD09}">
      <text>
        <r>
          <rPr>
            <b/>
            <sz val="9"/>
            <color indexed="81"/>
            <rFont val="Tahoma"/>
            <family val="2"/>
          </rPr>
          <t>195529:</t>
        </r>
        <r>
          <rPr>
            <sz val="9"/>
            <color indexed="81"/>
            <rFont val="Tahoma"/>
            <family val="2"/>
          </rPr>
          <t xml:space="preserve">
DOEM 20.01.22</t>
        </r>
      </text>
    </comment>
    <comment ref="C261" authorId="1" guid="{11A1C04E-40A8-4703-B0B2-C2D7A17FD8DE}">
      <text>
        <r>
          <rPr>
            <sz val="13"/>
            <color rgb="FF000000"/>
            <rFont val="Calibri"/>
            <family val="2"/>
            <charset val="1"/>
          </rPr>
          <t>Doem 02/06/22
EXTRATO DO PRIMEIRO TERMO ADITIVO AO
TERMO DE COLABORAÇÃO Nº
258/PMF/SEMAS/FMAS/2021 – PARTES:
Município de Florianópolis, com interveniência da
Secretaria Municipal de Assistência Social, através
do Fundo Municipal de Assistência Social, e a
Organização da Sociedade Civil “CENTRO DE APOIO
A FORMAÇÃO INTEGRAL AO SER (CEAFIS)”, CNPJ
02.330.384.001-36. OBJETO: constitui objeto do
presente Termo Aditivo ao Termo de Colaboração
258/PMF/SEMAS/FMAS/2021, firmado entre as
partes na data de 30 de dezembro de 2021
(D.O.E.M. 3101, de 30 de dezembro de 2021),
visando a execução de Serviço de Convivência e
Fortalecimento de Vínculos (SCFV): o reajuste no
valor de R$ 28.739,57 (vinte e oito mil e setecentos
e trinta e nove reais e cinqüenta e sete centavos),
alterando o valor global da parceria de R$
271.128,00 (duzentos e setenta e um mil e cento e
vinte e oito reais) para R$ 299.867,57 (duzentos e
noventa e nove mil e oitocentos e sessenta e sete
reais e cinqüenta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258/PMF/SEMAS/FMAS/2021.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Anderson Panato
Guedes, pela Organização da Sociedade Civil.
Florianópolis, 01 de junho de 2022.
DOM N°3095/2021
Edital: 002/SEMAS</t>
        </r>
      </text>
    </comment>
    <comment ref="F261" authorId="0" guid="{005E5FEC-B1C4-4978-BA5E-326BE59E7FBB}">
      <text>
        <r>
          <rPr>
            <b/>
            <sz val="9"/>
            <color indexed="81"/>
            <rFont val="Tahoma"/>
            <family val="2"/>
          </rPr>
          <t>195529:</t>
        </r>
        <r>
          <rPr>
            <sz val="9"/>
            <color indexed="81"/>
            <rFont val="Tahoma"/>
            <family val="2"/>
          </rPr>
          <t xml:space="preserve">
</t>
        </r>
        <r>
          <rPr>
            <sz val="12"/>
            <color indexed="81"/>
            <rFont val="Tahoma"/>
            <family val="2"/>
          </rPr>
          <t>Doem 02.03.22
TERMO DE FOMENTO N. 006/PMF/SEMAS/FMDCA/2022
TERMO DE FOMENTO MEDIANTE EDITAL DE
CHAMAMENTO PÚBLICO 001/2017 - CHANCELA DE
PROJETOS - (DOEM 2058, DE 31 DE OUTUBRO DE
2017 e DOEM 2169, DE 17 DE ABRIL DE 2018), QUE
CELEBRAM, ENTRE SI, O MUNICÍPIO DE
FLORIANÓPOLIS, COM INTERVENIÊNCIA DA
SECRETARIA MUNICIPAL DE ASSISTÊNCIA SOCIAL,
ATRAVÉS DO FUNDO MUNICIPAL DOS DIREITOS DA
CRIANÇA E DO ADOLESCENTE E O CENTRO DE
APOIO À FORMAÇÃO INTEGRAL DO SER (CEAFIS).
O MUNICÍPIO DE FLORIANÓPOLIS, por meio da
SECRETARIA MUNICIPAL DE ASSISTÊNCIA SOCIAL (SEMAS),
situada na Rua Arcipreste Paiva, 107, 9º andar, CEP 88.020-302,</t>
        </r>
      </text>
    </comment>
    <comment ref="B262" authorId="0" guid="{77082BB1-EC89-4E09-BD95-AA7DF01C9EC0}">
      <text>
        <r>
          <rPr>
            <b/>
            <sz val="9"/>
            <color indexed="81"/>
            <rFont val="Tahoma"/>
            <family val="2"/>
          </rPr>
          <t>195529:</t>
        </r>
        <r>
          <rPr>
            <sz val="9"/>
            <color indexed="81"/>
            <rFont val="Tahoma"/>
            <family val="2"/>
          </rPr>
          <t xml:space="preserve">
DOEM 20.01.22</t>
        </r>
      </text>
    </comment>
    <comment ref="C262" authorId="1" guid="{10690451-8677-4382-89EE-E3329B1CC653}">
      <text>
        <r>
          <rPr>
            <sz val="13"/>
            <color rgb="FF000000"/>
            <rFont val="Calibri"/>
            <family val="2"/>
          </rPr>
          <t>Doem 01/06/22
EXTRATO DO PRIMEIRO TERMO ADITIVO AO
TERMO DE COLABORAÇÃO Nº
007/PMF/SEMAS/FMAS/2022 – PARTES:
Município de Florianópolis, com interveniência da
Secretaria Municipal de Assistência Social, através
do Fundo Municipal de Assistência Social, e a
Organização da Sociedade Civil “CENTRO DE
EDUCAÇÃO E EVANGELIZAÇÃO POPULAR (CEDEP),
CNPJ 80.669.740/0001-54. OBJETO: constitui
objeto do presente Termo Aditivo ao Termo de
Colaboração 007/PMF/SEMAS/FMAS/2022,
firmado entre as partes na data de 15 de fevereiro
de 2022 (D.O.E.M. 3136, de 15 de fevereiro de
2022), visando a execução de Serviço de
Convivência e Fortalecimento de Vínculos (SCFV): o
reajuste no valor de R$ 69.941,17 (sessenta e nove
mil e novecentos e quarenta e um reais e
dezessete centavos), alterando o valor global da
parceria de R$ 659.822,40 (seiscentos e cinqüenta
e nove mil e oitocentos e vinte e dois reais e
quarenta centavos) para R$ 729.763,57 (setecentos
e vinte e nove mil e setecentos e sessenta e três
reais e cinqüenta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nº007/PMF/SEMAS/FMAS/2022.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Maria Argentina
Bastos Schlemper, pela Organização da Sociedade
Civil. Florianópolis, 01 de junho de 2022.
DOEM 25.02.22
EXTRATO DO TERMO DE COLABORAÇÃO NO
007/PMF/SEMAS/FMAS/2022 - Objeto: execução
dos Serviços de Convivência e Fortalecimento de
Vínculos (SCFV), o qual integra a Proteção Social
Básica do Sistema Único de Assistência Social
(SUAS), conforme previsto na Tipificação Nacional
de Serviços Socioassistenciais, aprovada pela
Resolução CNAS N. 109, de 11 de novembro de
2009, mediante Processo de Dispensa de
Chamamento Público 002/SEMAS/2021 (D.O.E.M.
Nº 3095, de 21 de dezembro de 2021), aos moldes
da Lei Federal nº 13.019/2014 e Decreto Municipal
21.966/2020. Partes parceiras: Município de
Florianópolis, com interveniência da Secretaria
Municipal de Assistência Social, através do Fundo
Municipal de Assistência Social, e a Organização da
Sociedade Civil “Centro de Educação e
Evangelização Popular (CEDEP)” inscrita no CNPJ
sob o nº 80.669.740/0001-54. Valor: R$ 659.822,40
(seiscentos e cinqüenta e nove mil e oitocentos e
vinte e dois reais e quarenta centavos), a ser
repassado em 11 (onze) parcelas mensais e
consecutivas. As despesas decorrentes do
atendimento ao disposto deste Termo de
Colaboração correrão à conta do orçamento do
Fundo Municipal de Assistência Social (Projeto
Atividade: 2326. Elemento de Despesa: 3.3.50.43 -
Fonte 080). Vigência: 15 de fevereiro de 2022 até
31 de dezembro de 2022. Signatários: Maria
Cláudia Goulart da Silva, pela Secretaria Municipal
de Assistência Social e Maria Argentina Bastos
Schlemper, pela Organização da Sociedade Civil.
Florianópolis, 15 de fevereiro de 2022. de fevereiro
de 2022. (Republicado por incorreção na
publicação no Diário Oficial Eletrônico do
Município, Edição 3136, do dia 17/02/2022,
página 09)
DOM N°3095/2021
Edital: 002/SEMAS
DOEM 17.02.22
EXTRATO DO TERMO DE COLABORAÇÃO N
O
007/PMF/SEMAS/FMAS/2022 Objeto: execução
dos Serviços de Convivência e Fortalecimento de
Vínculos (SCFV), o qual integra a Proteção Social
Básica do Sistema Único de Assistência Social
(SUAS), conforme previsto na Tipificação Nacional
de Serviços Socioassistenciais, aprovada pela
Resolução CNAS N. 109, de 11 de novembro de
2009, mediante Processo de Dispensa de
Chamamento Público 002/SEMAS/2021 (D.O.E.M.
Nº 3095, de 21 de dezembro de 2021), aos moldes
da Lei Federal nº 13.019/2014 e Decreto Municipal 21.966/2020. Partes parceiras: Município de
Florianópolis, com interveniência da Secretaria
Municipal de Assistência Social, através do Fundo
Municipal de Assistência Social, e a Organização da
Sociedade Civil “Centro de Educação e
Evangelização Popular (CEDEP)” inscrita no CNPJ
sob o nº 80.669.740/0001-54. Valor: R$ 659.882,40
(seiscentos e cinqüenta e nove mil e oitocentos e
oitenta e dois reais e quarenta centavos), a ser
repassado em 11 (onze) parcelas mensais e
consecutivas. As despesas decorrentes do
atendimento ao disposto deste Termo de
Colaboração correrão à conta do orçamento do
Fundo Municipal de Assistência Social (Projeto
Atividade: 2326. Elemento de Despesa: 3.3.50.43 -
Fonte 080). Vigência: 15 de fevereiro de 2022 até
31 de dezembro de 2022. Signatários: Maria
Cláudia Goulart da Silva, pela Secretaria Municipal
de Assistência Social e Maria Argentina Bastos
Schlemper, pela Organização da Sociedade Civil.
Florianópolis, 15 de fevereiro de 2022.
EXTRATO DO PRIMEIRO TERMO ADITIVO AO
TERMO DE COLABORAÇÃO Nº
007/PMF/SEMAS/FMAS/2022 – PARTES:
Município de Florianópolis, com interveniência da
Secretaria Municipal de Assistência Social, através
do Fundo Municipal de Assistência Social, e a
Organização da Sociedade Civil “CENTRO DE
EDUCAÇÃO E EVANGELIZAÇÃO POPULAR (CEDEP),
CNPJ 80.669.740/0001-54. OBJETO: constitui
objeto do presente Termo Aditivo ao Termo de
Colaboração 007/PMF/SEMAS/FMAS/2022,
firmado entre as partes na data de 15 de fevereiro
de 2022 (D.O.E.M. 3136, de 15 de fevereiro de
2022), visando a execução de Serviço de
Convivência e Fortalecimento de Vínculos (SCFV): o
reajuste no valor de R$ 69.941,17 (sessenta e nove
mil e novecentos e quarenta e um reais e
dezessete centavos), alterando o valor global da
parceria de R$ 659.822,40 (seiscentos e cinqüenta
e nove mil e oitocentos e vinte e dois reais e
quarenta centavos) para R$ 729.763,57 (setecentos
e vinte e nove mil e setecentos e sessenta e três
reais e cinqüenta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t>
        </r>
      </text>
    </comment>
    <comment ref="F262" authorId="0" guid="{14B080FA-93C9-45CB-81D7-D4B0D46CF5FA}">
      <text>
        <r>
          <rPr>
            <b/>
            <sz val="9"/>
            <color indexed="81"/>
            <rFont val="Tahoma"/>
            <family val="2"/>
          </rPr>
          <t>195529:</t>
        </r>
        <r>
          <rPr>
            <sz val="9"/>
            <color indexed="81"/>
            <rFont val="Tahoma"/>
            <family val="2"/>
          </rPr>
          <t xml:space="preserve">
</t>
        </r>
        <r>
          <rPr>
            <sz val="12"/>
            <color indexed="81"/>
            <rFont val="Tahoma"/>
            <family val="2"/>
          </rPr>
          <t xml:space="preserve">Doem 18/03/22
EXTRATO DO TERMO DE FOMENTO NO
014/PMF/SEMAS/FMDCA/2022 - Objeto:
Execução do projeto “BIBLIOTECA”, apresentado
em virtude do Edital de Chamamento Público
001/2019 (DOEM 2548, de 18 de outubro de 2019)
e aprovado pelo Conselho dos Direitos da Criança e
do Adolescente (CMDCA) através da Resolução
759/2019 (2590, de 17 de dezembro de 2019), aos
moldes da Lei Federal nº 13.019/2014 e Decreto
Municipal 21.966/2020. Partes parceiras:
Município de Florianópolis, com interveniência da
Secretaria Municipal de Assistência Social, através
do Fundo Municipal dos Direitos da Criança e do
Adolescente, e a Organização da Sociedade Civil
“Centro de Educação e Evangelização Popular
(CEDEP)” inscrita no CNPJ sob o nº
80.669.740/0001-54. Valor: R$ 80.148,28 (oitenta
mil e cento e quarenta e oito reais e vinte e oito
centavos), a ser repassado em 12 (doze) parcelas
mensais. As despesas decorrentes do atendimento
ao disposto deste Termo de Fomento correrão à
conta do orçamento do Fundo Municipal dos
Direitos da Criança e do Adolescente (Projeto
Atividade: 2979. Elemento de Despesa:
3.3.50.41.00.00.00.00.0900 - Fonte 900). Vigência:
01 de abril de 2022 até 31 de março de 2023.
Signatários: Maria Cláudia Goulart da Silva, pela
Secretaria Municipal de Assistência Social e Maria
Argentina Bastos Schlemper, pela Organização da
Sociedade Civil. Florianópolis, 15 de março de
2022.
</t>
        </r>
      </text>
    </comment>
    <comment ref="O262" authorId="0" guid="{858569EC-00D0-4289-B3FB-83A05D4FB4CF}">
      <text>
        <r>
          <rPr>
            <b/>
            <sz val="9"/>
            <color indexed="81"/>
            <rFont val="Tahoma"/>
            <family val="2"/>
          </rPr>
          <t>195529:</t>
        </r>
        <r>
          <rPr>
            <sz val="9"/>
            <color indexed="81"/>
            <rFont val="Tahoma"/>
            <family val="2"/>
          </rPr>
          <t xml:space="preserve">
</t>
        </r>
        <r>
          <rPr>
            <sz val="12"/>
            <color indexed="81"/>
            <rFont val="Tahoma"/>
            <family val="2"/>
          </rPr>
          <t xml:space="preserve">Doem 14/03/22
EXTRATO DO TERMO DE FOMENTO Nº
083/FME/2022: FUNDAÇÃO MUNICIPAL DE
ESPORTES - FME E CENTRO DE EDUCAÇÃO
POPULAR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CENTRO DE
EDUCAÇÃO POPULAR, visando à cooperação
financeira nas despesas decorrentes do PROJETO
MOVIMENTAR 2022, no valor montante de R$
15.000,00 (quinze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Maria Argentina Bastos Schlemper - Presidente da
Instituição.
</t>
        </r>
      </text>
    </comment>
    <comment ref="P263" authorId="0" guid="{7D4505FB-0029-42C8-A90B-1601DB152456}">
      <text>
        <r>
          <rPr>
            <b/>
            <sz val="9"/>
            <color indexed="81"/>
            <rFont val="Tahoma"/>
            <family val="2"/>
          </rPr>
          <t>195529:</t>
        </r>
        <r>
          <rPr>
            <sz val="9"/>
            <color indexed="81"/>
            <rFont val="Tahoma"/>
            <family val="2"/>
          </rPr>
          <t xml:space="preserve">
</t>
        </r>
        <r>
          <rPr>
            <sz val="12"/>
            <color indexed="81"/>
            <rFont val="Tahoma"/>
            <family val="2"/>
          </rPr>
          <t xml:space="preserve">Doem 03/08/22
EXTRATO DO TERMO DE FOMENTO NO
117/PMF/GAPRE/2022 Objeto: execução do
projeto “GESTÃO COMUNITÁRIA DE RESÍDUOS
ORGÂNICOS E AGRICULTURA URBANA NA VILA
APARECIDA”, que objetiva ampliar as ações de
compostagem na comunidade Vila Aparecida, com
produção de composto e produção de alimentos
saudáveis,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“CENTRO DE ESTUDOS E
PROMOÇÃO DA AGRICULTURA DE GRUPO”
inscrita no CNPJ sob o nº 81.840.233/0001-02.
Valor: R$ 30.000,00 (trinta mil reais), a serem
repassados em 05 (cinco) parcelas, da seguinte
forma: parcela 01 no valor de R$ 5.754,00 (cinco
mil e setecentos e cinquenta e quatro reais), a
parcela 02 no valor de 3.426,00 (Três mil e
quatrocentos e vinte e seis reais), a parcela 03 no
valor de R$ 5.130,00 (cinco mil e cento e trinta
reais), a parcela 04 no valor de R$ 5.430,00 (cinco
mil e quatrocentos e trinta reais), a parcela 05 no
valor de R$ 10.260,00 (dez mil e duzentos e
sessenta reais). As despesas decorrentes do
atendimento ao disposto deste Termo de Fomento
correrão à conta do orçamento do Gabinete do
Prefeito (Projeto Atividade: 6.805. Elemento de
Despesa: 3.3.50.43 - Fonte 080). Vigência: 01 de
julho de 2022 até 31 de dezembro de 2022.
Signatários: Fábio Murilo Botelho, por meio do Gabinete do Prefeito e o Sr. Gisa Garcia, pela
Organização da Sociedade Civil. </t>
        </r>
      </text>
    </comment>
    <comment ref="B264" authorId="0" guid="{4FFF2DF4-AFCC-41CA-B2D1-87EED03DFF74}">
      <text>
        <r>
          <rPr>
            <b/>
            <sz val="9"/>
            <color indexed="81"/>
            <rFont val="Tahoma"/>
            <family val="2"/>
          </rPr>
          <t>195529:</t>
        </r>
        <r>
          <rPr>
            <sz val="9"/>
            <color indexed="81"/>
            <rFont val="Tahoma"/>
            <family val="2"/>
          </rPr>
          <t xml:space="preserve">
DOEM 20.01.22</t>
        </r>
      </text>
    </comment>
    <comment ref="C264" authorId="1" guid="{7D80F8A0-1717-4DC2-B585-A4032E7AFAF6}">
      <text>
        <r>
          <rPr>
            <sz val="13"/>
            <color rgb="FF000000"/>
            <rFont val="Calibri"/>
            <family val="2"/>
            <charset val="1"/>
          </rPr>
          <t>Doem 01/06/22
EXTRATO DO PRIMEIRO TERMO ADITIVO AO
TERMO DE COLABORAÇÃO Nº
260/PMF/SEMAS/FMAS/2021 – PARTES:
Município de Florianópolis, com interveniência da
Secretaria Municipal de Assistência Social, através
do Fundo Municipal de Assistência Social, e a
Organização da Sociedade Civil “CENTRO DE
INTEGRAÇÃO FAMILIAR (CEIFA)”, CNPJ
01.583.896/0001-41. OBJETO: constitui objeto do
presente Termo Aditivo ao Termo de Colaboração
260/PMF/SEMAS/FMAS/2021, firmado entre as
partes na data de 30 de dezembro de 2021
(D.O.E.M. 3101, de 30 de dezembro de 2021),
visando a execução de Serviço de Convivência e
Fortalecimento de Vínculos (SCFV): o reajuste no
valor de R$ 11.053,68 (onze mil e cinqüenta e três
reais e sessenta e oito centavos), alterando o valor
global da parceria de R$ 104.280,00 (cento e
quatro mil e duzentos e oitenta reais) para R$
115.333,68 (cento e quinze mil e trezentos e trinta e três reais e sessenta e oito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260/PMF/SEMAS/FMAS/2021.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Anderson
Sauerbier, pela Organização da Sociedade Civil.
Florianópolis, 01 de junho de 2022.
XTRATO DO TERMO DE COLABORAÇÃO NO
260/PMF/SEMAS/FMAS/2021 Objeto: execução
dos Serviços de Convivência e Fortalecimento de
Vínculos (SCFV), o qual integra a Proteção Social
Básica do Sistema Único de Assistência Social
(SUAS), conforme previsto na Tipificação Nacional
de Serviços Socioassistenciais, aprovada pela
Resolução CNAS N. 109, de 11 de novembro de
2009, mediante Processo de Dispensa de
Chamamento Público 002/SEMAS/2021 (D.O.E.M.
Nº 3095, de 21 de dezembro de 2021), aos moldes
da Lei Federal nº 13.019/2014 e Decreto Municipal
21.966/2020. Partes parceiras: Município de
Florianópolis, com interveniência da Secretaria
Municipal de Assistência Social, através do Fundo
Municipal de Assistência Social, e a Organização da
Sociedade Civil “Centro De Integração Familiar
(CEIFA)” inscrita no CNPJ sob o nº
24.544.794/0001-12. Valor: R$ 104.280,00 (cento e
quatro mil e duzentos e oitenta reais), a ser
repassado em 12 (doze) parcelas mensais e
consecutivas. As despesas decorrentes do
atendimento ao disposto deste Termo de
Colaboração correrão à conta do orçamento do
Fundo Municipal de Assistência Social (Projeto
Atividade: 2326. Elemento de Despesa: 3.3.50.43 -
Fonte 080). Vigência: 01 de janeiro de 2022 até 31
de dezembro de 2022, podendo ser objeto de
prorrogações, à critério da PMF/SEMAS, desde que 
DOM N°3095/2021
Edital: 002/SEMAS</t>
        </r>
      </text>
    </comment>
    <comment ref="B265" authorId="0" guid="{7D18A7B4-0769-428F-9C23-6297162C2FBE}">
      <text>
        <r>
          <rPr>
            <b/>
            <sz val="9"/>
            <color indexed="81"/>
            <rFont val="Tahoma"/>
            <family val="2"/>
          </rPr>
          <t>195529:</t>
        </r>
        <r>
          <rPr>
            <sz val="9"/>
            <color indexed="81"/>
            <rFont val="Tahoma"/>
            <family val="2"/>
          </rPr>
          <t xml:space="preserve">
DOEm 20.0122
</t>
        </r>
      </text>
    </comment>
    <comment ref="C265" authorId="1" guid="{5E2F7F3A-C3C8-4E9C-9C9C-C2A3226C1768}">
      <text>
        <r>
          <rPr>
            <sz val="13"/>
            <color rgb="FF000000"/>
            <rFont val="Calibri"/>
            <family val="2"/>
          </rPr>
          <t>Doem 01/06/22
EXTRATO DO PRIMEIRO TERMO ADITIVO AO
TERMO DE COLABORAÇÃO Nº
261/PMF/SEMAS/FMAS/2021 – PARTES:
Município de Florianópolis, com interveniência da
Secretaria Municipal de Assistência Social, através
do Fundo Municipal de Assistência Social, e a
Organização da Sociedade Civil “CENTRO DE
VALORIZAÇÃO HUMANA, MORAL E SOCIAL
(CEVAHUMOS)”, CNPJ 85.116.853/0002-27.
OBJETO: constitui objeto do presente Termo
Aditivo ao Termo de Colaboração
261/PMF/SEMAS/FMAS/2021, firmado entre as
partes na data de 30 de dezembro de 2021
(D.O.E.M. 3101, de 30 de dezembro de 2021),
visando a execução de Serviço de Convivência e
Fortalecimento de Vínculos (SCFV): o reajuste no
valor de R$ 24.318,10 (vinte e quatro mil e
trezentos e dezoito reais e dez centavos), alterando
o valor global da parceria de R$ 229.416,00
(duzentos e vinte e nove reais e quatrocentos e
dezesseis reais) para R$ 253.734,10 (duzentos e
cinqüenta e três mil e setecentos e trinta e quatro
reais e dez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261/PMF/SEMAS/FMAS/2021.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Valmor
Raimundo Machado, pela Organização da
Sociedade Civil. Florianópolis, 01 de junho de 2022
DOM N°3095/2021
Edital: 002/SEMAS</t>
        </r>
      </text>
    </comment>
    <comment ref="P266" authorId="0" guid="{8FDE59D3-2513-4C6C-BF2D-CC0E7D10CF2F}">
      <text>
        <r>
          <rPr>
            <b/>
            <sz val="9"/>
            <color indexed="81"/>
            <rFont val="Tahoma"/>
            <family val="2"/>
          </rPr>
          <t>195529:</t>
        </r>
        <r>
          <rPr>
            <sz val="9"/>
            <color indexed="81"/>
            <rFont val="Tahoma"/>
            <family val="2"/>
          </rPr>
          <t xml:space="preserve">
</t>
        </r>
        <r>
          <rPr>
            <sz val="12"/>
            <color indexed="81"/>
            <rFont val="Tahoma"/>
            <family val="2"/>
          </rPr>
          <t>Doem 28/07/22
EXTRATO DO TERMO DE FOMENTO NO
098/PMF/GAPRE/2022 Objeto: execução do
projeto “CEVADA FUT7”, que objetiva representar
e conquistar medalhas para o Município de
Florianópolis nos eventos esportivos, Campeonato
Estadual de Fut7 e Copa Floripa, promovendo o
espírito esportivo e exigindo boa conduta dos
atletas durante os jogos. Além disto, ofereceremos
para os atletas uma experiência profissional
completa, assim, realizando sonhos. Vale destacar
que todas as quartas feiras, das 20:30 às 22:00
horas acontecerá treinos abertos para atletas do
Município de Florianópolis que queiram se
desenvolver e serem analisados para compor o
elenco titular, pois a intenção é chegar forte e com
qualidade para a disputa do Campeonato Estadual
de Fut7 e da Copa Floripa,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“CEVADA ESPORTE CLUBE”
inscrita no CNPJ sob o nº 10.951.570/0001-10.
Valor: R$ 20.000,00 (vinte mil reais), a serem
repassados em 05 (cinco) parcelas, da seguinte
forma: parcela 01 no valor de R$ 4.840,00 (quatro
mil e oitocentos e quarenta reais), a parcela 02 no valor de R$ 3.240,00 (três mil e duzentos e
quarenta reais mil reais), a R$ 3.240,00 (três mil e
duzentos e quarenta reais mil reais), a R$ 3.240,00
(três mil e duzentos e quarenta reais mil reais), a
parcela 05 no valor de R$ 5.440,00 (cinco mil e
quatrocentos e quarenta reais mil reais). As
despesas decorrentes do atendimento ao disposto
deste Termo de Fomento correrão à conta do
orçamento do Gabinete do Prefeito (Projeto
Atividade: 6.728. Elemento de Despesa: 3.3.50.43 -
Fonte 080). Vigência: 01 de julho de 2022 até 31 de
dezembro de 2022. Signatários: Fábio Murilo
Botelho, por meio do Gabinete do Prefeito e o Sr.
Luiz Felipe de Souza, pela Organização da
Sociedade Civil</t>
        </r>
      </text>
    </comment>
    <comment ref="J267" authorId="0" guid="{90263A05-74FB-4379-AD4D-8F613C917DDC}">
      <text>
        <r>
          <rPr>
            <b/>
            <sz val="9"/>
            <color indexed="81"/>
            <rFont val="Tahoma"/>
            <family val="2"/>
          </rPr>
          <t>195529:</t>
        </r>
        <r>
          <rPr>
            <sz val="9"/>
            <color indexed="81"/>
            <rFont val="Tahoma"/>
            <family val="2"/>
          </rPr>
          <t xml:space="preserve">
DOEM 17/05/22</t>
        </r>
      </text>
    </comment>
    <comment ref="J268" authorId="0" guid="{ED426910-51E4-404D-BD2B-E5E7BCB26007}">
      <text>
        <r>
          <rPr>
            <b/>
            <sz val="9"/>
            <color indexed="81"/>
            <rFont val="Tahoma"/>
            <family val="2"/>
          </rPr>
          <t>195529:</t>
        </r>
        <r>
          <rPr>
            <sz val="9"/>
            <color indexed="81"/>
            <rFont val="Tahoma"/>
            <family val="2"/>
          </rPr>
          <t xml:space="preserve">
DOEM 10/03/22
230/19– Gravação Do Dvd
Ao Vivo Espetáculo “Será
Que É De Éter?
Claudia Motta
Passos Karam
006/2022
007/2022
023/2022
1.848,82
2.597,49
964,29
5.410,60
</t>
        </r>
      </text>
    </comment>
    <comment ref="O269" authorId="0" guid="{D61AD6F2-A654-4AEB-9BD3-64AF02437108}">
      <text>
        <r>
          <rPr>
            <b/>
            <sz val="9"/>
            <color indexed="81"/>
            <rFont val="Tahoma"/>
            <family val="2"/>
          </rPr>
          <t>195529:</t>
        </r>
        <r>
          <rPr>
            <sz val="9"/>
            <color indexed="81"/>
            <rFont val="Tahoma"/>
            <family val="2"/>
          </rPr>
          <t xml:space="preserve">
</t>
        </r>
        <r>
          <rPr>
            <sz val="12"/>
            <color indexed="81"/>
            <rFont val="Tahoma"/>
            <family val="2"/>
          </rPr>
          <t>DOEm 10/03/22
EXTRATO DO TERMO DE FOMENTO Nº
059/FME/2022: FUNDAÇÃO MUNICIPAL DE
ESPORTES - FME E CLUBE ATLETICO
CATARINENSE–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CLUBE ATLETICO
CATARINENSE, visando à cooperação financeira
nas despesas decorrentes do PROJETO GALO DA
TRINDADE - ESCOLINHA E FUTEBOL AMADOR 2022,
no valor montante de R$ 50.000,00 (cinquenta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Sergio Machado - Presidente da Instituição.</t>
        </r>
      </text>
    </comment>
    <comment ref="O270" authorId="0" guid="{E82A67C5-8529-4FD7-9FD5-26E6F9C3A32F}">
      <text>
        <r>
          <rPr>
            <b/>
            <sz val="9"/>
            <color indexed="81"/>
            <rFont val="Tahoma"/>
            <family val="2"/>
          </rPr>
          <t>195529:</t>
        </r>
        <r>
          <rPr>
            <sz val="9"/>
            <color indexed="81"/>
            <rFont val="Tahoma"/>
            <family val="2"/>
          </rPr>
          <t xml:space="preserve">
</t>
        </r>
        <r>
          <rPr>
            <sz val="12"/>
            <color indexed="81"/>
            <rFont val="Tahoma"/>
            <family val="2"/>
          </rPr>
          <t>Doem 29/04/22
EXTRATO DO TERMO DE FOMENTO Nº
234/FME/2022: FUNDAÇÃO MUNICIPAL DE
ESPORTES - FME E CLUBE ATLETICO CATARINENSE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CLUBE ATLETICO CATARINENSE, visando à
cooperação financeira nas despesas decorrentes
do PROJETO GALO DA TRINDADE - SKATE E ARTES
MARCIAIS 2022, no valor montante de R$
59.400,00 (cinquenta e nove mil e quatrocentos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Sergio
Machado - Presidente da Instituição.</t>
        </r>
      </text>
    </comment>
    <comment ref="K271" authorId="0" guid="{803D9676-C051-46C2-9AE1-29799BAB3F98}">
      <text>
        <r>
          <rPr>
            <b/>
            <sz val="9"/>
            <color indexed="81"/>
            <rFont val="Tahoma"/>
            <family val="2"/>
          </rPr>
          <t xml:space="preserve">195529:
</t>
        </r>
        <r>
          <rPr>
            <b/>
            <sz val="12"/>
            <color indexed="81"/>
            <rFont val="Tahoma"/>
            <family val="2"/>
          </rPr>
          <t xml:space="preserve">DOEM 22/07/22
</t>
        </r>
        <r>
          <rPr>
            <sz val="12"/>
            <color indexed="81"/>
            <rFont val="Tahoma"/>
            <family val="2"/>
          </rPr>
          <t xml:space="preserve">REPLUBLICADA
022/2022 CLUBE DE REGATAS ALDO
LUZ – MEMÓRIAS DO REMO
DE FLORIANÓPOLIS
Clube de Regatas Aldo
Luz
Acervo e Patrimônio
Histórico e Cultural
,Museus e centros
culturais
Artes plásticas,
artes gráficas e
filatelia, cinema,
fotografia e vídeo.
 109.832,00 31/12/2023
</t>
        </r>
        <r>
          <rPr>
            <sz val="9"/>
            <color indexed="81"/>
            <rFont val="Tahoma"/>
            <family val="2"/>
          </rPr>
          <t xml:space="preserve">
</t>
        </r>
        <r>
          <rPr>
            <sz val="12"/>
            <color indexed="81"/>
            <rFont val="Tahoma"/>
            <family val="2"/>
          </rPr>
          <t>Doem 19/07/22
ANEXO DA PORTARIA PO 39/FCFFC/2022 - FUNDAÇÃO CULTURAL DE FLORIANÓPOLIS
FRANKLIN CASCAES – FCFFC
PROJETOS APROVADOS PELA COMISSÃO DE AVALIAÇÃO DE INCENTIVO À CULTURA (CAIC) NA
MODALIDADE DOAÇÃO:
Nº NOME DO PROJETO PROPONENTE ÁREA VALOR
SOLICITADO
COMO
INCENTIVO (R$)
PRAZO
CAPTAÇÃO
EXECUÇÃO ATÉ
022/2022 CLUBE DE REGATAS ALDO
LUZ – MEMÓRIAS DO REMO
DE FLORIANÓPOLIS
Clube de Regatas Aldo
Luz
Acervo e Patrimônio
Histórico e Cultural
,Museus e centros
culturais
Artes pláscas, artes
gráficas e filatelia,
cinema, fotografia e
vídeo.
109.832,00 31/12/2023
026/2022 BORA BRINCAR Paulo Maoso
Boaventura
Acervo e
Patrimônio
Histórico e
Cultural ,
Folclore e
Artesanato
183.700,00 31/12/2023</t>
        </r>
      </text>
    </comment>
    <comment ref="O271" authorId="0" guid="{E1605C37-E83B-4EE9-B157-D88FE79C9569}">
      <text>
        <r>
          <rPr>
            <b/>
            <sz val="9"/>
            <color indexed="81"/>
            <rFont val="Tahoma"/>
            <family val="2"/>
          </rPr>
          <t>195529:</t>
        </r>
        <r>
          <rPr>
            <sz val="9"/>
            <color indexed="81"/>
            <rFont val="Tahoma"/>
            <family val="2"/>
          </rPr>
          <t xml:space="preserve">
DOEM  16/03/22
EXTRATO DO TERMO DE FOMENTO Nº
126/FME/2022: FUNDAÇÃO MUNICIPAL DE
ESPORTES - FME E CLUBE DE REGATAS ALDO LUZ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CLUBE DE REGATAS ALDO LUZ, visando à
cooperação financeira nas despesas decorrentes
do PROJETO REMO RENDIMENTO – CLUBE DE
REGATAS ALDO LUZ, no valor montante de R$
80,000.00 (oitenta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Ricardo Neiva De Mesquita - Presidente da
Instituição.
</t>
        </r>
      </text>
    </comment>
    <comment ref="O272" authorId="0" guid="{15169AC6-0F63-46EB-BCA2-38222A761A4A}">
      <text>
        <r>
          <rPr>
            <b/>
            <sz val="9"/>
            <color indexed="81"/>
            <rFont val="Tahoma"/>
            <family val="2"/>
          </rPr>
          <t>195529:</t>
        </r>
        <r>
          <rPr>
            <sz val="9"/>
            <color indexed="81"/>
            <rFont val="Tahoma"/>
            <family val="2"/>
          </rPr>
          <t xml:space="preserve">
</t>
        </r>
        <r>
          <rPr>
            <sz val="12"/>
            <color indexed="81"/>
            <rFont val="Tahoma"/>
            <family val="2"/>
          </rPr>
          <t xml:space="preserve">DOEm 24/03/22
EXTRATO DE TERMO DE FOMENTO Nº 
138/FME/2022: FUNDAÇÃO MUNICIPAL DE 
ESPORTES  -  FME  E  CLUBE  NÁUTICO  FRANCISCO 
MARTINELLI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38 da Lei Federal n° 13.019, de 
2014, Lei Federal nº  13.204, de 2015, Decreto 
Federal  n°  8726,  de  2016  e  Decreto  Municipal  nº 
21.966, de 2020 que regulamenta as parcerias 
entre a Administração Pública e as Organizações da 
Sociedade Civil, firmou Termo de Fomento com 
CLUBE  NÁUTICO  FRANCISCO  MARTINELLI,  visando 
à  cooperação  financeira  nas  despesas  decorrentes 
do  projeto  “MARTINELLI  NO  CAMPEONATO 
BRASILEIRO INTERCLUBES DE JOVENS TALENTOS 
DO REMO – PORTO  ALEGRE  2022”, no valor 
montante  de  R$  22.000,00  (vinte  e  dois  mil  reais) 
conforme plano de trabalho, parecer técnico, 
parecer jurídico, e documentos nos quais 
evidenciam que o CLUBE NÁUTICO FRANCISCO 
MARTINELLI  junto  com  outras  duas  entidades,  são 
as únicas entidades representativas da modalidade 
de remo no município de Florianópolis e que 
possuem condições de competir a nível Nacional. A 
Fundação  Municipal  de  Esportes  possui  ímpeto  na 
execução do projeto, o qual tem por objetivo, levar 
a equipe de alto rendimento do Clube Náutico 
Francisco Martinelli para a participação do 
Campeonato Brasileiro Interclubes de Jovens 
Talentos do Remo – Porto Alegre 2022, competição 
realizada pela Confederação Brasileira de Remo na 
cidade  de  Porto  Alegre,  de  suma  importância  para 
os  atletas  de  remo  em  Florianópolis,  mantendo  o 
município no cenário do Remo Nacional, conforme 
art. 31 da Lei nº 13.019/2014. Processo de 
Inexigibilidade  nº  134/SMCEL/FME/2022,  assinado 
por  ambas  as  partes,  vigência até 31/12/2022, do 
proj/ativ. 2512, elemento 3.3.50.41. Edmilson 
Pereira  -  Secretário  de  Cultura,  Esporte  e  Lazer  e 
Maycon  Cassimiro  Oliveira  -  Superintendente  da 
Fundação  Municipal  de  Esporte  e  Luiz  Fernando 
Vieira - Presidente da Entidade. </t>
        </r>
      </text>
    </comment>
    <comment ref="P272" authorId="0" guid="{95571F66-5BBB-43E6-9A49-EDB9127EBB8E}">
      <text>
        <r>
          <rPr>
            <b/>
            <sz val="9"/>
            <color indexed="81"/>
            <rFont val="Tahoma"/>
            <family val="2"/>
          </rPr>
          <t>195529:</t>
        </r>
        <r>
          <rPr>
            <sz val="9"/>
            <color indexed="81"/>
            <rFont val="Tahoma"/>
            <family val="2"/>
          </rPr>
          <t xml:space="preserve">
</t>
        </r>
        <r>
          <rPr>
            <sz val="12"/>
            <color indexed="81"/>
            <rFont val="Tahoma"/>
            <family val="2"/>
          </rPr>
          <t>Doem 27/07/22
ERRATA
EXTRATO DO TERMO DE FOMENTO NO
099/PMF/GAPRE/2022 Objeto: execução do
projeto “REGATA DE 107 ANOS”, que objetiva
Realizar o evento em comemoração aos 107 do
Clube Náutico Francisco Martinelli, será realizado
uma regata no dia 30 de julho de 2022: Prova de
Oito com Feminino 09:00h – Três barcos (27
atletas). Prova de Oito com Masculino 09:30h –
Três barcos (27 atletas). Apresentação Especial Boi
de Mamão do Pantanal. Premiação das provas de
oito 11:00h. Batismo de embarcação 11:30h. Posse
da nova diretoria 12:00h. Almoço de
confraternização 12:30h,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“CLUBE NAÚTICO FRANCISCO
MARTINELLI” inscrita no CNPJ sob o nº
80.674.682/0001-57. Valor: R$ 10.000,00 (dez mil
reais), a serem repassados em , em parcela única
no valor de R$ 10.000,00 (dez mil reais). As
despesas decorrentes do atendimento ao disposto
deste Termo de Fomento correrão à conta do
orçamento do Gabinete do Prefeito (Projeto
Atividade: 6.695. Elemento de Despesa: 3.3.50.43 -
Fonte 080). Vigência: 01 de julho de 2022 até 31 de
dezembro de 2022. Signatários: Fábio Murilo
Botelho, por meio do Gabinete do Prefeito e o Sr. Luiz Fernando Vieira, pela Organização da
Sociedade Civil.
Doem 25/07/22
EXTRATO DO TERMO DE FOMENTO N.
099/GAPRE/2022 - Partes: O Município de
Florianópolis, com interveniência do Gabinete do
Prefeito e o Clube Naútico Francisco Martinelli.
Objeto: REGATA DE 107 ANOS .Valor: R$ 10.000,00
(dez mil reais). Prazo de Vigência:
de 05/07/2022 a 31/08/2022.</t>
        </r>
      </text>
    </comment>
    <comment ref="O273" authorId="0" guid="{3433E0C6-0B9C-4635-9703-1285549B2D04}">
      <text>
        <r>
          <rPr>
            <b/>
            <sz val="9"/>
            <color indexed="81"/>
            <rFont val="Tahoma"/>
            <family val="2"/>
          </rPr>
          <t>195529:</t>
        </r>
        <r>
          <rPr>
            <sz val="9"/>
            <color indexed="81"/>
            <rFont val="Tahoma"/>
            <family val="2"/>
          </rPr>
          <t xml:space="preserve">
</t>
        </r>
        <r>
          <rPr>
            <sz val="12"/>
            <color indexed="81"/>
            <rFont val="Tahoma"/>
            <family val="2"/>
          </rPr>
          <t>DOEM 16/03/22
EXTRATO DO TERMO DE FOMENTO Nº
127/FME/2022: FUNDAÇÃO MUNICIPAL DE
ESPORTES - FME E CLUBE NÁUTICO FRANCISCO
MARTINELLI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CLUBE NÁUTICO
FRANCISCO MARTINELLI, visando à cooperação
financeira nas despesas decorrentes do PROJETO
REMO FLORIPA 2022, no valor montante de R$
80,000.00 (oitenta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Luiz Fernando Vieira - Presidente da Instituição.</t>
        </r>
      </text>
    </comment>
    <comment ref="O274" authorId="0" guid="{AD7D9916-A9CD-4AB3-814A-D3A91638DAE5}">
      <text>
        <r>
          <rPr>
            <b/>
            <sz val="9"/>
            <color indexed="81"/>
            <rFont val="Tahoma"/>
            <family val="2"/>
          </rPr>
          <t>195529:</t>
        </r>
        <r>
          <rPr>
            <sz val="9"/>
            <color indexed="81"/>
            <rFont val="Tahoma"/>
            <family val="2"/>
          </rPr>
          <t xml:space="preserve">
DOEM 16/03/22
EXTRATO DO TERMO DE FOMENTO Nº
133/FME/2022: FUNDAÇÃO MUNICIPAL DE
ESPORTES - FME E CLUBE NÁUTICO RIACHUELO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CLUBE NÁUTICO RIACHUELO, visando à
cooperação financeira nas despesas decorrentes
do PROJETO REMO RIACHUELO 2022, no valor
montante de R$ 80,000.00 (oitenta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Fernando Amorim Da Silveira - Presidente da
Instituição
</t>
        </r>
      </text>
    </comment>
    <comment ref="O275" authorId="0" guid="{613FD68D-230F-4128-B14F-F4D2786C8064}">
      <text>
        <r>
          <rPr>
            <b/>
            <sz val="9"/>
            <color indexed="81"/>
            <rFont val="Tahoma"/>
            <family val="2"/>
          </rPr>
          <t>195529:</t>
        </r>
        <r>
          <rPr>
            <sz val="9"/>
            <color indexed="81"/>
            <rFont val="Tahoma"/>
            <family val="2"/>
          </rPr>
          <t xml:space="preserve">
DOEM   24</t>
        </r>
        <r>
          <rPr>
            <sz val="12"/>
            <color indexed="81"/>
            <rFont val="Tahoma"/>
            <family val="2"/>
          </rPr>
          <t xml:space="preserve">/03/22
EXTRATO DE TERMO DE FOMENTO Nº 
139/FME/2022: FUNDAÇÃO MUNICIPAL DE 
ESPORTES  -  FME  E  CLUBE  NÁUTICO  RIACHUELO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38  da  Lei 
Federal n° 13.019, de 2014, Lei Federal nº  13.204, 
de 2015, Decreto Federal n° 8726, de 2016 e 
Decreto Municipal nº 21.966, de 2020 que 
regulamenta as parcerias entre a Administração 
Pública e as Organizações da Sociedade Civil, 
firmou Termo  de  Fomento  com  CLUBE  NÁUTICO 
RIACHUELO,  visando  à  cooperação  financeira  nas 
despesas decorrentes do projeto  “JOVENS 
TALENTOS  2022  CNR”,  no  valor  montante  de  R$ 
7.000,00 (sete mil reais) conforme plano de 
trabalho, parecer técnico, parecer jurídico, e 
documentos nos quais evidenciam que o CLUBE 
NÁUTICO RIACHUELO junto com outras duas 
entidades,  são  as  únicas  entidades  representativas 
da modalidade de remo no município de 
Florianópolis e que possuem condições de 
competir  a  nível  Nacional.  A  Fundação  Municipal 
de Esportes possui ímpeto na execução do projeto, 
o  qual  tem  por  objetivo,  representar  o  Município 
de Florianópolis no Campeonato de Jovens 
Talentos  de  Remo,  na  categoria  Juvenil  com  dois 
atletas,  na  categoria  Júnior  B  com  um  atleta  e  na 
categoria  Júnior  A  com  dois  atletas,  a  competição 
ocorrerá  em  abril  na  cidade  de  Porto  Alegre/RS, 
sendo que a participação nos campeonatos 
nacionais é a principal forma de acesso dos atletas 
para compor a seleção brasileira de remo, 
conforme  art.  31  da  Lei  nº  13.019/2014.  Processo 
de Inexigibilidade nº 135/SMCEL/FME/2022, 
assinado por ambas as partes, 
vigência até 31/12/2022, do proj/ativ. 2512, 
elemento  3.3.50.41. Edmilson  Pereira  -  Secretário 
de  Cultura,  Esporte  e  Lazer  e  Maycon  Cassimiro 
Oliveira  -  Superintendente  da  Fundação  Municipal 
de Esporte e Fernando Amorim da Silveira - 
Presidente da Entidade. </t>
        </r>
      </text>
    </comment>
    <comment ref="P276" authorId="0" guid="{FA7D1A81-4636-4F94-A237-8D10698CB30E}">
      <text>
        <r>
          <rPr>
            <b/>
            <sz val="9"/>
            <color indexed="81"/>
            <rFont val="Tahoma"/>
            <family val="2"/>
          </rPr>
          <t>195529:</t>
        </r>
        <r>
          <rPr>
            <sz val="9"/>
            <color indexed="81"/>
            <rFont val="Tahoma"/>
            <family val="2"/>
          </rPr>
          <t xml:space="preserve">
</t>
        </r>
        <r>
          <rPr>
            <sz val="12"/>
            <color indexed="81"/>
            <rFont val="Tahoma"/>
            <family val="2"/>
          </rPr>
          <t>DOEm 27/07/22
ERRATA
ERRATA - DOM Edição Nº 3241 Florianópolis/SC,
sexta-feira, 22 de julho de 2022: Onde se lê:
EXTRATO DO TERMO DE FOMENTO N.
105/GAPRE/2022 - Partes: O Município de
Florianópolis, com interveniência do Gabinete do
Prefeito e a Colônia de Pescadores Z-11.
Objeto: FESTA DA PESCA .Valor: R$ 80.000,00
(oitenta mil reais). Prazo de Vigência:
de 01/07/2022 a 30/11/2022.Leia se:EXTRATO DO
TERMO DE FOMENTO NO 105/PMF/GAPRE/2022
Objeto: execução do projeto “FESTA DA PESCA”,
que objetiva Oportunizar para a comunidade
pesqueira de Florianópolis um evento com entrada
e atrações gratuitas, proporcionando um momento
de lazer nesse período tão simbólico que é o
encerramento da pesca da tainha, no mês de Julho.
A festa será um espaço para que os envolvidos com
a pesca artesanal possam confraternizar, junto a
suas famílias e amigos, aproveitando seu dia com
atividades para todas as idades,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“COLÔNIA DE PESCADORES Z11” inscrita no CNPJ sob o nº 80.670.243/0001-76.
Valor: R$ 80.000,00 (oitenta mil reais), a serem
repassados em , em parcela única no valor de R$
80.000,00 (dez mil reais). As despesas decorrentes
do atendimento ao disposto deste Termo de
Fomento correrão à conta do orçamento do
Gabinete do Prefeito (Projeto Atividade: 6.877,
6.876, 6.826, 6.699, 6.912 e 6.869. Elemento de
Despesa: 3.3.50.43 - Fonte 080). Vigência: 01 de
julho de 2022 até 31 de dezembro de 2022.
Signatários: Fábio Murilo Botelho, por meio do
Gabinete do Prefeito e o Sr. José Frutuozo Góes
Filho, pela Organização da Sociedade Civil. 
OEM 22/07/22
EXTRATO DO TERMO DE FOMENTO N.
105/GAPRE/2022 - Partes: O Município de
Florianópolis, com interveniência do Gabinete do
Prefeito e a Colônia de Pescadores Z-11.
Objeto: FESTA DA PESCA .Valor: R$ 80.000,00
(oitenta mil reais). Prazo de Vigência:
de 01/07/2022 a 30/11/2022.</t>
        </r>
      </text>
    </comment>
    <comment ref="O277" authorId="0" guid="{1575888C-8D39-4804-BF98-78501F424529}">
      <text>
        <r>
          <rPr>
            <b/>
            <sz val="9"/>
            <color indexed="81"/>
            <rFont val="Tahoma"/>
            <family val="2"/>
          </rPr>
          <t>195529:</t>
        </r>
        <r>
          <rPr>
            <sz val="9"/>
            <color indexed="81"/>
            <rFont val="Tahoma"/>
            <family val="2"/>
          </rPr>
          <t xml:space="preserve">
</t>
        </r>
        <r>
          <rPr>
            <sz val="12"/>
            <color indexed="81"/>
            <rFont val="Tahoma"/>
            <family val="2"/>
          </rPr>
          <t>Doem 14/06/22
EXTRATO DO TERMO DE FOMENTO Nº
462/FME/2022: FUNDAÇÃO MUNICIPAL DE
ESPORTES - FME E COMISSÃO ORGANIZADORA
DO ESPORTE AMADOR DO NORTE DA ILHACESANI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COMISSÃO
ORGANIZADORA DO ESPORTE AMADOR DO
NORTE DA ILHA- CESANI, visando à cooperação
financeira nas despesas decorrentes do
CAMPEONATO MASTER QUARENTÃO 2022, no
valor montante de R$ 99.600,00 (noventa e nove
mil e seiscentos reais), o qual tem como objetivo
priorizar, difundir e valorizar o desporto no
município de Florianópolis, com o convívio e a
amizade, ampliando um bom relacionamento entre
as equipes de futebol e os desportistas da nossa
cidade, conforme plano de trabalho, parecer
técnico e parecer jurídico, e aprovação da comissão
de seleção do EDITAL DE SELEÇÃO DE PROJETOS
ESPECIAIS DE CULTURA ESPORTE E LAZER Nº
009/SMCEL/FME/FCFFC/2022 e Termo de Fomento
assinado por ambas as partes. Douglas Pires
Fortkamp - Secretário Municipal de Cultura,
Esporte e Lazer, Maycon C. Oliveira –
Superintendente da FME e Amauri Oscar Ângelo -
Presidente da Instituição. Florianópolis, 13 de
junho de 2022.</t>
        </r>
      </text>
    </comment>
    <comment ref="B278" authorId="0" guid="{80FB1CB6-7680-4A60-B2BE-60A66381A5BD}">
      <text>
        <r>
          <rPr>
            <b/>
            <sz val="9"/>
            <color indexed="81"/>
            <rFont val="Tahoma"/>
            <family val="2"/>
          </rPr>
          <t>195529:</t>
        </r>
        <r>
          <rPr>
            <sz val="9"/>
            <color indexed="81"/>
            <rFont val="Tahoma"/>
            <family val="2"/>
          </rPr>
          <t xml:space="preserve">
</t>
        </r>
        <r>
          <rPr>
            <sz val="12"/>
            <color indexed="81"/>
            <rFont val="Tahoma"/>
            <family val="2"/>
          </rPr>
          <t>DOEm 28/07/22
EXTRATO DO 7º ADITIVO AO TERMO DE
COLABORAÇÃO Nº 019/PMF/SME/2021 – Parceira: CONSELHO COMUNITÁRIO DA
COLONINHA. Objeto: O termo de colaboração será
aditado no valor R$ 36.669,48 (trinta e seis mil e
seiscentos e sessenta e nove reais e quarenta e
oito centavos) representando 5,0564% sobre o
valor atual da parceria, pela necessidade de
contratação de um (01) professor auxiliar de sala
para apoio de 40h para o atendimento de uma
outra criança que necessita de cuidados e
atendimento especializado, pois a mesma
apresenta Transtorno do espectro Autista) TEA e
precisa de atendimento priorizado, conforme
documentação apensada pela Gerência de
Educação Especial pela CI n. 117/2022. O Plano de
Trabalho deverá ser readequado conforme o
presente documento. Tudo em conformidade com
a Deliberação n° 1151,2022, do Comitê Gestor,
Parecer jurídico nº 1887/2022/SME/ASSJUD/PMF,
Ofício n. 0023/2022, do Conselho Comunitário da
Coloninha, encaminhado pela CI nº 181/2022, da
Diretoria de Educação Infantil, da Secretaria
Municipal de Educação, documentos que integram
o processo digital n. 004199/2022 e demais
documentos anexados, partes integrantes deste
instrumento. Parágrafo Único: A partir do
momento em que não houver mais a necessidade
do referido atendimento especializado, o Termo
deverá ter seu plano readequado e ter a supressão
de valor por meio de outro valor de aditivo. Diante
disto, o termo passará de R$ 725.195,80
(setecentos e vinte e cinco mil e cento e noventa e
cinco reais e oitenta centavos) para R$ 761.865,28
(setecentos e sessenta e um mil e oitocentos e
sessenta e cinco reais e vinte e oito centavos), cujo
cronograma de desembolso e plano de trabalho
para 2022 deverão ser ajustados e inclusos na
Plataforma de Gestão de Parecerias – Bússola.
Ficam ratificadas as demais cláusulas e condições
estipuladas no Convênio principal, que não tenham
sido alteradas por este documento. Data da
Assinatura: 13/07/2022. Assinaturas: Maurício
Fernandes Pereira, pela Prefeitura e Protásio
Anatólio Vicente, pela instituição.
Doem 20.01.22
EXTRATO DO 5º ADITIVO AO TERMO DE
COLABORAÇÃO Nº 019/PMF/SME/2021 –
Parceira: CONSELHO COMUNITÁRIO DA
COLONINHA. Objeto: O presente termo aditivo
consiste na alteração da Cláusula Oitava – Do valor
da parceria e das despesas, mediante aprovação do
Plano de Trabalho de 2022 pelo Parecer Técnico da
Diretora da Diretoria de Ensino Infantil na
Plataforma de Gestão de Parcerias da Prefeitura de
Florianópolis (Sistema Bússola), Parecer jurídico
adicionado na mesma plataforma, e atualização
financeira com a aplicação de reajuste de
7,810880% (acumulado do IPCA de agosto/2020
até junho/2021) sobre o valor original da parceria
na subvenção, conforme Deliberação n.
2128/2021, do Comitê Gestor e Parecer da
Comissão de Repactuação de Contratos, de
22/11/2021. O presente termo aditivo consiste
ainda na alteração da Cláusula Oitava – Do valor da
parceria e das despesas, mediante aprovação do
Plano de Trabalho de 2022 pelo Parecer Técnico da
Diretora da Diretoria de Ensino Infantil na
Plataforma de Gestão de Parcerias da Prefeitura de
Florianópolis (Sistema Bússola), Parecer jurídico
adicionado na mesma plataforma, e atualização
financeira com a aplicação de reequilíbrio
econômico e financeiro de 15% sobre o valor
original do repasse de alimentação escolar da
parceria, conforme Deliberação n. 2090/2021, do
Comitê Gestor e Parecer da Comissão de
Repactuação de Contratos, de 24/11/2021. A
instituição atenderá 120 (cento e vinte) crianças,
mantendo a mesma meta de 2021. Assim, com a
aplicação do reajuste e reequilíbrio, na meta
pretendida o Município transferirá, à Instituição, o
valor total de até R$ 683.385,03 (seiscentos e
oitenta e três mil e trezentos e oitenta e cinco
reais e três centavos), de acordo com o
cronograma de desembolso e com o plano de
aplicação previsto no plano de trabalho aprovado
para 2022. Ficam ratificadas as demais cláusulas e
condições estipuladas no Convênio principal, que
não tenham sido alteradas por este documento.
Data da Assinatura: 04/01/2022. Assinaturas:
Rodrigo Goulart Leite, pela Prefeitura e Protásio
Anatólio Vicente, pela Instituição.</t>
        </r>
      </text>
    </comment>
    <comment ref="O278" authorId="0" guid="{D7223C8F-E20C-4945-A761-94B314526A2E}">
      <text>
        <r>
          <rPr>
            <b/>
            <sz val="9"/>
            <color indexed="81"/>
            <rFont val="Tahoma"/>
            <family val="2"/>
          </rPr>
          <t>195529:</t>
        </r>
        <r>
          <rPr>
            <sz val="9"/>
            <color indexed="81"/>
            <rFont val="Tahoma"/>
            <family val="2"/>
          </rPr>
          <t xml:space="preserve">
</t>
        </r>
        <r>
          <rPr>
            <sz val="12"/>
            <color indexed="81"/>
            <rFont val="Tahoma"/>
            <family val="2"/>
          </rPr>
          <t>DOEm 14/03/22
EXTRATO DO TERMO DE FOMENTO Nº
073/FME/2022: FUNDAÇÃO MUNICIPAL DE
ESPORTES - FME E CONSELHO COMUNITÁRIO DA
COLONINHA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CONSELHO
COMUNITÁRIO DA COLONINHA, visando à
cooperação financeira nas despesas decorrentes
do PROJETO CONTINENTE EM MOVIMENTO, no
valor montante de R$ 89.000,00 (oitenta e nove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Protasio Anatolio Vicente - Presidente da
Instituição</t>
        </r>
      </text>
    </comment>
    <comment ref="B279" authorId="0" guid="{C30CDB86-48E8-4B8C-AE5E-AC247F818F2C}">
      <text>
        <r>
          <rPr>
            <b/>
            <sz val="20"/>
            <color indexed="81"/>
            <rFont val="Tahoma"/>
            <family val="2"/>
          </rPr>
          <t>195529:</t>
        </r>
        <r>
          <rPr>
            <sz val="20"/>
            <color indexed="81"/>
            <rFont val="Tahoma"/>
            <family val="2"/>
          </rPr>
          <t xml:space="preserve">
DOEM 20.01.22</t>
        </r>
        <r>
          <rPr>
            <sz val="9"/>
            <color indexed="81"/>
            <rFont val="Tahoma"/>
            <family val="2"/>
          </rPr>
          <t xml:space="preserve">
</t>
        </r>
      </text>
    </comment>
    <comment ref="O279" authorId="0" guid="{A1BC9E0C-0556-418F-ACEE-B328D0DF9AD7}">
      <text>
        <r>
          <rPr>
            <b/>
            <sz val="9"/>
            <color indexed="81"/>
            <rFont val="Tahoma"/>
            <family val="2"/>
          </rPr>
          <t>195529:</t>
        </r>
        <r>
          <rPr>
            <sz val="9"/>
            <color indexed="81"/>
            <rFont val="Tahoma"/>
            <family val="2"/>
          </rPr>
          <t xml:space="preserve">
</t>
        </r>
        <r>
          <rPr>
            <sz val="12"/>
            <color indexed="81"/>
            <rFont val="Tahoma"/>
            <family val="2"/>
          </rPr>
          <t>29/04/22
EXTRATO DO TERMO DE FOMENTO Nº
218/FME/2022: FUNDAÇÃO MUNICIPAL DE
ESPORTES - FME E CONSELHO COMUNITÁRIO DA
COLONINHA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CONSELHO
COMUNITÁRIO DA COLONINHA, visando à
cooperação financeira nas despesas decorrentes
do PROJETO CONTINENTE EM MOVIMENTO -
CAPOEIRA E FUNCIONAL 2022, no valor montante
de R$ 42.300,00 (quarenta e dois mil e trezentos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Protasio
Anatolio Vicente - Presidente da Instituição.</t>
        </r>
      </text>
    </comment>
    <comment ref="B280" authorId="0" guid="{1826BAFB-9F48-4D2D-B703-AAEC9A00F5C2}">
      <text>
        <r>
          <rPr>
            <b/>
            <sz val="9"/>
            <color indexed="81"/>
            <rFont val="Tahoma"/>
            <family val="2"/>
          </rPr>
          <t xml:space="preserve">195529:
</t>
        </r>
        <r>
          <rPr>
            <b/>
            <sz val="12"/>
            <color indexed="81"/>
            <rFont val="Tahoma"/>
            <family val="2"/>
          </rPr>
          <t xml:space="preserve">Doem 22/08/22
EXTRATO DO 7º ADITIVO AO TERMO DE
COLABORAÇÃO Nº 032/PMF/SME/2021 –
Parceira: Conselho Comunitário da Costeira do
Pirajubaé. Objeto: O termo de colaboração será
suprimido no valor R$ 13.000,00 (treze mil reais)
representando 2,182316% sobre o valor atual da
parceria, pois, ato contínuo à aprovação do 6º
Termo Aditivo, tema do mesmo valor e objeto, a
auxiliar de sala, Franciny Costa, retornou as suas
atividades e não foi necessária a sua contratação.
Tudo em conformidade com o parecer jurídico nº
1820/2022/SME/ASSJUD/PMF, Ofício n. 07/2022
da Instituição e CI n. 53/2022, do SPTC e demais
documentos anexados, partes integrantes deste
instrumento. Parágrafo único: O Plano de Trabalho
deverá ser readequado conforme o presente
documento. Diante disto o valor da parceria em
2022 passará de R$ 608.697,18 (seiscentos e oito
mil e seiscentos e noventa e sete reais e dezoito
centavos) para R$ 595.697,18 (quinhentos e
noventa e cinco mil e seiscentos e noventa e sete
reais e dezoito centavos). Assinaturas: Maurício
Fernandes Pereira, pela Prefeitura e Andreia
Regina de Andrade Bernardo, pela Instituição
</t>
        </r>
        <r>
          <rPr>
            <sz val="9"/>
            <color indexed="81"/>
            <rFont val="Tahoma"/>
            <family val="2"/>
          </rPr>
          <t xml:space="preserve">
</t>
        </r>
        <r>
          <rPr>
            <sz val="12"/>
            <color indexed="81"/>
            <rFont val="Tahoma"/>
            <family val="2"/>
          </rPr>
          <t xml:space="preserve">DOEM 24.02.22
EXTRATO DO 6º ADITIVO AO TERMO DE
COLABORAÇÃO Nº 032/PMF/SME/2021 –
Parceira: Conselho Comunitário da Costeira do
Pirajubaé. Objeto: O termo de colaboração será
aditado no valor R$ 13.000,00 (treze mil reais)
representando 2,182316% sobre o valor atual da
parceria, pela necessidade de contratação de um
professora auxiliar de sala (30h) para substituir a
professora auxiliar de sala titular, Franciny Costa,
que está grávida e, em cumprimento a Lei Federal
n. 14.151/2020, estaria afastada do trabalho
presencial, justificando a necessidade de uma
substituição, pela emergência pública decorrente
da COVID-19. O Plano de Trabalho deverá ser
readequado conforme o presente documento.
Tudo em conformidade com a Deliberação n°
169/2022, do Comitê Gestor, parecer jurídico nº
1726/2022/SME/ASSJUD/PMF, de acordo do
Gestor da Parceria, CI n. 009/2022 da Diretoria de
Educação Infantil e demais documentos anexados,
partes integrantes deste instrumento. Após o
término do afastamento da funcionária, deverá
ocorrer novo ajuste/aditivo de supressão dos
valores. Diante disto o valor da parceria em 2022 passará de R$ 595.697,18 (quinhentos e noventa e
cinco mil e seiscentos e noventa e sete reais e
dezoito centavos) para R$ 608.697,18 (seiscentos e
oito mil e seiscentos e noventa e sete reais e
dezoito centavos). Ficam ratificadas as demais
cláusulas e condições estipuladas no Convênio
principal, que não tenham sido alteradas por este
documento. E por estarem de acordo, assinam o
presente Termo Aditivo, os representantes das
partes conveniadas. Data da Assinatura:
14/02/2022. Assinaturas: Maurício Fernandes
Pereira, pela Prefeitura e Andreia Regina de
Andrade Bernardo, pela instituição
</t>
        </r>
        <r>
          <rPr>
            <sz val="9"/>
            <color indexed="81"/>
            <rFont val="Tahoma"/>
            <family val="2"/>
          </rPr>
          <t xml:space="preserve">
DOEM 20.01.22
</t>
        </r>
      </text>
    </comment>
    <comment ref="O281" authorId="0" guid="{C070C4A9-7658-4E5A-B44C-4017A51DD759}">
      <text>
        <r>
          <rPr>
            <b/>
            <sz val="9"/>
            <color indexed="81"/>
            <rFont val="Tahoma"/>
            <family val="2"/>
          </rPr>
          <t>195529:</t>
        </r>
        <r>
          <rPr>
            <sz val="9"/>
            <color indexed="81"/>
            <rFont val="Tahoma"/>
            <family val="2"/>
          </rPr>
          <t xml:space="preserve">
</t>
        </r>
        <r>
          <rPr>
            <sz val="12"/>
            <color indexed="81"/>
            <rFont val="Tahoma"/>
            <family val="2"/>
          </rPr>
          <t>DOEm 10/03/22
EXTRATO DO TERMO DE FOMENTO Nº
055/FME/2022: FUNDAÇÃO MUNICIPAL DE
ESPORTES - FME E CONSELHO COMUNITÁRIO DA
TAPERA–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CONSELHO
COMUNITÁRIO DA TAPERA, visando à cooperação
financeira nas despesas decorrentes do PROJETO
TAPERA MAIS AMOR, MAIS ALEGRIA, no valor
montante de R$ 70.000,00 (setenta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Andre Carlos Da Silva - Presidente da Instituição.</t>
        </r>
      </text>
    </comment>
    <comment ref="P281" authorId="0" guid="{F93E48B6-CC9F-4E25-AC7E-0C4A77E815F1}">
      <text>
        <r>
          <rPr>
            <b/>
            <sz val="9"/>
            <color indexed="81"/>
            <rFont val="Tahoma"/>
            <family val="2"/>
          </rPr>
          <t>195529:</t>
        </r>
        <r>
          <rPr>
            <sz val="9"/>
            <color indexed="81"/>
            <rFont val="Tahoma"/>
            <family val="2"/>
          </rPr>
          <t xml:space="preserve">
</t>
        </r>
        <r>
          <rPr>
            <sz val="12"/>
            <color indexed="81"/>
            <rFont val="Tahoma"/>
            <family val="2"/>
          </rPr>
          <t xml:space="preserve">Doem 12/08/22
EXTRATO DO TERMO DE FOMENTO NO
092/PMF/GAPRE/2022 Objeto: execução do
projeto “FESTA JULINA”, que objetiva realizar um
evento gratuito, com diversas atrações e
brinquedos que proporcionem momentos de lazer,
alegria e união para todas as famílias que passarem
pelo local. No evento será distribuído diversas
guloseimas, cachorro quente, pinhão, amendoim,
quentão, pipoca, bolos e refrigerante, tudo para
melhorar a experiência dos moradores da nossa
comunidade,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“CONSELHO COMUNITÁRIO DA
TAPERA” inscrita no CNPJ sob o nº
76.276.559/0001-00. R$ 26.680,00 (vinte e seis mil
e seiscentos e oitenta reais), a serem repassados
em parcela única, da seguinte forma: com parcela
única com valor de R$ 26.680,00 (vinte e seis mil,
seiscentos e oitenta reais). As despesas
decorrentes do atendimento ao disposto deste
Termo de Fomento correrão à conta do orçamento
do Gabinete do Prefeito (Projeto Atividade: 6.910.
Elemento de Despesa: 3.3.50.43 - Fonte 080).
Vigência: 01 de julho de 2022 até 31 de dezembro
de 2022. Signatários: Fábio Murilo Botelho, por
meio do Gabinete do Prefeito e o Sr. Andre Carlos
da Silva, pela Organização da Sociedade Civil. </t>
        </r>
      </text>
    </comment>
    <comment ref="O282" authorId="0" guid="{5168A095-C16A-4472-819C-17D9A07D0898}">
      <text>
        <r>
          <rPr>
            <b/>
            <sz val="9"/>
            <color indexed="81"/>
            <rFont val="Tahoma"/>
            <family val="2"/>
          </rPr>
          <t>195529:</t>
        </r>
        <r>
          <rPr>
            <sz val="9"/>
            <color indexed="81"/>
            <rFont val="Tahoma"/>
            <family val="2"/>
          </rPr>
          <t xml:space="preserve">
</t>
        </r>
        <r>
          <rPr>
            <sz val="12"/>
            <color indexed="81"/>
            <rFont val="Tahoma"/>
            <family val="2"/>
          </rPr>
          <t xml:space="preserve">DOEM 29/04/22
EXTRATO DO TERMO DE FOMENTO Nº
222/FME/2022: FUNDAÇÃO MUNICIPAL DE
ESPORTES - FME E CONSELHO COMUNITÁRIO DA
TAPERA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CONSELHO
COMUNITÁRIO DA TAPERA, visando à cooperação
financeira nas despesas decorrentes do PROJETO
TAPERA EVOLUINDO, no valor montante de R$
63.000,00 (sessenta e três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Andre Carlos
da Silva - Presidente da Instituição.
</t>
        </r>
      </text>
    </comment>
    <comment ref="P282" authorId="0" guid="{FCBB22B9-36BD-4CC0-BC0B-B5B5551336A1}">
      <text>
        <r>
          <rPr>
            <b/>
            <sz val="9"/>
            <color indexed="81"/>
            <rFont val="Tahoma"/>
            <family val="2"/>
          </rPr>
          <t>195529:</t>
        </r>
        <r>
          <rPr>
            <sz val="9"/>
            <color indexed="81"/>
            <rFont val="Tahoma"/>
            <family val="2"/>
          </rPr>
          <t xml:space="preserve">
</t>
        </r>
        <r>
          <rPr>
            <sz val="12"/>
            <color indexed="81"/>
            <rFont val="Tahoma"/>
            <family val="2"/>
          </rPr>
          <t xml:space="preserve">Doem 12/08/22
EXTRATO DO TERMO DE FOMENTO NO
137/PMF/GAPRE/2022 Objeto: execução do
projeto “FESTA DE NATAL”, que objetiva
Oportunizar para a comunidade local em geral um
evento de Natal gratuito, proporcionando um
momento de lazer neste mês comemorativo tão
simbólico, que é o mês de Dezembro, portanto, a
festa será um lugar para que famílias possam
confraternizar, aproveitando seu dia em união,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“CONSELHO COMUNITÁRIO DA
TAPERA” inscrita no CNPJ sob o nº 76.276.559/0001-00. R$ 26.666,00 (vinte e seis mil
e seiscentos e sessenta e seis reais), a serem
repassados em parcela única, da seguinte forma:
com parcela única com valor de R$ R$ 26.666,00
(vinte e seis mil, seiscentos e sessenta e seis reais).
As despesas decorrentes do atendimento ao
disposto deste Termo de Fomento correrão à conta
do orçamento do Gabinete do Prefeito (Projeto
Atividade: 6.910. Elemento de Despesa: 3.3.50.43 -
Fonte 080). Vigência: 01 de julho de 2022 até 31 de
dezembro de 2022. Signatários: Fábio Murilo
Botelho, por meio do Gabinete do Prefeito e o Sr.
Andre Carlos da Silva, pela Organização da
Sociedade Civil. 
</t>
        </r>
      </text>
    </comment>
    <comment ref="O283" authorId="0" guid="{A290BA90-911E-4945-B15F-68B1A914DF91}">
      <text>
        <r>
          <rPr>
            <b/>
            <sz val="9"/>
            <color indexed="81"/>
            <rFont val="Tahoma"/>
            <family val="2"/>
          </rPr>
          <t>195529:</t>
        </r>
        <r>
          <rPr>
            <sz val="9"/>
            <color indexed="81"/>
            <rFont val="Tahoma"/>
            <family val="2"/>
          </rPr>
          <t xml:space="preserve">
</t>
        </r>
        <r>
          <rPr>
            <sz val="12"/>
            <color indexed="81"/>
            <rFont val="Tahoma"/>
            <family val="2"/>
          </rPr>
          <t>DOEm 10/03/22
EXTRATO DO TERMO DE FOMENTO Nº
054/FME/2022: FUNDAÇÃO MUNICIPAL DE
ESPORTES - FME E CONSELHO COMUNITÁRIO DA
TAPERA–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CONSELHO
COMUNITÁRIO DA TAPERA, visando à cooperação
financeira nas despesas decorrentes do PROJETO
TAPERA PODE MAIS 2.0, no valor montante de R$
100.000,00 (cem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Andre Carlos Da Silva - Presidente da Instituição.</t>
        </r>
      </text>
    </comment>
    <comment ref="P283" authorId="0" guid="{672FBB0D-007F-4F39-AC74-DC9E030A001D}">
      <text>
        <r>
          <rPr>
            <b/>
            <sz val="9"/>
            <color indexed="81"/>
            <rFont val="Tahoma"/>
            <family val="2"/>
          </rPr>
          <t>195529:</t>
        </r>
        <r>
          <rPr>
            <sz val="9"/>
            <color indexed="81"/>
            <rFont val="Tahoma"/>
            <family val="2"/>
          </rPr>
          <t xml:space="preserve">
</t>
        </r>
        <r>
          <rPr>
            <sz val="12"/>
            <color indexed="81"/>
            <rFont val="Tahoma"/>
            <family val="2"/>
          </rPr>
          <t xml:space="preserve">Doem 12/08/22
EXTRATO DO TERMO DE FOMENTO NO
136/PMF/GAPRE/2022 Objeto: execução do
projeto “FESTA DE FINAL DE ANO”, que objetiva
Oportunizar para a comunidade local em geral um
evento de Ano Novo gratuito, proporcionando um
momento de celebração e lazer nesta data tão
simbólica. A festa será um espaço para que famílias
possam confraternizar, aproveitando esse
momento com atrações para todas as idades,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“CONSELHO COMUNITÁRIO DA
TAPERA” inscrita no CNPJ sob o nº
76.276.559/0001-00. R$ 26.654,00 (vinte e seis mil
e seiscentos e cinquenta e quatro reais), a serem
repassados em parcela única, da seguinte forma:
com parcela única com valor de R$ 26.654,00
(vinte e seis mil e seiscentos e cinquenta e quatro
reais). As despesas decorrentes do atendimento ao
disposto deste Termo de Fomento correrão à conta
do orçamento do Gabinete do Prefeito (Projeto
Atividade: 6.910. Elemento de Despesa: 3.3.50.43 -
Fonte 080). Vigência: 01 de julho de 2022 até 31 de
dezembro de 2022. Signatários: Fábio Murilo
Botelho, por meio do Gabinete do Prefeito e o Sr.
Andre Carlos da Silva, pela Organização da
Sociedade Civil. </t>
        </r>
      </text>
    </comment>
    <comment ref="B284" authorId="0" guid="{C3FE09F8-DF15-44BE-9FB1-6C4E41781395}">
      <text>
        <r>
          <rPr>
            <b/>
            <sz val="9"/>
            <color indexed="81"/>
            <rFont val="Tahoma"/>
            <family val="2"/>
          </rPr>
          <t>195529:</t>
        </r>
        <r>
          <rPr>
            <sz val="9"/>
            <color indexed="81"/>
            <rFont val="Tahoma"/>
            <family val="2"/>
          </rPr>
          <t xml:space="preserve">
DOEM 20.01.22
</t>
        </r>
      </text>
    </comment>
    <comment ref="B285" authorId="0" guid="{6E23AE8C-2445-44B1-8D05-6596D200C148}">
      <text>
        <r>
          <rPr>
            <b/>
            <sz val="9"/>
            <color indexed="81"/>
            <rFont val="Tahoma"/>
            <family val="2"/>
          </rPr>
          <t>195529:</t>
        </r>
        <r>
          <rPr>
            <sz val="9"/>
            <color indexed="81"/>
            <rFont val="Tahoma"/>
            <family val="2"/>
          </rPr>
          <t xml:space="preserve">
DOEM 20.01.22</t>
        </r>
      </text>
    </comment>
    <comment ref="C285" authorId="1" guid="{9ACC38F5-F3FA-464B-A8D7-CC1F6B244B7E}">
      <text>
        <r>
          <rPr>
            <sz val="13"/>
            <color rgb="FF000000"/>
            <rFont val="Calibri"/>
            <family val="2"/>
          </rPr>
          <t>Doem 01/06/22
EXTRATO DO PRIMEIRO TERMO ADITIVO AO
TERMO DE COLABORAÇÃO Nº
262/PMF/SEMAS/FMAS/2021 – PARTES:
Município de Florianópolis, com interveniência da
Secretaria Municipal de Assistência Social, através
do Fundo Municipal de Assistência Social, e a
Organização da Sociedade Civil “CONSELHO DOS
MORADORES DO SACO GRANDE II (COMOSG)”,
CNPJ 75.398.297/0001-94. OBJETO: constitui
objeto do presente Termo Aditivo ao Termo de
Colaboração 262/PMF/SEMAS/FMAS/2021,
firmado entre as partes na data de 30 de dezembro
de 2021 (D.O.E.M. 3101, de 30 de dezembro de
2021), visando a execução de Serviço de
Convivência e Fortalecimento de Vínculos (SCFV): o
reajuste no valor de R$ 44.214,72 (quarenta e
quatro mil e duzentos e quatorze reais e setenta e
dois centavos), alterando o valor global da parceria
de R$ 417.120,00 (quatrocentos e dezessete mil e
cento e vinte reais) para R$ 461.334,72
(quatrocentos e sessenta e um mil e trezentos e
trinta e quatro reais e setenta e dois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262/PMF/SEMAS/FMAS/2021.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Rosângela
Amorim dos Anjos, pela Organização da Sociedade
Civil. Florianópolis, 01 de junho de 2022.
DOM N°3095/2021
Edital: 002/SEMAS</t>
        </r>
      </text>
    </comment>
    <comment ref="P285" authorId="0" guid="{B2D2A75D-6E85-4866-BFD6-BFFDDBB13890}">
      <text>
        <r>
          <rPr>
            <b/>
            <sz val="9"/>
            <color indexed="81"/>
            <rFont val="Tahoma"/>
            <family val="2"/>
          </rPr>
          <t>195529:</t>
        </r>
        <r>
          <rPr>
            <sz val="9"/>
            <color indexed="81"/>
            <rFont val="Tahoma"/>
            <family val="2"/>
          </rPr>
          <t xml:space="preserve">
</t>
        </r>
        <r>
          <rPr>
            <sz val="12"/>
            <color indexed="81"/>
            <rFont val="Tahoma"/>
            <family val="2"/>
          </rPr>
          <t xml:space="preserve">Doem 09/08/22
EXTRATO DO TERMO DE FOMENTO NO
128/PMF/GAPRE/2022 Objeto: execução do
projeto “COMOSG – VERBA IMPOSITIVA”, que
objetiva Realizar dois eventos com o objetivo de
promover espaço de socialização e convivência,
garantindo a segurança de acolhida e de convívio
familiar e comunitário,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“CONSELHO DOS MORADORES
DO SACO GRANDE – COMOSG” inscrita no CNPJ
sob o nº 75.398.297/0001-94. Valor: R$ 15.000,00
(quinze mil reais), em 02 (duas) parcelas, da
seguinte forma: parcela 01 no valor de R$ 7.050,00
(sete mil e cinquenta reais), a parcela 02 no valor
de R$ 7.950,00 (sete mil e novecentos e cinquenta
reais). As despesas decorrentes do atendimento ao
disposto deste Termo de Fomento correrão à conta
do orçamento do Gabinete do Prefeito (Projeto
Atividade: 6.987. Elemento de Despesa: 3.3.50.43 -
Fonte 080). Vigência: 01 de julho de 2022 até 31 de
dezembro de 2022. Signatários: Fábio Murilo
Botelho, por meio do Gabinete do Prefeito e o Sra.
Rosângela Amorim dos Anjos, pela Organização da
Sociedade Civil. </t>
        </r>
      </text>
    </comment>
    <comment ref="B286" authorId="0" guid="{05467E96-430F-4B81-9D54-5658EDE9216F}">
      <text>
        <r>
          <rPr>
            <b/>
            <sz val="9"/>
            <color indexed="81"/>
            <rFont val="Tahoma"/>
            <family val="2"/>
          </rPr>
          <t>195529:</t>
        </r>
        <r>
          <rPr>
            <sz val="9"/>
            <color indexed="81"/>
            <rFont val="Tahoma"/>
            <family val="2"/>
          </rPr>
          <t xml:space="preserve">
</t>
        </r>
        <r>
          <rPr>
            <sz val="12"/>
            <color indexed="81"/>
            <rFont val="Tahoma"/>
            <family val="2"/>
          </rPr>
          <t xml:space="preserve">DOEM 17/08/22
EXTRATO DO 4º ADITIVO AO TERMO DE
COLABORAÇÃO Nº 027/PMF/SME/2021 –
Parceira: Creche São Francisco. Objeto: O presente
termo aditivo consiste na alteração do valor da
parceria e das despesas, mediante atualização
financeira com a aplicação de diferença de índice
de reajuste com mais 2,96912% sobre a mão de
obra do valor anual dos repasses de 2022, o que
representa um impacto financeiro total de R$
19.339,12 (dezenove mil e trezentos e trinta e nove
reais e doze centavos) sobre o valor atualizado da
parceria na subvenção, conforme Deliberação n.
1246/2022, do Comitê Gestor e Parecer PTEC
46/GAPRE/GG/REPAC/2022, da Comissão de
Repactuação de Contratos. Assim, com a aplicação
da diferença do reajuste, o Município transferirá à
Instituição o valor total de até R$ 864.961,40
(oitocentos e sessenta e quatro mil e novecentos e
sessenta e um reais e quarenta centavos), de
acordo com o cronograma de desembolso e com o
plano de aplicação que deverá ser incluído na
Plataforma de Gestão de Parcerias para 2022. Data
da Assinatura: 04/08/2022. Assinaturas: Maurício
Fernandes Pereira, pela Prefeitura e Clemente
Manoel Piazzetta, pela Instituição.
 </t>
        </r>
        <r>
          <rPr>
            <sz val="9"/>
            <color indexed="81"/>
            <rFont val="Tahoma"/>
            <family val="2"/>
          </rPr>
          <t xml:space="preserve">
DOEM 20.01.22</t>
        </r>
      </text>
    </comment>
    <comment ref="B287" authorId="0" guid="{0F16C3B2-2742-483D-9B72-EFC98908A17C}">
      <text>
        <r>
          <rPr>
            <b/>
            <sz val="9"/>
            <color indexed="81"/>
            <rFont val="Tahoma"/>
            <family val="2"/>
          </rPr>
          <t>195529:</t>
        </r>
        <r>
          <rPr>
            <sz val="9"/>
            <color indexed="81"/>
            <rFont val="Tahoma"/>
            <family val="2"/>
          </rPr>
          <t xml:space="preserve">
</t>
        </r>
        <r>
          <rPr>
            <sz val="14"/>
            <color indexed="81"/>
            <rFont val="Tahoma"/>
            <family val="2"/>
          </rPr>
          <t>Doem 20.01.22
EXTRATO DO 4º ADITIVO AO TERMO DE
COLABORAÇÃO Nº 020/PMF/SME/2021 –
Parceria: CRECHE VÓ INÁCIA. Objeto: O presente
termo aditivo consiste na alteração da Cláusula Oitava – Do valor da parceria e das despesas,
mediante aprovação do Plano de Trabalho de 2022
pelo Parecer Técnico da Diretora da Diretoria de
Ensino Infantil na Plataforma de Gestão de
Parcerias da Prefeitura de Florianópolis (Sistema
Bússola), Parecer jurídico adicionado na mesma
plataforma, e atualização financeira com a
aplicação de reajuste de 7,810880% (acumulado do
IPCA de agosto/2020 até junho/2021) sobre o valor
original da parceria na subvenção, conforme
Deliberação n. 2128/2021, do Comitê Gestor e
Parecer da Comissão de Repactuação de Contratos,
de 22/11/2021. O presente termo aditivo consiste
ainda na alteração da Cláusula Oitava – Do valor da
parceria e das despesas, mediante aprovação do
Plano de Trabalho de 2022 pelo Parecer Técnico da
Diretora da Diretoria de Ensino Infantil na
Plataforma de Gestão de Parcerias da Prefeitura de
Florianópolis (Sistema Bússola), Parecer jurídico
adicionado na mesma plataforma, e atualização
financeira com a aplicação de reequilíbrio
econômico e financeiro de 15% sobre o valor
original do repasse de alimentação escolar da
parceria, conforme Deliberação n. 2090/2021, do
Comitê Gestor e Parecer da Comissão de
Repactuação de Contratos, de 24/11/2021. A
instituição atenderá 75 (setenta e cinco) crianças,
mantendo a mesma meta de 2021. Assim, com a
aplicação do reajuste e reequilíbrio, na meta
pretendida o Município transferirá, à Instituição, o
valor total de até R$ 551.811,35 (quinhentos e
cinqüenta e um mil e oitocentos e onze reais e
trinta e cinco centavos), de acordo com o
cronograma de desembolso e com o plano de
aplicação previsto no plano de trabalho aprovado
para 2022. Ficam ratificadas as demais cláusulas e
condições estipuladas no Convênio principal, que
não tenham sido alteradas por este documento.
Data da Assinatura: 04/01/2022. Assinaturas:
Rodrigo Goulart Leite, pela Prefeitura e Pedro
Carbonera, pela Instituição.</t>
        </r>
      </text>
    </comment>
    <comment ref="J288" authorId="0" guid="{59E0E359-598F-4F93-8F11-DC80D95E01C9}">
      <text>
        <r>
          <rPr>
            <b/>
            <sz val="9"/>
            <color indexed="81"/>
            <rFont val="Tahoma"/>
            <family val="2"/>
          </rPr>
          <t>195529:</t>
        </r>
        <r>
          <rPr>
            <sz val="9"/>
            <color indexed="81"/>
            <rFont val="Tahoma"/>
            <family val="2"/>
          </rPr>
          <t xml:space="preserve">
</t>
        </r>
        <r>
          <rPr>
            <sz val="12"/>
            <color indexed="81"/>
            <rFont val="Tahoma"/>
            <family val="2"/>
          </rPr>
          <t>DEOM 22/07/22</t>
        </r>
      </text>
    </comment>
    <comment ref="J289" authorId="0" guid="{AF1597CC-FFBE-43F6-B63D-9E52204C5B55}">
      <text>
        <r>
          <rPr>
            <b/>
            <sz val="9"/>
            <color indexed="81"/>
            <rFont val="Tahoma"/>
            <family val="2"/>
          </rPr>
          <t>195529:</t>
        </r>
        <r>
          <rPr>
            <sz val="9"/>
            <color indexed="81"/>
            <rFont val="Tahoma"/>
            <family val="2"/>
          </rPr>
          <t xml:space="preserve">
</t>
        </r>
        <r>
          <rPr>
            <sz val="12"/>
            <color indexed="81"/>
            <rFont val="Tahoma"/>
            <family val="2"/>
          </rPr>
          <t>Doem 02/09/22
Port 44/FCC/2022
Projeto 159/19 – Floripa Jazz Festival
2020</t>
        </r>
      </text>
    </comment>
    <comment ref="J290" authorId="0" guid="{DD6E406C-B5F4-478E-986F-1616540C37EF}">
      <text>
        <r>
          <rPr>
            <b/>
            <sz val="9"/>
            <color indexed="81"/>
            <rFont val="Tahoma"/>
            <family val="2"/>
          </rPr>
          <t>195529:</t>
        </r>
        <r>
          <rPr>
            <sz val="9"/>
            <color indexed="81"/>
            <rFont val="Tahoma"/>
            <family val="2"/>
          </rPr>
          <t xml:space="preserve">
DOEM 17/05/22</t>
        </r>
      </text>
    </comment>
    <comment ref="O291" authorId="0" guid="{6A79BBD0-F7F7-4172-8779-6661E8E7C17E}">
      <text>
        <r>
          <rPr>
            <b/>
            <sz val="9"/>
            <color indexed="81"/>
            <rFont val="Tahoma"/>
            <family val="2"/>
          </rPr>
          <t>195529:</t>
        </r>
        <r>
          <rPr>
            <sz val="9"/>
            <color indexed="81"/>
            <rFont val="Tahoma"/>
            <family val="2"/>
          </rPr>
          <t xml:space="preserve">
</t>
        </r>
        <r>
          <rPr>
            <sz val="12"/>
            <color indexed="81"/>
            <rFont val="Tahoma"/>
            <family val="2"/>
          </rPr>
          <t>Doem 20/05/22
EXTRATO DO TERMO DE ADESÃO Nº
322/FME/2022: FUNDAÇÃO MUNICIPAL DE
ESPORTES - FME E DANIEL BRANDÃO MARIANI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peloDecreto Federal nº 5.342/2005, firmou Termo de
Adesão com DANIEL BRANDÃO MARIANI, visando
à adesão financeira para o subsídio das despesas
decorrentes do atleta, no valor montante de R$
8.000,00 (oito mil reais) pagos em 08 (oito)
parcelas mensais, conforme edital nº
207/SMCEL/FME/2022 publicado no diário oficial
do Município, edição nº 3168, e aprovação da
Comissão do Programa Bolsa Desportiva Municipal.
Termo de Adesão assinado por ambas as partes.
Florianópolis, 19 de maio de 2022. Douglas Pires
Fortkamp - Secretário Municipal de Cultura,
Esporte e Lazer, Maycon C. Oliveira –
Superintendente da FME e DANIEL BRANDÃO
MARIANI – atleta.</t>
        </r>
      </text>
    </comment>
    <comment ref="O292" authorId="0" guid="{F91715AC-EE00-44A8-9267-D882551DDFFD}">
      <text>
        <r>
          <rPr>
            <b/>
            <sz val="9"/>
            <color indexed="81"/>
            <rFont val="Tahoma"/>
            <family val="2"/>
          </rPr>
          <t>195529:</t>
        </r>
        <r>
          <rPr>
            <sz val="9"/>
            <color indexed="81"/>
            <rFont val="Tahoma"/>
            <family val="2"/>
          </rPr>
          <t xml:space="preserve">
195529:
Doem 28/03/22
BOLSA ATLETA</t>
        </r>
      </text>
    </comment>
    <comment ref="K293" authorId="0" guid="{8CCB3417-B863-41DB-B83F-3FA52E3B8E96}">
      <text>
        <r>
          <rPr>
            <b/>
            <sz val="9"/>
            <color indexed="81"/>
            <rFont val="Tahoma"/>
            <family val="2"/>
          </rPr>
          <t>195529:</t>
        </r>
        <r>
          <rPr>
            <sz val="9"/>
            <color indexed="81"/>
            <rFont val="Tahoma"/>
            <family val="2"/>
          </rPr>
          <t xml:space="preserve">
</t>
        </r>
        <r>
          <rPr>
            <sz val="12"/>
            <color indexed="81"/>
            <rFont val="Tahoma"/>
            <family val="2"/>
          </rPr>
          <t>Doem 28/06/22
ANEXO DA PORTARIA PO 17/FCFFC/LICLEI/2022 -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021/2022 PORTO TEMPESTADE – O
Passado e o Presente
encontram-se nas
Histórias da Ilha
Juliana Riechel Teatro e Circo,
Literatura,
Folclore e
Artesanato
47.450,00 31/10/2023
023/2022 LIVRO HISTÓRIA
REPATRIADA
Denise Bendiner Acervo,
patrimônio
Histórico
cultural, Museus
e Centro
Culturais
105.425,00 31/12/2023
025/2022 CALDO DE CULTURA Gastão Meirelles
Perrenoud
Música e Dança
Teatro e Circo
184.400,00 31/12/2023
030/2022 CEDEP APRESENTA CEDEP – Centro de
Educação e
Evangelização
Popular
Música e Dança 131.903,04 21/12/2023
032/2022 RUTE GEBLER 80 ANOS –
Uma Celebração de Vida e
Música
Rute Ferreira Gebler Música e Dança 195.500,00 10/09/2022
034/2022 “A RENDEIRA E A
TARTARUGA”
Bianca Ramos Vieira Teatro e Circo 125.346,92 30/06/2023
035/2022 3º GRANDE BAILE
MÍSTICO
Harmônica e
Entretenimento
Ltda
Música e Dança
Teatro e Circo,
Literatura,
Folclore e
Artesanato,
Cinema,
Fotografia e
Vídeo, Artes
Gráficas, Artes
Plásticas e
Filatelia.
167.700,00 04/07/2023
036/2022 CONEXÃO AÇORES ARTESAL
Associação de
Artistas e Artesãos
de Santo Antônio
de Lisboa
Acervo e
Patrimônio
Histórico e
Cultural, Museus
106.780,00 12/12/2022</t>
        </r>
      </text>
    </comment>
    <comment ref="O294" authorId="0" guid="{41FF1FD6-0014-4E17-A78F-DA500E3A692D}">
      <text>
        <r>
          <rPr>
            <b/>
            <sz val="9"/>
            <color indexed="81"/>
            <rFont val="Tahoma"/>
            <family val="2"/>
          </rPr>
          <t>195529:</t>
        </r>
        <r>
          <rPr>
            <sz val="9"/>
            <color indexed="81"/>
            <rFont val="Tahoma"/>
            <family val="2"/>
          </rPr>
          <t xml:space="preserve">
195529:
Doem 28/03/22
BOLSA ATLETA</t>
        </r>
      </text>
    </comment>
    <comment ref="O295" authorId="0" guid="{48170202-CF6D-4DDD-99D9-F0F4AC335DE3}">
      <text>
        <r>
          <rPr>
            <b/>
            <sz val="9"/>
            <color indexed="81"/>
            <rFont val="Tahoma"/>
            <family val="2"/>
          </rPr>
          <t>195529:</t>
        </r>
        <r>
          <rPr>
            <sz val="9"/>
            <color indexed="81"/>
            <rFont val="Tahoma"/>
            <family val="2"/>
          </rPr>
          <t xml:space="preserve">
195529:
Doem 28/03/22
BOLSA ATLETA</t>
        </r>
      </text>
    </comment>
    <comment ref="O296" authorId="0" guid="{45C9CFE2-FC98-43EE-802D-973D3D7FC5CB}">
      <text>
        <r>
          <rPr>
            <b/>
            <sz val="9"/>
            <color indexed="81"/>
            <rFont val="Tahoma"/>
            <family val="2"/>
          </rPr>
          <t>195529:</t>
        </r>
        <r>
          <rPr>
            <sz val="9"/>
            <color indexed="81"/>
            <rFont val="Tahoma"/>
            <family val="2"/>
          </rPr>
          <t xml:space="preserve">
</t>
        </r>
        <r>
          <rPr>
            <sz val="12"/>
            <color indexed="81"/>
            <rFont val="Tahoma"/>
            <family val="2"/>
          </rPr>
          <t xml:space="preserve">Doem 25.02.22
EXTRATO DE TERMO DE FOMENTO Nº
18/FME/2022: FUNDAÇÃO MUNICIPAL DE
ESPORTES - FME E ELASE CLUBE SOCIAL E
DESPORTIVO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38 da Lei Federal n° 13.019, de
2014, Lei Federal nº 13.204, de 2015, Decreto
Federal n° 8726, de 2016 e Decreto Municipal nº
21.966, de 2020 que regulamenta as parcerias
entre a Administração Pública e as Organizações da
Sociedade Civil, firmou Termo de Fomento com
ELASE CLUBE SOCIAL E DESPORTIVO, visando à
cooperação financeira nas despesas decorrentes
do projeto “ELASE PORTAS ABERTAS”, no valor
montante de R$ 343.000,00 (trezentos e quarenta
e três mil reais) conforme plano de trabalho,
parecer técnico, parecer jurídico, e documentos
nos quais evidenciam que a ELASE é a entidade
capacitada e singular no Município de Florianópolis
que possui capacidade técnica, logística,
administrativa e infraestrutura para realizar a
gestão de projeto social. A Fundação Municipal de
Esportes possui ímpeto na execução do projeto,
que visa à organização e realização de projeto
esportivo e social de atividades esportivo gratuito,
dentro das estruturas do clube, com vistas a
atendimento de em média 200 crianças com idade
entre 07 e 11 anos, das comunidades menos
favorecidas a serem definidas em parceria com a
Prefeitura de Florianópolis, com o objetivo de
fomentar as modalidades desportivas de futebol de
campo, basquete, 3x3, handebol, vôlei, judô,
karatê, xadrez, tênis de mesa, e vôlei de areia,
conforme art. 31 da Lei nº 13.019/2014. Processo
de Inexigibilidade nº 012/SMCEL/FME/2022,
assinado por ambas as partes,
vigência até 31/12/2022, do proj/ativ. 2512,
elemento 3.3.50.41. Edmilson Pereira - Secretário
de Cultura, Esporte e Lazer e Maycon Cassimiro
Oliveira - Superintendente da Fundação Municipal
de Esporte e Santiago Ocampo Fernandez -
Presidente ANADO.
</t>
        </r>
      </text>
    </comment>
    <comment ref="O297" authorId="0" guid="{D30310CA-46C4-468D-A3D6-DD5CD3759C1D}">
      <text>
        <r>
          <rPr>
            <b/>
            <sz val="9"/>
            <color indexed="81"/>
            <rFont val="Tahoma"/>
            <charset val="1"/>
          </rPr>
          <t>195529:</t>
        </r>
        <r>
          <rPr>
            <sz val="9"/>
            <color indexed="81"/>
            <rFont val="Tahoma"/>
            <charset val="1"/>
          </rPr>
          <t xml:space="preserve">
</t>
        </r>
        <r>
          <rPr>
            <sz val="12"/>
            <color indexed="81"/>
            <rFont val="Tahoma"/>
            <family val="2"/>
          </rPr>
          <t>Doem 20/09/22
COMUNICADO AO EDITAL Nº
009/SMCEL/FME/FCFFC/2022 – EDITAL DE
CHAMAMENTO PÚBLICO DE PROJETOS ESPECIAIS
DE CULTURA, ESPORTE E LAZER. Publicado no
Diário Eletrônico do Município, Edição nº 3136, na
data de 17 de fevereiro de 2022, página 14. Art. 1º
- A FUNDAÇÃO CULTURAL DE FLORIANÓPOLIS
FRANKLIN CASCAES aprova o projeto:
CAMPEONATO BRASILEIRO DE VOLEIBOL - SUB 19,
no valor de R$ 36.000,00, com a seguinte entidade:
ELASE CLUBE SOCIAL E DESPORTIVO, inscrita no
CNPJ 83.477.646/0001-91. OBJETO: Promover a
realização do Campeonato Brasileiro de Volei sub
19 masculino em Florianópolis, sendo realizado no
período de 4 à 8/10/2022 estando dentro do
calendário oficial da Confederação Brasileira de
Voleibol e reunirá as melhores equipes do país na
categoria. Atletas de diversos estados participam
da competição, fomentando o turismo esportivo
em Santa Catarina e especificamente na capital
Florianópolis. Florianópolis, 20 de setembro de
2022. Douglas Pires Fortkamp - Secretário de
Cultura, Esporte e Lazer, Maycon C. Oliveira -
Superintendente da Fundação Municipal de
Esporte.</t>
        </r>
        <r>
          <rPr>
            <b/>
            <sz val="12"/>
            <color indexed="81"/>
            <rFont val="Tahoma"/>
            <family val="2"/>
          </rPr>
          <t>195529:</t>
        </r>
        <r>
          <rPr>
            <sz val="12"/>
            <color indexed="81"/>
            <rFont val="Tahoma"/>
            <family val="2"/>
          </rPr>
          <t xml:space="preserve">
Doem 21/09/22
COMUNICADO AO EDITAL Nº
009/SMCEL/FME/FCFFC/2022 – EDITAL DE
CHAMAMENTO PÚBLICO DE PROJETOS ESPECIAIS
DE CULTURA, ESPORTE E LAZER. Publicado no
Diário Eletrônico do Município, Edição nº 3136, na
data de 17 de fevereiro de 2022, página 14. Art. 1º
- A FUNDAÇÃO MUNICIPAL DE ESPORTES aprova o
projeto: CAMPEONATO BRASILEIRO DE VOLEIBOL -
SUB 19, no valor de R$ 36.000,00, com a seguinte
entidade: ELASE CLUBE SOCIAL E DESPORTIVO,
inscrita no CNPJ 83.477.646/0001-91. OBJETO:
Participação no Campeonato Brasileiro Sub 19,
organizado pela Confederação Brasileira de
Voleibol em parceria com o Comitê Brasileiro de
Clubes, pelo período de 04 a 08 de outubro de
2022. O Campeonato reúne os melhores times do
país, além de buscar resultados expressivos, trará
visibilidade esportiva Nacional para o município.
Florianópolis, 21 de setembro de 2022. Douglas
Pires Fortkamp - Secretário de Cultura, Esporte e
Lazer, Maycon C. Oliveira - Superintendente da
Fundação Municipal de Esporte. (Republica-se por
incorreção, Comunicado publicado no D.O.M
edição nº 3282 de 20 de setembro de 2022, página
32. )
</t>
        </r>
      </text>
    </comment>
    <comment ref="O298" authorId="0" guid="{A79EC93B-E259-4891-9FDA-5E01A92CC9E9}">
      <text>
        <r>
          <rPr>
            <b/>
            <sz val="9"/>
            <color indexed="81"/>
            <rFont val="Tahoma"/>
            <family val="2"/>
          </rPr>
          <t>195529:</t>
        </r>
        <r>
          <rPr>
            <sz val="9"/>
            <color indexed="81"/>
            <rFont val="Tahoma"/>
            <family val="2"/>
          </rPr>
          <t xml:space="preserve">
</t>
        </r>
        <r>
          <rPr>
            <sz val="12"/>
            <color indexed="81"/>
            <rFont val="Tahoma"/>
            <family val="2"/>
          </rPr>
          <t>Doem 16/03/22
EXTRATO DO TERMO DE FOMENTO Nº
128/FME/2022: FUNDAÇÃO MUNICIPAL DE
ESPORTES - FME E ELASE CLUBE SOCIAL E
DESPORTIVO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doDecreto Municipal nº. 21.966/2020 que
regulamenta as parcerias entre a Administração
Pública e as Organizações da Sociedade Civil,
firmou Termo de Fomento com a ELASE CLUBE
SOCIAL E DESPORTIVO, visando à cooperação
financeira nas despesas decorrentes do PROJETO
TEAM FLORIPA TÊNIS DE MESA 2022, no valor
montante de R$ 100,000.00 (cem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Santiago Ocampo Fernandez - Presidente da
Instituição</t>
        </r>
      </text>
    </comment>
    <comment ref="O299" authorId="0" guid="{2865E26D-160F-4AC2-A68F-9345D7A70E75}">
      <text>
        <r>
          <rPr>
            <b/>
            <sz val="9"/>
            <color indexed="81"/>
            <rFont val="Tahoma"/>
            <family val="2"/>
          </rPr>
          <t>195529:</t>
        </r>
        <r>
          <rPr>
            <sz val="9"/>
            <color indexed="81"/>
            <rFont val="Tahoma"/>
            <family val="2"/>
          </rPr>
          <t xml:space="preserve">
</t>
        </r>
        <r>
          <rPr>
            <sz val="12"/>
            <color indexed="81"/>
            <rFont val="Tahoma"/>
            <family val="2"/>
          </rPr>
          <t>DOEM 16/03/22
EXTRATO DO TERMO DE FOMENTO Nº
129/FME/2022: FUNDAÇÃO MUNICIPAL DE
ESPORTES - FME E ELASE CLUBE SOCIAL E
DESPORTIVO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ELASE CLUBE
SOCIAL E DESPORTIVO, visando à cooperação
financeira nas despesas decorrentes do PROJETO
TÊNIS ELASE/EQUIPE GUGA/FLORIPA, no valor
montante de R$ 65,000.00 (sessenta e cinco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Santiago Ocampo Fernandez - Presidente da
Instituição.</t>
        </r>
      </text>
    </comment>
    <comment ref="O300" authorId="0" guid="{F7CB128E-D871-4C95-84E3-E72B5DF496F7}">
      <text>
        <r>
          <rPr>
            <b/>
            <sz val="9"/>
            <color indexed="81"/>
            <rFont val="Tahoma"/>
            <family val="2"/>
          </rPr>
          <t>195529:</t>
        </r>
        <r>
          <rPr>
            <sz val="9"/>
            <color indexed="81"/>
            <rFont val="Tahoma"/>
            <family val="2"/>
          </rPr>
          <t xml:space="preserve">
DOEm 16/03/22
EXTRATO DO TERMO DE FOMENTO Nº
130/FME/2022: FUNDAÇÃO MUNICIPAL DE
ESPORTES - FME E ELASE CLUBE SOCIAL E
DESPORTIVO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doDecreto Municipal nº. 21.966/2020 que
regulamenta as parcerias entre a Administração
Pública e as Organizações da Sociedade Civil,
firmou Termo de Fomento com a ELASE CLUBE
SOCIAL E DESPORTIVO, visando à cooperação
financeira nas despesas decorrentes do PROJETO
VOLEIBOL MASCULINO ELASE/FLORIANÓPOLIS, no
valor montante de R$ 171,000.00 (cento e setenta
e um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Santiago Ocampo
Fernandez - Presidente da Instituição.
</t>
        </r>
      </text>
    </comment>
    <comment ref="O301" authorId="0" guid="{A29F6C22-659A-4C18-A380-D6C9DDE1FAFE}">
      <text>
        <r>
          <rPr>
            <b/>
            <sz val="9"/>
            <color indexed="81"/>
            <rFont val="Tahoma"/>
            <family val="2"/>
          </rPr>
          <t>195529:</t>
        </r>
        <r>
          <rPr>
            <sz val="9"/>
            <color indexed="81"/>
            <rFont val="Tahoma"/>
            <family val="2"/>
          </rPr>
          <t xml:space="preserve">
</t>
        </r>
        <r>
          <rPr>
            <sz val="12"/>
            <color indexed="81"/>
            <rFont val="Tahoma"/>
            <family val="2"/>
          </rPr>
          <t>DOEm 16/03/22
EXTRATO DO TERMO DE FOMENTO Nº
131/FME/2022: FUNDAÇÃO MUNICIPAL DE
ESPORTES - FME E ELASE CLUBE SOCIAL E
DESPORTIVO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ELASE CLUBE
SOCIAL E DESPORTIVO, visando à cooperação
financeira nas despesas decorrentes do PROJETO
VÔLEI DE PRAIA ELASE/FLORIANÓPOLIS, no valor
montante de R$ 74,000.00 (setenta e quatro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 Secretário Municipal de Cultura, Esporte e
Lazer, Maycon C. Oliveira – Superintendente da
FME e Santiago Ocampo Fernandez - Presidente da
Instituição.</t>
        </r>
      </text>
    </comment>
    <comment ref="O302" authorId="0" guid="{8DD7A1D1-A367-4034-96CB-7EA676C3CD5F}">
      <text>
        <r>
          <rPr>
            <b/>
            <sz val="9"/>
            <color indexed="81"/>
            <rFont val="Tahoma"/>
            <family val="2"/>
          </rPr>
          <t>195529:</t>
        </r>
        <r>
          <rPr>
            <sz val="9"/>
            <color indexed="81"/>
            <rFont val="Tahoma"/>
            <family val="2"/>
          </rPr>
          <t xml:space="preserve">
</t>
        </r>
        <r>
          <rPr>
            <sz val="12"/>
            <color indexed="81"/>
            <rFont val="Tahoma"/>
            <family val="2"/>
          </rPr>
          <t>DOEM 09/05/22
EXTRATO DO TERMO DE FOMENTO Nº
275/FME/2022: FUNDAÇÃO MUNICIPAL DE
ESPORTES - FME E ELASE CLUBE SOCIAL E
DESPORTIVO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ELASE CLUBE
SOCIAL E DESPORTIVO, visando à cooperação
financeira nas despesas decorrentes do PROJETO
FESTIVAL ESCOLAR FLORIPA VOLEIBOL, no valor
montante de R$ 36.000,00 (trinta e seis mil reais),
o qual tem como objetivo realizar o Festival Escolar
de Voleibol a ser realizado na Sede da ELASE CLUBE
SOCIAL E DESPORTIVA, no dia 15/05/2022 no
período das 13hrs às 19hrs, onde serão realizados
jogos de mini vôlei entre todos os participantes
divididos em equipes, o qual será convidado as
escolas municipais e clubes, o evento será gratuito
e se estima cerca de 300 alunos participantes,
conforme plano de trabalho, parecer técnico e
parecer jurídico, e aprovação da comissão de
seleção do EDITAL DE SELEÇÃO DE PROJETOS
ESPORTIVOS – EVENTOS E COMPETIÇÕES
ESPORTIVAS Nº 013/SMCEL/FME/2022 e Termo de
Fomento assinado por ambas as partes. Douglas
Pires Fortkamp - Secretário Municipal de Cultura,
Esporte e Lazer, Maycon C. Oliveira –
Superintendente da FME e Santiago Ocampo
Fernandez - Presidente da Instituição.</t>
        </r>
      </text>
    </comment>
    <comment ref="O303" authorId="0" guid="{1990DD4F-95DD-465D-A002-2802CF2677D8}">
      <text>
        <r>
          <rPr>
            <b/>
            <sz val="9"/>
            <color indexed="81"/>
            <rFont val="Tahoma"/>
            <family val="2"/>
          </rPr>
          <t>195529:</t>
        </r>
        <r>
          <rPr>
            <sz val="9"/>
            <color indexed="81"/>
            <rFont val="Tahoma"/>
            <family val="2"/>
          </rPr>
          <t xml:space="preserve">
</t>
        </r>
        <r>
          <rPr>
            <sz val="12"/>
            <color indexed="81"/>
            <rFont val="Tahoma"/>
            <family val="2"/>
          </rPr>
          <t xml:space="preserve">Doem 29/04/22
XTRATO DO TERMO DE FOMENTO Nº
227/FME/2022: FUNDAÇÃO MUNICIPAL DE
ESPORTES - FME E ELASE CLUBE SOCIAL E
DESPORTIVO–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ELASE CLUBE
SOCIAL E DESPORTIVO, visando à cooperação
financeira nas despesas decorrentes do PROJETO
TÊNIS DE MESA 2022 - INCLUIR E SOCIALIZAR, novalor montante de R$ 49.500,00 (quarenta e nove
mil e quinhentos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Santiago
Ocampo Fernandez - Presidente da Instituição.
</t>
        </r>
      </text>
    </comment>
    <comment ref="O304" authorId="0" guid="{1123873E-8341-4921-AFFC-CEC502155EAE}">
      <text>
        <r>
          <rPr>
            <b/>
            <sz val="9"/>
            <color indexed="81"/>
            <rFont val="Tahoma"/>
            <family val="2"/>
          </rPr>
          <t>195529:</t>
        </r>
        <r>
          <rPr>
            <sz val="9"/>
            <color indexed="81"/>
            <rFont val="Tahoma"/>
            <family val="2"/>
          </rPr>
          <t xml:space="preserve">
</t>
        </r>
        <r>
          <rPr>
            <sz val="12"/>
            <color indexed="81"/>
            <rFont val="Tahoma"/>
            <family val="2"/>
          </rPr>
          <t>Doem 29/04/22
EXTRATO DO TERMO DE FOMENTO Nº
226/FME/2022: FUNDAÇÃO MUNICIPAL DE
ESPORTES - FME E ELASE CLUBE SOCIAL E
DESPORTIVO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ELASE CLUBE
SOCIAL E DESPORTIVO, visando à cooperação
financeira nas despesas decorrentes do PROJETO
HERONDINA VOLEI, no valor montante de R$
40.500,00 (quarenta mil e quinhentos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Santiago
Ocampo Fernandez - Presidente da Instituição.</t>
        </r>
      </text>
    </comment>
    <comment ref="J305" authorId="0" guid="{E7307A58-DD76-43FB-94D1-E48CB410C616}">
      <text>
        <r>
          <rPr>
            <b/>
            <sz val="9"/>
            <color indexed="81"/>
            <rFont val="Tahoma"/>
            <family val="2"/>
          </rPr>
          <t>195529:</t>
        </r>
        <r>
          <rPr>
            <sz val="9"/>
            <color indexed="81"/>
            <rFont val="Tahoma"/>
            <family val="2"/>
          </rPr>
          <t xml:space="preserve">
</t>
        </r>
        <r>
          <rPr>
            <sz val="12"/>
            <color indexed="81"/>
            <rFont val="Tahoma"/>
            <family val="2"/>
          </rPr>
          <t>Doem 10/03/22
159/19 – Floripa Jazz Festival
2020
Cristina Villar De
Souza
031/2022 5.000,00 5.000,00</t>
        </r>
      </text>
    </comment>
    <comment ref="K305" authorId="0" guid="{821A2C2A-2AAC-4F40-B133-973071C57226}">
      <text>
        <r>
          <rPr>
            <b/>
            <sz val="9"/>
            <color indexed="81"/>
            <rFont val="Tahoma"/>
            <family val="2"/>
          </rPr>
          <t>195529:</t>
        </r>
        <r>
          <rPr>
            <sz val="9"/>
            <color indexed="81"/>
            <rFont val="Tahoma"/>
            <family val="2"/>
          </rPr>
          <t xml:space="preserve">
</t>
        </r>
        <r>
          <rPr>
            <sz val="12"/>
            <color indexed="81"/>
            <rFont val="Tahoma"/>
            <family val="2"/>
          </rPr>
          <t>DOEM 11/04/22
ANEXO DA PORTARIA 10/FCFFC/LICLEI/2022 -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008/2022 BERBIGÃO DO BOCA 2022 BERBIGÃO DO BOCA MÚSICA E
DANÇA
103.040,00 30/04/2023
009/2022 SALVAÇÃO E PRÉHISTÓRIA NO PRESÉPIO
DE CASCAES
SÉRGIO MURILO
GOMES
ARTES
PLÁSTICAS,
ARTES GRÁFICAS
E FILATELIA
90.850,00 30/09/2023
010/2022 NÚCLEO DE ESTUDOS
FANFARRA DA PONTE –
FORMAÇÃO EM RÍTMOS
BRASILEIROS PARA
SOPRO E PERCUSSÃO
ASSOCIAÇÃO
CULTURAL
CACHOLA DA
BERNUNÇA
MÚSICA E
DANÇA
149.782,50 12/02/2023
012/2022 SEXTA JAZZ AF AÇÃO SOCIAL
FRANCO
BRASILEIRA
MÚSICA E
DANÇA
199.229,99 31/10/2023
014/2022 ANCIÕES DA ILHA FREDERICO
SCHILLINGS FERRER
ARTES
PLÁSTICAS,
ARTES GRÁFICAS
E FILATELIA
CINEMA,
FOTOGRAFIA E
VÍDEO
200.000,00 01/05/2023
016/2022 NATAL DA MAGIA 2022 ELEONORA
MASSIRONI CARUS
MÚSICA E
DANÇA
199.975,00 31/12/2022</t>
        </r>
      </text>
    </comment>
    <comment ref="J306" authorId="0" guid="{5E165551-9CD1-4AF3-87F8-3CE632AD57C8}">
      <text>
        <r>
          <rPr>
            <b/>
            <sz val="12"/>
            <color indexed="81"/>
            <rFont val="Tahoma"/>
            <family val="2"/>
          </rPr>
          <t>195529:</t>
        </r>
        <r>
          <rPr>
            <sz val="12"/>
            <color indexed="81"/>
            <rFont val="Tahoma"/>
            <family val="2"/>
          </rPr>
          <t xml:space="preserve">
DOEM  02/09/22
Port 44/FCC/2022
Captado em julho/2022
Projeto 016/22 – Natal da Magia 2022
</t>
        </r>
      </text>
    </comment>
    <comment ref="J307" authorId="0" guid="{A6657F25-C5EE-4BA1-99A7-9613FC9EE584}">
      <text>
        <r>
          <rPr>
            <b/>
            <sz val="12"/>
            <color indexed="81"/>
            <rFont val="Tahoma"/>
            <family val="2"/>
          </rPr>
          <t>195529:</t>
        </r>
        <r>
          <rPr>
            <sz val="12"/>
            <color indexed="81"/>
            <rFont val="Tahoma"/>
            <family val="2"/>
          </rPr>
          <t xml:space="preserve">
DOEM  02/09/22
Port 44/FCC/2022
Captado em agosto/2022
Projeto 016/22 – Natal da Magia 2022
</t>
        </r>
      </text>
    </comment>
    <comment ref="J308" authorId="0" guid="{DA926784-0373-4B65-81B7-B428B844567C}">
      <text>
        <r>
          <rPr>
            <b/>
            <sz val="9"/>
            <color indexed="81"/>
            <rFont val="Tahoma"/>
            <family val="2"/>
          </rPr>
          <t>195529:</t>
        </r>
        <r>
          <rPr>
            <sz val="9"/>
            <color indexed="81"/>
            <rFont val="Tahoma"/>
            <family val="2"/>
          </rPr>
          <t xml:space="preserve">
DOEM  10/03/22
033/21 – Natal da Magia Eleonora Massironi
carús
082/2022 50.000,00 50.000,00</t>
        </r>
      </text>
    </comment>
    <comment ref="J309" authorId="0" guid="{93523764-67EF-4CF7-95BA-53CAD4846A5D}">
      <text>
        <r>
          <rPr>
            <b/>
            <sz val="9"/>
            <color indexed="81"/>
            <rFont val="Tahoma"/>
            <family val="2"/>
          </rPr>
          <t>195529:</t>
        </r>
        <r>
          <rPr>
            <sz val="9"/>
            <color indexed="81"/>
            <rFont val="Tahoma"/>
            <family val="2"/>
          </rPr>
          <t xml:space="preserve">
</t>
        </r>
        <r>
          <rPr>
            <sz val="12"/>
            <color indexed="81"/>
            <rFont val="Tahoma"/>
            <family val="2"/>
          </rPr>
          <t>DOEM 10/03/22
033/21 – Natal Da Magia Eleonora Massironi
Carús
106/2022 30.000,00 30.000,00</t>
        </r>
      </text>
    </comment>
    <comment ref="J310" authorId="0" guid="{BE587ED1-60B6-4E18-9C51-F70993FEFF78}">
      <text>
        <r>
          <rPr>
            <b/>
            <sz val="9"/>
            <color indexed="81"/>
            <rFont val="Tahoma"/>
            <family val="2"/>
          </rPr>
          <t>195529:</t>
        </r>
        <r>
          <rPr>
            <sz val="9"/>
            <color indexed="81"/>
            <rFont val="Tahoma"/>
            <family val="2"/>
          </rPr>
          <t xml:space="preserve">
DOEM 17/05/22</t>
        </r>
      </text>
    </comment>
    <comment ref="J311" authorId="0" guid="{EBA3BB82-425F-4F4F-842E-A3CA28E1B051}">
      <text>
        <r>
          <rPr>
            <b/>
            <sz val="9"/>
            <color indexed="81"/>
            <rFont val="Tahoma"/>
            <family val="2"/>
          </rPr>
          <t>195529:</t>
        </r>
        <r>
          <rPr>
            <sz val="9"/>
            <color indexed="81"/>
            <rFont val="Tahoma"/>
            <family val="2"/>
          </rPr>
          <t xml:space="preserve">
Doem 10/03/22
032/21 – Tum Orquestra Eleonora Massironi
Carus
027/2022
079/2022
92.311,69
11.971,00
104.282,69</t>
        </r>
      </text>
    </comment>
    <comment ref="J312" authorId="0" guid="{1E82A317-EA09-4D63-B780-F3AB50AA2BCC}">
      <text>
        <r>
          <rPr>
            <b/>
            <sz val="9"/>
            <color indexed="81"/>
            <rFont val="Tahoma"/>
            <family val="2"/>
          </rPr>
          <t>195529:</t>
        </r>
        <r>
          <rPr>
            <sz val="9"/>
            <color indexed="81"/>
            <rFont val="Tahoma"/>
            <family val="2"/>
          </rPr>
          <t xml:space="preserve">
DOEM 17/05/22</t>
        </r>
      </text>
    </comment>
    <comment ref="J313" authorId="0" guid="{F0BAB54F-6789-4271-812F-4EDF8DF633C2}">
      <text>
        <r>
          <rPr>
            <b/>
            <sz val="9"/>
            <color indexed="81"/>
            <rFont val="Tahoma"/>
            <family val="2"/>
          </rPr>
          <t>195529:</t>
        </r>
        <r>
          <rPr>
            <sz val="9"/>
            <color indexed="81"/>
            <rFont val="Tahoma"/>
            <family val="2"/>
          </rPr>
          <t xml:space="preserve">
DOEM 22/07/22
</t>
        </r>
      </text>
    </comment>
    <comment ref="O314" authorId="0" guid="{B3934295-01E1-4F74-A289-1D173531D268}">
      <text>
        <r>
          <rPr>
            <b/>
            <sz val="9"/>
            <color indexed="81"/>
            <rFont val="Tahoma"/>
            <family val="2"/>
          </rPr>
          <t>195529:</t>
        </r>
        <r>
          <rPr>
            <sz val="9"/>
            <color indexed="81"/>
            <rFont val="Tahoma"/>
            <family val="2"/>
          </rPr>
          <t xml:space="preserve">
195529:
Doem 28/03/22
BOLSA ATLETA</t>
        </r>
      </text>
    </comment>
    <comment ref="O315" authorId="0" guid="{0EA03676-1918-450F-A48A-2C87BF9A6FD9}">
      <text>
        <r>
          <rPr>
            <b/>
            <sz val="9"/>
            <color indexed="81"/>
            <rFont val="Tahoma"/>
            <family val="2"/>
          </rPr>
          <t>195529:</t>
        </r>
        <r>
          <rPr>
            <sz val="9"/>
            <color indexed="81"/>
            <rFont val="Tahoma"/>
            <family val="2"/>
          </rPr>
          <t xml:space="preserve">
195529:
Doem 28/03/22
BOLSA ATLETA</t>
        </r>
      </text>
    </comment>
    <comment ref="B316" authorId="0" guid="{A23E9692-2886-4454-B59B-2994E5E49192}">
      <text>
        <r>
          <rPr>
            <b/>
            <sz val="9"/>
            <color indexed="81"/>
            <rFont val="Tahoma"/>
            <family val="2"/>
          </rPr>
          <t>195529:</t>
        </r>
        <r>
          <rPr>
            <sz val="9"/>
            <color indexed="81"/>
            <rFont val="Tahoma"/>
            <family val="2"/>
          </rPr>
          <t xml:space="preserve">
</t>
        </r>
        <r>
          <rPr>
            <sz val="12"/>
            <color indexed="81"/>
            <rFont val="Tahoma"/>
            <family val="2"/>
          </rPr>
          <t xml:space="preserve">Doem 04/08/22
Termo de Colaboração 152/PMF/SME/2022 -
PARTES: Prefeitura Municipal de
Florianópolis/Secretaria Municipal de Educação e
Instituto Escola de Esporte Cidadã ‘’Escola de
Esporte Cidadã’’ OBJETO: Constitui objeto do
presente Edital a seleção pública de Organização
da Sociedade Civil sem fins lucrativos, para fins de
celebração de parceria, com duração certa e em
regime de mútua cooperação, visando a prestação
de serviços na esfera territorial do Município de
Florianópolis, do Programa Bairro Educador para
crianças, adolescentes, jovens e adultos de forma compartilhada, complementar e integrada aos
serviços educacionais, esportivos, culturais e
socioassistenciais próprios da gestão pública
municipal, a ser executado a partir da data de
assinatura até o dia 31/12/2022, podendo ser
prorrogado, à critério da Secretaria Municipal de
Educação, com investimentos específicos, em
consonância com o Plano de Trabalho a ser
aprovado, nos termos da lei, cujas ações e demais
especificações constam no documento “Anexo I -
Termo de referência”, parte integrante do Edital,
aprovado por meio do Chamamento Público nº
001/SME/2022, com resultado publicado no Diário
Oficial do Município - DOEM em 03/08/2022,
partes integrantes deste instrumento. VALOR: O
MUNICÍPIO transferirá, à ORGANIZAÇÃO DA
SOCIEDADE CIVIL, o valor total de até R$
5.800.000,00 (cinco milhões e oitocentos mil reais)
para vinculação do Programa Bairro Educador para
execução com início em 03 de agosto de 2022 e
término em 31 de dezembro de 2022 para uma
meta mínima de atendimento de 4.500 (quatro mil
e quinhentos)/mês, de acordo com o cronograma
de desembolso e com o plano de aplicação previsto
no Plano de Trabalho aprovado, conforme dados
abaixo previstos o exercício financeiro, a partir da
cessão de uso/permissão, nas datas previstas no
objeto, a partir da formalização de cada permissão
de uso dos espaços do Bairro Educador, conforme
elencados no objeto deste Termo; PRAZO: Este
Termo de Colaboração terá vigência a partir de
03/08/2022 até 31/12/2022, possibilitada a sua
prorrogação nos termos da Lei e do Edital de
Chamamento nº 001/PMF/SME/2022. O termo
inicial dos prazos de execução iniciará a partir da
assinatura da cessão de uso/permissão, para a
instituição, quando houver. A vigência da parceria
poderá ser alterada mediante solicitação da
ORGANIZAÇÃO DA SOCIEDADE CIVIL por meio de
Termo Aditivo, devidamente justificado e
formalizado com novo plano de trabalho, a ser
apresentada ao MUNICÍPIO em, no mínimo, 60
(sessenta) dias antes do término da sua vigência. A
prorrogação do prazo de vigência do Termo de
Colaboração, em decorrência de atraso na
liberação dos recursos por responsabilidade do
MUNICÍPIO, será promovida “de ofício”, limitada
ao período do atraso verificado, por meio de
Termo de Apostila. O presente Termo de
Colaboração poderá ser rescindido a qualquer
momento, por iniciativa do MUNICÍPIO OU
ORGANIZAÇÃO DA SOCIEDADE CIVIL, por meio de
comunicado escrito com antecedência mínima de
60(sessenta) dias, ou por descumprimento de suas
cláusulas e demais dispositivos. CRÉDITO
ORÇAMENTÁRIO: Secretaria Municipal De
Educação. Projeto Atividade: 2929. Elemento De Despesa: 3.3.50.43.00.00.00.00.0081 - Subvenções
Sociais - Fonte 81. Assinaturas: Topázio Silveira
Neto e Maurício Fernandes Pereira, pela Prefeitura
e Francisco Menuci da Silveira, pela Organização da
Sociedade Civil.
</t>
        </r>
      </text>
    </comment>
    <comment ref="P317" authorId="0" guid="{3B08CD4A-D226-40A8-A8B1-E8A4071934A7}">
      <text>
        <r>
          <rPr>
            <b/>
            <sz val="9"/>
            <color indexed="81"/>
            <rFont val="Tahoma"/>
            <family val="2"/>
          </rPr>
          <t>195529:</t>
        </r>
        <r>
          <rPr>
            <sz val="9"/>
            <color indexed="81"/>
            <rFont val="Tahoma"/>
            <family val="2"/>
          </rPr>
          <t xml:space="preserve">
</t>
        </r>
        <r>
          <rPr>
            <sz val="12"/>
            <color indexed="81"/>
            <rFont val="Tahoma"/>
            <family val="2"/>
          </rPr>
          <t xml:space="preserve">Doem 04/08/22
EXTRATO DO TERMO DE FOMENTO NO
120/PMF/GAPRE/2022 Objeto: execução do
projeto “ROTAS: QUALIFICAÇÃO PROFISSIONAL
PARA A CIDADANIA,TRABALHO DECENTE E
DIREITOS HUMANOS”, que objetiva promover
ações de qualificação profissional numa
perspectiva emancipatória voltadas aos/as
trabalhadores/as em situação de vulnerabilidade
social visando ampliar as possibilidades de inserção
e/ou manutenção do emprego/trabalho para o
fortalecimento da cidadania e do direito ao
trabalho decente,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“ESCOLA DE TURISMO E
HOTELARIA CANTO DA ILHA” inscrita no CNPJ sob
o nº 05.895.785/0001-21. Valor: R$ 20.000,00
(vinte mil reais), a serem repassados em 05 (cinco)
parcelas, da seguinte forma: parcela 01 no valor
de R$ 4.000,00 (quatro mil reais), a parcela 02 no
valor de R$ 4.000,00 (quatro mil reais), a parcela
03 no valor de R$ 4.000,00 (quatro mil reais), a
parcela 04 no valor de R$ 4.000,00 (quatro mil
reais), a parcela 05 no valor de R$ 4.000,00 (quatro
mil reais). As despesas decorrentes do
atendimento ao disposto deste Termo de Fomento
correrão à conta do orçamento do Gabinete do Prefeito (Projeto Atividade: 6.861. Elemento de
Despesa: 3.3.50.43 - Fonte 080). Vigência: 01 de
julho de 2022 até 31 de dezembro de 2022.
Signatários: Fábio Murilo Botelho, por meio do
Gabinete do Prefeito e o Sra. Rosane Maria
Bertotti, pela Organização da Sociedade Civil. </t>
        </r>
      </text>
    </comment>
    <comment ref="J318" authorId="0" guid="{6650E39C-1415-4CEC-A066-A30886A6C6C8}">
      <text>
        <r>
          <rPr>
            <b/>
            <sz val="9"/>
            <color indexed="81"/>
            <rFont val="Tahoma"/>
            <family val="2"/>
          </rPr>
          <t>195529:</t>
        </r>
        <r>
          <rPr>
            <sz val="9"/>
            <color indexed="81"/>
            <rFont val="Tahoma"/>
            <family val="2"/>
          </rPr>
          <t xml:space="preserve">
DOEM 17/05/22</t>
        </r>
      </text>
    </comment>
    <comment ref="J319" authorId="0" guid="{C6F0E6F7-1F91-4741-8231-B0E63B3ACCCF}">
      <text>
        <r>
          <rPr>
            <b/>
            <sz val="9"/>
            <color indexed="81"/>
            <rFont val="Tahoma"/>
            <family val="2"/>
          </rPr>
          <t>195529:</t>
        </r>
        <r>
          <rPr>
            <sz val="9"/>
            <color indexed="81"/>
            <rFont val="Tahoma"/>
            <family val="2"/>
          </rPr>
          <t xml:space="preserve">
</t>
        </r>
        <r>
          <rPr>
            <sz val="12"/>
            <color indexed="81"/>
            <rFont val="Tahoma"/>
            <family val="2"/>
          </rPr>
          <t>Doem 10/03/22
170/19 – Confra Ilha do Blues Elizângela Eli De
Souza
091/2022
095/2022
096/2022
2.000,00
15.500,00
21.500,00
39.000,00</t>
        </r>
      </text>
    </comment>
    <comment ref="J320" authorId="0" guid="{6335DF9D-54F0-417A-9D02-03BEBED5772F}">
      <text>
        <r>
          <rPr>
            <b/>
            <sz val="9"/>
            <color indexed="81"/>
            <rFont val="Tahoma"/>
            <family val="2"/>
          </rPr>
          <t>195529:</t>
        </r>
        <r>
          <rPr>
            <sz val="9"/>
            <color indexed="81"/>
            <rFont val="Tahoma"/>
            <family val="2"/>
          </rPr>
          <t xml:space="preserve">
</t>
        </r>
        <r>
          <rPr>
            <sz val="12"/>
            <color indexed="81"/>
            <rFont val="Tahoma"/>
            <family val="2"/>
          </rPr>
          <t xml:space="preserve">Doem 02/09/22
Port 44/FCC/2022
Captado em agosto/22
Projeto 067/21 – Tejiendo El Tango
–Espetáculo de Dança Online
</t>
        </r>
      </text>
    </comment>
    <comment ref="J321" authorId="0" guid="{349ECB4B-BF50-4177-8E71-CC3F3F0343A4}">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322" authorId="0" guid="{02C0D26D-97E7-459C-BD9C-5CA14F977174}">
      <text>
        <r>
          <rPr>
            <b/>
            <sz val="9"/>
            <color indexed="81"/>
            <rFont val="Tahoma"/>
            <family val="2"/>
          </rPr>
          <t>195529:</t>
        </r>
        <r>
          <rPr>
            <sz val="9"/>
            <color indexed="81"/>
            <rFont val="Tahoma"/>
            <family val="2"/>
          </rPr>
          <t xml:space="preserve">
</t>
        </r>
        <r>
          <rPr>
            <sz val="12"/>
            <color indexed="81"/>
            <rFont val="Tahoma"/>
            <family val="2"/>
          </rPr>
          <t>DOEM 10/03/22
067/21 – Tejiendo El
Tango – Espetáculo De
Dança On Line
Fabiano Silveira 061/2022
062/2022
2.200,00
23.250,00
25.450,00</t>
        </r>
      </text>
    </comment>
    <comment ref="J323" authorId="0" guid="{18BFD373-58CF-4DCB-83D3-8699A51ACA89}">
      <text>
        <r>
          <rPr>
            <b/>
            <sz val="9"/>
            <color indexed="81"/>
            <rFont val="Tahoma"/>
            <family val="2"/>
          </rPr>
          <t>195529:</t>
        </r>
        <r>
          <rPr>
            <sz val="9"/>
            <color indexed="81"/>
            <rFont val="Tahoma"/>
            <family val="2"/>
          </rPr>
          <t xml:space="preserve">
</t>
        </r>
        <r>
          <rPr>
            <sz val="12"/>
            <color indexed="81"/>
            <rFont val="Tahoma"/>
            <family val="2"/>
          </rPr>
          <t>Doem 10/03/22
063/20 – Xi Bienal De Tango De
Florianópolis
Fabiano Silveira 103/2022
104/2022
9.759,00
1.656,00
11.415,00</t>
        </r>
      </text>
    </comment>
    <comment ref="J324" authorId="0" guid="{4B485AD4-67CD-4D87-A294-9A7E886A6868}">
      <text>
        <r>
          <rPr>
            <b/>
            <sz val="9"/>
            <color indexed="81"/>
            <rFont val="Tahoma"/>
            <family val="2"/>
          </rPr>
          <t>195529:</t>
        </r>
        <r>
          <rPr>
            <sz val="9"/>
            <color indexed="81"/>
            <rFont val="Tahoma"/>
            <family val="2"/>
          </rPr>
          <t xml:space="preserve">
DOEM 17/05/22</t>
        </r>
      </text>
    </comment>
    <comment ref="J325" authorId="0" guid="{5BD40783-41C2-437E-9B74-954404AECD6D}">
      <text>
        <r>
          <rPr>
            <b/>
            <sz val="9"/>
            <color indexed="81"/>
            <rFont val="Tahoma"/>
            <family val="2"/>
          </rPr>
          <t>195529:</t>
        </r>
        <r>
          <rPr>
            <sz val="9"/>
            <color indexed="81"/>
            <rFont val="Tahoma"/>
            <family val="2"/>
          </rPr>
          <t xml:space="preserve">
DOEM 17/05/22</t>
        </r>
      </text>
    </comment>
    <comment ref="J326" authorId="0" guid="{996117C4-3927-4888-B1BF-272EEB91187A}">
      <text>
        <r>
          <rPr>
            <b/>
            <sz val="9"/>
            <color indexed="81"/>
            <rFont val="Tahoma"/>
            <family val="2"/>
          </rPr>
          <t>195529:</t>
        </r>
        <r>
          <rPr>
            <sz val="9"/>
            <color indexed="81"/>
            <rFont val="Tahoma"/>
            <family val="2"/>
          </rPr>
          <t xml:space="preserve">
</t>
        </r>
        <r>
          <rPr>
            <sz val="12"/>
            <color indexed="81"/>
            <rFont val="Tahoma"/>
            <family val="2"/>
          </rPr>
          <t xml:space="preserve">Doem 10/03/22
063/20 – XI Bienal de Tango
de Fpolis
Fabiano Silveira 001/2022 30.000,00 30.000,00
</t>
        </r>
      </text>
    </comment>
    <comment ref="O327" authorId="0" guid="{DAFB6EF1-76CD-44D3-9399-F87817E29835}">
      <text>
        <r>
          <rPr>
            <b/>
            <sz val="9"/>
            <color indexed="81"/>
            <rFont val="Tahoma"/>
            <family val="2"/>
          </rPr>
          <t>195529:</t>
        </r>
        <r>
          <rPr>
            <sz val="9"/>
            <color indexed="81"/>
            <rFont val="Tahoma"/>
            <family val="2"/>
          </rPr>
          <t xml:space="preserve">
195529:
Doem 28/03/22
BOLSA ATLETA</t>
        </r>
      </text>
    </comment>
    <comment ref="K328" authorId="0" guid="{1AA98C44-6826-4368-A278-E2418B4A2F1C}">
      <text>
        <r>
          <rPr>
            <b/>
            <sz val="9"/>
            <color indexed="81"/>
            <rFont val="Tahoma"/>
            <family val="2"/>
          </rPr>
          <t>195529:</t>
        </r>
        <r>
          <rPr>
            <sz val="9"/>
            <color indexed="81"/>
            <rFont val="Tahoma"/>
            <family val="2"/>
          </rPr>
          <t xml:space="preserve">
DOEM 08.01.22
ANEXO DA PORTARIA PO 2/FCFFC/LICLEI/2022 -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088/2021 São Jorge Contra o
Dragão: Vida e Morte do
General
Fábio Garcia Literatura 127.100,00 02/06/2023
089/2021 Floripa Capital do Surf Carlo Manfroi Story
Studio
Literatura 199.605,00 20/11/2022</t>
        </r>
      </text>
    </comment>
    <comment ref="J329" authorId="0" guid="{3CB3181B-F290-4F85-9F9F-0CD94001F52F}">
      <text>
        <r>
          <rPr>
            <b/>
            <sz val="9"/>
            <color indexed="81"/>
            <rFont val="Tahoma"/>
            <family val="2"/>
          </rPr>
          <t>195529:</t>
        </r>
        <r>
          <rPr>
            <sz val="9"/>
            <color indexed="81"/>
            <rFont val="Tahoma"/>
            <family val="2"/>
          </rPr>
          <t xml:space="preserve">
</t>
        </r>
        <r>
          <rPr>
            <sz val="12"/>
            <color indexed="81"/>
            <rFont val="Tahoma"/>
            <family val="2"/>
          </rPr>
          <t>DOEM 22/07/22</t>
        </r>
      </text>
    </comment>
    <comment ref="O330" authorId="0" guid="{DEDDF5C1-693C-472D-BE59-487A902AEC0B}">
      <text>
        <r>
          <rPr>
            <b/>
            <sz val="9"/>
            <color indexed="81"/>
            <rFont val="Tahoma"/>
            <family val="2"/>
          </rPr>
          <t>195529:</t>
        </r>
        <r>
          <rPr>
            <sz val="9"/>
            <color indexed="81"/>
            <rFont val="Tahoma"/>
            <family val="2"/>
          </rPr>
          <t xml:space="preserve">
</t>
        </r>
        <r>
          <rPr>
            <sz val="12"/>
            <color indexed="81"/>
            <rFont val="Tahoma"/>
            <family val="2"/>
          </rPr>
          <t>Doem 17/05/22
EXTRATO DO TERMO DE FOMENTO Nº
295/FME/2022: FUNDAÇÃO MUNICIPAL DE
ESPORTES - FME E FEDERAÇÃO CATARINENSE DE
BODYBOARDING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FEDERAÇÃO
CATARINENSE DE BODYBOARDING, visando à
cooperação financeira nas despesas decorrentes
do PROJETO CATARINENSE PRO/AM DE
BODYBOARD 2022, no valor montante
de R$ 35.000,00 (trinta e cinco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José Sarbas
Soares - Presidente da Instituição.</t>
        </r>
      </text>
    </comment>
    <comment ref="O331" authorId="0" guid="{D734A6D1-48B7-4D16-B63B-F5AC7B65B8FD}">
      <text>
        <r>
          <rPr>
            <b/>
            <sz val="9"/>
            <color indexed="81"/>
            <rFont val="Tahoma"/>
            <family val="2"/>
          </rPr>
          <t>195529:</t>
        </r>
        <r>
          <rPr>
            <sz val="9"/>
            <color indexed="81"/>
            <rFont val="Tahoma"/>
            <family val="2"/>
          </rPr>
          <t xml:space="preserve">
</t>
        </r>
        <r>
          <rPr>
            <sz val="12"/>
            <color indexed="81"/>
            <rFont val="Tahoma"/>
            <family val="2"/>
          </rPr>
          <t>DOEM 29/04/22
EXTRATO DO TERMO DE FOMENTO Nº
233/FME/2022: FUNDAÇÃO MUNICIPAL DE
ESPORTES - FME E FEDERAÇÃO CATARINENSE DE
BODYBOARDING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AdministraçãoPública e as Organizações da Sociedade Civil,
firmou Termo de Fomento com a FEDERAÇÃO
CATARINENSE DE BODYBOARDING, visando à
cooperação financeira nas despesas decorrentes
do PROJETO BODYBOARD PARA TODOS, no valor
montante de R$ 27.000,00 (vinte e sete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José Sarbas
Soares - Presidente da Instituição</t>
        </r>
      </text>
    </comment>
    <comment ref="O332" authorId="0" guid="{02A51232-1D49-4704-9270-E512233438AF}">
      <text>
        <r>
          <rPr>
            <b/>
            <sz val="9"/>
            <color indexed="81"/>
            <rFont val="Tahoma"/>
            <family val="2"/>
          </rPr>
          <t>195529:</t>
        </r>
        <r>
          <rPr>
            <sz val="9"/>
            <color indexed="81"/>
            <rFont val="Tahoma"/>
            <family val="2"/>
          </rPr>
          <t xml:space="preserve">
</t>
        </r>
        <r>
          <rPr>
            <sz val="12"/>
            <color indexed="81"/>
            <rFont val="Tahoma"/>
            <family val="2"/>
          </rPr>
          <t>DOEM 17/05/22
EXTRATO DO TERMO DE FOMENTO Nº
323/FME/2022: FUNDAÇÃO MUNICIPAL DE
ESPORTES - FME E FEDERAÇÃO CATARINENSE DE
SKATE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FEDERAÇÃO CATARINENSE DE SKATE, visando à
cooperação financeira nas despesas decorrentes
do PROJETO SELETIVA LOTERIAS CAIXA DE SKATE
STREET - BI ESTADUAL SC/RS 2022, no valor
montante de R$ 18.000,00 (dezoito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RAMON BAGNARAPresidente da Instituição.</t>
        </r>
      </text>
    </comment>
    <comment ref="O333" authorId="0" guid="{221E487C-5415-4D7E-8240-B4121EABF0CB}">
      <text>
        <r>
          <rPr>
            <b/>
            <sz val="9"/>
            <color indexed="81"/>
            <rFont val="Tahoma"/>
            <family val="2"/>
          </rPr>
          <t>195529:</t>
        </r>
        <r>
          <rPr>
            <sz val="9"/>
            <color indexed="81"/>
            <rFont val="Tahoma"/>
            <family val="2"/>
          </rPr>
          <t xml:space="preserve">
</t>
        </r>
        <r>
          <rPr>
            <sz val="12"/>
            <color indexed="81"/>
            <rFont val="Tahoma"/>
            <family val="2"/>
          </rPr>
          <t>DOEM 31/03/22
EXTRATO DE TERMO DE FOMENTO Nº
209/FME/2022: FUNDAÇÃO MUNICIPAL DE
ESPORTES - FCFFC E FEDERAÇÃO CATARINENSE DE
SURF – A Secretaria Municipal de Cultura, Esporte e
Lazer, através da Fundação Municipal de Esportes,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FEDERAÇÃO
CATARINENSE DE SURF, visando à cooperação
financeira nas despesas decorrentes do projeto
“LAYBACK PRO 2022 - QS 1000 MASCULINO E
FEMININO”, no valor montante de R$ 300.000,00
(trezentos mil reais) aprovado pela comissão de
seleção do Edital nº. Nº
009/SMCEL/FME/FCFFC/2022 - PROJETOS
ESPECIAIS DE CULTURA ESPORTE E LAZER, com
objetivo de organizar e realizar um etapa do
circuito mundial de surf da WSL na cidade de
Florianópolis na Praia Mole para 128 atletas
masculino e 48 feminino, conforme plano de
trabalho, parecer técnico e parecer jurídico. Termo
de Fomento nº 209/FME/2022, vigência até
31/12/2022, assinado pelas partes, em
Florianópolis, 31 de março de 2022. Edmilson C.
Pereira Jr - Secretário de Cultura, Esporte e Lazer e
Maycon Cassimiro Oliveira - Superintendente da
FME e Renato Melo - Presidente da Federação
Catarinense de Surf - FECASURF</t>
        </r>
      </text>
    </comment>
    <comment ref="O334" authorId="0" guid="{0B595BBE-FE0A-4169-9F69-78C55C8DFC17}">
      <text>
        <r>
          <rPr>
            <b/>
            <sz val="9"/>
            <color indexed="81"/>
            <rFont val="Tahoma"/>
            <family val="2"/>
          </rPr>
          <t>195529:</t>
        </r>
        <r>
          <rPr>
            <sz val="9"/>
            <color indexed="81"/>
            <rFont val="Tahoma"/>
            <family val="2"/>
          </rPr>
          <t xml:space="preserve">
</t>
        </r>
        <r>
          <rPr>
            <sz val="12"/>
            <color indexed="81"/>
            <rFont val="Tahoma"/>
            <family val="2"/>
          </rPr>
          <t xml:space="preserve">Doem 06/08/22
EXTRATO DO TERMO DE FOMENTO Nº
472/FME/2022: FUNDAÇÃO MUNICIPAL DE
ESPORTES - FME E FEDERAÇÃO CATARINENSE DE
SURF - FECASURF–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FEDERAÇÃO
CATARINENSE DE SURF - FECASURF, visando à
cooperação financeira nas despesas decorrentes
do projeto: FLORIPA PRO - 4ª Etapa do CircuitoDream Tour de Surf Profissional Brasileiro, no
valor montante de R$ 250.000,00 (duzentos e
cinquenta mil reais), o qual tem como objetivo a
organização e realização de uma etapa do circuito
brasileiro de surf profissional masculino e feminino
da CBSURF na Praia Mole - Florianópolis no período
de 05 a 11 de setembro de 2022. O evento será
realizado das 8h às 17h com baterias de 20
minutos cada. As etapas do circuito brasileiro de
surf realizadas pela FECASURF são reconhecidas
pela CBSURF por sua organização e infraestrutura.
Atletas de diversos estados participam da
competição, fomentando o turismo esportivo em
Santa Catarina e especificamente na capital
Florianópolis, o presente Termo de Fomento foi
realizado conforme plano de trabalho, parecer
técnico e aprovação da comissão de seleção do
EDITAL DE SELEÇÃO DE PROJETOS ESPECIAIS DE
CULTURA ESPORTE E LAZER Nº
009/SMCEL/FME/FCFFC/2022, sendo o Termo de
Fomento assinado por ambas as partes.
Florianópolis, 29 de agosto de 2022. Douglas Pires
Fortkamp - Secretário Municipal de Cultura,
Esporte e Lazer, Maycon C. Oliveira –
Superintendente da FME e Reginaldo Gomes
Ferreira - Presidente da Instituição. 
</t>
        </r>
        <r>
          <rPr>
            <b/>
            <sz val="12"/>
            <color indexed="81"/>
            <rFont val="Tahoma"/>
            <family val="2"/>
          </rPr>
          <t>195529:</t>
        </r>
        <r>
          <rPr>
            <sz val="12"/>
            <color indexed="81"/>
            <rFont val="Tahoma"/>
            <family val="2"/>
          </rPr>
          <t xml:space="preserve">
Doem 30/08/22
ERRATA DO EXTRATO DO TERMO DE FOMENTO
Nº 487/FME/2022 - FUNDAÇÃO MUNICIPAL DE
ESPORTES - FME E FEDERAÇÃO CATARINENSE DE
SURF - FECASURF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FECASURF,
visando à cooperação financeira nas despesas
decorrentes do PROJETO FLORIPA PRO - 4ª Etapa
do Circuito Dream Tour de Surf Profissional
Brasileiro, no valor montante de R$
250,000.00 (duzentos e cinquenta mil reais);
ONDE SE LÊ: EXTRATO DO TERMO DE FOMENTO Nº
472/FME/2022 - FUNDAÇÃO MUNICIPAL DE
ESPORTES - FME E FEDERAÇÃO CATARINENSE DE
SURF - FECASURF ; LEIA-SE: EXTRATO DO TERMO
DE FOMENTO Nº 487/FME/2022 - FUNDAÇÃO
MUNICIPAL DE ESPORTES - FME E FEDERAÇÃO
CATARINENSE DE SURF - FECASURF. Florianópolis,
29 de agosto de 2022. Douglas Pires Fortkamp -
Secretário Municipal de Cultura, Esporte e Lazer,
Maycon C. Oliveira – Superintendente da FME e Reginaldo Gomes Ferreira - Presidente da
Instituição
</t>
        </r>
      </text>
    </comment>
    <comment ref="O335" authorId="0" guid="{D8A8A2CB-4F0E-4C36-A536-FE0A60BD0B58}">
      <text>
        <r>
          <rPr>
            <b/>
            <sz val="9"/>
            <color indexed="81"/>
            <rFont val="Tahoma"/>
            <family val="2"/>
          </rPr>
          <t>195529:</t>
        </r>
        <r>
          <rPr>
            <sz val="9"/>
            <color indexed="81"/>
            <rFont val="Tahoma"/>
            <family val="2"/>
          </rPr>
          <t xml:space="preserve">
Doem </t>
        </r>
        <r>
          <rPr>
            <sz val="12"/>
            <color indexed="81"/>
            <rFont val="Tahoma"/>
            <family val="2"/>
          </rPr>
          <t xml:space="preserve">09.03.22
EXTRATO DE TERMO DE FOMENTO Nº
89/FME/2022: FUNDAÇÃO MUNICIPAL DE
ESPORTES - FME E FEDERAÇÃO CATARINENSE DE
SURF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Federação Catarinense de Surf (FECASURF),
visando à cooperação financeira nas despesas
decorrentes do projeto “CIRCUITO CATARINENSE
DE SURF PROFISSIONAL 2022”, no valor montante
de R$ R$ 231.650,00 (duzentos e trinta e um mil e
seiscentos e cinquenta reais) aprovado pela comissão de seleção do Edital nº. Nº
009/SMCEL/FME/FCFFC/202 - PROJETOS
ESPECIAIS DE CULTURA ESPORTE E LAZER, que
compreende o fomento da prática do surf com a
realização de duas etapas do circuito catarinense
de surf profissional em Florianópolis, sendo a
primeira etapa realizada nos dias 11 a 13 de março
na praia do santinho e a segunda etapa nos dias 4 a
6 de novembro do corrente ano, conforme plano
de trabalho, parecer técnico e parecer jurídico.
Termo de Fomento nº 089/FME/2022, vigência até
31/12/2022, assinado pelas partes, em
Florianópolis, 09 de março de 2022. Edmilson C.
Pereira Jr. - Secretário de Cultura, Esporte e Lazer e
Maycon Cassimiro Oliveira - Superintendente da
FME e Renato Melo - Presidente da Federação
Catarinense de Surf - FECASURF. 
</t>
        </r>
      </text>
    </comment>
    <comment ref="O336" authorId="0" guid="{26945772-D69A-4186-9BEF-44A24A3C2EB0}">
      <text>
        <r>
          <rPr>
            <b/>
            <sz val="9"/>
            <color indexed="81"/>
            <rFont val="Tahoma"/>
            <family val="2"/>
          </rPr>
          <t>195529:</t>
        </r>
        <r>
          <rPr>
            <sz val="9"/>
            <color indexed="81"/>
            <rFont val="Tahoma"/>
            <family val="2"/>
          </rPr>
          <t xml:space="preserve">
</t>
        </r>
        <r>
          <rPr>
            <sz val="12"/>
            <color indexed="81"/>
            <rFont val="Tahoma"/>
            <family val="2"/>
          </rPr>
          <t>Doem 21/06/22
EXTRATO DE TERMO DE FOMENTO Nº
467/FME/2022: FUNDAÇÃO MUNICIPAL DE
ESPORTES - FME E FEDERAÇÃO CATARINENSE DO
DESPORTO ESCOLAR - A Secretaria Municipal de
Cultura, Esporte e Lazer, através da Fundação
Municipal de Esportes,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FEDERAÇÃO CATARINENSE DO
DESPORTO ESCOLAR, visando à cooperação
financeira nas despesas decorrentes do projeto “JOGOS MUNICIPAIS ESCOLARES 2022”, no valor
montante de R$ 213.500,00 (duzentos e treze mil e
quinhentos reais) aprovado pela comissão de
seleção do Edital nº. Nº
009/SMCEL/FME/FCFFC/2022 - PROJETOS
ESPECIAIS DE CULTURA ESPORTE E LAZER, Com a
finalidade de fomentar a prática do esporte.
Possibilitar a identificação de talentos desportivos.
Desenvolver o intercâmbio sociocultural; Contribuir
para com o desenvolvimento integral do alunoatleta como ser social, autônomo, democrático e
participante. Garantir o conhecimento do esporte
de modo a oferecer mais oportunidade à prática do
esporte escolar. Termo de Fomento nº
467/FME/2022, vigência até 31/12/2022, assinado
pelas partes, em Florianópolis, 20 de junho de
2022. Douglas Pires Fortkamp - Secretário de
Cultura, Esporte e Lazer e Maycon Cassimiro
Oliveira - Superintendente da FME e Antonio Paulo
Fernandes Zytkuewisz - Responsável FEDERAÇÃO
CATARINENSE DO DESPORTO ESCOLAR.</t>
        </r>
      </text>
    </comment>
    <comment ref="O337" authorId="0" guid="{C34DFD7D-64D9-4EA8-BE3F-B61D6C06BCF8}">
      <text>
        <r>
          <rPr>
            <b/>
            <sz val="9"/>
            <color indexed="81"/>
            <rFont val="Tahoma"/>
            <family val="2"/>
          </rPr>
          <t>195529:</t>
        </r>
        <r>
          <rPr>
            <sz val="9"/>
            <color indexed="81"/>
            <rFont val="Tahoma"/>
            <family val="2"/>
          </rPr>
          <t xml:space="preserve">
</t>
        </r>
        <r>
          <rPr>
            <sz val="12"/>
            <color indexed="81"/>
            <rFont val="Tahoma"/>
            <family val="2"/>
          </rPr>
          <t>DOEM 08/04/22
EXTRATO DE TERMO DE FOMENTO Nº
214/FME/2022: FUNDAÇÃO MUNICIPAL DE
ESPORTES - FME E FEDERAÇÃO DE REMO DO
ESTADO DE SANTA CATARINA - FERESC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38 da Lei
Federal n° 13.019, de 2014, Lei Federal nº 13.204,
de 2015, Decreto Federal n° 8726, de 2016 e
Decreto Municipal nº 21.966, de 2020 que
regulamenta as parcerias entre a Administração
Pública e as Organizações da Sociedade Civil,
firmou Termo de Fomento com FEDERAÇÃO DE
REMO DO ESTADO DE SANTA CATARINA - FERESC,
visando à cooperação financeira nas despesas
decorrentes do projeto “PARA REMO RENDIMENTO
- FERESC”, no valor montante de R$ 114.900,00
(cento e quatorze mil e novecentos reais)
conforme plano de trabalho, parecer técnico,
parecer jurídico, e documentos nos quais
evidenciam que FERESC é a única entidade no
Estado de Santa Catarina com chancela da
Confederação Brasileira de Rem, sendo apta para
executar tal projeto no município de Florianópolis.
A Fundação Municipal de Esportes possui ímpeto na execução do projeto, o qual tem por
objetivo,dar prosseguimento ao desenvolvimento
da modalidade de remo paratleta em Florianópolis,
o qual já é referências no cenário nacional e
internacional, e também oportunizando a iniciação
de novos praticantes, com idades entre 13 e 35
anos, com deficiência física e/ou visual que os
qualifique para serem elegíveis para disputa do
remo paralímpico, sendo realizada as aulas nos três
clubes de remo existentes da Capital, entre os
meses de abril a dezembro de 2022, conforme art.
31 da Lei nº 13.019/2014. Processo de
Inexigibilidade nº 210/SMCEL/FME/2022, assinado
por ambas as partes, vigência até 31/12/2022, do
proj/ativ. 2512, elemento 3.3.50.41. Douglas P.
Fortkamp - Secretário de Cultura, Esporte e Lazer e
Maycon Cassimiro Oliveira - Superintendente da
Fundação Municipal de Esporte e André Arthur
Dutra - Presidente da Entidade</t>
        </r>
      </text>
    </comment>
    <comment ref="K338" authorId="0" guid="{CB69BC74-ADC5-477B-8EBE-122C9BEB7AE8}">
      <text>
        <r>
          <rPr>
            <b/>
            <sz val="9"/>
            <color indexed="81"/>
            <rFont val="Tahoma"/>
            <family val="2"/>
          </rPr>
          <t>195529:</t>
        </r>
        <r>
          <rPr>
            <sz val="9"/>
            <color indexed="81"/>
            <rFont val="Tahoma"/>
            <family val="2"/>
          </rPr>
          <t xml:space="preserve">
</t>
        </r>
        <r>
          <rPr>
            <sz val="12"/>
            <color indexed="81"/>
            <rFont val="Tahoma"/>
            <family val="2"/>
          </rPr>
          <t>Doem 11/04/22ANEXO DA PORTARIA 10/FCFFC/LICLEI/2022 -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008/2022 BERBIGÃO DO BOCA 2022 BERBIGÃO DO BOCA MÚSICA E
DANÇA
103.040,00 30/04/2023
009/2022 SALVAÇÃO E PRÉHISTÓRIA NO PRESÉPIO
DE CASCAES
SÉRGIO MURILO
GOMES
ARTES
PLÁSTICAS,
ARTES GRÁFICAS
E FILATELIA
90.850,00 30/09/2023
010/2022 NÚCLEO DE ESTUDOS
FANFARRA DA PONTE –
FORMAÇÃO EM RÍTMOS
BRASILEIROS PARA
SOPRO E PERCUSSÃO
ASSOCIAÇÃO
CULTURAL
CACHOLA DA
BERNUNÇA
MÚSICA E
DANÇA
149.782,50 12/02/2023
012/2022 SEXTA JAZZ AF AÇÃO SOCIAL
FRANCO
BRASILEIRA
MÚSICA E
DANÇA
199.229,99 31/10/2023
014/2022 ANCIÕES DA ILHA FREDERICO
SCHILLINGS FERRER
ARTES
PLÁSTICAS,
ARTES GRÁFICAS
E FILATELIA
CINEMA,
FOTOGRAFIA E
VÍDEO
200.000,00 01/05/2023</t>
        </r>
      </text>
    </comment>
    <comment ref="C339" authorId="0" guid="{0BD870F0-A130-47A7-BF62-E8DA8D4D0B90}">
      <text>
        <r>
          <rPr>
            <b/>
            <sz val="9"/>
            <color indexed="81"/>
            <rFont val="Tahoma"/>
            <family val="2"/>
          </rPr>
          <t>195529:</t>
        </r>
        <r>
          <rPr>
            <sz val="9"/>
            <color indexed="81"/>
            <rFont val="Tahoma"/>
            <family val="2"/>
          </rPr>
          <t xml:space="preserve">
</t>
        </r>
        <r>
          <rPr>
            <sz val="12"/>
            <color indexed="81"/>
            <rFont val="Tahoma"/>
            <family val="2"/>
          </rPr>
          <t xml:space="preserve">Doem 14/07/22
EXTRATO DO TERMO DE COLABORAÇÃO NO
016/PMF/SEMAS/2022 Objeto: execução do
projeto “COLORINDO FLORIPA”, que objetiva o
oferecimento de formação e qualificação
profissional aos moradores da localidade do Morro
da Caixa, capacitando-os e especializando-os com
informações técnicas que lhes permitam exercer
com competência a profissão de pintores
residenciais, além de capacitar a comunidade a
participações comunitárias de forma organizada,
bem estar social e saúde coletiva., mediante
Processo de Dispensa de Chamamento Público
001/SEMAS/2022, aos moldes da Lei Federal nº
13.019/2014 e Decreto Municipal 21.966/2020.
Partes parceiras: Município de Florianópolis, com
interveniência da Secretaria Municipal de
Assistência Social, através do Fundo Municipal de
Assistência Social, e a Organização da Sociedade
Civil “FUNDAÇÃO CATARINENSE DE ASSISTÊNCIA
SOCIAL (FUCAS)” inscrita no CNPJ sob o nº
83.477.901/0001-04. Valor: R$ 1.524.619,83 (um
milhão e quinhentos e vinte e quatro mil e
seiscentos e dezenove reais e oitenta e três
centavos), a ser repassado em 06 (seis) parcelas
mensais e consecutivas. As despesas decorrentes
do atendimento ao disposto deste Termo de
Colaboração correrão à conta do orçamento da
Secretaria Municipal de Assistência Social (Projeto
Atividade: 2029. Elemento de Despesa: 3.3.50.43 -
Fonte 080). Vigência: 04 de julho de 2022 até 31 de
dezembro de 2022. Signatários: Maria Cláudia
Goulart da Silva, pela Secretaria Municipal de
Assistência Social e Sr. Clênio Roberto Klein, pela
Organização da Sociedade Civil. Florianópolis, 04
de julho de 2022
</t>
        </r>
      </text>
    </comment>
    <comment ref="O339" authorId="0" guid="{97C63A3F-D407-45D1-9B1C-46B00EE8CD16}">
      <text>
        <r>
          <rPr>
            <b/>
            <sz val="9"/>
            <color indexed="81"/>
            <rFont val="Tahoma"/>
            <family val="2"/>
          </rPr>
          <t>195529:</t>
        </r>
        <r>
          <rPr>
            <sz val="9"/>
            <color indexed="81"/>
            <rFont val="Tahoma"/>
            <family val="2"/>
          </rPr>
          <t xml:space="preserve">
</t>
        </r>
        <r>
          <rPr>
            <sz val="12"/>
            <color indexed="81"/>
            <rFont val="Tahoma"/>
            <family val="2"/>
          </rPr>
          <t xml:space="preserve">DOEm 11.02.2022
EXTRATO DE TERMO DE FOMENTO Nº
11/FME/2022: FUNDAÇÃO MUNICIPAL DE
ESPORTES - FME E “FUNDAÇÃO CATARINENSE DE
ASSISTÊNCIA SOCIAL - FUCAS – A Secretaria
Municipal de Cultura, Esporte e Lazer, através da
Fundação Municipal de Esportes de Florianópolis,
no uso de suas atribuições que lhe são conferidas,
o art. 8º, III, da Lei n. 706/2021 c/c inciso I, do art.
82 da Lei Orgânica do Município de Florianópolis,
com fundamento no Art. 38 da Lei Federal n°
13.019, de 2014, Lei Federal nº 13.204, de 2015,
Decreto Federal n° 8726, de 2016 e Decreto
Municipal nº 21.966, de 2020 que regulamenta as
parcerias entre a Administração Pública e as Organizações da Sociedade Civil, firmou Termo de
Fomento com a Fundação Catarinense de
Assistência Social - FUCAS, visando à cooperação
financeira nas despesas decorrentes do projeto
“VILA OLÍMPICA FLORIPA CONTINENTE 2022”, no
valor montante de R$ 595.100,00 ((quinhentos e
noventa e cinco mil e cem reais) conforme plano
de trabalho, parecer técnico, parecer jurídico, e
documentos nos quais evidenciam que a FUCAS é a
única entidade no Município de Florianópolis que
possui infraestrutura completa e capacidade
técnica e administrativa para realizar a gestão
deste projeto social. A Fundação Municipal de
Esportes possui ímpeto na execução do projeto
esportivo, cultural e educacional, com vistas a
atendimento de em média 200
crianças/adolescentes com idade entre 07 e 12
anos, com o objetivo de fomentar as modalidades
desportivas de voleibol, dança, ballet, jazz, hip hop,
ginástica artística, futsal, handebol, judô, jiu-jitsu e
xadrez nas comunidades que se encontram em
vulnerabilidade social que localizam-se na região
continental ao entorno da sede da FUCAS,
conforme art. 31 da Lei nº 13.019/2014. Processo
de Inexigibilidade nº 007/SMCEL/FME/2022,
assinado por ambas as partes, vigência até
31/12/2022, do proj/ativ. 2512 elemento
3.3.50.41. Edmilson Pereira - Secretário de Cultura,
Esporte e Lazer e Maycon Cassimiro Oliveira -
Superintendente da Fundação Municipal de
Esporte e Clenio Roberto Klein - Diretor Presidente
FUCAS. </t>
        </r>
      </text>
    </comment>
    <comment ref="B340" authorId="0" guid="{2A898491-8556-40FD-8397-F721FFA41069}">
      <text>
        <r>
          <rPr>
            <b/>
            <sz val="9"/>
            <color indexed="81"/>
            <rFont val="Tahoma"/>
            <family val="2"/>
          </rPr>
          <t>195529:</t>
        </r>
        <r>
          <rPr>
            <sz val="9"/>
            <color indexed="81"/>
            <rFont val="Tahoma"/>
            <family val="2"/>
          </rPr>
          <t xml:space="preserve">
</t>
        </r>
        <r>
          <rPr>
            <sz val="16"/>
            <color indexed="81"/>
            <rFont val="Tahoma"/>
            <family val="2"/>
          </rPr>
          <t>DOEM 20.01.22</t>
        </r>
      </text>
    </comment>
    <comment ref="B341" authorId="0" guid="{3592AF1E-E965-425A-89E5-A37E050DF83A}">
      <text>
        <r>
          <rPr>
            <b/>
            <sz val="9"/>
            <color indexed="81"/>
            <rFont val="Tahoma"/>
            <family val="2"/>
          </rPr>
          <t>195529:</t>
        </r>
        <r>
          <rPr>
            <sz val="9"/>
            <color indexed="81"/>
            <rFont val="Tahoma"/>
            <family val="2"/>
          </rPr>
          <t xml:space="preserve">
DOEm 20.01.22</t>
        </r>
      </text>
    </comment>
    <comment ref="C341" authorId="1" guid="{EDAAFD13-9999-42C4-BED2-97876F846238}">
      <text>
        <r>
          <rPr>
            <sz val="13"/>
            <color rgb="FF000000"/>
            <rFont val="Calibri"/>
            <family val="2"/>
          </rPr>
          <t>Doem 01/06/22
EXTRATO DO PRIMEIRO TERMO ADITIVO AO
TERMO DE COLABORAÇÃO Nº
263/PMF/SEMAS/FMAS/2021 – PARTES:
Município de Florianópolis, com interveniência da
Secretaria Municipal de Assistência Social, através
do Fundo Municipal de Assistência Social, e a
Organização da Sociedade Civil “FUNDAÇÃO VIDAL
RAMOS”, CNPJ 83.886.556/0001-54. OBJETO:
constitui objeto do presente Termo Aditivo ao
Termo de Colaboração 263/PMF/SEMAS/FMAS/2021, firmado entre as
partes na data de 30 de dezembro de 2021
(D.O.E.M. 3101, de 30 de dezembro de 2021),
visando a execução de Serviço de Convivência e
Fortalecimento de Vínculos (SCFV): o reajuste no
valor de R$ 17.685,89 (dezessete mil e seiscentos e
oitenta e cinco reais e oitenta e nove centavos),
alterando o valor global da parceria de R$
166.848,00 (cento e sessenta e seis mil e
oitocentos e quarenta e oito reais) para R$
184.533,89 (cento e oitenta e quatro mil e
quinhentos e trinta e três reais e oitenta e nove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263/PMF/SEMAS/FMAS/2021.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Celso Francisco
Ramos Fonseca, pela Organização da Sociedade
Civil. Florianópolis, 01 de junho de 2022.
Doem 06.01.22
EXTRATO DO TERMO DE COLABORAÇÃO NO
263/PMF/SEMAS/FMAS/2021 Objeto: execução
dos Serviços de Convivência e Fortalecimento de
Vínculos (SCFV), o qual integra a Proteção Social
Básica do Sistema Único de Assistência Social
(SUAS), conforme previsto na Tipificação Nacional
de Serviços Socioassistenciais, aprovada pela
Resolução CNAS N. 109, de 11 de novembro de
2009, mediante Processo de Dispensa de
Chamamento Público 002/SEMAS/2021 (D.O.E.M.
Nº 3095, de 21 de dezembro de 2021), aos moldes
da Lei Federal nº 13.019/2014 e Decreto Municipal
21.966/2020. Partes parceiras: Município de
Florianópolis, com interveniência da Secretaria
Municipal de Assistência Social, através do Fundo
Municipal de Assistência Social, e a Organização da
Sociedade Civil “Fundação Vidal Ramos” inscrita no
CNPJ sob o nº 83.886.556/0001-54. Valor: R$
166.848,00 (cento e sessenta e seis mil e
oitocentos e quarenta e oito reais), a ser repassado
em 12 (doze) parcelas mensais e consecutivas. As
despesas decorrentes do atendimento ao disposto
deste Termo de Colaboração correrão à conta do
orçamento do Fundo Municipal de Assistência
Social (Projeto Atividade: 2326. Elemento de
Despesa: 3.3.50.43 - Fonte 080). Vigência: 01 de
janeiro de 2022 até 31 de dezembro de 2022,
podendo ser objeto de prorrogações, à critério da
PMF/SEMAS, desde que observados os limites e
condições impostas pela legislação vigente.
Signatários: Maria Cláudia Goulart da Silva, pela
Secretaria Municipal de Assistência Social e Celso
Francisco Ramos Fonseca, pela Organização da
Sociedade Civil. Florianópolis, 30 de dezembro de
2021.
DOM N°3095/2021
Edital: 002/SEMAS</t>
        </r>
      </text>
    </comment>
    <comment ref="O342" authorId="0" guid="{1F9CB0EC-40B2-4E18-A72D-E6690F53FE67}">
      <text>
        <r>
          <rPr>
            <b/>
            <sz val="9"/>
            <color indexed="81"/>
            <rFont val="Tahoma"/>
            <family val="2"/>
          </rPr>
          <t>195529:</t>
        </r>
        <r>
          <rPr>
            <sz val="9"/>
            <color indexed="81"/>
            <rFont val="Tahoma"/>
            <family val="2"/>
          </rPr>
          <t xml:space="preserve">
195529:
Doem 28/03/22
BOLSA ATLETA</t>
        </r>
      </text>
    </comment>
    <comment ref="O343" authorId="0" guid="{9F53025D-DCE5-41EF-A5AA-A38A7D434B77}">
      <text>
        <r>
          <rPr>
            <b/>
            <sz val="9"/>
            <color indexed="81"/>
            <rFont val="Tahoma"/>
            <family val="2"/>
          </rPr>
          <t>195529:</t>
        </r>
        <r>
          <rPr>
            <sz val="9"/>
            <color indexed="81"/>
            <rFont val="Tahoma"/>
            <family val="2"/>
          </rPr>
          <t xml:space="preserve">
195529:
Doem 28/03/22
BOLSA ATLETA</t>
        </r>
      </text>
    </comment>
    <comment ref="O344" authorId="0" guid="{5173AADB-0587-4C92-8D74-01646BD98A0F}">
      <text>
        <r>
          <rPr>
            <b/>
            <sz val="9"/>
            <color indexed="81"/>
            <rFont val="Tahoma"/>
            <family val="2"/>
          </rPr>
          <t>195529:</t>
        </r>
        <r>
          <rPr>
            <sz val="9"/>
            <color indexed="81"/>
            <rFont val="Tahoma"/>
            <family val="2"/>
          </rPr>
          <t xml:space="preserve">
195529:
Doem 28/03/22
BOLSA ATLETA</t>
        </r>
      </text>
    </comment>
    <comment ref="O345" authorId="0" guid="{64EB0CE3-7FBE-4E80-BD64-5C2A453EC948}">
      <text>
        <r>
          <rPr>
            <b/>
            <sz val="9"/>
            <color indexed="81"/>
            <rFont val="Tahoma"/>
            <family val="2"/>
          </rPr>
          <t>195529:</t>
        </r>
        <r>
          <rPr>
            <sz val="9"/>
            <color indexed="81"/>
            <rFont val="Tahoma"/>
            <family val="2"/>
          </rPr>
          <t xml:space="preserve">
195529:
Doem 28/03/22
BOLSA ATLETA</t>
        </r>
      </text>
    </comment>
    <comment ref="O346" authorId="0" guid="{AF1AFC1B-2753-406F-91BA-3B08A206E5B6}">
      <text>
        <r>
          <rPr>
            <b/>
            <sz val="9"/>
            <color indexed="81"/>
            <rFont val="Tahoma"/>
            <family val="2"/>
          </rPr>
          <t>195529:</t>
        </r>
        <r>
          <rPr>
            <sz val="9"/>
            <color indexed="81"/>
            <rFont val="Tahoma"/>
            <family val="2"/>
          </rPr>
          <t xml:space="preserve">
195529:
Doem 28/03/22
BOLSA ATLETA</t>
        </r>
      </text>
    </comment>
    <comment ref="K347" authorId="0" guid="{89AD3E88-CD64-4ED5-80A6-C76B02A2647D}">
      <text>
        <r>
          <rPr>
            <b/>
            <sz val="9"/>
            <color indexed="81"/>
            <rFont val="Tahoma"/>
            <family val="2"/>
          </rPr>
          <t>195529:</t>
        </r>
        <r>
          <rPr>
            <sz val="9"/>
            <color indexed="81"/>
            <rFont val="Tahoma"/>
            <family val="2"/>
          </rPr>
          <t xml:space="preserve">
</t>
        </r>
        <r>
          <rPr>
            <sz val="12"/>
            <color indexed="81"/>
            <rFont val="Tahoma"/>
            <family val="2"/>
          </rPr>
          <t>Doem 07/06/22
024/2022 FLORIPA TAP
– Festival
Internacional
de Sapateado
Garagem da
Dança – Escola
de Dança LTDA
Música
e Dança
R$ 96.000,00 01/06/2023</t>
        </r>
      </text>
    </comment>
    <comment ref="K348" authorId="0" guid="{ECCCD728-7F20-4488-95AD-37E758FAFF1B}">
      <text>
        <r>
          <rPr>
            <b/>
            <sz val="9"/>
            <color indexed="81"/>
            <rFont val="Tahoma"/>
            <family val="2"/>
          </rPr>
          <t>195529:</t>
        </r>
        <r>
          <rPr>
            <sz val="9"/>
            <color indexed="81"/>
            <rFont val="Tahoma"/>
            <family val="2"/>
          </rPr>
          <t xml:space="preserve">
</t>
        </r>
        <r>
          <rPr>
            <sz val="12"/>
            <color indexed="81"/>
            <rFont val="Tahoma"/>
            <family val="2"/>
          </rPr>
          <t>Doem 28/06/22
ANEXO DA PORTARIA PO 17/FCFFC/LICLEI/2022 -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021/2022 PORTO TEMPESTADE – O
Passado e o Presente
encontram-se nas
Histórias da Ilha
Juliana Riechel Teatro e Circo,
Literatura,
Folclore e
Artesanato
47.450,00 31/10/2023
023/2022 LIVRO HISTÓRIA
REPATRIADA
Denise Bendiner Acervo,
patrimônio
Histórico
cultural, Museus
e Centro
Culturais
105.425,00 31/12/2023
025/2022 CALDO DE CULTURA Gastão Meirelles
Perrenoud
Música e Dança
Teatro e Circo
184.400,00 31/12/2023
030/2022 CEDEP APRESENTA CEDEP – Centro de
Educação e
Evangelização
Popular
Música e Dança 131.903,04 21/12/2023
032/2022 RUTE GEBLER 80 ANOS –
Uma Celebração de Vida e
Música
Rute Ferreira Gebler Música e Dança 195.500,00 10/09/2022
034/2022 “A RENDEIRA E A
TARTARUGA”
Bianca Ramos Vieira Teatro e Circo 125.346,92 30/06/2023
035/2022 3º GRANDE BAILE
MÍSTICO
Harmônica e
Entretenimento
Ltda
Música e Dança
Teatro e Circo,
Literatura,
Folclore e
Artesanato,
Cinema,
Fotografia e
Vídeo, Artes
Gráficas, Artes
Plásticas e
Filatelia.
167.700,00 04/07/2023
036/2022 CONEXÃO AÇORES ARTESAL
Associação de
Artistas e Artesãos
de Santo Antônio
de Lisboa
Acervo e
Patrimônio
Histórico e
Cultural, Museus
106.780,00 12/12/2022</t>
        </r>
      </text>
    </comment>
    <comment ref="O349" authorId="0" guid="{A5FEC109-8296-40CD-8E9D-683ED7F72DA9}">
      <text>
        <r>
          <rPr>
            <b/>
            <sz val="9"/>
            <color indexed="81"/>
            <rFont val="Tahoma"/>
            <family val="2"/>
          </rPr>
          <t>195529:</t>
        </r>
        <r>
          <rPr>
            <sz val="9"/>
            <color indexed="81"/>
            <rFont val="Tahoma"/>
            <family val="2"/>
          </rPr>
          <t xml:space="preserve">
195529:
Doem 28/03/22
BOLSA ATLETA</t>
        </r>
      </text>
    </comment>
    <comment ref="O350" authorId="0" guid="{4BF330E8-1C3B-42ED-8062-889D30273224}">
      <text>
        <r>
          <rPr>
            <b/>
            <sz val="9"/>
            <color indexed="81"/>
            <rFont val="Tahoma"/>
            <family val="2"/>
          </rPr>
          <t xml:space="preserve">195529:
</t>
        </r>
        <r>
          <rPr>
            <b/>
            <sz val="12"/>
            <color indexed="81"/>
            <rFont val="Tahoma"/>
            <family val="2"/>
          </rPr>
          <t>Doem 20/05/22
EXTRATO DO TERMO DE ADESÃO Nº
308/FME/2022: FUNDAÇÃO MUNICIPAL DE
ESPORTES - FME E GEOVANI VALDEMIR DE PINHO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GEOVANI VALDEMIR DE PINHO,
visando à adesão financeira para o subsídio das
despesas decorrentes do atleta, no valor montante
de R$ 8.000,00 (oito mil reais) pagos em 08 (oito)
parcelas mensais, conforme edital nº
207/SMCEL/FME/2022 publicado no diário oficial
do Município, edição nº 3168, e aprovação da
Comissão do Programa Bolsa Desportiva Municipal.
Termo de Adesão assinado por ambas as partes.
Florianópolis, 19 de maio de 2022. Douglas Pires
Fortkamp - Secretário Municipal de Cultura,
Esporte e Lazer, Maycon C. Oliveira –
Superintendente da FME e GEOVANI VALDEMIR DE
PINHO – atleta.</t>
        </r>
      </text>
    </comment>
    <comment ref="J351" authorId="0" guid="{296A267F-E99C-4E95-A9A9-9E9D7EC74D7F}">
      <text>
        <r>
          <rPr>
            <b/>
            <sz val="9"/>
            <color indexed="81"/>
            <rFont val="Tahoma"/>
            <family val="2"/>
          </rPr>
          <t>195529:</t>
        </r>
        <r>
          <rPr>
            <sz val="9"/>
            <color indexed="81"/>
            <rFont val="Tahoma"/>
            <family val="2"/>
          </rPr>
          <t xml:space="preserve">
</t>
        </r>
        <r>
          <rPr>
            <sz val="12"/>
            <color indexed="81"/>
            <rFont val="Tahoma"/>
            <family val="2"/>
          </rPr>
          <t>Doem 10/03/22
084/20 – Tocando a História
do Choro
Geraldo Vargas 011/2022
014/2022
015/2022
016/2022
017/2022
018/2022
019/2022
076/2022
080/2022
1.000,00
550,00
1.160,00
1.021,00
950,00
2.080,00
2.291,21
1.445,00
608,00
11.105,21</t>
        </r>
      </text>
    </comment>
    <comment ref="O352" authorId="0" guid="{959E7EE0-5EF0-4068-891C-EBCBF393C1FA}">
      <text>
        <r>
          <rPr>
            <b/>
            <sz val="9"/>
            <color indexed="81"/>
            <rFont val="Tahoma"/>
            <family val="2"/>
          </rPr>
          <t>195529:</t>
        </r>
        <r>
          <rPr>
            <sz val="9"/>
            <color indexed="81"/>
            <rFont val="Tahoma"/>
            <family val="2"/>
          </rPr>
          <t xml:space="preserve">
195529:
Doem 28/03/22
BOLSA ATLETA</t>
        </r>
      </text>
    </comment>
    <comment ref="I353" authorId="0" guid="{671C09A3-65A2-414D-83AD-CEF736E5810A}">
      <text>
        <r>
          <rPr>
            <b/>
            <sz val="9"/>
            <color indexed="81"/>
            <rFont val="Tahoma"/>
            <family val="2"/>
          </rPr>
          <t>195529:</t>
        </r>
        <r>
          <rPr>
            <sz val="9"/>
            <color indexed="81"/>
            <rFont val="Tahoma"/>
            <family val="2"/>
          </rPr>
          <t xml:space="preserve">
</t>
        </r>
        <r>
          <rPr>
            <sz val="12"/>
            <color indexed="81"/>
            <rFont val="Tahoma"/>
            <family val="2"/>
          </rPr>
          <t xml:space="preserve">Doem 01/09/22
EXTRATO DO TERMO DE FOMENTO Nº 500/2022 -
FUNDAÇÃO CULTURAL DE FLORIANÓPOLIS
FRANKLIN CASCAES E GRÊMIO CULTURAL,
ESPORTIVO, RECREATIVO ESCOLA DE SAMBA
PROTEGIDOS DA PRINCESA – A Secretaria
Municipal de Cultura, Esporte e Lazer, através da
Fundação Cultural de Florianópolis Franklin
Cascaes, com fundamento no art. 116, Lei Federal
5454/98, no uso das atribuições e nos termos das
Leis Federais n° 13.019, de 2014 e 13.204, de 2015,
do Decreto Federal n° 8726, de 2016 e do Decreto
Municipal nº 21.966, de 2020 que regulamenta as
parcerias entre a Administração Pública e as
Organizações da Sociedade Civil, firmou Termo de
Colaboração com o GRÊMIO CULTURAL,
ESPORTIVO, RECREATIVO ESCOLA DE SAMBA
PROTEGIDOS DA PRINCESA , visando à cooperação
financeira nas despesas decorrentes do Projeto
Desfile da Os Protegidos da Princesa para o
Carnaval 2023. Priorizando, difundindo e
valorizando a cultura local com apresentações e
intervenções culturais, possibilitando a exposição
dos produtos, artesanais, e culinárias locais com
objetivo de fortalecer a economia solidária,
promovendo a integração de pessoas e
comunidades em espaço público de referência
cultural do Município de Florianópolis.
CONSIDERANDO a situação atual da pandemia em
virtude da nova cepa do coronavírus omicron e do
estado de calamidade de saúde pública
determinada pelo decreto legislativo nº. 06/2020 e
seu imprevisível desdobramentos na saúde pública
a primeira parcela será para cumprir o segmento
estipulado no plano de trabalho referente a parte
cultural e/ou educacional da tradição do carnaval e
o desenvolvimento da base dos demais requisitos
do plano de trabalho, no valor de R$ 475.000,00
(quatrocentos e setenta e cinco mil) reais;
conforme o plano de trabalho e aprovação da
comissão de seleção dos projetos do EDITAL DE
CHAMAMENTO PÚBLICO PARA SELEÇÃO DE
PROJETOS CULTURAIS E EDUCACIONAIS
CARNAVALESCOS Nº 460/FCFFC/2023, e Termo de
Colaboração assinado por ambas as partes.
Douglas Pires Fortkamp - Secretário Municipal de
Cultura, Esporte e Lazer, Márcio Costa -
Superintendente da FCFFC e Marcelo Domingos
Pereira - Presidente da Entidade.
</t>
        </r>
      </text>
    </comment>
    <comment ref="O354" authorId="0" guid="{F3C50BB5-3BDD-4AB1-8738-059462A37138}">
      <text>
        <r>
          <rPr>
            <b/>
            <sz val="9"/>
            <color indexed="81"/>
            <rFont val="Tahoma"/>
            <family val="2"/>
          </rPr>
          <t>195529:</t>
        </r>
        <r>
          <rPr>
            <sz val="9"/>
            <color indexed="81"/>
            <rFont val="Tahoma"/>
            <family val="2"/>
          </rPr>
          <t xml:space="preserve">
</t>
        </r>
        <r>
          <rPr>
            <sz val="12"/>
            <color indexed="81"/>
            <rFont val="Tahoma"/>
            <family val="2"/>
          </rPr>
          <t>Doem 10/03/22
EXTRATO DO TERMO DE FOMENTO Nº
063/FME/2022: FUNDAÇÃO MUNICIPAL DE
ESPORTES - FME E GRÊMIO ESPORTIVO
CACHOEIRA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GRÊMIO
ESPORTIVO CACHOEIRA, visando à cooperação
financeira nas despesas decorrentes do PROJETO
JOVENS NO CAMINHO CERTO, no valor montante
de R$ 95.000,00 (noventa e cinco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Cristiano Valmir Da Silva - Presidente da Instituição.</t>
        </r>
      </text>
    </comment>
    <comment ref="P354" authorId="0" guid="{7FF92A95-5229-4795-96A9-5390CA62546B}">
      <text>
        <r>
          <rPr>
            <b/>
            <sz val="9"/>
            <color indexed="81"/>
            <rFont val="Tahoma"/>
            <family val="2"/>
          </rPr>
          <t>195529:</t>
        </r>
        <r>
          <rPr>
            <sz val="9"/>
            <color indexed="81"/>
            <rFont val="Tahoma"/>
            <family val="2"/>
          </rPr>
          <t xml:space="preserve">
</t>
        </r>
        <r>
          <rPr>
            <sz val="12"/>
            <color indexed="81"/>
            <rFont val="Tahoma"/>
            <family val="2"/>
          </rPr>
          <t xml:space="preserve">Doem 05/08/22
EXTRATO DO TERMO DE FOMENTO NO
124/PMF/GAPRE/2022 Objeto: execução do
projeto “4ª COPA NORTE FUTEBOL AMADOR
2022”, que objetiva desenvolver o Futebol de
campo Amador nas comunidades em geral, como
forma de fomentar a prática desportiva e
apresentar uma proposta de calendário para as
equipes de bairros não fliadas a Liga
Florianopolitana de Futebol por carência de apoio e
incentivo ao esporte,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“GRÊMIO ESPORTIVO
CACHOEIRA” inscrita no CNPJ sob o nº nº
79.504.239/0001-59. Valor: R$ 50.000,00
(cinquenta mil reais), a serem repassados em 04
(quatro) parcelas, da seguinte forma: parcela 01
no valor de R$ 6.500,00 (seis mil e quinhentos
reais), a parcela 02 no valor de R$ 14.000,00
(catorze mil reais), a parcela 03 no valor de R$
14.000,00 (catorze mil reais), a parcela 04 no valor
de R$ 15.500,00 (quinze mil e quinhentos reais).
As despesas decorrentes do atendimento ao disposto deste Termo de Fomento correrão à conta
do orçamento do Gabinete do Prefeito (Projeto
Atividade: 6.909 e 6.919. Elemento de Despesa:
3.3.50.43 - Fonte 080). Vigência: 01 de julho de
2022 até 31 de dezembro de 2022. Signatários:
Fábio Murilo Botelho, por meio do Gabinete do
Prefeito e o Sr. Cristiano Valmir da Silva, pela
Organização da Sociedade Civil. </t>
        </r>
      </text>
    </comment>
    <comment ref="P355" authorId="0" guid="{8214B7BD-FE64-425F-A031-F05926476881}">
      <text>
        <r>
          <rPr>
            <b/>
            <sz val="9"/>
            <color indexed="81"/>
            <rFont val="Tahoma"/>
            <family val="2"/>
          </rPr>
          <t>195529:</t>
        </r>
        <r>
          <rPr>
            <sz val="9"/>
            <color indexed="81"/>
            <rFont val="Tahoma"/>
            <family val="2"/>
          </rPr>
          <t xml:space="preserve">
</t>
        </r>
        <r>
          <rPr>
            <sz val="12"/>
            <color indexed="81"/>
            <rFont val="Tahoma"/>
            <family val="2"/>
          </rPr>
          <t xml:space="preserve">Doem 04/08/22
EXTRATO DO TERMO DE FOMENTO NO
148/PMF/GAPRE/2022 Objeto: execução do
projeto “DASCUIA CONVIDA”, que objetiva
promover a Integração das Comunidades que
trabalham em prol da Cultura das Escolas de
Samba,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“GRÊMIO RECREATIVO CULTURAL
ESCOLA DE SAMBA DASCUIA” inscrita no CNPJ sob
o nº 05.895.785/0001-21. Valor: R$ 15.000,00
(quinze mil reais), a serem repassados em 02
(duas) parcelas, da seguinte forma: parcela 01 no
valor de R$ 4.000,00 (quatro mil reais), a parcela
02 no valor de R$ 11.000,00 (onze mil reais). As
despesas decorrentes do atendimento ao disposto
deste Termo de Fomento correrão à conta do
orçamento do Gabinete do Prefeito (ProjetoAtividade: 6.861. Elemento de Despesa: 3.3.50.43 -
Fonte 080). Vigência: 01 de julho de 2022 até 31 de
dezembro de 2022. Signatários: Fábio Murilo
Botelho, por meio do Gabinete do Prefeito e o Sra.
Edna Maria dos Anjos, pela Organização da
Sociedade Civil. </t>
        </r>
      </text>
    </comment>
    <comment ref="I356" authorId="0" guid="{4897BD06-1CB8-45FA-BF36-97F502133BA4}">
      <text>
        <r>
          <rPr>
            <b/>
            <sz val="9"/>
            <color indexed="81"/>
            <rFont val="Tahoma"/>
            <family val="2"/>
          </rPr>
          <t>195529:</t>
        </r>
        <r>
          <rPr>
            <sz val="9"/>
            <color indexed="81"/>
            <rFont val="Tahoma"/>
            <family val="2"/>
          </rPr>
          <t xml:space="preserve">
</t>
        </r>
        <r>
          <rPr>
            <sz val="12"/>
            <color indexed="81"/>
            <rFont val="Tahoma"/>
            <family val="2"/>
          </rPr>
          <t xml:space="preserve">Doem 01/09/22
EXTRATO DO TERMO DE FOMENTO Nº 498/2022 -
FUNDAÇÃO CULTURAL DE FLORIANÓPOLIS
FRANKLIN CASCAES E GRÊMIO RECREATIVO
CULTURAL ESCOLA DE SAMBA DASCUIA – A
Secretaria Municipal de Cultura, Esporte e Lazer,
através da Fundação Cultural de Florianópolis
Franklin Cascaes, com fundamento no art. 116, Lei
Federal 5454/98, no uso das atribuições e nos
termos das Leis Federais n° 13.019, de 2014 e
13.204, de 2015, do Decreto Federal n° 8726, de
2016 e do Decreto Municipal nº 21.966, de 2020
que regulamenta as parcerias entre a
Administração Pública e as Organizações da
Sociedade Civil, firmou Termo de Colaboração com
o GRÊMIO RECREATIVO CULTURAL ESCOLA DE
SAMBA DASCUIA, visando à cooperação financeira
nas despesas decorrentes do Projeto Africanidades
Catarinenses, palco de eternos carnavais.
Priorizando, difundindo e valorizando a cultura
local com apresentações e intervenções culturais,
possibilitando a exposição dos produtos,
artesanais, e culinárias locais com objetivo de
fortalecer a economia solidária, promovendo a
integração de pessoas e comunidades em espaço
público de referência cultural do Município de
Florianópolis. CONSIDERANDO a situação atual da
pandemia em virtude da nova cepa do coronavírus
omicron e do estado de calamidade de saúde
pública determinada pelo decreto legislativo nº.
06/2020 e seu imprevisível desdobramentos na
saúde pública a primeira parcela será para cumprir
o segmento estipulado no plano de trabalho
referente a parte cultural e/ou educacional da
tradição do carnaval e o desenvolvimento da base
dos demais requisitos do plano de trabalho, no
valor de R$ 475.000,00 (quatrocentos e setenta e cinco mil) reais; conforme o plano de trabalho e
aprovação da comissão de seleção dos projetos do
EDITAL DE CHAMAMENTO PÚBLICO PARA SELEÇÃO
DE PROJETOS CULTURAIS E EDUCACIONAIS
CARNAVALESCOS Nº 460/FCFFC/2023, e Termo de
Colaboração assinado por ambas as partes.
Douglas Pires Fortkamp - Secretário Municipal de
Cultura, Esporte e Lazer, Márcio Costa -
Superintendente da FCFFC e Edna Maria dos Anjos
- Presidente da Entidade.
</t>
        </r>
      </text>
    </comment>
    <comment ref="I357" authorId="0" guid="{11B7FDC6-9F68-4828-AE69-4FBF77E4CC97}">
      <text>
        <r>
          <rPr>
            <b/>
            <sz val="9"/>
            <color indexed="81"/>
            <rFont val="Tahoma"/>
            <family val="2"/>
          </rPr>
          <t>195529:</t>
        </r>
        <r>
          <rPr>
            <sz val="9"/>
            <color indexed="81"/>
            <rFont val="Tahoma"/>
            <family val="2"/>
          </rPr>
          <t xml:space="preserve">
</t>
        </r>
        <r>
          <rPr>
            <sz val="12"/>
            <color indexed="81"/>
            <rFont val="Tahoma"/>
            <family val="2"/>
          </rPr>
          <t xml:space="preserve">Doem 01/09/22
EXTRATO DO TERMO DE FOMENTO Nº 501/2022 -
FUNDAÇÃO CULTURAL DE FLORIANÓPOLIS
FRANKLIN CASCAES E GRÊMIO RECREATIVO
CULTURAL ESCOLA DE SAMBA UNIÃO DA ILHA DA
MAGIA – A Secretaria Municipal de Cultura,
Esporte e Lazer, através da Fundação Cultural de
Florianópolis Franklin Cascaes, com fundamento no
art. 116, Lei Federal 5454/98, no uso das atribuições e nos termos das Leis Federais n°
13.019, de 2014 e 13.204, de 2015, do Decreto
Federal n° 8726, de 2016 e do Decreto Municipal
nº 21.966, de 2020 que regulamenta as parcerias
entre a Administração Pública e as Organizações da
Sociedade Civil, firmou Termo de Colaboração com
o GRÊMIO RECREATIVO CULTURAL ESCOLA DE
SAMBA UNIÃO DA ILHA DA MAGIA , visando à
cooperação financeira nas despesas decorrentes
do Projeto Nego Quirido, palco de eternos
carnavais. Priorizando, difundindo e valorizando a
cultura local com apresentações e intervenções
culturais, possibilitando a exposição dos produtos,
artesanais, e culinárias locais com objetivo de
fortalecer a economia solidária, promovendo a
integração de pessoas e comunidades em espaço
público de referência cultural do Município de
Florianópolis. CONSIDERANDO a situação atual da
pandemia em virtude da nova cepa do coronavírus
omicron e do estado de calamidade de saúde
pública determinada pelo decreto legislativo nº.
06/2020 e seu imprevisível desdobramentos na
saúde pública a primeira parcela será para cumprir
o segmento estipulado no plano de trabalho
referente a parte cultural e/ou educacional da
tradição do carnaval e o desenvolvimento da base
dos demais requisitos do plano de trabalho, no
valor de R$ 475.000,00 (quatrocentos e setenta e
cinco mil) reais; conforme o plano de trabalho e
aprovação da comissão de seleção dos projetos do
EDITAL DE CHAMAMENTO PÚBLICO PARA SELEÇÃO
DE PROJETOS CULTURAIS E EDUCACIONAIS
CARNAVALESCOS Nº 460/FCFFC/2023, e Termo de
Colaboração assinado por ambas as partes.
Douglas Pires Fortkamp - Secretário Municipal de
Cultura, Esporte e Lazer, Márcio Costa -
Superintendente da FCFFC e Valmir Braz de Souza -
Presidente da Entidade.
</t>
        </r>
      </text>
    </comment>
    <comment ref="I358" authorId="0" guid="{D25C4DFA-F9AA-4E36-980F-630FD6071F3B}">
      <text>
        <r>
          <rPr>
            <b/>
            <sz val="9"/>
            <color indexed="81"/>
            <rFont val="Tahoma"/>
            <family val="2"/>
          </rPr>
          <t>195529:</t>
        </r>
        <r>
          <rPr>
            <sz val="9"/>
            <color indexed="81"/>
            <rFont val="Tahoma"/>
            <family val="2"/>
          </rPr>
          <t xml:space="preserve">
</t>
        </r>
        <r>
          <rPr>
            <sz val="12"/>
            <color indexed="81"/>
            <rFont val="Tahoma"/>
            <family val="2"/>
          </rPr>
          <t xml:space="preserve">Doem 01/09/22EXTRATO DO TERMO DE FOMENTO Nº 496/2022 -
FUNDAÇÃO CULTURAL DE FLORIANÓPOLIS
FRANKLIN CASCAES E GRÊMIO RECREATIVO E
ESCOLA DE SAMBA CONSULADO – A Secretaria
Municipal de Cultura, Esporte e Lazer, através da
Fundação Cultural de Florianópolis Franklin
Cascaes, com fundamento no art. 116, Lei Federal
5454/98, no uso das atribuições e nos termos das
Leis Federais n° 13.019, de 2014 e 13.204, de 2015,
do Decreto Federal n° 8726, de 2016 e do Decreto
Municipal nº 21.966, de 2020 que regulamenta as
parcerias entre a Administração Pública e as
Organizações da Sociedade Civil, firmou Termo de
Colaboração com o GRÊMIO RECREATIVO E ESCOLA
DE SAMBA CONSULADO , visando à cooperação
financeira nas despesas decorrentes do Projeto Magamalabares Priorizando, difundindo e
valorizando a cultura local com apresentações e
intervenções culturais, possibilitando a exposição
dos produtos, artesanais, e culinárias locais com
objetivo de fortalecer a economia solidária,
promovendo a integração de pessoas e
comunidades em espaço público de referência
cultural do Município de Florianópolis.
CONSIDERANDO a situação atual da pandemia em
virtude da nova cepa do coronavírus omicron e do
estado de calamidade de saúde pública
determinada pelo decreto legislativo nº. 06/2020 e
seu imprevisível desdobramentos na saúde pública
a primeira parcela será para cumprir o segmento
estipulado no plano de trabalho referente a parte
cultural e/ou educacional da tradição do carnaval e
o desenvolvimento da base dos demais requisitos
do plano de trabalho, no valor de R$ 475.000,00
(quatrocentos e setenta e cinco mil) reais;
conforme o plano de trabalho e aprovação da
comissão de seleção dos projetos do EDITAL DE
CHAMAMENTO PÚBLICO PARA SELEÇÃO DE
PROJETOS CULTURAIS E EDUCACIONAIS
CARNAVALESCOS Nº 460/FCFFC/2023, e Termo de
Colaboração assinado por ambas as partes.
Douglas Pires Fortkamp - Secretário Municipal de
Cultura, Esporte e Lazer, Márcio Costa -
Superintendente da FCFFC e Alexandre Martins
Ferreira - Presidente da Entidade.
</t>
        </r>
      </text>
    </comment>
    <comment ref="I359" authorId="0" guid="{84F25004-D17D-46D7-9A39-68EE65DA425C}">
      <text>
        <r>
          <rPr>
            <b/>
            <sz val="9"/>
            <color indexed="81"/>
            <rFont val="Tahoma"/>
            <family val="2"/>
          </rPr>
          <t>195529:</t>
        </r>
        <r>
          <rPr>
            <sz val="9"/>
            <color indexed="81"/>
            <rFont val="Tahoma"/>
            <family val="2"/>
          </rPr>
          <t xml:space="preserve">
</t>
        </r>
        <r>
          <rPr>
            <sz val="12"/>
            <color indexed="81"/>
            <rFont val="Tahoma"/>
            <family val="2"/>
          </rPr>
          <t xml:space="preserve">Doem 01/09/22EXTRATO DO TERMO DE FOMENTO Nº 494/2022 -
FUNDAÇÃO CULTURAL DE FLORIANÓPOLIS
FRANKLIN CASCAES E GRÊMIO RECREATIVO
ESCOLA DE SAMBA ACADÊMICOS DO SUL DA ILHA
– A Secretaria Municipal de Cultura, Esporte e
Lazer, através da Fundação Cultural de
Florianópolis Franklin Cascaes, com fundamento no
art. 116, Lei Federal 5454/98, no uso das
atribuições e nos termos das Leis Federais n°
13.019, de 2014 e 13.204, de 2015, do Decreto
Federal n° 8726, de 2016 e do Decreto Municipal
nº 21.966, de 2020 que regulamenta as parcerias
entre a Administração Pública e as Organizações da
Sociedade Civil, firmou Termo de Colaboração com
o GRÊMIO RECREATIVO ESCOLA DE SAMBA
ACADÊMICOS DO SUL DA ILHA, visando à
cooperação financeira nas despesas decorrentes
do Projeto Centernário do Avaí Futebol Clube.
Priorizando, difundindo e valorizando a cultura
local com apresentações e intervenções culturais,
possibilitando a exposição dos produtos,
artesanais, e culinárias locais com objetivo de
fortalecer a economia solidária, promovendo a
integração de pessoas e comunidades em espaço
público de referência cultural do Município de
Florianópolis. CONSIDERANDO a situação atual da
pandemia em virtude da nova cepa do coronavírus
omicron e do estado de calamidade de saúde
pública determinada pelo decreto legislativo nº.
06/2020 e seu imprevisível desdobramentos na
saúde pública a primeira parcela será para cumprir
o segmento estipulado no plano de trabalho
referente a parte cultural e/ou educacional da
tradição do carnaval e o desenvolvimento da base
dos demais requisitos do plano de trabalho, no
valor de R$ 475.000,00 (quatrocentos e setenta e
cinco mil) reais; conforme o plano de trabalho e
aprovação da comissão de seleção dos projetos do
EDITAL DE CHAMAMENTO PÚBLICO PARA SELEÇÃO
DE PROJETOS CULTURAIS E EDUCACIONAIS
CARNAVALESCOS Nº 460/FCFFC/2023, e Termo de
Colaboração assinado por ambas as partes.
Douglas Pires Fortkamp - Secretário Municipal de
Cultura, Esporte e Lazer, Márcio Costa -
Superintendente da FCFFC e Marcelo José Laurindo
- Presidente da Entidade. 
</t>
        </r>
      </text>
    </comment>
    <comment ref="P360" authorId="0" guid="{E3B20A8F-CC68-46A3-A965-27419666B508}">
      <text>
        <r>
          <rPr>
            <b/>
            <sz val="9"/>
            <color indexed="81"/>
            <rFont val="Tahoma"/>
            <family val="2"/>
          </rPr>
          <t>195529:</t>
        </r>
        <r>
          <rPr>
            <sz val="9"/>
            <color indexed="81"/>
            <rFont val="Tahoma"/>
            <family val="2"/>
          </rPr>
          <t xml:space="preserve">
</t>
        </r>
        <r>
          <rPr>
            <sz val="12"/>
            <color indexed="81"/>
            <rFont val="Tahoma"/>
            <family val="2"/>
          </rPr>
          <t xml:space="preserve">Doem 09/0/22
EXTRATO DO TERMO DE FOMENTO NO
132/PMF/GAPRE/2022 Objeto: execução do
projeto “DIVERSA – FEIRA CULTURAL LGBTQIA+”,
que objetiva promover e divulgar a potência
cultural das identidades sociais e historicamente
consideradas marginais e vulneráveis, com o
intuito de afirmar, dar visibilidade, questionar e
problematizar poeticamente a política corporal no
contexto social e cultural que atravessamos neste
momento no Brasil. Além disso, trata-se de um
nítido esforço de articular a valorização profissional
e o empreendedorismo LGBTI+, com ações
combinadas de educação, defesa dos direitos
humanos, saúde, cultura e artes,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“GRUPO DE APOIO A PREVENÇÃO DA AIDS DE
FLORIANÓPOLIS” inscrita no CNPJ sob o nº
80.152.358/0001-79. Valor: R$ 20.000,00 (vinte mil
reais), a serem repassados em 02 (duas) parcelas,
da seguinte forma: parcela 01 no valor de R$
4.750,00 (quatro mil e setecentos e cinquenta
reais), a parcela 02 no valor de R$ 15.250,00
(quinze mil e duzentos e cinquenta reais). As
despesas decorrentes do atendimento ao disposto
deste Termo de Fomento correrão à conta do
orçamento do Gabinete do Prefeito (Projeto
Atividade: 6.860. Elemento de Despesa: 3.3.50.43 -
Fonte 080). Vigência: 01 de julho de 2022 até 31 de
dezembro de 2022. Signatários: Fábio Murilo
Botelho, por meio do Gabinete do Prefeito e o Sra.
Marilia de Souza Silveira, pela Organização da
Sociedade Civil. </t>
        </r>
      </text>
    </comment>
    <comment ref="O361" authorId="0" guid="{C1072758-D95E-4429-AB0C-98E660ED2F63}">
      <text>
        <r>
          <rPr>
            <b/>
            <sz val="9"/>
            <color indexed="81"/>
            <rFont val="Tahoma"/>
            <family val="2"/>
          </rPr>
          <t>195529:</t>
        </r>
        <r>
          <rPr>
            <sz val="9"/>
            <color indexed="81"/>
            <rFont val="Tahoma"/>
            <family val="2"/>
          </rPr>
          <t xml:space="preserve">
195529:
Doem 28/03/22
BOLSA ATLETA</t>
        </r>
      </text>
    </comment>
    <comment ref="O362" authorId="0" guid="{F934C2A2-8BB6-40E6-805E-84CE15E9B7CD}">
      <text>
        <r>
          <rPr>
            <b/>
            <sz val="9"/>
            <color indexed="81"/>
            <rFont val="Tahoma"/>
            <family val="2"/>
          </rPr>
          <t>195529:</t>
        </r>
        <r>
          <rPr>
            <sz val="9"/>
            <color indexed="81"/>
            <rFont val="Tahoma"/>
            <family val="2"/>
          </rPr>
          <t xml:space="preserve">
195529:
Doem 28/03/22
BOLSA ATLETA</t>
        </r>
      </text>
    </comment>
    <comment ref="K363" authorId="0" guid="{E7C7258A-1BE7-4A8F-B34B-5120E7445505}">
      <text>
        <r>
          <rPr>
            <b/>
            <sz val="9"/>
            <color indexed="81"/>
            <rFont val="Tahoma"/>
            <family val="2"/>
          </rPr>
          <t>195529:</t>
        </r>
        <r>
          <rPr>
            <sz val="9"/>
            <color indexed="81"/>
            <rFont val="Tahoma"/>
            <family val="2"/>
          </rPr>
          <t xml:space="preserve">
</t>
        </r>
        <r>
          <rPr>
            <sz val="12"/>
            <color indexed="81"/>
            <rFont val="Tahoma"/>
            <family val="2"/>
          </rPr>
          <t>Doem 22/06/22
ANEXO DA PORTARIA PO 17/FCFFC/LICLEI/2022 -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021/2022 PORTO TEMPESTADE – O
Passado e o Presente
encontram-se nas
Histórias da Ilha
Juliana Riechel Teatro e Circo,
Literatura,
Folclore e
Artesanato
47.450,00 31/10/2023
023/2022 LIVRO HISTÓRIA
REPATRIADA
Denise Bendiner Acervo,
patrimônio
Histórico
cultural, Museus
e Centro
Culturais
105.425,00 31/12/2023
025/2022 CALDO DE CULTURA Gastão Meirelles
Perrenoud
Música e Dança
Teatro e Circo
184.400,00 31/12/2023
030/2022 CEDEP APRESENTA CEDEP – Centro de
Educação e
Evangelização
Popular
Música e Dança 131.903,04 21/12/2023
032/2022 RUTE GEBLER 80 ANOS –
Uma Celebração de Vida e
Música
Rute Ferreira Gebler Música e Dança 195.500,00 10/09/2022
034/2022 “A RENDEIRA E A
TARTARUGA”
Bianca Ramos Vieira Teatro e Circo 125.346,92 30/06/2023
035/2022 3º GRANDE BAILE
MÍSTICO
Harmônica e
Entretenimento
Ltda
Música e Dança
Teatro e Circo,
Literatura,
Folclore e
Artesanato,
Cinema,
Fotografia e
Vídeo, Artes
Gráficas, Artes
Plásticas e
Filatelia.
167.700,00 04/07/2023
036/2022 CONEXÃO AÇORES ARTESAL
Associação de
Artistas e Artesãos
de Santo Antônio
de Lisboa
Acervo e
Patrimônio
Histórico e
Cultural, Museus
106.780,00 12/12/2022</t>
        </r>
      </text>
    </comment>
    <comment ref="J364" authorId="0" guid="{81F61F69-B58C-4A80-A923-0378C0EBE1A8}">
      <text>
        <r>
          <rPr>
            <b/>
            <sz val="9"/>
            <color indexed="81"/>
            <rFont val="Tahoma"/>
            <family val="2"/>
          </rPr>
          <t>195529:</t>
        </r>
        <r>
          <rPr>
            <sz val="9"/>
            <color indexed="81"/>
            <rFont val="Tahoma"/>
            <family val="2"/>
          </rPr>
          <t xml:space="preserve">
</t>
        </r>
        <r>
          <rPr>
            <sz val="12"/>
            <color indexed="81"/>
            <rFont val="Tahoma"/>
            <family val="2"/>
          </rPr>
          <t xml:space="preserve">Doem 10/03/22
132/19 - Livro Sobre A
Trajetória Da Sara Ramos
Helena Becker
Machado Fretta
063/2022 2.138,43 2.138,43
</t>
        </r>
      </text>
    </comment>
    <comment ref="C365" authorId="1" guid="{1678A67A-4021-4D76-A40D-FB0396112E54}">
      <text>
        <r>
          <rPr>
            <sz val="11"/>
            <color rgb="FF000000"/>
            <rFont val="Calibri"/>
            <family val="2"/>
            <charset val="1"/>
          </rPr>
          <t>Doem 01/06/22
EXTRATO DO PRIMEIRO TERMO ADITIVO AO
TERMO DE COLABORAÇÃO Nº
278/PMF/SEMAS/2021 – PARTES: Município de
Florianópolis, com interveniência da Secretaria
Municipal de Assistência Social, e a Organização da
Sociedade Civil “INSTITUIÇÃO DE CARIDADE E
APOIO AO DESAMPARADO - CANTINHO DOS
IDOSOS (ICAD), CNPJ 08.429.871/0001-37. OBJETO:
constitui objeto do presente Termo Aditivo ao
Termo de Colaboração
278/PMF/SEMAS/FMAS/2021, firmado entre as
partes na data de 30 de dezembro de 2021
(D.O.E.M. 3101, de 30 de dezembro de 2021),
visando a execução de Serviço de Acolhimento
para Crianças Idosos: o reajuste no valor de R$
120.018,77 (cento e vinte mil e dezoito reais e
setenta e sete centavos), alterando o valor global
da parceria de 1.132.252,56 (um milhão e cento e
trinta e dois mil e duzentos e cinqüenta e dois reais
e cinqüenta e seis centavos) para R$ 1.252.271,33
(um milhão e duzentos e cinqüenta e dois mil e
duzentos e setenta e um reais e trinta e três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278/PMF/SEMAS/FMAS/2021. DA DOTAÇÃO
ORÇAMENTÁRIA: as despesas decorrentes do
atendimento ao disposto neste Termo Aditivo
correrão à Conta do Orçamento da Secretaria
Municipal de Assistência Social, Projeto Atividade
2029, Elemento de Despesa 3.3.50.43, Fonte 80.
VIGÊNCIA: Este Termo Aditivo entra em vigor a
partir da data de sua publicação. SIGNATÁRIOS:
Maria Cláudia Goulart da Silva, pela Secretaria
Municipal de Assistência Social, e Osmarina Maria
da Silva, pela Organização da Sociedade Civil.
Florianópolis, 01 de junho de 2022.
DOM N°3095/2021
Edital: 005/SEMAS</t>
        </r>
      </text>
    </comment>
    <comment ref="P366" authorId="0" guid="{2182E009-354B-4327-A702-D21F47F67D9F}">
      <text>
        <r>
          <rPr>
            <b/>
            <sz val="9"/>
            <color indexed="81"/>
            <rFont val="Tahoma"/>
            <family val="2"/>
          </rPr>
          <t>195529:</t>
        </r>
        <r>
          <rPr>
            <sz val="9"/>
            <color indexed="81"/>
            <rFont val="Tahoma"/>
            <family val="2"/>
          </rPr>
          <t xml:space="preserve">
</t>
        </r>
        <r>
          <rPr>
            <sz val="12"/>
            <color indexed="81"/>
            <rFont val="Tahoma"/>
            <family val="2"/>
          </rPr>
          <t>Doem 09/08/22
EXTRATO DO TERMO DE FOMENTO NO
103/PMF/GAPRE/2022 Objeto: execução do
projeto “IMPOSITIVO CANTINHO DOS IDOSOS”,
que objetiva proporcionar melhores condições e
qualidade de saúde e vida dos nossos residentes
acolhidos, pois diante do atual enfrentamento da
endemia do COVID-19 e a vulnerabilidade dos
idosos, seja pela idade avançada e comorbidades
enfrentadas, a ICAD, para mitigar os efeitos desta
dificuldade precisa cada vez mais de insumos que
auxiliem na alimentação e contribuam no bemestar dos nossos idosos,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“INSTITUIÇÃO DE CARIDADE E
APOIO AO DESAMPARADO” inscrita no CNPJ sob o
nº 08.429.871/0001-37. Valor: R$ 10.000,00 (dez
mil reais), a serem repassados em 02 (duas)
parcelas, da seguinte forma: parcela 01 no valor
de R$ 7.488,00 (sete mil e quatrocentos e oitenta e
oito reais) e a parcela 02 no valor de R$ 2.512,00
(dois mil e quinhentos e doze reais). As despesas
decorrentes do atendimento ao disposto deste
Termo de Fomento correrão à conta do orçamento
do Gabinete do Prefeito (Projeto Atividade: 6.696.
Elemento de Despesa: 3.3.50.43 - Fonte 080).
Vigência: 01 de julho de 2022 até 31 de dezembro
de 2022. Signatários: Fábio Murilo Botelho, por
meio do Gabinete do Prefeito e o Sra. Osmarina
Maria da Silva, pela Organização da Sociedade Civil.</t>
        </r>
      </text>
    </comment>
    <comment ref="P367" authorId="0" guid="{F53CC1B3-2B82-42FD-B91A-79155EC324AC}">
      <text>
        <r>
          <rPr>
            <b/>
            <sz val="9"/>
            <color indexed="81"/>
            <rFont val="Tahoma"/>
            <family val="2"/>
          </rPr>
          <t>195529:</t>
        </r>
        <r>
          <rPr>
            <sz val="9"/>
            <color indexed="81"/>
            <rFont val="Tahoma"/>
            <family val="2"/>
          </rPr>
          <t xml:space="preserve">
DOEM 17/08/22
EXTRATO DO TERMO DE FOMENTO NO
134/PMF/GAPRE/2022 Objeto: execução do
projeto “CAPOEIRA”, que objetiva Promover a
integração e a inclusão dos participantes e publico,
com atividades lúdicas e educativas utilizando
como instrumentos de intervenção a cultura, a
capoeira, a brincadeira, a musica, a ritmo, a
disciplina o lazer e o pensamento critico, através de
atividades, praticas, vivencias, oficinas e encontros
em espaços públicos e comunitários da cidade de
Florianópolis,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“INSTITUTO 3 VERMELHO – I3V”
inscrita no CNPJ sob o nº 02.408.046/0001-70.
Valor: R$ 15.000,00 (quinze mil reais), a serem
repassados em 02 (duas) parcelas, da seguinte
forma: parcela 01 no valor de R$ 5.600,00 (cinco
mil e setecentos reais), a parcela 02 no valor de R$
9.400,00 (nove mil e quatrocentos reais). As
despesas decorrentes do atendimento ao disposto
deste Termo de Fomento correrão à conta do
orçamento do Gabinete do Prefeito (Projeto
Atividade: 6.806. Elemento de Despesa: 3.3.50.43 -
Fonte 080). Vigência: 01 de julho de 2022 até 31 de
dezembro de 2022. Signatários: Fábio Murilo
Botelho, por meio do Gabinete do Prefeito e o Sra. Francisco Rocha Pozzobon, pela Organização da
Sociedade Civil. </t>
        </r>
      </text>
    </comment>
    <comment ref="C368" authorId="0" guid="{2F0CF6EE-9327-4487-ACBF-8CBF5C206FD0}">
      <text>
        <r>
          <rPr>
            <b/>
            <sz val="9"/>
            <color indexed="81"/>
            <rFont val="Tahoma"/>
            <family val="2"/>
          </rPr>
          <t>195529:</t>
        </r>
        <r>
          <rPr>
            <sz val="9"/>
            <color indexed="81"/>
            <rFont val="Tahoma"/>
            <family val="2"/>
          </rPr>
          <t xml:space="preserve">
</t>
        </r>
        <r>
          <rPr>
            <sz val="12"/>
            <color indexed="81"/>
            <rFont val="Tahoma"/>
            <family val="2"/>
          </rPr>
          <t>Doem 21/06/22 
EXTRATO DO TERMO DE COLABORAÇÃO NO
090/PMF/SEMAS/2022 Objeto: implantação e
execução, na esfera territorial do Município de
Florianópolis, de serviço de fornecimento de
refeições saudáveis, nutricionalmente balanceadas,
originadas de processos seguros, comercializadas a
preços acessíveis e subsidiadas pelo município, em
local confortável e de fácil acesso, bem como
oportunizar espaço de qualificação, capacitação e
reinserção profissional, por meio de equipamento
denominado Restaurante Popular de
Florianópolis, de forma compartilhada,
complementar e integrada aos serviços
socioassistenciais próprios da gestão pública
municipal,em virtude da classificação da proposta
apresentada ao Edital de Chamamento Público
003/SEMAS/2022, conforme publicado na Edição
3195, de 18 de maio de 2022, do Diário Oficial
Eletrônico do Município de Florianópolis, aos
moldes da Lei Federal nº 13.019/2014 e Decreto
Municipal 21.966/2020. Partes parceiras:
Município de Florianópolis, com interveniência da
Secretaria Municipal de Assistência Social, e a
Organização da Sociedade Civil “Instituto Amor
Incondicional (AMINC)” inscrita no CNPJ sob o nº
13.161.126/0001-90. Valor: R$ R$ 6.022.000,00
(seis milhões e vinte e dois mil reais), a ser
repassado em 12 (doze) parcelas mensais e
consecutivas. As despesas decorrentes do
atendimento ao disposto deste Termo de
Colaboração correrão à conta do orçamento da
Secretaria Municipal de Assistência Social (Projeto
Atividade: 2029. Elementos de Despesa:
3.3.50.43.00.00.0080 - e 4.4.50.42.00.00.0080 -
Fonte 80). Vigência: 20 de junho de 2022 até 19 de
junho de 2023. Signatários: Maria Cláudia Goulart
da Silva, pela Secretaria Municipal de Assistência
Social e Luiz Carlos Adalberto, pela Organização da
Sociedade Civil. Florianópolis, 20 de junho de 2022.</t>
        </r>
      </text>
    </comment>
    <comment ref="G369" authorId="0" guid="{E2802D37-85F8-4CD5-8C95-5BD1D9FA6F8D}">
      <text>
        <r>
          <rPr>
            <b/>
            <sz val="9"/>
            <color indexed="81"/>
            <rFont val="Tahoma"/>
            <family val="2"/>
          </rPr>
          <t>195529:</t>
        </r>
        <r>
          <rPr>
            <sz val="9"/>
            <color indexed="81"/>
            <rFont val="Tahoma"/>
            <family val="2"/>
          </rPr>
          <t xml:space="preserve">
</t>
        </r>
        <r>
          <rPr>
            <sz val="12"/>
            <color indexed="81"/>
            <rFont val="Tahoma"/>
            <family val="2"/>
          </rPr>
          <t>Doem05/08/22
EXTRATO DO TERMO DE COLABORAÇÃO Nº
07/SMS/FMS/2022. OBJETO: A parceria tem o
objetivo de aumentar as ações de promoção na
reabilitação psicossocial através da disponibilização
de um Centro de Convivência com a intenção de
contribuir no cuidado em saúde mental na Rede de
Atenção Psicossocial (RAPS) do Município de
Florianópolis, complementando e ampliando as
possibilidades, conforme ações constantes no
Plano Municipal de Saúde 2022-2025, já ofertado
pelas Equipes de Saúde da Família-eSF na Atenção
Primária a Saúde - APS com o apoio das Equipes
Multiprofissionais e de toda rede de Saúde.
PARCEIRAS: Município de Florianópolis com
interveniência da Secretaria Municipal de Saúde,
através do Fundo Municipal de Saúde e o
INSTITUTO ARCO-ÍRIS - CNPJ Nº 01.832.996/0001-
64. PRAZO EXECUÇÃO: até 31/12//2022. PRAZO
VIGÊNCIA: 01/07/2022 à 31/01/2023. DO VALOR:  R$ 150.00,00 divididos em 03 (três) parcelas,
conforme cronograma financeiro apresentado no
plano de trabalho. DOTAÇÃO ORÇAMENTÁRIA:
Órgão: 35 Fundo Municipal de Saúde – FMS.
Unidade: 35.03 Contratualização de Serviços em
Saúde. Funcional: 10.302.0101 - Assistência
Hospitalar e Ambulatorial. Projeto/Atividade: 4178
- Gestão de Parcerias e Contratualizações da
Atenção Especializada. Elemento de Despesa:
3.3.50.41.00.00.00.00.4019 – Contribuições. Fonte:
000193 – Recursos Próprios. DATA ASSINATURA:
04/08/2022. SIGNATÁRIOS: Luciano Formighieri,
pela SMS/FMS e Denilson Machado, pela OSC.</t>
        </r>
      </text>
    </comment>
    <comment ref="C370" authorId="0" guid="{B54730CD-771B-419F-B719-18ABAF7677CB}">
      <text>
        <r>
          <rPr>
            <b/>
            <sz val="9"/>
            <color indexed="81"/>
            <rFont val="Tahoma"/>
            <family val="2"/>
          </rPr>
          <t>195529:</t>
        </r>
        <r>
          <rPr>
            <sz val="9"/>
            <color indexed="81"/>
            <rFont val="Tahoma"/>
            <family val="2"/>
          </rPr>
          <t xml:space="preserve">
</t>
        </r>
        <r>
          <rPr>
            <sz val="12"/>
            <color indexed="81"/>
            <rFont val="Tahoma"/>
            <family val="2"/>
          </rPr>
          <t>Dom 30.12.21
EXTRATO DO TERMO DE COLABORAÇÃO NO
282/PMF/SEMAS/FMAS/2021 Objeto: prestação
de serviços, na esfera territorial do Município de
Florianópolis, denominados “Serviço de
Abordagem, Busca Ativa e Resgate Social”, à
pessoas em situação de rua, de forma
compartilhada, complementar e integrada aos
serviços socioassistenciais próprios da gestão
pública municipal, em virtude da homologação do
resultado do Edital de Chamamento Público
002/SEMAS/2021 (DOEM 3098, de 27 de dezembro
de 2021), aos moldes da Lei Federal nº
13.019/2014 e Decreto Municipal 21.966/2020.
Partes parceiras: Município de Florianópolis, com
interveniência da Secretaria Municipal de
Assistência Social, através do Fundo Municipal de Assistência Social, e a Organização da Sociedade
Civil “Instituto Arco Íris”, inscrita no CNPJ sob o nº
01.832.996/0001-64. Valor: R$ 1.560.000,00 (um
milhão e quinhentos e sessenta mil reais), a ser
repassado em 06 (seis) parcelas mensais e
consecutivas. As despesas decorrentes do
atendimento ao disposto deste Termo de
Colaboração correrão à conta do orçamento da
Secretaria Municipal de Assistência Social (Projeto
Atividade: 2029. Elemento de Despesa: 3.3.50.43 -
Fonte 080). Vigência: 01 de janeiro de 2022 até 31
de dezembro de 2022, podendo ser objeto de
prorrogações, à critério da PMF/SEMAS, desde que
observados os limites e condições impostas pela
legislação vigente. Signatários: Maria Cláudia
Goulart da Silva, pela Secretaria Municipal de
Assistência Social e Denilson Machado, pela
Organização da Sociedade Civil. Florianópolis, 30
de dezembro de 2021.</t>
        </r>
      </text>
    </comment>
    <comment ref="G370" authorId="0" guid="{269E457C-A89B-4D0D-B3C7-6D104E292C08}">
      <text>
        <r>
          <rPr>
            <b/>
            <sz val="9"/>
            <color indexed="81"/>
            <rFont val="Tahoma"/>
            <family val="2"/>
          </rPr>
          <t>195529:</t>
        </r>
        <r>
          <rPr>
            <sz val="9"/>
            <color indexed="81"/>
            <rFont val="Tahoma"/>
            <family val="2"/>
          </rPr>
          <t xml:space="preserve">
</t>
        </r>
        <r>
          <rPr>
            <sz val="12"/>
            <color indexed="81"/>
            <rFont val="Tahoma"/>
            <family val="2"/>
          </rPr>
          <t xml:space="preserve">Doem 21.02.22
EXTRATO DO TERMO DE COLABORAÇÃO Nº
006/PMF/SMS/FMS/2022. OBJETO: promover a
reabilitação psicossocial através da disponibilização
de um Centro de Convivência com objetivo de
contribuir com o cuidado em saúde mental na
Rede de Atenção Psicossocial (RAPS) do Município
de Florianópolis por meio da oferta de ações que
promovam a inclusão social e a reabilitação
psicossocial dos usuários dessa rede, em especial
dos que fazem parte de grupos de maior
vulnerabilidade. PARCEIRAS: Município de
Florianópolis com interveniência da Secretaria
Municipal de Saúde, através do Fundo Municipal
de Saúde e o INSTITUTO ARCO-ÍRIS - CNPJ Nº
01.832.996/0001-64. PRAZO EXECUÇÃO: até
31/12/2022. PRAZO VIGÊNCIA: 01/02/2022 à
28/02/2023. DO VALOR: R$ 104.060,00 divididos
em 06 (seis) parcelas bimestrais, variáveis,
conforme cronograma financeiro apresentado no
plano de trabalho. DOTAÇÃO ORÇAMENTÁRIA:
Projeto/Atividade: 4178 - Gestão de Parcerias e
Contratualizações da Atenção Especializada.
Elemento De Despesa: 3.3.50.41 – Contribuições.
Fonte: 0082 – Recursos Próprios. DATA
ASSINATURA: 1º/02/2022. SIGNATÁRIOS: : Luciano
Formighieri, pela SMS/FMS e Denilson Machado, </t>
        </r>
      </text>
    </comment>
    <comment ref="O371" authorId="0" guid="{3DCA4F6E-DF4E-46CA-9AFE-D54FCFE9DEE6}">
      <text>
        <r>
          <rPr>
            <b/>
            <sz val="9"/>
            <color indexed="81"/>
            <rFont val="Tahoma"/>
            <family val="2"/>
          </rPr>
          <t>195529:</t>
        </r>
        <r>
          <rPr>
            <sz val="9"/>
            <color indexed="81"/>
            <rFont val="Tahoma"/>
            <family val="2"/>
          </rPr>
          <t xml:space="preserve">
</t>
        </r>
        <r>
          <rPr>
            <sz val="12"/>
            <color indexed="81"/>
            <rFont val="Tahoma"/>
            <family val="2"/>
          </rPr>
          <t>Doem 14/03/22
EXTRATO DO TERMO DE FOMENTO Nº
038/FME/2022: FUNDAÇÃO MUNICIPAL DE
ESPORTES - FME E INSTITUTO BABY
BASQUETEBOL CIDADANIA–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BABY
BASQUETEBOL CIDADANIA, visando à cooperação
financeira nas despesas decorrentes do PROJETO
IBBC - NÚCLEO DE BASQUETEBOL COMUNITÁRIO
EM CADEIRA DE RODAS, no valor montante de R$
90.600,00 (noventa mil e seiscentos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William Felipe Martins - Presidente da Instituição.</t>
        </r>
      </text>
    </comment>
    <comment ref="O372" authorId="0" guid="{22CDA5C4-8F4D-4587-902B-4B03AE7549E4}">
      <text>
        <r>
          <rPr>
            <b/>
            <sz val="9"/>
            <color indexed="81"/>
            <rFont val="Tahoma"/>
            <family val="2"/>
          </rPr>
          <t>195529:</t>
        </r>
        <r>
          <rPr>
            <sz val="9"/>
            <color indexed="81"/>
            <rFont val="Tahoma"/>
            <family val="2"/>
          </rPr>
          <t xml:space="preserve">
DOEM 14/03/22
EXTRATO DO TERMO DE FOMENTO Nº
039/FME/2022: FUNDAÇÃO MUNICIPAL DE
ESPORTES - FME E INSTITUTO BABY
BASQUETEBOL CIDADANIA–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BABY
BASQUETEBOL CIDADANIA, visando à cooperação
financeira nas despesas decorrentes do PROJETO
IBBC - NÚCLEOS DE BASQUETEBOL
COMUNITÁRIO, no valor montante de R$ 91.500,00
(noventa e um mil e quinhentos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LazerMaycon C. Oliveira – Superintendente da FME e
William Felipe Martins - Presidente da Instituição.
</t>
        </r>
      </text>
    </comment>
    <comment ref="J373" authorId="0" guid="{966EC6C5-4F13-4F9B-B503-500D349CC068}">
      <text>
        <r>
          <rPr>
            <b/>
            <sz val="9"/>
            <color indexed="81"/>
            <rFont val="Tahoma"/>
            <family val="2"/>
          </rPr>
          <t>195529:</t>
        </r>
        <r>
          <rPr>
            <sz val="9"/>
            <color indexed="81"/>
            <rFont val="Tahoma"/>
            <family val="2"/>
          </rPr>
          <t xml:space="preserve">
</t>
        </r>
        <r>
          <rPr>
            <sz val="12"/>
            <color indexed="81"/>
            <rFont val="Tahoma"/>
            <family val="2"/>
          </rPr>
          <t>Doem 10/03/22
045/21 – Projeto Pipoca Instituto Bem Possível 032/2022
033/2022
034/2022
036/2022
037/2022
038/2022
039/2022
042/2022
3.278,66
1.071,86
5.063,95
8.225,16
8.674,70
18.601,00
12.975,07
1.393,26
59.283,66</t>
        </r>
      </text>
    </comment>
    <comment ref="K373" authorId="0" guid="{A0E55676-F526-4CD5-A4D6-4E7F9DBB4031}">
      <text>
        <r>
          <rPr>
            <b/>
            <sz val="9"/>
            <color indexed="81"/>
            <rFont val="Tahoma"/>
            <family val="2"/>
          </rPr>
          <t>195529:</t>
        </r>
        <r>
          <rPr>
            <sz val="9"/>
            <color indexed="81"/>
            <rFont val="Tahoma"/>
            <family val="2"/>
          </rPr>
          <t xml:space="preserve">
</t>
        </r>
        <r>
          <rPr>
            <sz val="12"/>
            <color indexed="81"/>
            <rFont val="Tahoma"/>
            <family val="2"/>
          </rPr>
          <t>DOEM 11/04/22
ANEXO DA PORTARIA 10/FCFFC/LICLEI/2022 -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008/2022 BERBIGÃO DO BOCA 2022 BERBIGÃO DO BOCA MÚSICA E
DANÇA
103.040,00 30/04/2023
009/2022 SALVAÇÃO E PRÉHISTÓRIA NO PRESÉPIO
DE CASCAES
SÉRGIO MURILO
GOMES
ARTES
PLÁSTICAS,
ARTES GRÁFICAS
E FILATELIA
90.850,00 30/09/2023
010/2022 NÚCLEO DE ESTUDOS
FANFARRA DA PONTE –
FORMAÇÃO EM RÍTMOS
BRASILEIROS PARA
SOPRO E PERCUSSÃO
ASSOCIAÇÃO
CULTURAL
CACHOLA DA
BERNUNÇA
MÚSICA E
DANÇA
149.782,50 12/02/2023
012/2022 SEXTA JAZZ AF AÇÃO SOCIAL
FRANCO
BRASILEIRA
MÚSICA E
DANÇA
199.229,99 31/10/2023
014/2022 ANCIÕES DA ILHA FREDERICO
SCHILLINGS FERRER
ARTES
PLÁSTICAS,
ARTES GRÁFICAS
E FILATELIA
CINEMA,
FOTOGRAFIA E
VÍDEO
200.000,00 01/05/2023
016/2022 NATAL DA MAGIA 2022 ELEONORA
MASSIRONI CARUS
MÚSICA E
DANÇA
199.975,00 31/12/2022
017/2022 CULTURA MANÉ! INSTITUTO BEM
POSSÍVEL
MÚSICA E
DANÇA
154.200,00 31/12/2022</t>
        </r>
      </text>
    </comment>
    <comment ref="O373" authorId="0" guid="{32E7C2B6-FEBD-4E23-8769-9F0B64403669}">
      <text>
        <r>
          <rPr>
            <b/>
            <sz val="9"/>
            <color indexed="81"/>
            <rFont val="Tahoma"/>
            <family val="2"/>
          </rPr>
          <t>195529:</t>
        </r>
        <r>
          <rPr>
            <sz val="9"/>
            <color indexed="81"/>
            <rFont val="Tahoma"/>
            <family val="2"/>
          </rPr>
          <t xml:space="preserve">
</t>
        </r>
        <r>
          <rPr>
            <sz val="12"/>
            <color indexed="81"/>
            <rFont val="Tahoma"/>
            <family val="2"/>
          </rPr>
          <t>Doem 14/03/22
EXTRATO DO TERMO DE FOMENTO Nº
080/FME/2022: FUNDAÇÃO MUNICIPAL DE
ESPORTES - FME E INSTITUTO BEM POSSÍVEL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BEM POSSÍVEL, visando à cooperaçãofinanceira nas despesas decorrentes do PROJETO
DRIBLANDO A VIDA, no valor montante de R$
51.200,00 (cinquenta e um mil e duzentos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Bernardo Fernandes Santos - Presidente da
Instituição.</t>
        </r>
      </text>
    </comment>
    <comment ref="J374" authorId="0" guid="{462A512C-01BD-4F8F-8D86-DC7EC98E71A7}">
      <text>
        <r>
          <rPr>
            <b/>
            <sz val="9"/>
            <color indexed="81"/>
            <rFont val="Tahoma"/>
            <family val="2"/>
          </rPr>
          <t>195529:</t>
        </r>
        <r>
          <rPr>
            <sz val="9"/>
            <color indexed="81"/>
            <rFont val="Tahoma"/>
            <family val="2"/>
          </rPr>
          <t xml:space="preserve">
DEOM 22/07/22
</t>
        </r>
      </text>
    </comment>
    <comment ref="O375" authorId="0" guid="{0F70F6C0-DB5E-4A81-A94F-6C7FFFB00656}">
      <text>
        <r>
          <rPr>
            <b/>
            <sz val="9"/>
            <color indexed="81"/>
            <rFont val="Tahoma"/>
            <family val="2"/>
          </rPr>
          <t>195529:</t>
        </r>
        <r>
          <rPr>
            <sz val="9"/>
            <color indexed="81"/>
            <rFont val="Tahoma"/>
            <family val="2"/>
          </rPr>
          <t xml:space="preserve">
</t>
        </r>
        <r>
          <rPr>
            <sz val="12"/>
            <color indexed="81"/>
            <rFont val="Tahoma"/>
            <family val="2"/>
          </rPr>
          <t>Doem 14/03/22
EXTRATO DO TERMO DE FOMENTO Nº
081/FME/2022: FUNDAÇÃO MUNICIPAL DE
ESPORTES - FME E INSTITUTO BEM POSSÍVEL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BEM POSSÍVEL, visando à cooperação
financeira nas despesas decorrentes do PROJETO
NA PRAIA COM BEM POSSÍVEL, no valor montante
de R$ 97.500,00 (noventa e sete mil e quinhentos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Bernardo Fernandes Santos - Presidente da
Instituição.</t>
        </r>
      </text>
    </comment>
    <comment ref="P376" authorId="0" guid="{67BDF4D8-995B-428F-89DE-6A5815806C50}">
      <text>
        <r>
          <rPr>
            <b/>
            <sz val="9"/>
            <color indexed="81"/>
            <rFont val="Tahoma"/>
            <family val="2"/>
          </rPr>
          <t>195529:</t>
        </r>
        <r>
          <rPr>
            <sz val="9"/>
            <color indexed="81"/>
            <rFont val="Tahoma"/>
            <family val="2"/>
          </rPr>
          <t xml:space="preserve">
</t>
        </r>
        <r>
          <rPr>
            <sz val="12"/>
            <color indexed="81"/>
            <rFont val="Tahoma"/>
            <family val="2"/>
          </rPr>
          <t>Doem 03/08/22
EXTRATO DO TERMO DE FOMENTO NO
115/PMF/GAPRE/2022 Objeto: execução do
projeto “CAMINHO DAS ÁGUAS: DAS NASCENTES
AO SANEAMENTO ECOLÓGICO NOS TERRITÓRIOS
DA ILHA DE SC”, que objetiva promover a
governança participativa para a água e o
saneamento no município de Florianópolis através
de uma formação comunitária teórica e prática que
possibilite, às comunidades inseridas nas bacias
hidrográficas dos rios Vermelho e João Gualberto,
o engajamento e a mobilização comunitária para o
planejamento participativo, a construção de
estratégias colaborativas de gestão dos recursos
hídricos e a implementação de unidades
experimentais e pedagógicas de tecnologias sociais
relacionadas à boas práticas de gestão da água e
do saneamento ecológico,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“INSTITUTO ÇARAKURA” inscrita
no CNPJ sob o nº 08.883.279/0001-00. Valor: R$
39.750,00 (trinta e nove e setecentos e cinquenta
mil reais), a serem repassados em 05 (cinco)
parcelas, da seguinte forma: parcela 01 no valor
de R$ 13.650,00 (treze mil e seiscentos e cinquenta
reais), a parcela 02 no valor de R$ 19.150,00
(Dezenove mil e cento e cinquenta reais), a parcela
03 no valor de R$ 2.450,00 (Dois mil e
quatrocentos e cinquenta reais), a parcela 04 no
valor de R$ 2.250,00 (Dois mil e duzentos e
cinquenta reais), a parcela 05 no valor de R$
2.250,00 (Dois mil e duzentos e cinquenta reais). As
despesas decorrentes do atendimento ao disposto
deste Termo de Fomento correrão à conta do
orçamento do Gabinete do Prefeito (Projeto
Atividade: 6.804. Elemento de Despesa: 3.3.50.43 -
Fonte 080). Vigência: 01 de julho de 2022 até 31 de
dezembro de 2022. Signatários: Fábio Murilo
Botelho, por meio do Gabinete do Prefeito e o Sra.
Andrea de Oliveira, pela Organização da Sociedade
Civil.</t>
        </r>
      </text>
    </comment>
    <comment ref="J377" authorId="0" guid="{FE056D8C-CAB8-4029-BCD6-680CFB9CE2B9}">
      <text>
        <r>
          <rPr>
            <b/>
            <sz val="9"/>
            <color indexed="81"/>
            <rFont val="Tahoma"/>
            <family val="2"/>
          </rPr>
          <t>195529:</t>
        </r>
        <r>
          <rPr>
            <sz val="9"/>
            <color indexed="81"/>
            <rFont val="Tahoma"/>
            <family val="2"/>
          </rPr>
          <t xml:space="preserve">
</t>
        </r>
        <r>
          <rPr>
            <sz val="12"/>
            <color indexed="81"/>
            <rFont val="Tahoma"/>
            <family val="2"/>
          </rPr>
          <t>Doem 10/03/22
047/21 – Galeria de Arte
Morro da Mariquinha
Instituto Cidades
Invisíveis
081/2022 4.371.82 4.371.82</t>
        </r>
      </text>
    </comment>
    <comment ref="J378" authorId="0" guid="{847DDE8A-FFF6-4AE8-9F71-85D3DFE9B451}">
      <text>
        <r>
          <rPr>
            <b/>
            <sz val="9"/>
            <color indexed="81"/>
            <rFont val="Tahoma"/>
            <family val="2"/>
          </rPr>
          <t>195529:</t>
        </r>
        <r>
          <rPr>
            <sz val="9"/>
            <color indexed="81"/>
            <rFont val="Tahoma"/>
            <family val="2"/>
          </rPr>
          <t xml:space="preserve">
DOEM 17/05/22</t>
        </r>
      </text>
    </comment>
    <comment ref="J379" authorId="0" guid="{C05E7077-0915-4981-809B-214AF899CD2D}">
      <text>
        <r>
          <rPr>
            <b/>
            <sz val="9"/>
            <color indexed="81"/>
            <rFont val="Tahoma"/>
            <family val="2"/>
          </rPr>
          <t>195529:</t>
        </r>
        <r>
          <rPr>
            <sz val="9"/>
            <color indexed="81"/>
            <rFont val="Tahoma"/>
            <family val="2"/>
          </rPr>
          <t xml:space="preserve">
DOEM 17/05/22</t>
        </r>
      </text>
    </comment>
    <comment ref="P380" authorId="0" guid="{C34AD143-E6E2-4BC8-9164-AF14E4B91756}">
      <text>
        <r>
          <rPr>
            <b/>
            <sz val="9"/>
            <color indexed="81"/>
            <rFont val="Tahoma"/>
            <family val="2"/>
          </rPr>
          <t>195529:</t>
        </r>
        <r>
          <rPr>
            <sz val="9"/>
            <color indexed="81"/>
            <rFont val="Tahoma"/>
            <family val="2"/>
          </rPr>
          <t xml:space="preserve">
</t>
        </r>
        <r>
          <rPr>
            <sz val="12"/>
            <color indexed="81"/>
            <rFont val="Tahoma"/>
            <family val="2"/>
          </rPr>
          <t xml:space="preserve">Doem 16/08/22
EXTRATO DO TERMO DE FOMENTO NO
102/PMF/GAPRE/2022 Objeto: execução do
projeto “AÇÃO COMPASSOS”, que objetiva
Fomentar oportunidades de geração de renda e
inclusão social para pessoas com deficiência, por
meio de atividades de organizações associativas
ligadas à cultura, à arte e agroecologia. Promover
saude mental e autonomia, para que esses sujeitos
possam exercer suas cidadanias e terem vidas mais
dignas,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“INSTITUTO COMPASSOS” inscrita
no CNPJ sob o nº 07.281.805/0001-08. Valor: R$
35.000,00 (trinta e cinco mil reais), a serem
repassados em 05 (cinco) parcelas, da seguinte
forma: parcela 01 no valor de R$ 14.840,00
(quatorze mil e oitocentos e quarenta reais), a
parcela 02 no valor de R$ 5.040,00 (cinco mil e
quarenta reais), a parcela 03 no valor de R$
5.040,00 (cinco mil e quarenta reais), a parcela 04
no valor de R$ 5.040,00 (cinco mil e quarenta
reais), a parcela 05 no valor de R$ 5.040,00 (cinco
mil e quarenta reais). As despesas decorrentes do
atendimento ao disposto deste Termo de Fomento correrão à conta do orçamento do Gabinete do
Prefeito (Projeto Atividade: 6.906. Elemento de
Despesa: 3.3.50.43 - Fonte 080). Vigência: 01 de
julho de 2022 até 31 de dezembro de 2022.
Signatários: Fábio Murilo Botelho, por meio do
Gabinete do Prefeito e o Sra. Sandra Mara
Francisca Marcelino, pela Organização da
Sociedade Civil. </t>
        </r>
      </text>
    </comment>
    <comment ref="F381" authorId="0" guid="{E4AC0127-8EE9-4377-881D-E16D6DDA9333}">
      <text>
        <r>
          <rPr>
            <b/>
            <sz val="12"/>
            <color indexed="81"/>
            <rFont val="Tahoma"/>
            <family val="2"/>
          </rPr>
          <t>195529:</t>
        </r>
        <r>
          <rPr>
            <sz val="12"/>
            <color indexed="81"/>
            <rFont val="Tahoma"/>
            <family val="2"/>
          </rPr>
          <t xml:space="preserve">
DOEm 22.02.22
(Republicado por incorreção
na publicação no Diário Oficial Eletrônico do
Município, Edição 3129, do dia 08/02/2022,
página 17
EXTRATO DO TERMO DE FOMENTO NO
002/PMF/SEMAS/FMDCA/2022 - Objeto:
Execução do projeto “GUARDIÕES DO FUTURO:
PROTAGONISTAS DOS OBJETIVOS DE
DESENVOLVIMENTO SUSTENTÁVEL”, apresentado
em virtude do Edital de Chamamento Público
001/2017 (DOEM 2058, de 31 de outubro de 2017)
e aprovado pelo Conselho dos Direitos da Criança e
do Adolescente (CMDCA) através da Resolução
697/2018 (2169, de 17 de abril de 2018), aos
moldes da Lei Federal nº 13.019/2014 e Decreto
Municipal 21.966/2020. Partes parceiras:
Município de Florianópolis, com interveniência da
Secretaria Municipal de Assistência Social, através do Fundo Municipal dos Direitos da Criança e do
Adolescente, e a Organização da Sociedade Civil
“Instituto Comunitário Grande Florianópolis
(ICOM)” inscrita no CNPJ sob o nº
07.756.988/0001-62. Valor: R$ 234.405,72
(duzentos e trinta e quatro mil e quatrocentos e
cinco reais e setenta e dois centavos), a ser
repassado em 12 (doze) parcelas mensais. As
despesas decorrentes do atendimento ao disposto
deste Termo de Fomento correrão à conta do
orçamento do Fundo Municipal dos Direitos da
Criança e do Adolescente (Projeto Atividade: 2979.
Elemento de Despesa: 3.3.50.41.00.00.00.00.0900 -
Fonte 900). Vigência: 01 de fevereiro de 2022 até
31 de janeiro de 2023. Signatários: Maria Cláudia
Goulart da Silva, pela Secretaria Municipal de
Assistência Social e Paula Chies Chommer, pela
Organização da Sociedade Civil. Florianópolis, 01
de fevereiro de 2022. </t>
        </r>
        <r>
          <rPr>
            <sz val="9"/>
            <color indexed="81"/>
            <rFont val="Tahoma"/>
            <family val="2"/>
          </rPr>
          <t xml:space="preserve">
</t>
        </r>
        <r>
          <rPr>
            <sz val="12"/>
            <color indexed="81"/>
            <rFont val="Tahoma"/>
            <family val="2"/>
          </rPr>
          <t>DOEM 08.02.22
EXTRATO DO TERMO DE FOMENTO NO
002/PMF/SEMAS/FMDCA/2022 - Objeto: Execução
do projeto “GUARDIÕES DO FUTURO:
PROTAGONISTAS DOS OBJETIVOS DE
DESENVOLVIMENTO SUSTENTÁVEL”, apresentado
em virtude do Edital de Chamamento Público
001/2017 (DOEM 2058, de 31 de outubro de 2017)
e aprovado pelo Conselho dos Direitos da Criança e
do Adolescente (CMDCA) através da Resolução
697/2018 (2169, de 17 de abril de 2018), aos
moldes da Lei Federal nº 13.019/2014 e Decreto
Municipal 21.966/2020. Partes parceiras:
Município de Florianópolis, com interveniência da
Secretaria Municipal de Assistência Social, através
do Fundo Municipal dos Direitos da Criança e do
Adolescente, e a Organização da Sociedade Civil
“Instituto Comunitário Grande Florianópolis
(ICOM)” inscrita no CNPJ sob o nº
07.756.988/0001-62. Valor: R$ 234.405,72
(duzentos e trinta e quatro mil e quatrocentos e
cinco reais e setenta e dois centavos), a ser
repassado em 12 (doze) parcelas mensais. As
despesas decorrentes do atendimento ao disposto
deste Termo de Fomento correrão à conta do
orçamento do Fundo Municipal dos Direitos da
Criança e do Adolescente (Projeto Atividade: 2979.
Elemento de Despesa: 3.3.50.42.00.00.00.00.0900 -
Fonte 900). Vigência: 01 de fevereiro de 2022 até
31 de janeiro de 2023. Signatários: Maria Cláudia
Goulart da Silva, pela Secretaria Municipal de
Assistência Social e Paula Chies Chommer, pela
Organização da Sociedade Civil. Florianópolis, 01
de fevereiro de 2022.</t>
        </r>
      </text>
    </comment>
    <comment ref="O382" authorId="0" guid="{5DE4DA5B-059F-4396-811C-2EB292175CC0}">
      <text>
        <r>
          <rPr>
            <b/>
            <sz val="9"/>
            <color indexed="81"/>
            <rFont val="Tahoma"/>
            <family val="2"/>
          </rPr>
          <t>195529:</t>
        </r>
        <r>
          <rPr>
            <sz val="9"/>
            <color indexed="81"/>
            <rFont val="Tahoma"/>
            <family val="2"/>
          </rPr>
          <t xml:space="preserve">
</t>
        </r>
        <r>
          <rPr>
            <sz val="12"/>
            <color indexed="81"/>
            <rFont val="Tahoma"/>
            <family val="2"/>
          </rPr>
          <t>Doem 10/03/22
EXTRATO DO TERMO DE FOMENTO Nº
064/FME/2022: FUNDAÇÃO MUNICIPAL DE
ESPORTES - FME E INSTITUTO COSTÃO SOCIAL DE
EDUCAÇÃO ESPORTE E LAZER – ICSEEL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nº.21.966/2020 que regulamenta as parcerias entre a
Administração Pública e as Organizações da
Sociedade Civil, firmou Termo de Fomento com o
ICSEEL, visando à cooperação financeira nas
despesas decorrentes do PROJETO COMUNIDADE
ESPORTIVA, no valor montante de R$ 50.000,00
(cinquenta mil reais), conforme plano de trabalho,
parecer técnico e parecer jurídico, e aprovação da
comissão de seleção do EDITAL DE SELEÇÃO DE
PROJETOS ESPORTIVOS - COMUNIDADES EM
MOVIMENTO Nº 001/FME/2022 e Termo de
Fomento assinado por ambas as partes. Edmilson
C. Pereira Junior- Secretário Municipal de Cultura,
Esporte e Lazer, Maycon C. Oliveira –
Superintendente da FME e Metuselã Fernandes Do
Nascimento - Presidente da Instituição.</t>
        </r>
      </text>
    </comment>
    <comment ref="P382" authorId="0" guid="{6D17F3FB-D8EF-4C6A-8966-9B6470B96BB4}">
      <text>
        <r>
          <rPr>
            <b/>
            <sz val="9"/>
            <color indexed="81"/>
            <rFont val="Tahoma"/>
            <family val="2"/>
          </rPr>
          <t>195529:</t>
        </r>
        <r>
          <rPr>
            <sz val="9"/>
            <color indexed="81"/>
            <rFont val="Tahoma"/>
            <family val="2"/>
          </rPr>
          <t xml:space="preserve">
</t>
        </r>
        <r>
          <rPr>
            <sz val="12"/>
            <color indexed="81"/>
            <rFont val="Tahoma"/>
            <family val="2"/>
          </rPr>
          <t xml:space="preserve">DOEM 03/08/22
EXTRATO DO TERMO DE FOMENTO NO
122/PMF/GAPRE/2022 Objeto: execução do
projeto “AQUISIÇÃO DE TRATOR CORTADOR DE
GRAMA”, que objetiva para auxiliar nas atividades
diárias do Instituto Costão Social e da comunidade
do bairro Ponta das Canas, ainda facilitando o
desenvolvimento dos projetos sociais em execução
na região, como o da horta comunitária e o futebol
de campo. Além disto, o trato ajudará na
manutenção do colégio, praças e locais públicos do
bairro,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“INSTITUTO COSTÃO SOCIAL DE
EDUCAÇÃO ESPORTE E LAZER – ICSEEL” inscrita no
CNPJ sob o nº 10.951.570/0001-10. Valor: R$
12.000,00 (doze mil reais), a serem repassados em
parcela única, da seguinte forma: parcela única no
valor de R$ 12.000,00 (doze mil reais).. As
despesas decorrentes do atendimento ao disposto
deste Termo de Fomento correrão à conta do
orçamento do Gabinete do Prefeito (Projeto
Atividade: 6.903. Elemento de Despesa: 3.3.50.43 -
Fonte 080). Vigência: 01 de julho de 2022 até 31 de
dezembro de 2022. Signatários: Fábio Murilo
Botelho, por meio do Gabinete do Prefeito e o Sr Metusselã Fernandes do Nascimento, pela
Organização da Sociedade Civil
</t>
        </r>
      </text>
    </comment>
    <comment ref="O383" authorId="0" guid="{C5BD9693-F1B7-4924-B36B-CC47819C081D}">
      <text>
        <r>
          <rPr>
            <b/>
            <sz val="9"/>
            <color indexed="81"/>
            <rFont val="Tahoma"/>
            <family val="2"/>
          </rPr>
          <t>195529:</t>
        </r>
        <r>
          <rPr>
            <sz val="9"/>
            <color indexed="81"/>
            <rFont val="Tahoma"/>
            <family val="2"/>
          </rPr>
          <t xml:space="preserve">
</t>
        </r>
        <r>
          <rPr>
            <sz val="12"/>
            <color indexed="81"/>
            <rFont val="Tahoma"/>
            <family val="2"/>
          </rPr>
          <t>Doem 17/05/2022
EXTRATO DO TERMO DE FOMENTO Nº
302/FME/2022: FUNDAÇÃO MUNICIPAL DE
ESPORTES - FME E INSTITUTO COSTÃO SOCIAL DE
EDUCAÇÃO ESPORTE E LAZER – ICSEEL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COSTÃO SOCIAL DE EDUCAÇÃO
ESPORTE E LAZER - ICSEEL, visando à cooperação
financeira nas despesas decorrentes do PROJETO
CAMPEONATO BRASILEIRO DE STAND UP RACE, no
valor montante de R$ 30.000,00 (trinta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Metuselã Fernandes Do
Nascimento - Presidente da Instituição.</t>
        </r>
      </text>
    </comment>
    <comment ref="O384" authorId="0" guid="{EDB8E9C5-DB2B-4A81-9BBB-DB03F8A02457}">
      <text>
        <r>
          <rPr>
            <b/>
            <sz val="9"/>
            <color indexed="81"/>
            <rFont val="Tahoma"/>
            <family val="2"/>
          </rPr>
          <t>195529:</t>
        </r>
        <r>
          <rPr>
            <sz val="9"/>
            <color indexed="81"/>
            <rFont val="Tahoma"/>
            <family val="2"/>
          </rPr>
          <t xml:space="preserve">
</t>
        </r>
        <r>
          <rPr>
            <sz val="12"/>
            <color indexed="81"/>
            <rFont val="Tahoma"/>
            <family val="2"/>
          </rPr>
          <t>Doem 17/05/2022
EXTRATO DO TERMO DE FOMENTO Nº
296/FME/2022: FUNDAÇÃO MUNICIPAL DE
ESPORTES - FME E INSTITUTO COSTÃO SOCIAL DE
EDUCAÇÃO ESPORTE E LAZER – ICSEEL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COSTÃO SOCIAL DE EDUCAÇÃO
ESPORTE E LAZER - ICSEEL, visando à cooperação
financeira nas despesas decorrentes do PROJETO
CAMPEONATO SURFESTIVAL, no valor montante de
R$ 30.000,00 (trinta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Metuselã
Fernandes Do Nascimento - Presidente da
Instituição.</t>
        </r>
      </text>
    </comment>
    <comment ref="O385" authorId="0" guid="{327F761C-0D4E-4E4C-8CAF-412E10DEB4C8}">
      <text>
        <r>
          <rPr>
            <b/>
            <sz val="9"/>
            <color indexed="81"/>
            <rFont val="Tahoma"/>
            <family val="2"/>
          </rPr>
          <t>195529:</t>
        </r>
        <r>
          <rPr>
            <sz val="9"/>
            <color indexed="81"/>
            <rFont val="Tahoma"/>
            <family val="2"/>
          </rPr>
          <t xml:space="preserve">
</t>
        </r>
        <r>
          <rPr>
            <sz val="12"/>
            <color indexed="81"/>
            <rFont val="Tahoma"/>
            <family val="2"/>
          </rPr>
          <t>Doem 17/05/2022
EXTRATO DO TERMO DE FOMENTO Nº
290/FME/2022: FUNDAÇÃO MUNICIPAL DE
ESPORTES - FME E INSTITUTO COSTÃO SOCIAL DE
EDUCAÇÃO ESPORTE E LAZER – ICSEEL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COSTÃO SOCIAL DE EDUCAÇÃO
ESPORTE E LAZER - ICSEEL, visando à cooperação
financeira nas despesas decorrentes do PROJETO
CAMPEONATO BRASILEIRO SKAT ESTUDANTIL
STREET, no valor montante de R$ 30.000,00 (trinta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Metuselã Fernandes Do
Nascimento - Presidente da Instituição.</t>
        </r>
      </text>
    </comment>
    <comment ref="O386" authorId="0" guid="{8F90F4EC-E85B-4E86-926B-4786004049ED}">
      <text>
        <r>
          <rPr>
            <b/>
            <sz val="9"/>
            <color indexed="81"/>
            <rFont val="Tahoma"/>
            <family val="2"/>
          </rPr>
          <t>195529:</t>
        </r>
        <r>
          <rPr>
            <sz val="9"/>
            <color indexed="81"/>
            <rFont val="Tahoma"/>
            <family val="2"/>
          </rPr>
          <t xml:space="preserve">
</t>
        </r>
        <r>
          <rPr>
            <sz val="12"/>
            <color indexed="81"/>
            <rFont val="Tahoma"/>
            <family val="2"/>
          </rPr>
          <t>Doem 29/04/22
EXTRATO DO TERMO DE FOMENTO Nº
250/FME/2022: FUNDAÇÃO MUNICIPAL DE
ESPORTES - FME E INSTITUTO COSTÃO SOCIAL DE
EDUCAÇÃO ESPORTE E LAZER – ICSEEL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INSTITUTO COSTÃO SOCIAL DE EDUCAÇÃO
ESPORTE E LAZER - ICSEEL, visando à cooperação
financeira nas despesas decorrentes do PROJETO
PRAIA BRAVA SURF SOCIAL, no valor montante de
R$ 36.000,00 (trinta e seis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Metuselã
Fernandes do Nascimento - Presidente da
Instituição.</t>
        </r>
      </text>
    </comment>
    <comment ref="P387" authorId="0" guid="{B3908424-313A-4E07-B83A-0422C755C0D1}">
      <text>
        <r>
          <rPr>
            <b/>
            <sz val="9"/>
            <color indexed="81"/>
            <rFont val="Tahoma"/>
            <family val="2"/>
          </rPr>
          <t>195529:</t>
        </r>
        <r>
          <rPr>
            <sz val="9"/>
            <color indexed="81"/>
            <rFont val="Tahoma"/>
            <family val="2"/>
          </rPr>
          <t xml:space="preserve">
</t>
        </r>
        <r>
          <rPr>
            <sz val="12"/>
            <color indexed="81"/>
            <rFont val="Tahoma"/>
            <family val="2"/>
          </rPr>
          <t xml:space="preserve">Doem 02/09/22
EXTRATO DO TERMO DE FOMENTO NO
126/PMF/GAPRE/2022 Objeto: execução do projeto “FISSURA LABIOPALATINA NA INFÂNCIA”,
que objetiva Oportunizar para a comunidade local
em geral um evento de Natal gratuito,
proporcionando um momento de lazer neste mês
comemorativo tão simbólico, que é o mês de
Dezembro, portanto, a festa será um lugar para
que famílias possam confraternizar, aproveitando
seu dia em união,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“INSTITUTO DO IT” inscrita no
CNPJ sob o nº 25.540.767/0001-34. Valor: R$
10.000,00 (dez mil reais), a serem em 03 (três)
parcelas, da seguinte forma: parcela 01 no valor
de R$ 4.500,00 (quatro mil e quinhentos reais), a
parcela 02 no valor de R$ 3.000,00 (três mil reais),
a parcela 03 no valor de R$ 2.500,00 (dois mil e
quinhentos reais). As despesas decorrentes do
atendimento ao disposto deste Termo de Fomento
correrão à conta do orçamento do Gabinete do
Prefeito (Projeto Atividade: 6.956. Elemento de
Despesa: 3.3.50.43 - Fonte 080). Vigência: 01 de
julho de 2022 até 31 de dezembro de 2022.
Signatários: Fábio Murilo Botelho, por meio do
Gabinete do Prefeito e o Sr. Lucas Cardinal da Silva,
pela Organização da Sociedade Civil. 
</t>
        </r>
      </text>
    </comment>
    <comment ref="O388" authorId="0" guid="{4C8B6768-4FAC-4DE9-BA0F-F29B71E388F2}">
      <text>
        <r>
          <rPr>
            <b/>
            <sz val="9"/>
            <color indexed="81"/>
            <rFont val="Tahoma"/>
            <family val="2"/>
          </rPr>
          <t>195529:</t>
        </r>
        <r>
          <rPr>
            <sz val="9"/>
            <color indexed="81"/>
            <rFont val="Tahoma"/>
            <family val="2"/>
          </rPr>
          <t xml:space="preserve">
</t>
        </r>
        <r>
          <rPr>
            <sz val="12"/>
            <color indexed="81"/>
            <rFont val="Tahoma"/>
            <family val="2"/>
          </rPr>
          <t>Doem 29/04/22
EXTRATO DO TERMO DE FOMENTO Nº
223/FME/2022: FUNDAÇÃO MUNICIPAL DE
ESPORTES - FME E INSTITUTO ESPORTE SOCIAL E
CIDADANIA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ESPORTE SOCIAL E CIDADANIA, visando à
cooperação financeira nas despesas decorrentes
do PROJETO CAPOEIRAS EM AÇÃO, no valor
montante de R$ 58.500,00 (cinquenta e oito mil e
quinhentos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João Marcelo Lopes
Pereira - Presidente da Instituição.</t>
        </r>
      </text>
    </comment>
    <comment ref="O389" authorId="0" guid="{86326693-D4C7-476C-A97A-9BCD2B51B7DB}">
      <text>
        <r>
          <rPr>
            <b/>
            <sz val="9"/>
            <color indexed="81"/>
            <rFont val="Tahoma"/>
            <family val="2"/>
          </rPr>
          <t>195529:</t>
        </r>
        <r>
          <rPr>
            <sz val="9"/>
            <color indexed="81"/>
            <rFont val="Tahoma"/>
            <family val="2"/>
          </rPr>
          <t xml:space="preserve">
</t>
        </r>
        <r>
          <rPr>
            <sz val="12"/>
            <color indexed="81"/>
            <rFont val="Tahoma"/>
            <family val="2"/>
          </rPr>
          <t xml:space="preserve">Doem 14/03/22EXTRATO DO TERMO DE FOMENTO Nº
078/FME/2022: FUNDAÇÃO MUNICIPAL DE
ESPORTES - FME E INSTITUTO ESPORTE SOCIAL E
CIDADANIA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ESPORTE SOCIAL E CIDADANIA, visando à
cooperação financeira nas despesas decorrentes
do PROJETO ESPORTE NA SERRINHA, no valor
montante de R$ 38.000,00 (trinta e oito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João Marcelo Lopes Pereira - Presidente da
Instituição.
</t>
        </r>
      </text>
    </comment>
    <comment ref="I390" authorId="0" guid="{086DC203-1C32-4783-BDAB-4AB5E24F57DC}">
      <text>
        <r>
          <rPr>
            <b/>
            <sz val="9"/>
            <color indexed="81"/>
            <rFont val="Tahoma"/>
            <family val="2"/>
          </rPr>
          <t>195529:</t>
        </r>
        <r>
          <rPr>
            <sz val="9"/>
            <color indexed="81"/>
            <rFont val="Tahoma"/>
            <family val="2"/>
          </rPr>
          <t xml:space="preserve">
</t>
        </r>
        <r>
          <rPr>
            <sz val="12"/>
            <color indexed="81"/>
            <rFont val="Tahoma"/>
            <family val="2"/>
          </rPr>
          <t>DOEM 20/04/22
EXTRATO DO TERMO DE FOMENTO Nº
216/FCFFC/2022: FUNDAÇÃO CULTURAL DE FLORIANÓPOLIS FRANKLIN CASCAES - FCFFC E
INSTITUTO FLORIPA JAZZ – IFJ – A Secretaria
Municipal de Cultura, Esporte e Lazer, através da
Fundação Cultural de Florianópolis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Floripa Jazz, visando à cooperação
financeira nas despesas decorrentes do PROJETO
FEIRAS DE CASCAES 2022-, no valor montante
de R$ 250,000.00 (duzentos e cinquenta mil
reais), conforme plano de trabalho, parecer técnico
e parecer jurídico, e aprovação da comissão de
seleção do EDITAL DE SELEÇÃO DE PROJETOS
PARA A REALIZAÇÃO DE 5 EDIÇÕES DA FEIRA DE
CASCAES Nº 008/SMCEL/FCFFC/2022 e Termo de
Fomento assinado por ambas as partes.
Florianópolis, 20 de abril de 2022. Douglas Pires
Fortkamp- Secretário Municipal de Cultura, Esporte
e Lazer, Márcio Costa - Superintendente da
Fundação Cultural de Florianópolis Franklin Cascaes
e Abel da Silva- Presidente da Instituição.</t>
        </r>
      </text>
    </comment>
    <comment ref="J390" authorId="0" guid="{9FA6DFC5-EB36-4C3C-9E21-0E8A086D6ED8}">
      <text>
        <r>
          <rPr>
            <b/>
            <sz val="9"/>
            <color indexed="81"/>
            <rFont val="Tahoma"/>
            <family val="2"/>
          </rPr>
          <t>195529:</t>
        </r>
        <r>
          <rPr>
            <sz val="9"/>
            <color indexed="81"/>
            <rFont val="Tahoma"/>
            <family val="2"/>
          </rPr>
          <t xml:space="preserve">
</t>
        </r>
        <r>
          <rPr>
            <sz val="12"/>
            <color indexed="81"/>
            <rFont val="Tahoma"/>
            <family val="2"/>
          </rPr>
          <t xml:space="preserve">Doem 10/03/22
050/21 – Floripa Jazz
Airport – Verão 2022
Instituto Floripa
Jazz
008/2022
043/2022
044/2022
055/2022
056/2022
068/2022
19.197,74
10.044,83
10.538,58
11.000,00
10.500,00
23.724,94
85.006,09
</t>
        </r>
      </text>
    </comment>
    <comment ref="I391" authorId="0" guid="{4674ACB4-8892-4FDC-BEA2-696D65F469D1}">
      <text>
        <r>
          <rPr>
            <b/>
            <sz val="9"/>
            <color indexed="81"/>
            <rFont val="Tahoma"/>
            <family val="2"/>
          </rPr>
          <t>195529:</t>
        </r>
        <r>
          <rPr>
            <sz val="9"/>
            <color indexed="81"/>
            <rFont val="Tahoma"/>
            <family val="2"/>
          </rPr>
          <t xml:space="preserve">
</t>
        </r>
        <r>
          <rPr>
            <sz val="12"/>
            <color indexed="81"/>
            <rFont val="Tahoma"/>
            <family val="2"/>
          </rPr>
          <t>Doem 24/08/22
EXTRATO DE TERMO DE FOMENTO Nº
489/FCFFC/2022 ENTRE A FUNDAÇÃO CULTURAL
FRANKLIN CASCAES - FCFFC E INSTITUTO FLORIPA
JAZZ – A Secretaria Municipal de Cultura, Esporte e
Lazer, através da Fundação Cultural de
Florianópolis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INSTITUTO
FLORIPA JAZZ, visando à cooperação financeira nas
despesas decorrentes do projeto “BOURBON
STREET FEST FLORIPA”, no valor montante de R$
50.000,00 (cinquenta mil reais) aprovado pela
comissão de seleção do Edital nº. Nº
009/SMCEL/FME/FCFFC/202 - PROJETOS ESPECIAIS DE CULTURA ESPORTE E LAZER, com objetivo de
oferecer momentos culturais e lazer para a
comunidade da cidade de Florianópolis, com foco
de difundir e valorizar a cultura local com
apresentações e intervenções culturais parques
públicos, conforme plano de trabalho, parecer
técnico e parecer jurídico. Termo de Fomento nº
489/FCFFC/2022, vigência até 31/12/2022,
assinado pelas partes, em Florianópolis, 23 de
agosto de 2022. Douglas Pires Fortkamp -
Secretário de Cultura, Esporte e Lazer, Marcio
Manoel da Costa - Superintendente da Fundação
Cultural de Florianópolis Franklin Cascaes e Abel da
Silva - Presidente do Instituto Floripa Jazz.</t>
        </r>
      </text>
    </comment>
    <comment ref="I392" authorId="0" guid="{ADC125EC-6929-4948-BD8F-792E409484B6}">
      <text>
        <r>
          <rPr>
            <b/>
            <sz val="9"/>
            <color indexed="81"/>
            <rFont val="Tahoma"/>
            <family val="2"/>
          </rPr>
          <t>195529:</t>
        </r>
        <r>
          <rPr>
            <sz val="9"/>
            <color indexed="81"/>
            <rFont val="Tahoma"/>
            <family val="2"/>
          </rPr>
          <t xml:space="preserve">
Doem  06.05.22</t>
        </r>
        <r>
          <rPr>
            <sz val="12"/>
            <color indexed="81"/>
            <rFont val="Tahoma"/>
            <family val="2"/>
          </rPr>
          <t xml:space="preserve">
EXTRATO DE TERMO DE FOMENTO Nº
265/FCFFC/2022: FUNDAÇÃO CULTURAL
FRANKLIN CASCAES - FCFFC E INSTITUTO FLORIPA
JAZZ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INSTITUTO FLORIPA JAZZ, visando à cooperação
financeira nas despesas decorrentes do projeto
“FESTIVAL DA CRIANÇA”, no valor montante de R$
30.000,00 (trintamil reais) aprovado pela comissão
de seleção do Edital nº. Nº
015/SMCEL/FCFFC/2022 - EDITAL DE SELEÇÃO DE
PROJETOS DE EVENTOS CULTURAIS, com objetivo
de realizar um festival cultural direcionado ao
público infantil valorizando brincadeiras populares,
apresentações culturais e artísticas locais,
conforme plano de trabalho, parecer técnico e
parecer jurídico. Termo de Fomento nº
265/FCFFC/2022,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F393" authorId="0" guid="{B31FA63C-98FF-477B-B303-FA82E0EDEF22}">
      <text>
        <r>
          <rPr>
            <b/>
            <sz val="9"/>
            <color indexed="81"/>
            <rFont val="Tahoma"/>
            <family val="2"/>
          </rPr>
          <t>195529:</t>
        </r>
        <r>
          <rPr>
            <sz val="9"/>
            <color indexed="81"/>
            <rFont val="Tahoma"/>
            <family val="2"/>
          </rPr>
          <t xml:space="preserve">
DOEM 07/07/22
EXTRATO DO TERMO DE FOMENTO NO
091/PMF/SEMAS/FMDCA/2022 - Objeto: Execução
do projeto “GERANDO OPORTUNIDADES ATRAVÉS
DO TÊNIS – ANO 2”, apresentado em virtude do
Edital de Chamamento Público 001/2021 (DOEM
2955, de 31 de maio de 2021) e aprovado pelo
Conselho dos Direitos da Criança e do Adolescente
(CMDCA) através da Resolução 806/2021 (DOEM
3080, de 30 de novembro de 2021), aos moldes da
Lei Federal nº 13.019/2014 e Decreto Municipal
21.966/2020. Partes parceiras: Município de
Florianópolis, com interveniência da Secretaria
Municipal de Assistência Social, através do Fundo
Municipal dos Direitos da Criança e do
Adolescente, e a Organização da Sociedade Civil
“Instituto Guga Küerten (IGK)” inscrita no CNPJ sob
o nº 04.003.206/0001-26. Valor: R$ R$ 65.948,00
(sessenta e cinco mil, novecentos e quarenta e oito
reais), a ser repassado em 12 (doze) parcelas
mensais. As despesas decorrentes do atendimento
ao disposto deste Termo de Fomento correrão à conta do orçamento do Fundo Municipal dos
Direitos da Criança e do Adolescente (Projeto
Atividade: 2979. Elemento de Despesa:
3.3.50.41.00.00.00.00.0900 - Fonte 900). Vigência:
01 de julho de 2022 até 30 de junho de 2023.
Signatários: Maria Cláudia Goulart da Silva, pela
Secretaria Municipal de Assistência Social e Alice
Thummel Kuerten pela Organização da Sociedade
Civil. Florianópolis, 01 de julho de 2022.</t>
        </r>
      </text>
    </comment>
    <comment ref="I394" authorId="0" guid="{D97ED32F-2BC2-4F92-956E-82C10C50CBD6}">
      <text>
        <r>
          <rPr>
            <b/>
            <sz val="9"/>
            <color indexed="81"/>
            <rFont val="Tahoma"/>
            <family val="2"/>
          </rPr>
          <t>195529:</t>
        </r>
        <r>
          <rPr>
            <sz val="9"/>
            <color indexed="81"/>
            <rFont val="Tahoma"/>
            <family val="2"/>
          </rPr>
          <t xml:space="preserve">
</t>
        </r>
        <r>
          <rPr>
            <sz val="12"/>
            <color indexed="81"/>
            <rFont val="Tahoma"/>
            <family val="2"/>
          </rPr>
          <t>DOEM 12.05.22
EXTRATO DE TERMO DE FOMENTO Nº
278/FCFFC/2022: FUNDAÇÃO CULTURAL
FRANKLIN CASCAES - FCFFC E INSTITUTO HOPE
HOUSE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HOPE HOUSE, visando à cooperação
financeira nas despesas decorrentes do projeto
“ESPAÇO CULTURAL CONTINENTE”, no valor
montante de R$ 200.000,00 (duzentos mil reais)
aprovado pela comissão de seleção do Edital
nº. Nº 009/SMCEL/FME/FCFFC/202 - PROJETOS
ESPECIAIS DE CULTURA ESPORTE E LAZER, com
objetivo a promoção e fomento da arte através de
multiformas de ações que visam difundir a arte de
Florianópolis, por meio de Mostras de Artes, Ciclos
de Formação em artes para troca de saberes,
integração e Feiras Socioculturais, com o intuito de
corroborar com o fomento da arte pulsante que
Florianópolis possui além da ponte que liga a Ilha
ao continente da cidade. O projeto é dividido em
3(três) eixos de ação: Eixo: Ciclo de Artes, Eixo:
Feiras e Integração Cultural e Eixo: Exposições e
Mostras de Artes. Cada eixo terá uma forma de
ação junto à comunidade. Todas as ações serão
com inscrições gratuitas, aberta ao público geral. O
projeto ESPAÇO CULTURAL CONTINENTE contará
com um espaço físico, adequado e estruturado
para o funcionamento conforme o cronograma das
ações, tendo como base de horários e para receber
o público nos seguintes dias e horários: Terçasfeiras à Sextas-feiras 13:00 às 19:00, Segundas -
Fechado ao público (expediente interno) e Sábado
10:00 às 15:00, conforme plano de trabalho,
parecer técnico e parecer jurídico. Termo de
Fomento nº 278/FCFFC/2022, vigência até31/12/2022, assinado pelas partes, em
Florianópolis, 12 de maio de 2022. Douglas Pires
Fortkamp. - Secretário de Cultura, Esporte e Lazer,
Márcio Costa - Superintendente da Fundação
Cultural de Florianópolis Franklin Cascaes e Themis
Duranti – Presidente da Instituição.</t>
        </r>
      </text>
    </comment>
    <comment ref="O394" authorId="0" guid="{3F543B21-3159-4A05-AE12-574813EE18CA}">
      <text>
        <r>
          <rPr>
            <b/>
            <sz val="9"/>
            <color indexed="81"/>
            <rFont val="Tahoma"/>
            <family val="2"/>
          </rPr>
          <t>195529:</t>
        </r>
        <r>
          <rPr>
            <sz val="9"/>
            <color indexed="81"/>
            <rFont val="Tahoma"/>
            <family val="2"/>
          </rPr>
          <t xml:space="preserve">
</t>
        </r>
        <r>
          <rPr>
            <sz val="12"/>
            <color indexed="81"/>
            <rFont val="Tahoma"/>
            <family val="2"/>
          </rPr>
          <t>Doem 14/03/22
EXTRATO DO TERMO DE FOMENTO Nº
087/FME/2022: FUNDAÇÃO MUNICIPAL DE
ESPORTES - FME E INSTITUTO HOPE HOUSE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HOPE HOUSE, visando à cooperação
financeira nas despesas decorrentes do PROJETO
AREIAS FLORIPA, no valor montante de R$
48.000,00 (quarenta e oito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Themis Duranti - Presidente da Instituição</t>
        </r>
      </text>
    </comment>
    <comment ref="O395" authorId="0" guid="{32D8D5F2-3DDA-4474-B763-3096F16749F2}">
      <text>
        <r>
          <rPr>
            <b/>
            <sz val="9"/>
            <color indexed="81"/>
            <rFont val="Tahoma"/>
            <family val="2"/>
          </rPr>
          <t>195529:</t>
        </r>
        <r>
          <rPr>
            <sz val="9"/>
            <color indexed="81"/>
            <rFont val="Tahoma"/>
            <family val="2"/>
          </rPr>
          <t xml:space="preserve">
</t>
        </r>
        <r>
          <rPr>
            <sz val="12"/>
            <color indexed="81"/>
            <rFont val="Tahoma"/>
            <family val="2"/>
          </rPr>
          <t>DOEM 17/05/22
EXTRATO DO TERMO DE FOMENTO Nº
285/FME/2022: FUNDAÇÃO MUNICIPAL DE
ESPORTES - FME E INSTITUTO HOPE HOUSE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HOPE HOUSE, visando à cooperação
financeira nas despesas decorrentes do PROJETO
DOWNHILL FLORIPA OPEN - CAMPEONATO MISTO
DE SKATE DOWNHILL 2022, no valor montante
de R$ 15.000,00 (quinze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17 de
maio de 2022. Douglas Pires Fortkamp - Secretário
Municipal de Cultura, Esporte e Lazer, Maycon C.
Oliveira – Superintendente da FME e Themis
Duranti - Presidente da Instituição.</t>
        </r>
      </text>
    </comment>
    <comment ref="I396" authorId="0" guid="{21A37EC2-8847-4B3A-B9DD-0A3D15F42DF8}">
      <text>
        <r>
          <rPr>
            <b/>
            <sz val="9"/>
            <color indexed="81"/>
            <rFont val="Tahoma"/>
            <family val="2"/>
          </rPr>
          <t>195529:</t>
        </r>
        <r>
          <rPr>
            <sz val="9"/>
            <color indexed="81"/>
            <rFont val="Tahoma"/>
            <family val="2"/>
          </rPr>
          <t xml:space="preserve">
</t>
        </r>
        <r>
          <rPr>
            <sz val="12"/>
            <color indexed="81"/>
            <rFont val="Tahoma"/>
            <family val="2"/>
          </rPr>
          <t>DOEM 06.05.22
EXTRATO DE TERMO DE FOMENTO Nº
258/FCFFC/2022: FUNDAÇÃO CULTURAL
FRANKLIN CASCAES - FCFFC E INSTITUTO HOPE
HOUSE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HOPE HOUSE, visando à cooperação
financeira nas despesas decorrentes do projeto
“HOPE EM ARTE”, no valor montante de R$
30.000,00 (trintamil reais) aprovado pela comissão
de seleção do Edital nº. Nº
015/SMCEL/FCFFC/2022 - EDITAL DE SELEÇÃO DE
PROJETOS DE EVENTOS CULTURAIS, com objetivo
de despertar o olhar de crianças e de adolescente
para cultura, artes, história e beleza, afim de
contribuir na formação de um cidadão
comprometido com seus valores, inserindo-os na
arte e cultura através de experiências com o Tour
Cultural, para que possam conhecer a história da
cidade, ter experiência com as artes visuais e a
cultura local de modo criativo, afim de promover
experiências através de passeios e oficinas, como
significado para vida e levando-os a descoberta da
beleza natural que cada um possui, através do
cuidado pessoal, conforme plano de trabalho,
parecer técnico e parecer jurídico. Termo de
Fomento nº 258/FCFFC/2022,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O396" authorId="0" guid="{3E003BF1-3D71-4064-8E64-DE900FEB35F3}">
      <text>
        <r>
          <rPr>
            <b/>
            <sz val="9"/>
            <color indexed="81"/>
            <rFont val="Tahoma"/>
            <family val="2"/>
          </rPr>
          <t>195529:</t>
        </r>
        <r>
          <rPr>
            <sz val="9"/>
            <color indexed="81"/>
            <rFont val="Tahoma"/>
            <family val="2"/>
          </rPr>
          <t xml:space="preserve">
</t>
        </r>
        <r>
          <rPr>
            <sz val="12"/>
            <color indexed="81"/>
            <rFont val="Tahoma"/>
            <family val="2"/>
          </rPr>
          <t xml:space="preserve">DOEM 29/04/22
EXTRATO DO TERMO DE FOMENTO Nº
244/FME/2022: FUNDAÇÃO MUNICIPAL DE
ESPORTES - FME E INSTITUTO HOPE HOUSE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HOPE HOUSE, visando à cooperação
financeira nas despesas decorrentes do PROJETO
HOPE SKATE, no valor montante de R$ 53.500,00
(cinquenta e três mil e quinhentos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Themis
Duranti - Presidente da Instituição.
</t>
        </r>
      </text>
    </comment>
    <comment ref="I397" authorId="0" guid="{6B97669E-52AA-4187-98AB-04D18B38B062}">
      <text>
        <r>
          <rPr>
            <b/>
            <sz val="9"/>
            <color indexed="81"/>
            <rFont val="Tahoma"/>
            <family val="2"/>
          </rPr>
          <t>195529:</t>
        </r>
        <r>
          <rPr>
            <sz val="9"/>
            <color indexed="81"/>
            <rFont val="Tahoma"/>
            <family val="2"/>
          </rPr>
          <t xml:space="preserve">
</t>
        </r>
        <r>
          <rPr>
            <sz val="12"/>
            <color indexed="81"/>
            <rFont val="Tahoma"/>
            <family val="2"/>
          </rPr>
          <t>DOEM 06.05.22
EXTRATO DE TERMO DE FOMENTO Nº
259/FCFFC/2022: FUNDAÇÃO CULTURAL
FRANKLIN CASCAES - FCFFC E INSTITUTO HOPE
HOUSE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daSociedade Civil, firmou Termo de Fomento com o
INSTITUTO HOPE HOUSE, visando à cooperação
financeira nas despesas decorrentes do projeto
“FLORIPA EM RITMOS”, no valor montante de R$
30.000,00 (trinta mil reais) aprovado pela comissão
de seleção do Edital nº. Nº
015/SMCEL/FCFFC/2022 - EDITAL DE SELEÇÃO DE
PROJETOS DE EVENTOS CULTURAIS, com objetivo
de promover a dança, cultura e arte, possibilitando
um novo olhar para a dança, como forma de
desenvolvimento pessoal, conhecimento e
integração entre os participantes através de
apresentações (mostras), ao final um espetáculo
com cinco ritmos do Hino de Florianópolis
propósito de difundir a cultura da dança no
Município de Florianópolis. O projeto terá o foco
de: Apresentação de grupos de danças com
diferentes abordagens musicais; inserindo a
crianças e adolescentes no mundo cultural;
Mostrar na prática as formas de dança que existe;
Oportunizar a EXPERIMENTAÇÃO INTERPRETATIVA,
bem como testar a capacidade adaptativa da dança
a diferentes configurações de ambientes e espaços;
Resgatar de forma natural e espontânea, as
manifestações expressivas de nossa Cultura e
Apresentar um espetáculo com os diferentes
ritmos do Hino de Florianópolis", conforme plano
de trabalho, parecer técnico e parecer jurídico.
Termo de Fomento nº 259/FCFFC/2022,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O397" authorId="0" guid="{AC008125-529D-4B17-A105-49F0ADCEEF79}">
      <text>
        <r>
          <rPr>
            <b/>
            <sz val="9"/>
            <color indexed="81"/>
            <rFont val="Tahoma"/>
            <family val="2"/>
          </rPr>
          <t>195529:</t>
        </r>
        <r>
          <rPr>
            <sz val="9"/>
            <color indexed="81"/>
            <rFont val="Tahoma"/>
            <family val="2"/>
          </rPr>
          <t xml:space="preserve">
DOEm 16/03/22
EXTRATO DO TERMO DE FOMENTO Nº
132/FME/2022: FUNDAÇÃO MUNICIPAL DE
ESPORTES - FME E INSTITUTO HOPE HOUSE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INSTITUTO HOPE HOUSE, visando à cooperação
financeira nas despesas decorrentes do PROJETO
BOCHA FLORIPA, no valor montante de R$
40,000.00 (quarenta mil reais), conforme plano de
trabalho, parecer técnico e parecer jurídico, e
aprovação da comissão de seleção do EDITAL DE
CHAMAMENTO PÚBLICO PARA SELEÇÃO DE
PROJETOS ESPORTIVOS - TEAM FLORIPA - Nº
002/FME/2022 e Termo de Fomento assinado por
ambas as partes. Edmilson C. Pereira JuniorSecretário Municipal de Cultura, Esporte e Lazer,
Maycon C. Oliveira – Superintendente da FME e
Themis Duranti - Presidente da Instituição.
</t>
        </r>
      </text>
    </comment>
    <comment ref="I398" authorId="0" guid="{18C302B9-9FEA-40E8-989E-F5D5A6F4D580}">
      <text>
        <r>
          <rPr>
            <b/>
            <sz val="9"/>
            <color indexed="81"/>
            <rFont val="Tahoma"/>
            <family val="2"/>
          </rPr>
          <t>195529:</t>
        </r>
        <r>
          <rPr>
            <sz val="9"/>
            <color indexed="81"/>
            <rFont val="Tahoma"/>
            <family val="2"/>
          </rPr>
          <t xml:space="preserve">
</t>
        </r>
        <r>
          <rPr>
            <sz val="12"/>
            <color indexed="81"/>
            <rFont val="Tahoma"/>
            <family val="2"/>
          </rPr>
          <t>Doem 06.05.22
EXTRATO DE TERMO DE FOMENTO Nº
266/FCFFC/2022: FUNDAÇÃO CULTURAL
FRANKLIN CASCAES - FCFFC E INSTITUTO
LIBERDADE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LIBERDADE, visando à cooperação
financeira nas despesas decorrentes do projeto
“ABOLIÇÃO”, no valor montante de R$ 30.000,00
(trinta mil reais) aprovado pela comissão de
seleção do Edital nº. Nº 015/SMCEL/FCFFC/2022 -
EDITAL DE SELEÇÃO DE PROJETOS DE EVENTOS
CULTURAIS, com objetivo de num único espetáculo
reunir artistas dos mais variados segmentos entre
música, teatro, dança afro e poesia. No dia 13 e 14de maio na Escola do Oludum Sul, em vários pockts
shows e performances.", conforme plano de
trabalho, parecer técnico e parecer jurídico. Termo
de Fomento nº 266/FCFFC/2022, vigência até
31/12/2022, assinado pelas partes, em
Florianópolis, 05 de maio de 2022. Douglas P.
Fortkamp - Secretário de Cultura, Esporte e Lazer,
Márcio Manoel da Costa – Superintendente da
Fundação Cultural de Florianópolis Franklin Cascaes
e Presidente da Entidade</t>
        </r>
      </text>
    </comment>
    <comment ref="J399" authorId="0" guid="{9CF437EB-8678-4BF2-A542-66BF74D14533}">
      <text>
        <r>
          <rPr>
            <b/>
            <sz val="9"/>
            <color indexed="81"/>
            <rFont val="Tahoma"/>
            <family val="2"/>
          </rPr>
          <t>195529:</t>
        </r>
        <r>
          <rPr>
            <sz val="9"/>
            <color indexed="81"/>
            <rFont val="Tahoma"/>
            <family val="2"/>
          </rPr>
          <t xml:space="preserve">
DOEM 10/03/22
066/20 – Maratona Cultural
2021
Instituto Maratona
Cultural
053/2022
067/2022
1.591,00
40.182.71
41.773,70</t>
        </r>
      </text>
    </comment>
    <comment ref="K399" authorId="0" guid="{1956D8AC-33DF-4D28-9F38-081F19FC5346}">
      <text>
        <r>
          <rPr>
            <b/>
            <sz val="9"/>
            <color indexed="81"/>
            <rFont val="Tahoma"/>
            <family val="2"/>
          </rPr>
          <t>195529:</t>
        </r>
        <r>
          <rPr>
            <sz val="9"/>
            <color indexed="81"/>
            <rFont val="Tahoma"/>
            <family val="2"/>
          </rPr>
          <t xml:space="preserve">
</t>
        </r>
        <r>
          <rPr>
            <sz val="12"/>
            <color indexed="81"/>
            <rFont val="Tahoma"/>
            <family val="2"/>
          </rPr>
          <t>Doem 18/02/22
PROJETOS APROVADOS PELA COMISSÃO DE AVALIAÇÃO DE INCENTIVO À CULTURA
(CAIC) NA MODALIDADE DOAÇÃO:
Nº NOME DO PROJETO PROPONENTE ÁREA VALOR
SOLICITADO
COMO
INCENTIVO (R$)
PRAZO
CAPTAÇÃO
EXECUÇÃO ATÉ
001/2022 Projeto Grafite:
Revitalização do Alto do
Pantanal - Florianópolis
SC – Primeira etapa
André Rabelo
Bittencourt
Artes plásticas,
artes gráficas e
filatelia
56.000,00 31/12/2022
003/2022 Museus Virtuais 2022 Instituto Maratona
Cultural
Música e Dança 179.810,00 01/02/2023</t>
        </r>
      </text>
    </comment>
    <comment ref="J400" authorId="0" guid="{D335B336-757C-48F5-87C7-57B654ABA49A}">
      <text>
        <r>
          <rPr>
            <b/>
            <sz val="9"/>
            <color indexed="81"/>
            <rFont val="Tahoma"/>
            <family val="2"/>
          </rPr>
          <t>195529:</t>
        </r>
        <r>
          <rPr>
            <sz val="9"/>
            <color indexed="81"/>
            <rFont val="Tahoma"/>
            <family val="2"/>
          </rPr>
          <t xml:space="preserve">
DOEM 17/05/22</t>
        </r>
      </text>
    </comment>
    <comment ref="O401" authorId="0" guid="{9CFE79E5-58F6-48D2-93A2-433706398B8F}">
      <text>
        <r>
          <rPr>
            <b/>
            <sz val="9"/>
            <color indexed="81"/>
            <rFont val="Tahoma"/>
            <family val="2"/>
          </rPr>
          <t>195529:</t>
        </r>
        <r>
          <rPr>
            <sz val="9"/>
            <color indexed="81"/>
            <rFont val="Tahoma"/>
            <family val="2"/>
          </rPr>
          <t xml:space="preserve">
DOEM 10/03/22
EXTRATO DO TERMO DE FOMENTO Nº
051/FME/2022: FUNDAÇÃO MUNICIPAL DE
ESPORTES - FME E INSTITUTO MARCELO SANTOS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MARCELO SANTOS, visando à
cooperação financeira nas despesas decorrentes
do PROJETO CRAQUES DO FUTURO, no valor
montante de R$ 70.000,00 (setenta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Marcello Ricardo Paes Santos - Presidente da
Instituição.</t>
        </r>
      </text>
    </comment>
    <comment ref="O402" authorId="0" guid="{F9BF7846-733B-4258-8C35-2BDB79A7D72E}">
      <text>
        <r>
          <rPr>
            <b/>
            <sz val="9"/>
            <color indexed="81"/>
            <rFont val="Tahoma"/>
            <family val="2"/>
          </rPr>
          <t>195529:</t>
        </r>
        <r>
          <rPr>
            <sz val="9"/>
            <color indexed="81"/>
            <rFont val="Tahoma"/>
            <family val="2"/>
          </rPr>
          <t xml:space="preserve">
</t>
        </r>
        <r>
          <rPr>
            <sz val="12"/>
            <color indexed="81"/>
            <rFont val="Tahoma"/>
            <family val="2"/>
          </rPr>
          <t>Doem 29/04/22
EXTRATO DO TERMO DE FOMENTO Nº
248/FME/2022: FUNDAÇÃO MUNICIPAL DE
ESPORTES - FME E INSTITUTO MARCELO SANTOS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MARCELO SANTOS, visando à
cooperação financeira nas despesas decorrentes
do PROJETO CRAQUES DO FUTURO SUL, no valor
montante de R$ 70.020,00 (setenta mil e vinte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Marcello
Ricardo Paes Santos - Presidente da Instituição.</t>
        </r>
      </text>
    </comment>
    <comment ref="O403" authorId="0" guid="{42397B2C-BA89-41C3-9947-D39F188AFA8A}">
      <text>
        <r>
          <rPr>
            <b/>
            <sz val="9"/>
            <color indexed="81"/>
            <rFont val="Tahoma"/>
            <family val="2"/>
          </rPr>
          <t>195529:</t>
        </r>
        <r>
          <rPr>
            <sz val="9"/>
            <color indexed="81"/>
            <rFont val="Tahoma"/>
            <family val="2"/>
          </rPr>
          <t xml:space="preserve">
</t>
        </r>
        <r>
          <rPr>
            <sz val="12"/>
            <color indexed="81"/>
            <rFont val="Tahoma"/>
            <family val="2"/>
          </rPr>
          <t>DOEM 29/04/22
EXTRATO DO TERMO DE FOMENTO Nº
247/FME/2022: FUNDAÇÃO MUNICIPAL DE
ESPORTES - FME E INSTITUTO MARCELO SANTOS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MARCELO SANTOS, visando à
cooperação financeira nas despesas decorrentes
do PROJETO CRAQUES DO FUTURO FEMININO, no
valor montante de R$ 70.020,00 (setenta mil e
vinte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Marcello
Ricardo Paes Santos - Presidente da Instituição</t>
        </r>
      </text>
    </comment>
    <comment ref="O404" authorId="0" guid="{AF692CF1-AB4B-4D25-A1FD-360C5E0ABD32}">
      <text>
        <r>
          <rPr>
            <b/>
            <sz val="9"/>
            <color indexed="81"/>
            <rFont val="Tahoma"/>
            <family val="2"/>
          </rPr>
          <t>195529:</t>
        </r>
        <r>
          <rPr>
            <sz val="9"/>
            <color indexed="81"/>
            <rFont val="Tahoma"/>
            <family val="2"/>
          </rPr>
          <t xml:space="preserve">
DOEM 10/03/22
EXTRATO DO TERMO DE FOMENTO Nº
052/FME/2022: FUNDAÇÃO MUNICIPAL DE
ESPORTES - FME E INSTITUTO MARCELO SANTOS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MARCELO SANTOS, visando à
cooperação financeira nas despesas decorrentes
do PROJETO OLHO NO FUTURO, no valor montante
de R$ 70.000,00 (setenta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Marcello Ricardo Paes Santos - Presidente da
Instituição.</t>
        </r>
      </text>
    </comment>
    <comment ref="O405" authorId="0" guid="{8772CD3C-7DAD-482A-B1C0-2A4831E4827B}">
      <text>
        <r>
          <rPr>
            <b/>
            <sz val="9"/>
            <color indexed="81"/>
            <rFont val="Tahoma"/>
            <family val="2"/>
          </rPr>
          <t>195529:</t>
        </r>
        <r>
          <rPr>
            <sz val="9"/>
            <color indexed="81"/>
            <rFont val="Tahoma"/>
            <family val="2"/>
          </rPr>
          <t xml:space="preserve">
</t>
        </r>
        <r>
          <rPr>
            <sz val="12"/>
            <color indexed="81"/>
            <rFont val="Tahoma"/>
            <family val="2"/>
          </rPr>
          <t>DOEM 10/03/22
EXTRATO DO TERMO DE FOMENTO Nº
066/FME/2022: FUNDAÇÃO MUNICIPAL DE
ESPORTES - FME E INSTITUTO NOVA MORADA -
INM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INM, visando à cooperação financeira nas despesas
decorrentes do PROJETO COORDENADORIA DE
TALENTOS I, no valor montante de R$ 63.000,00
(sessenta e três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Carlos Alberto Vieira - Presidente da Instituição.</t>
        </r>
      </text>
    </comment>
    <comment ref="O406" authorId="0" guid="{58F20AFC-0B05-4DA3-A47B-40DD450B5802}">
      <text>
        <r>
          <rPr>
            <b/>
            <sz val="9"/>
            <color indexed="81"/>
            <rFont val="Tahoma"/>
            <family val="2"/>
          </rPr>
          <t>195529:</t>
        </r>
        <r>
          <rPr>
            <sz val="9"/>
            <color indexed="81"/>
            <rFont val="Tahoma"/>
            <family val="2"/>
          </rPr>
          <t xml:space="preserve">
</t>
        </r>
        <r>
          <rPr>
            <sz val="12"/>
            <color indexed="81"/>
            <rFont val="Tahoma"/>
            <family val="2"/>
          </rPr>
          <t xml:space="preserve">DOEM 29/04/2022
EXTRATO DO TERMO DE FOMENTO Nº
224/FME/2022: FUNDAÇÃO MUNICIPAL DE
ESPORTES - FME E INSTITUTO NOVA MORADA –
INM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INSTITUTO NOVA MORADA - INM, visando à
cooperação financeira nas despesas decorrentes
do PROJETO JARDIM ATLÂNTICO EM MOVIMENTO,
no valor montante de R$ 37.800,00 (trinta e sete
mil e oitocentos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Carlos Alberto
Vieira - Presidente da Instituição.
</t>
        </r>
      </text>
    </comment>
    <comment ref="O407" authorId="0" guid="{6209456D-CCAB-4EBF-94DE-B028DC87622A}">
      <text>
        <r>
          <rPr>
            <b/>
            <sz val="9"/>
            <color indexed="81"/>
            <rFont val="Tahoma"/>
            <family val="2"/>
          </rPr>
          <t>195529:</t>
        </r>
        <r>
          <rPr>
            <sz val="9"/>
            <color indexed="81"/>
            <rFont val="Tahoma"/>
            <family val="2"/>
          </rPr>
          <t xml:space="preserve">
</t>
        </r>
        <r>
          <rPr>
            <sz val="12"/>
            <color indexed="81"/>
            <rFont val="Tahoma"/>
            <family val="2"/>
          </rPr>
          <t>Doem 10/03/22
EXTRATO DO TERMO DE FOMENTO Nº
067/FME/2022: FUNDAÇÃO MUNICIPAL DE
ESPORTES - FME E INSTITUTO NOVA MORADA -
INM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o
INM, visando à cooperação financeira nas despesas
decorrentes do PROJETO COORDENADORIA DE
TALENTOS II, no valor montante de R$ 72.000,00
(setenta e dois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Carlos Alberto Vieira - Presidente da Instituição.</t>
        </r>
      </text>
    </comment>
    <comment ref="P408" authorId="0" guid="{EBE5C128-2D94-4751-B9EE-063770F698D2}">
      <text>
        <r>
          <rPr>
            <b/>
            <sz val="9"/>
            <color indexed="81"/>
            <rFont val="Tahoma"/>
            <family val="2"/>
          </rPr>
          <t>195529:</t>
        </r>
        <r>
          <rPr>
            <sz val="9"/>
            <color indexed="81"/>
            <rFont val="Tahoma"/>
            <family val="2"/>
          </rPr>
          <t xml:space="preserve">
</t>
        </r>
        <r>
          <rPr>
            <sz val="12"/>
            <color indexed="81"/>
            <rFont val="Tahoma"/>
            <family val="2"/>
          </rPr>
          <t>Doem 11/08/22
EXTRATO DO TERMO DE FOMENTO Nº
111/PMF/GAPRE/2022. OBJETO: execução do
projeto INTERLIGANDO MUNDOS - SURDO E
OUVINTE, o qual pretende “Ser um espaço de
referência de estimulação comunicacional visando
o ensino da Libras no sentido de ampliar o
vocabulário da criança surda/D.A. para que seu
desenvolvimento comunicacional e social seja
pleno. Oportunizar um espaço de desenvolvimento
da língua para que esses usuários e familiares
tenham contato mais profundo e efetivo visando o
expressar, comunicar, desenvolver, vincular e
compartilhar vivências e saberes.”. através do
Fundo Municipal de Saúde e a INSTITUTO OTOVIDA
- CLÍNICA DE AUDIÇÃO, VOZ, FALA E LINGUAGEM -
CNPJ Nº 04.045.814/0001-01. PRAZO VIGÊNCIA:
01 de julho de 2022 até a data de 30 de novembro
de 2022. DO VALOR: R$ R$ 20.000,00 (vinte mil
reais), divididos em 05 (cinco) parcelas, da
seguinte forma: parcela 01 no valor de R$ 4.000,00
(quatro mil reais), a parcela 02 no valor de R$
4.000,00 (quatro mil reais), a parcela 03 no valor
de R$ 4.000,00 (quatro mil reais), a parcela 04 no
valor de R$ 4.000,00 (quatro mil reais), a parcela
05 no valor de R$ 4.000,00 (quatro mil reais).
DOTAÇÃO ORÇAMENTÁRIA: ELEMENTO DE
DESPESA: – Auxílio - 4.4.50.42.00.00.00.00 0082 -
FONTE DE RECURSO: 82 – Recursos Próprios. DATA
ASSINATURA: 01/07/2022. SIGNATÁRIOS: Luciano
Formighieri, pela SMS/FMS e Janaina Massignani,
pela OSC.</t>
        </r>
      </text>
    </comment>
    <comment ref="O409" authorId="0" guid="{93DFE1E7-A6F6-464B-89E8-69D9E2393C4D}">
      <text>
        <r>
          <rPr>
            <b/>
            <sz val="9"/>
            <color indexed="81"/>
            <rFont val="Tahoma"/>
            <family val="2"/>
          </rPr>
          <t>195529:</t>
        </r>
        <r>
          <rPr>
            <sz val="9"/>
            <color indexed="81"/>
            <rFont val="Tahoma"/>
            <family val="2"/>
          </rPr>
          <t xml:space="preserve">
</t>
        </r>
        <r>
          <rPr>
            <sz val="12"/>
            <color indexed="81"/>
            <rFont val="Tahoma"/>
            <family val="2"/>
          </rPr>
          <t xml:space="preserve">Doem 29/04/22
EXTRATO DO TERMO DE FOMENTO Nº
239/FME/2022: FUNDAÇÃO MUNICIPAL DE
ESPORTES - FME E INTERNACIONAL FUTEBOL
CLUBE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e13.204, de 2015 e do Decreto Municipal nº.
21.966/2020 que regulamenta as parcerias entre a
Administração Pública e as Organizações da
Sociedade Civil, firmou Termo de Fomento com o
INTERNACIONAL FUTEBOL CLUBE, visando à
cooperação financeira nas despesas decorrentes
do PROJETO MELHOR IDADE, no valor montante de
R$ 63.000,00 (sessenta e três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Welliton
Veiga Pinto - Presidente da Instituição.
</t>
        </r>
      </text>
    </comment>
    <comment ref="C410" authorId="0" guid="{49651FE3-C41F-455B-9183-C8A6FE851ECF}">
      <text>
        <r>
          <rPr>
            <b/>
            <sz val="9"/>
            <color indexed="81"/>
            <rFont val="Tahoma"/>
            <family val="2"/>
          </rPr>
          <t>195529:</t>
        </r>
        <r>
          <rPr>
            <sz val="9"/>
            <color indexed="81"/>
            <rFont val="Tahoma"/>
            <family val="2"/>
          </rPr>
          <t xml:space="preserve">
</t>
        </r>
        <r>
          <rPr>
            <sz val="12"/>
            <color indexed="81"/>
            <rFont val="Tahoma"/>
            <family val="2"/>
          </rPr>
          <t>Doem 02.02.22
EXTRATO DO PRIMEIRO TERMO ADITIVO AO
TERMO DE COLABORAÇÃO Nº 008/PMF/SEMAS/2021 – PARTES: Município de
Florianópolis, com interveniência da Secretaria
Municipal de Assistência Social, e IRMANDADE
BENEFICENTE MANOEL GALDINO VIEIRA, CNPJ
83.901.041/0001-86. OBJETO: constitui objeto do
presente Termo Aditivo ao Termo de Colaboração
008/PMF/SEMAS/2021, firmado entre as partes
para a oferta de serviços de atendimento à pessoas
em situação de rua, na modalidade albergue, na
esfera territorial do Município de Florianópolis, de
forma complementar e integrada aos serviços
socioassistenciais próprios da gestão pública
municipal: a prorrogação da vigência do Termo até
31/01/2023; o acréscimo de parcelas e ampliação
do valor global da parceria de R$ 417.600,00
(quatrocentos e dezessete mil e seiscentos reais)
para R$ 835.200,00 (oitocentos e trinta e cinco mil
e duzentos reais),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008/PMF/SEMAS/2021. DA DOTAÇÃO
ORÇAMENTÁRIA: as despesas decorrentes do
atendimento ao disposto neste Termo Aditivo
correrão à Conta do Orçamento da Secretaria
Municipal de Assistência Social, Projeto Atividade
2029, Elemento de Despesa 3.3.50.43, Fonte 80.
VIGÊNCIA: Este Termo Aditivo entra em vigor a
partir da data de 01 de fevereiro de 2022, com
término em 31 de janeiro de 2023. SIGNATÁRIOS:
Maria Cláudia Goulart da Silva, pela Secretaria
Municipal de Assistência Social, e Cleber Pires, pela
Organização da Sociedade Civil. Florianópolis, 31
de janeiro de 2022.</t>
        </r>
      </text>
    </comment>
    <comment ref="B411" authorId="0" guid="{B7D7E3EB-10B5-40EC-BABF-88438C9E2C88}">
      <text>
        <r>
          <rPr>
            <b/>
            <sz val="9"/>
            <color indexed="81"/>
            <rFont val="Tahoma"/>
            <family val="2"/>
          </rPr>
          <t>195529:</t>
        </r>
        <r>
          <rPr>
            <sz val="9"/>
            <color indexed="81"/>
            <rFont val="Tahoma"/>
            <family val="2"/>
          </rPr>
          <t xml:space="preserve">
DOEM 20.01.22
</t>
        </r>
        <r>
          <rPr>
            <sz val="12"/>
            <color indexed="81"/>
            <rFont val="Tahoma"/>
            <family val="2"/>
          </rPr>
          <t>Doem 17.05.22
EXTRATO DO 5º ADITIVO AO TERMO DE
COLABORAÇÃO Nº 043/PMF/SME/2021 –
Parceira: IRMANDADE DO DIVINO ESPÍRITO SANTO
– IDES. Objeto: O termo de colaboração será
aditado no valor R$ 19.337,52 (dezenove mil e
trezentos e trinta e sete reais e cinquenta e dois
centavos), representando 0,7473% sobre o valor da
parceria, pela necessidade de contratação de um
profissional auxiliar de apoio de 40h para o
atendimento de uma criança portadora de doença
neuromuscular com diagnóstico de Miopatia
Nemalínica, conforme parecer da Gerência de
Educação Especial. O Plano de Trabalho deverá ser
readequado conforme o presente documento.
Tudo em conformidade com a Deliberação n°
576/2022, do Comitê Gestor e o Parecer jurídico nº
1814/2022/SME/ASSJUD/PMF e demais
documentos anexados, partes integrantes deste
instrumento. Parágrafo Único: A partir do
momento em que não houver mais a necessidade
do referido atendimento especializado, o Termo
deverá ter seu plano readequado e ter a supressão
de valor por meio de outro valor de aditivo. Diante
disto, o termo passará de R$ 2.587.528,33 (dois
milhões e quinhentos e oitenta e sete mil e
quinhentos e vinte oito reais e trinta e três
centavos) para até R$ 2.606.865,85 (dois milhões e
seiscentos e seis mil e oitocentos e sessenta e cinco
reais e oitenta e cinco centavos), cujo cronograma
de desembolso e plano de trabalho para 2022
deverão ser ajustados e inclusos na Plataforma de
Gestão de Parecerias – Bússola. Ficam ratificadas
as demais cláusulas e condições estipuladas no
Convênio principal, que não tenham sido alteradas
por este documento. Data da Assinatura:
16/05/2022. Assinaturas: Maurício Fernandes
Pereira, pela Prefeitura e Paulo Teixeira do Valle
Pereira, pela instituição.</t>
        </r>
      </text>
    </comment>
    <comment ref="C411" authorId="1" guid="{527972A3-CEA7-4529-8FE2-B5A17A7F240C}">
      <text>
        <r>
          <rPr>
            <sz val="13"/>
            <color rgb="FF000000"/>
            <rFont val="Calibri"/>
            <family val="2"/>
            <charset val="1"/>
          </rPr>
          <t>Doem 01/06/22
EXTRATO DO PRIMEIRO TERMO ADITIVO AO
TERMO DE COLABORAÇÃO Nº
275/PMF/SEMAS/FMAS/2021 – PARTES:
Município de Florianópolis, com interveniência da
Secretaria Municipal de Assistência Social, através
do Fundo Municipal de Assistência Social, e a
Organização da Sociedade Civil “IRMANDADE DO
DIVINO ESPÍRITO SANTO (IDES)”, CNPJ
82.508.649/0001-82. OBJETO: constitui objeto do
presente Termo Aditivo ao Termo de Colaboração
275/PMF/SEMAS/FMAS/2021, firmado entre as
partes na data de 30 de dezembro de 2021
(D.O.E.M. 3101, de 30 de dezembro de 2021),
visando a execução de Serviço de Acolhimento
para Crianças e Adolescentes: o reajuste no valor
de R$ 44.391,27 (quarenta e quatro mil e trezentos
e noventa e um reais e vinte e sete centavos),
alterando o valor global da parceria de R$
418.785,60 (quatrocentos e dezoito mil e
setecentos e oitenta e cinco reais e sessenta
centavos) para R$ 463.176,87 (quatrocentos e
sessenta e três mil e cento e setenta e seis reais e
oitenta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275/PMF/SEMAS/FMAS/2021.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Paulo Teixeira do
Valle Pereira, pela Organização da Sociedade Civil.
Florianópolis, 01 de junho de 2022.
DOM N°3095/2021
Edital: 004/SEMAS</t>
        </r>
      </text>
    </comment>
    <comment ref="I411" authorId="0" guid="{E50A0D86-4177-4658-AD17-ACA0F4568F7F}">
      <text>
        <r>
          <rPr>
            <b/>
            <sz val="9"/>
            <color indexed="81"/>
            <rFont val="Tahoma"/>
            <family val="2"/>
          </rPr>
          <t>195529:</t>
        </r>
        <r>
          <rPr>
            <sz val="9"/>
            <color indexed="81"/>
            <rFont val="Tahoma"/>
            <family val="2"/>
          </rPr>
          <t xml:space="preserve">
</t>
        </r>
        <r>
          <rPr>
            <sz val="12"/>
            <color indexed="81"/>
            <rFont val="Tahoma"/>
            <family val="2"/>
          </rPr>
          <t>Deom 06.05.22
EXTRATO DE TERMO DE FOMENTO Nº
264/FCFFC/2022: FUNDAÇÃO CULTURAL
FRANKLIN CASCAES - FCFFC E IRMANDADE DO
DIVINO ESPIRITO SANTO – A Secretaria Municipal
de Cultura, Esporte e Lazer, através da Fundação
Cultural Franklin Cascaes,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IRMANDADE DO
DIVINO ESPIRITO SANTO, visando à cooperação
financeira nas despesas decorrentes do projeto
“DIVINA FESTA - A FESTA DA FAMÍLIA IDES”, no
valor montante de R$ 15.000,00 (quinze mil reais)
aprovado pela comissão de seleção do Edital
nº. Nº 015/SMCEL/FCFFC/2022 - EDITAL DE
SELEÇÃO DE PROJETOS DE EVENTOS CULTURAIS,
com objetivo de promover a Divina Festa a Festa
da Família da IDES de forma a fortalecer a cultura
açoriana bem como a religiosidade no município de
Florianópolis e região, conforme plano de trabalho,
parecer técnico e parecer jurídico. Termo de
Fomento nº 264/FCFFC/2022, vigência até
31/12/2022, assinado pelas partes, em
Florianópolis, 05 de maio de 2022. Douglas P.
Fortkamp - Secretário de Cultura, Esporte e Lazer,
Márcio Manoel da Costa – Superintendente daFundação Cultural de Florianópolis Franklin Cascaes
e Presidente da Entidade.</t>
        </r>
      </text>
    </comment>
    <comment ref="O412" authorId="0" guid="{D2318C94-76FC-43F8-BC8C-AD3C971A1A3C}">
      <text>
        <r>
          <rPr>
            <b/>
            <sz val="9"/>
            <color indexed="81"/>
            <rFont val="Tahoma"/>
            <family val="2"/>
          </rPr>
          <t>195529:</t>
        </r>
        <r>
          <rPr>
            <sz val="9"/>
            <color indexed="81"/>
            <rFont val="Tahoma"/>
            <family val="2"/>
          </rPr>
          <t xml:space="preserve">
195529:
Doem 28/03/22
BOLSA ATLETA</t>
        </r>
      </text>
    </comment>
    <comment ref="J413" authorId="0" guid="{BA4E1EAA-ED82-4348-BFF0-C691B74535A7}">
      <text>
        <r>
          <rPr>
            <b/>
            <sz val="9"/>
            <color indexed="81"/>
            <rFont val="Tahoma"/>
            <family val="2"/>
          </rPr>
          <t>195529:</t>
        </r>
        <r>
          <rPr>
            <sz val="9"/>
            <color indexed="81"/>
            <rFont val="Tahoma"/>
            <family val="2"/>
          </rPr>
          <t xml:space="preserve">
DOEM 17/05/22</t>
        </r>
      </text>
    </comment>
    <comment ref="J414" authorId="0" guid="{616DB306-3F50-4FB3-9CB5-091EA5977EBB}">
      <text>
        <r>
          <rPr>
            <b/>
            <sz val="9"/>
            <color indexed="81"/>
            <rFont val="Tahoma"/>
            <family val="2"/>
          </rPr>
          <t>195529:</t>
        </r>
        <r>
          <rPr>
            <sz val="9"/>
            <color indexed="81"/>
            <rFont val="Tahoma"/>
            <family val="2"/>
          </rPr>
          <t xml:space="preserve">
</t>
        </r>
        <r>
          <rPr>
            <sz val="12"/>
            <color indexed="81"/>
            <rFont val="Tahoma"/>
            <family val="2"/>
          </rPr>
          <t xml:space="preserve">DOEM 02/09/22
Port 044/FCC/2022
Captado em agosto/22
Projeto 073/21 – Notas Pela Vida 
</t>
        </r>
      </text>
    </comment>
    <comment ref="J415" authorId="0" guid="{C921922E-9F6A-4913-BA82-311CE0662AE8}">
      <text>
        <r>
          <rPr>
            <b/>
            <sz val="9"/>
            <color indexed="81"/>
            <rFont val="Tahoma"/>
            <family val="2"/>
          </rPr>
          <t>195529:</t>
        </r>
        <r>
          <rPr>
            <sz val="9"/>
            <color indexed="81"/>
            <rFont val="Tahoma"/>
            <family val="2"/>
          </rPr>
          <t xml:space="preserve">
</t>
        </r>
        <r>
          <rPr>
            <sz val="12"/>
            <color indexed="81"/>
            <rFont val="Tahoma"/>
            <family val="2"/>
          </rPr>
          <t xml:space="preserve">DOEM 02/09/22
Port 044/FCC/2022
Captado em julho/22
Projeto 073/21 – Notas Pela Vida 
</t>
        </r>
      </text>
    </comment>
    <comment ref="J416" authorId="0" guid="{A3E7EEF1-1F68-4B94-AD2B-36F165F4F23D}">
      <text>
        <r>
          <rPr>
            <b/>
            <sz val="9"/>
            <color indexed="81"/>
            <rFont val="Tahoma"/>
            <family val="2"/>
          </rPr>
          <t>195529:</t>
        </r>
        <r>
          <rPr>
            <sz val="9"/>
            <color indexed="81"/>
            <rFont val="Tahoma"/>
            <family val="2"/>
          </rPr>
          <t xml:space="preserve">
DOEM 22/07/22
</t>
        </r>
      </text>
    </comment>
    <comment ref="J417" authorId="0" guid="{6A79C141-7712-4355-A33D-31FA4AF4181B}">
      <text>
        <r>
          <rPr>
            <b/>
            <sz val="9"/>
            <color indexed="81"/>
            <rFont val="Tahoma"/>
            <family val="2"/>
          </rPr>
          <t>195529:</t>
        </r>
        <r>
          <rPr>
            <sz val="9"/>
            <color indexed="81"/>
            <rFont val="Tahoma"/>
            <family val="2"/>
          </rPr>
          <t xml:space="preserve">
DOEM 17/05/22</t>
        </r>
      </text>
    </comment>
    <comment ref="K418" authorId="0" guid="{C5F74C0F-125F-44EE-9FC9-F300226DED52}">
      <text>
        <r>
          <rPr>
            <b/>
            <sz val="9"/>
            <color indexed="81"/>
            <rFont val="Tahoma"/>
            <family val="2"/>
          </rPr>
          <t>195529:</t>
        </r>
        <r>
          <rPr>
            <sz val="9"/>
            <color indexed="81"/>
            <rFont val="Tahoma"/>
            <family val="2"/>
          </rPr>
          <t xml:space="preserve">
</t>
        </r>
        <r>
          <rPr>
            <sz val="12"/>
            <color indexed="81"/>
            <rFont val="Tahoma"/>
            <family val="2"/>
          </rPr>
          <t xml:space="preserve">Doem 25/08/22
PO 21/FCFFC/LICLEI/2022 - A FUNDAÇÃO
CULTURAL DE FLORIANÓPOLIS FRANKLIN CASCAES,
por seu Superintendente, no uso de suas
atribuições conferidas na Lei Municipal de
Incentivo à Cultura – Lei nº 3.659/91 e Portaria
039/19, RESOLVE: Art. 1º TORNAR PÚBLICO OS
PROJETOS APROVADOS pela Comissão de Avaliação
de Incentivo à Cultura (CAIC) na Modalidade
Doação: projeto nº 042/22 - Notas para a Viva –
Música nos Hospitais, do proponente Jair Marcelo
Petry, da área Música e Dança, no valor de R$
119.000,00 com prazo de captação de início
em: 30/09/2022 e término: 30/09/2023. Art. 2º -
Esta Portaria entra em vigor na data de sua
publicação. Florianópolis, 24 de agosto de 2022.
Douglas Pires Fortkamp – Secretário de Cultura,
Esporte e Lazer. Márcio Manoel da Costa –
Superintendente da Fundação Cultural de
Florianópolis Franklin Cascaes – FCFFC. Ana Beatriz
Mattar – Coordenadora da Comissão de Avaliação
de Incentivo à Cultura - CAIC
</t>
        </r>
      </text>
    </comment>
    <comment ref="J419" authorId="0" guid="{C499C6D9-5A15-4DD2-A548-765114B626CD}">
      <text>
        <r>
          <rPr>
            <b/>
            <sz val="9"/>
            <color indexed="81"/>
            <rFont val="Tahoma"/>
            <family val="2"/>
          </rPr>
          <t>195529:</t>
        </r>
        <r>
          <rPr>
            <sz val="9"/>
            <color indexed="81"/>
            <rFont val="Tahoma"/>
            <family val="2"/>
          </rPr>
          <t xml:space="preserve">
DOEM 10/03/22
039/21 – Oráculo – Série
Ilha Da Magia
Java Orlando
Teixeira
064/2022 13.416,39 13.416,39</t>
        </r>
      </text>
    </comment>
    <comment ref="O420" authorId="0" guid="{1543E540-BB94-4E1C-ADB5-C9C705444B5B}">
      <text>
        <r>
          <rPr>
            <b/>
            <sz val="9"/>
            <color indexed="81"/>
            <rFont val="Tahoma"/>
            <family val="2"/>
          </rPr>
          <t>195529:</t>
        </r>
        <r>
          <rPr>
            <sz val="9"/>
            <color indexed="81"/>
            <rFont val="Tahoma"/>
            <family val="2"/>
          </rPr>
          <t xml:space="preserve">
195529:
Doem 28/03/22
BOLSA ATLETA</t>
        </r>
      </text>
    </comment>
    <comment ref="O421" authorId="0" guid="{10471158-307A-460D-9E8C-3DEA745F1CC4}">
      <text>
        <r>
          <rPr>
            <b/>
            <sz val="9"/>
            <color indexed="81"/>
            <rFont val="Tahoma"/>
            <family val="2"/>
          </rPr>
          <t>195529:</t>
        </r>
        <r>
          <rPr>
            <sz val="9"/>
            <color indexed="81"/>
            <rFont val="Tahoma"/>
            <family val="2"/>
          </rPr>
          <t xml:space="preserve">
195529:
Doem 28/03/22
BOLSA ATLETA</t>
        </r>
      </text>
    </comment>
    <comment ref="O422" authorId="0" guid="{CAACBD39-2AE5-47B8-B439-7AAFD5337263}">
      <text>
        <r>
          <rPr>
            <b/>
            <sz val="9"/>
            <color indexed="81"/>
            <rFont val="Tahoma"/>
            <family val="2"/>
          </rPr>
          <t>195529:</t>
        </r>
        <r>
          <rPr>
            <sz val="9"/>
            <color indexed="81"/>
            <rFont val="Tahoma"/>
            <family val="2"/>
          </rPr>
          <t xml:space="preserve">
195529:
Doem 28/03/22
BOLSA ATLETA</t>
        </r>
      </text>
    </comment>
    <comment ref="O423" authorId="0" guid="{279811A7-4948-4783-AD54-D3F2F552C964}">
      <text>
        <r>
          <rPr>
            <b/>
            <sz val="9"/>
            <color indexed="81"/>
            <rFont val="Tahoma"/>
            <family val="2"/>
          </rPr>
          <t>195529:</t>
        </r>
        <r>
          <rPr>
            <sz val="9"/>
            <color indexed="81"/>
            <rFont val="Tahoma"/>
            <family val="2"/>
          </rPr>
          <t xml:space="preserve">
195529:
Doem 28/03/22
BOLSA ATLETA</t>
        </r>
      </text>
    </comment>
    <comment ref="O424" authorId="0" guid="{D5BE487C-D78F-4585-93CA-BBE5583CAD61}">
      <text>
        <r>
          <rPr>
            <b/>
            <sz val="9"/>
            <color indexed="81"/>
            <rFont val="Tahoma"/>
            <family val="2"/>
          </rPr>
          <t>195529:</t>
        </r>
        <r>
          <rPr>
            <sz val="9"/>
            <color indexed="81"/>
            <rFont val="Tahoma"/>
            <family val="2"/>
          </rPr>
          <t xml:space="preserve">
195529:
Doem 28/03/22
BOLSA ATLETA</t>
        </r>
      </text>
    </comment>
    <comment ref="O425" authorId="0" guid="{016B2586-6229-4179-B46E-0980CF9BDD93}">
      <text>
        <r>
          <rPr>
            <b/>
            <sz val="9"/>
            <color indexed="81"/>
            <rFont val="Tahoma"/>
            <family val="2"/>
          </rPr>
          <t>195529:</t>
        </r>
        <r>
          <rPr>
            <sz val="9"/>
            <color indexed="81"/>
            <rFont val="Tahoma"/>
            <family val="2"/>
          </rPr>
          <t xml:space="preserve">
195529:
Doem 28/03/22
BOLSA ATLETA</t>
        </r>
      </text>
    </comment>
    <comment ref="K426" authorId="0" guid="{17EDF622-8687-43B0-B677-0011164DF757}">
      <text>
        <r>
          <rPr>
            <b/>
            <sz val="9"/>
            <color indexed="81"/>
            <rFont val="Tahoma"/>
            <charset val="1"/>
          </rPr>
          <t>195529:</t>
        </r>
        <r>
          <rPr>
            <sz val="9"/>
            <color indexed="81"/>
            <rFont val="Tahoma"/>
            <charset val="1"/>
          </rPr>
          <t xml:space="preserve">
</t>
        </r>
        <r>
          <rPr>
            <sz val="12"/>
            <color indexed="81"/>
            <rFont val="Tahoma"/>
            <family val="2"/>
          </rPr>
          <t xml:space="preserve">Doem 22/09/22
ANEXO DA PORTARIA PO 22 /FCFFC/LICLEI/2022 –
FUNDAÇÃO CULTURAL DE FLORIANÓPOLIS FRANKLIN CASCAES – FCFFC
PROJETOS APROVADOS PELA COMISSÃO DE AVALIAÇÃO DE INCENTIVO À CULTURA
(CAIC) NA MODALIDADE DOAÇÃO:
Nº NOME DO
PROJETO
PROPONENTE ÁREA VALOR
SOLICITAD
O COMO
INCENTIVO
(R$)
PRAZO
CAPTAÇÃO
EXECUÇÃO
ATÉ
043/2022 LA VUELTA
ESPETÁCULO
ONLINE DE
DANÇA
JULIANA
FIGUEREDO
MÚSICA E
DANÇA
119.725,00 22/09/2022 a
21/09/2023
</t>
        </r>
      </text>
    </comment>
    <comment ref="K427" authorId="0" guid="{F9ADDFDE-80F2-4B4C-9430-3110C4409992}">
      <text>
        <r>
          <rPr>
            <b/>
            <sz val="9"/>
            <color indexed="81"/>
            <rFont val="Tahoma"/>
            <family val="2"/>
          </rPr>
          <t>195529:</t>
        </r>
        <r>
          <rPr>
            <sz val="9"/>
            <color indexed="81"/>
            <rFont val="Tahoma"/>
            <family val="2"/>
          </rPr>
          <t xml:space="preserve">
</t>
        </r>
        <r>
          <rPr>
            <sz val="12"/>
            <color indexed="81"/>
            <rFont val="Tahoma"/>
            <family val="2"/>
          </rPr>
          <t>Doem 28/06/22
ANEXO DA PORTARIA PO 17/FCFFC/LICLEI/2022 -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021/2022 PORTO TEMPESTADE – O
Passado e o Presente
encontram-se nas
Histórias da Ilha
Juliana Riechel Teatro e Circo,
Literatura,
Folclore e
Artesanato
47.450,00 31/10/2023
023/2022 LIVRO HISTÓRIA
REPATRIADA
Denise Bendiner Acervo,
patrimônio
Histórico
cultural, Museus
e Centro
Culturais
105.425,00 31/12/2023
025/2022 CALDO DE CULTURA Gastão Meirelles
Perrenoud
Música e Dança
Teatro e Circo
184.400,00 31/12/2023
030/2022 CEDEP APRESENTA CEDEP – Centro de
Educação e
Evangelização
Popular
Música e Dança 131.903,04 21/12/2023
032/2022 RUTE GEBLER 80 ANOS –
Uma Celebração de Vida e
Música
Rute Ferreira Gebler Música e Dança 195.500,00 10/09/2022
034/2022 “A RENDEIRA E A
TARTARUGA”
Bianca Ramos Vieira Teatro e Circo 125.346,92 30/06/2023
035/2022 3º GRANDE BAILE
MÍSTICO
Harmônica e
Entretenimento
Ltda
Música e Dança
Teatro e Circo,
Literatura,
Folclore e
Artesanato,
Cinema,
Fotografia e
Vídeo, Artes
Gráficas, Artes
Plásticas e
Filatelia.
167.700,00 04/07/2023
036/2022 CONEXÃO AÇORES ARTESAL
Associação de
Artistas e Artesãos
de Santo Antônio
de Lisboa
Acervo e
Patrimônio
Histórico e
Cultural, Museus
106.780,00 12/12/2022</t>
        </r>
      </text>
    </comment>
    <comment ref="O428" authorId="0" guid="{F19EC689-F9FA-4CE7-9E63-5851B05868A4}">
      <text>
        <r>
          <rPr>
            <b/>
            <sz val="9"/>
            <color indexed="81"/>
            <rFont val="Tahoma"/>
            <family val="2"/>
          </rPr>
          <t>195529:</t>
        </r>
        <r>
          <rPr>
            <sz val="9"/>
            <color indexed="81"/>
            <rFont val="Tahoma"/>
            <family val="2"/>
          </rPr>
          <t xml:space="preserve">
</t>
        </r>
      </text>
    </comment>
    <comment ref="O429" authorId="0" guid="{24704C92-4812-493E-86F7-50B2414C2E2D}">
      <text>
        <r>
          <rPr>
            <b/>
            <sz val="9"/>
            <color indexed="81"/>
            <rFont val="Tahoma"/>
            <family val="2"/>
          </rPr>
          <t>195529:</t>
        </r>
        <r>
          <rPr>
            <sz val="9"/>
            <color indexed="81"/>
            <rFont val="Tahoma"/>
            <family val="2"/>
          </rPr>
          <t xml:space="preserve">
</t>
        </r>
        <r>
          <rPr>
            <sz val="12"/>
            <color indexed="81"/>
            <rFont val="Tahoma"/>
            <family val="2"/>
          </rPr>
          <t>Doem 20/05/22
EXTRATO DO TERMO DE ADESÃO Nº
315/FME/2022: FUNDAÇÃO MUNICIPAL DE
ESPORTES - FME E KIARA BARAÚNA SAGAZ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KIARA BARAÚNA SAGAZ, visando à
adesão financeira para o subsídio das despesas
decorrentes da atleta, no valor montante de R$
4.800,00 (quatro mil e oitocentos reais) a serem
pagos em 08 (oito) parcelas mensais, conforme
edital nº 207/SMCEL/FME/2022 publicado no
diário oficial do Município, edição nº 3168, e
aprovação da Comissão do Programa Bolsa
Desportiva Municipal. Termo de Adesão assinado
por ambas as partes. Florianópolis, 19 de março de
2022. Douglas Pires Fortkamp - Secretário
Municipal de Cultura, Esporte e Lazer, Maycon C.
Oliveira – Superintendente da FME e KIARA
BARAÚNA SAGAZ atleta – (assistida por RENATA
BARAÚNA).</t>
        </r>
      </text>
    </comment>
    <comment ref="O430" authorId="0" guid="{F8C0C341-5A69-441F-BC8C-7F10D23C62FB}">
      <text>
        <r>
          <rPr>
            <b/>
            <sz val="9"/>
            <color indexed="81"/>
            <rFont val="Tahoma"/>
            <family val="2"/>
          </rPr>
          <t>195529:</t>
        </r>
        <r>
          <rPr>
            <sz val="9"/>
            <color indexed="81"/>
            <rFont val="Tahoma"/>
            <family val="2"/>
          </rPr>
          <t xml:space="preserve">
195529:
</t>
        </r>
        <r>
          <rPr>
            <sz val="12"/>
            <color indexed="81"/>
            <rFont val="Tahoma"/>
            <family val="2"/>
          </rPr>
          <t>Doem 12/08/22
EXTRATO DO DISTRATO DO TERMO DE ADESÃO
Nº 200/FME/2022 ENTRE A FUNDAÇÃO
MUNICIPAL DE ESPORTES E A ATLETA LAIS
CARMINA DA SILVA MARTINS. A Secretaria
Municipal de Cultura, Esporte e Lazer, através da
Fundação Municipal de Esportes, firmou Termo de
Adesão nº 200/FME/2022, publicado no D.O.E.M,
Nº. 3160 de 28 de março de 2022, pg. 25, com a
atleta LAIS CARMINA DA SILVA MARTINS, por meio
do programa bolsa desportiva municipal.
Entretanto, se faz necessário seu distrato.
JUSTIFICATIVA: a atleta protocolou solicitação de
cancelamento da bolsa desportiva municipal, visto
impossibilidade no cumprimento do art. 17, III
Decreto Municipal nº 15.685/2016 c/c ao art. 9.1.a
disposto no Termo de Adesão firmado. Portanto,
não se vê alternativa senão a rescisão do Termo deColaboração nº 200/FME/2022. Termo de Distrato
assinado pelas partes em 08 de agosto de 2022.
Douglas Pires Fortkamp - Secretário Municipal de
Cultura, Esporte e Lazer, Maycon Cassimiro Oliveira
- Superintendente da Fundação Municipal de
Esportes e Lais Carmina da Silva Martins, assistida
por sua representante legal - Silvania Carmina da
Silva</t>
        </r>
        <r>
          <rPr>
            <sz val="9"/>
            <color indexed="81"/>
            <rFont val="Tahoma"/>
            <family val="2"/>
          </rPr>
          <t xml:space="preserve">
Doem 28/03/22
BOLSA ATLETA</t>
        </r>
      </text>
    </comment>
    <comment ref="O431" authorId="0" guid="{23BB73C5-2961-42A1-ADA5-3ACE319382C4}">
      <text>
        <r>
          <rPr>
            <b/>
            <sz val="9"/>
            <color indexed="81"/>
            <rFont val="Tahoma"/>
            <family val="2"/>
          </rPr>
          <t>195529:</t>
        </r>
        <r>
          <rPr>
            <sz val="9"/>
            <color indexed="81"/>
            <rFont val="Tahoma"/>
            <family val="2"/>
          </rPr>
          <t xml:space="preserve">
195529:
Doem 28/03/22
BOLSA ATLETA</t>
        </r>
      </text>
    </comment>
    <comment ref="O432" authorId="0" guid="{7E53EE4E-41F2-408B-AE9A-163996B61965}">
      <text>
        <r>
          <rPr>
            <b/>
            <sz val="9"/>
            <color indexed="81"/>
            <rFont val="Tahoma"/>
            <family val="2"/>
          </rPr>
          <t>195529:</t>
        </r>
        <r>
          <rPr>
            <sz val="9"/>
            <color indexed="81"/>
            <rFont val="Tahoma"/>
            <family val="2"/>
          </rPr>
          <t xml:space="preserve">
</t>
        </r>
      </text>
    </comment>
    <comment ref="O433" authorId="0" guid="{DF3C8046-1DB1-40F3-9C11-D1418F300ACF}">
      <text>
        <r>
          <rPr>
            <b/>
            <sz val="9"/>
            <color indexed="81"/>
            <rFont val="Tahoma"/>
            <family val="2"/>
          </rPr>
          <t>195529:</t>
        </r>
        <r>
          <rPr>
            <sz val="9"/>
            <color indexed="81"/>
            <rFont val="Tahoma"/>
            <family val="2"/>
          </rPr>
          <t xml:space="preserve">
</t>
        </r>
        <r>
          <rPr>
            <sz val="12"/>
            <color indexed="81"/>
            <rFont val="Tahoma"/>
            <family val="2"/>
          </rPr>
          <t xml:space="preserve">DOEM 20/05/22
EXTRATO DO TERMO DE ADESÃO Nº
316/FME/2022: FUNDAÇÃO MUNICIPAL DE
ESPORTES - FME E LAYLA LUIZA BORGES RODRIGUES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LAYLA LUIZA BORGES RODRIGUES,
visando à adesão financeira para o subsídio das
despesas decorrentes da atleta, no valor montante
de R$ 4.800,00 (quatro mil e oitocentos reais) a
serem pagos em 08 (oito) parcelas mensais,
conforme edital nº 207/SMCEL/FME/2022
publicado no diário oficial do Município, edição nº
3168, e aprovação da Comissão do Programa Bolsa
Desportiva Municipal. Termo de Adesão assinado
por ambas as partes. Florianópolis, 19 de março de
2022. Douglas Pires Fortkamp - Secretário
Municipal de Cultura, Esporte e Lazer, Maycon C.
Oliveira – Superintendente da FME e LAYLA LUIZA
BORGES RODRIGUES.
</t>
        </r>
      </text>
    </comment>
    <comment ref="O434" authorId="0" guid="{7B7B40B6-3E8C-4FBA-9AFB-9D4941B97D26}">
      <text>
        <r>
          <rPr>
            <b/>
            <sz val="9"/>
            <color indexed="81"/>
            <rFont val="Tahoma"/>
            <family val="2"/>
          </rPr>
          <t>195529:</t>
        </r>
        <r>
          <rPr>
            <sz val="9"/>
            <color indexed="81"/>
            <rFont val="Tahoma"/>
            <family val="2"/>
          </rPr>
          <t xml:space="preserve">
</t>
        </r>
        <r>
          <rPr>
            <sz val="12"/>
            <color indexed="81"/>
            <rFont val="Tahoma"/>
            <family val="2"/>
          </rPr>
          <t>Doem 22/05/22
EXTRATO DO TERMO DE ADESÃO Nº
310/FME/2022: FUNDAÇÃO MUNICIPAL DE
ESPORTES - FME E LEO SILVEIRA ALVES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LEO SILVEIRA ALVES, visando à adesão
financeira para o subsídio das despesas
decorrentes do atleta, no valor montante de R$
8.000,00 (oito mil reais) pagos em 08 (oito)
parcelas mensais, conforme edital nº
207/SMCEL/FME/2022 publicado no diário oficial
do Município, edição nº 3168, e aprovação da
Comissão do Programa Bolsa Desportiva Municipal.
Termo de Adesão assinado por ambas as partes.
Florianópolis, 19 de maio de 2022. Douglas Pires
Fortkamp - Secretário Municipal de Cultura,
Esporte e Lazer, Maycon C. Oliveira –
Superintendente da FME e LEO SILVEIRA ALVES –
atleta.</t>
        </r>
      </text>
    </comment>
    <comment ref="J436" authorId="0" guid="{BBDE7D17-842F-4FBD-B45F-2BF2AAD31193}">
      <text>
        <r>
          <rPr>
            <b/>
            <sz val="9"/>
            <color indexed="81"/>
            <rFont val="Tahoma"/>
            <family val="2"/>
          </rPr>
          <t>195529:</t>
        </r>
        <r>
          <rPr>
            <sz val="9"/>
            <color indexed="81"/>
            <rFont val="Tahoma"/>
            <family val="2"/>
          </rPr>
          <t xml:space="preserve">
</t>
        </r>
        <r>
          <rPr>
            <sz val="12"/>
            <color indexed="81"/>
            <rFont val="Tahoma"/>
            <family val="2"/>
          </rPr>
          <t xml:space="preserve">DOEM 02/09/22
Portaria 44/FCC/2022
Valores Captados em julho /22
Projeto 058/21 - Arte Cultura No
Desenvolvimento Local Dos
Moradores Das Comunidades
Atendidas Pelo Projeto Bairro
Educador
</t>
        </r>
      </text>
    </comment>
    <comment ref="J437" authorId="0" guid="{7B478BB5-A9F4-4ED8-9C8A-6AEF0D44F0C1}">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438" authorId="0" guid="{A8C3C5C7-DC0B-4B32-A592-1F5AB449CE6E}">
      <text>
        <r>
          <rPr>
            <b/>
            <sz val="9"/>
            <color indexed="81"/>
            <rFont val="Tahoma"/>
            <family val="2"/>
          </rPr>
          <t>195529:</t>
        </r>
        <r>
          <rPr>
            <sz val="9"/>
            <color indexed="81"/>
            <rFont val="Tahoma"/>
            <family val="2"/>
          </rPr>
          <t xml:space="preserve">
</t>
        </r>
        <r>
          <rPr>
            <sz val="12"/>
            <color indexed="81"/>
            <rFont val="Tahoma"/>
            <family val="2"/>
          </rPr>
          <t>Doem 10/03/22
058/21 – Arte Cultura No
Desenvolvimento Local
Dos Moradores Das
Comunidades Atendidas
Pelo Projeto Bairro
Educador
Leonardo Latrônico 030/2022 24.000,00 24.000,00</t>
        </r>
      </text>
    </comment>
    <comment ref="J439" authorId="0" guid="{8B9DCD14-C391-4685-98E6-8A93C1F43A95}">
      <text>
        <r>
          <rPr>
            <b/>
            <sz val="9"/>
            <color indexed="81"/>
            <rFont val="Tahoma"/>
            <family val="2"/>
          </rPr>
          <t>195529:</t>
        </r>
        <r>
          <rPr>
            <sz val="9"/>
            <color indexed="81"/>
            <rFont val="Tahoma"/>
            <family val="2"/>
          </rPr>
          <t xml:space="preserve">
DOEM 17/05/22</t>
        </r>
      </text>
    </comment>
    <comment ref="J440" authorId="0" guid="{096ACE8F-AE9B-49C6-A76A-C3FE7A392AC6}">
      <text>
        <r>
          <rPr>
            <b/>
            <sz val="9"/>
            <color indexed="81"/>
            <rFont val="Tahoma"/>
            <family val="2"/>
          </rPr>
          <t>195529:</t>
        </r>
        <r>
          <rPr>
            <sz val="9"/>
            <color indexed="81"/>
            <rFont val="Tahoma"/>
            <family val="2"/>
          </rPr>
          <t xml:space="preserve">
DOEM 10/03/22
092/20 – Língua Louca Letícia De Brito
Cardoso
012/2022
013/2022
020/2022
060/2022
070/2022
072/2022
073/2022
1.442,13
1.530,55
1.314,31
1.067,50
1.251,62
1.067,50
1.067,50
8.741,11</t>
        </r>
      </text>
    </comment>
    <comment ref="J441" authorId="0" guid="{4BD60A29-DA84-4515-8026-5E49EA725F80}">
      <text>
        <r>
          <rPr>
            <b/>
            <sz val="9"/>
            <color indexed="81"/>
            <rFont val="Tahoma"/>
            <family val="2"/>
          </rPr>
          <t>195529:</t>
        </r>
        <r>
          <rPr>
            <sz val="9"/>
            <color indexed="81"/>
            <rFont val="Tahoma"/>
            <family val="2"/>
          </rPr>
          <t xml:space="preserve">
</t>
        </r>
        <r>
          <rPr>
            <sz val="12"/>
            <color indexed="81"/>
            <rFont val="Tahoma"/>
            <family val="2"/>
          </rPr>
          <t>DOEM 10/03/22
107/20 –Carmen – Suite Do Ballet Letícia Tancredo
Gallotti
088/2022 5.000,00 5.000,00</t>
        </r>
      </text>
    </comment>
    <comment ref="O442" authorId="0" guid="{130668A0-06FD-4A4D-A8BA-9D143C73A765}">
      <text>
        <r>
          <rPr>
            <b/>
            <sz val="9"/>
            <color indexed="81"/>
            <rFont val="Tahoma"/>
            <family val="2"/>
          </rPr>
          <t>195529:</t>
        </r>
        <r>
          <rPr>
            <sz val="9"/>
            <color indexed="81"/>
            <rFont val="Tahoma"/>
            <family val="2"/>
          </rPr>
          <t xml:space="preserve">
DOEm </t>
        </r>
        <r>
          <rPr>
            <sz val="12"/>
            <color indexed="81"/>
            <rFont val="Tahoma"/>
            <family val="2"/>
          </rPr>
          <t>17/06/22
EXTRATO DO TERMO DE FOMENTO Nº
306/FME/2022: FUNDAÇÃO MUNICIPAL DE
ESPORTES - FME E LIGA ATLÉTICA DE FUTSAL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LIGA ATLÉTICA DE FUTSAL, visando à cooperação
financeira nas despesas decorrentes do
CAMPEONATO REGIONAL DE FUTSAL DA GRANDE
FLORIANÓPOLIS, no valor montante
de R$ 25.000,00 (vinte e cinco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15 de junho de 2022. Douglas Pires
Fortkamp - Secretário Municipal de Cultura,
Esporte e Lazer, Maycon C. Oliveira –
Superintendente da FME e João Augusto D’avila -
Presidente da Instituição.</t>
        </r>
      </text>
    </comment>
    <comment ref="O443" authorId="0" guid="{488F66E2-B04E-4CD1-9E2E-75D51A7C2E7C}">
      <text>
        <r>
          <rPr>
            <b/>
            <sz val="9"/>
            <color indexed="81"/>
            <rFont val="Tahoma"/>
            <family val="2"/>
          </rPr>
          <t>195529:</t>
        </r>
        <r>
          <rPr>
            <sz val="9"/>
            <color indexed="81"/>
            <rFont val="Tahoma"/>
            <family val="2"/>
          </rPr>
          <t xml:space="preserve">
</t>
        </r>
        <r>
          <rPr>
            <sz val="12"/>
            <color indexed="81"/>
            <rFont val="Tahoma"/>
            <family val="2"/>
          </rPr>
          <t>Doem 17/06/22
EXTRATO DO TERMO DE FOMENTO Nº
305/FME/2022: FUNDAÇÃO MUNICIPAL DE
ESPORTES - FME E LIGA ATLÉTICA DE FUTSAL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aLIGA ATLÉTICA DE FUTSAL, visando à cooperação
financeira nas despesas decorrentes do COPA DE
FUTSAL DAS COMUNIDADES 2022, no valor
montante de R$ 20.000,00 (vinte mil reais),
conforme plano de trabalho, parecer técnico e
parecer jurídico, e aprovação da comissão de
seleção do EDITAL DE SELEÇÃO DE PROJETOS
ESPORTIVOS – EVENTOS E COMPETIÇÕES
ESPORTIVAS Nº 013/SMCEL/FME/2022 e Termo de
Fomento assinado por ambas as partes.
Florianópolis, 15 de junho de 2022. Douglas Pires
Fortkamp - Secretário Municipal de Cultura,
Esporte e Lazer, Maycon C. Oliveira –
Superintendente da FME e João Augusto D’avila -
Presidente da Instituição.</t>
        </r>
      </text>
    </comment>
    <comment ref="O444" authorId="0" guid="{F9767131-3EBE-4C37-8787-884C4176D724}">
      <text>
        <r>
          <rPr>
            <b/>
            <sz val="9"/>
            <color indexed="81"/>
            <rFont val="Tahoma"/>
            <family val="2"/>
          </rPr>
          <t>195529:</t>
        </r>
        <r>
          <rPr>
            <sz val="9"/>
            <color indexed="81"/>
            <rFont val="Tahoma"/>
            <family val="2"/>
          </rPr>
          <t xml:space="preserve">
195529:
Doem 28/03/22
BOLSA ATLETA</t>
        </r>
      </text>
    </comment>
    <comment ref="O445" authorId="0" guid="{F31A8B7D-1C2A-4E54-95BB-205B757135FD}">
      <text>
        <r>
          <rPr>
            <b/>
            <sz val="9"/>
            <color indexed="81"/>
            <rFont val="Tahoma"/>
            <family val="2"/>
          </rPr>
          <t>195529:</t>
        </r>
        <r>
          <rPr>
            <sz val="9"/>
            <color indexed="81"/>
            <rFont val="Tahoma"/>
            <family val="2"/>
          </rPr>
          <t xml:space="preserve">
</t>
        </r>
      </text>
    </comment>
    <comment ref="O446" authorId="0" guid="{38BD7848-F787-42E3-99EF-1033E6557BFE}">
      <text>
        <r>
          <rPr>
            <b/>
            <sz val="9"/>
            <color indexed="81"/>
            <rFont val="Tahoma"/>
            <family val="2"/>
          </rPr>
          <t>195529:</t>
        </r>
        <r>
          <rPr>
            <sz val="9"/>
            <color indexed="81"/>
            <rFont val="Tahoma"/>
            <family val="2"/>
          </rPr>
          <t xml:space="preserve">
195529:
Doem 28/03/22
BOLSA ATLETA</t>
        </r>
      </text>
    </comment>
    <comment ref="O447" authorId="0" guid="{34E8E3B1-9D5C-4B95-9B0D-B002A35B5B8E}">
      <text>
        <r>
          <rPr>
            <b/>
            <sz val="9"/>
            <color indexed="81"/>
            <rFont val="Tahoma"/>
            <family val="2"/>
          </rPr>
          <t>195529:</t>
        </r>
        <r>
          <rPr>
            <sz val="9"/>
            <color indexed="81"/>
            <rFont val="Tahoma"/>
            <family val="2"/>
          </rPr>
          <t xml:space="preserve">
195529:
Doem 28/03/22
BOLSA ATLETA</t>
        </r>
      </text>
    </comment>
    <comment ref="O448" authorId="0" guid="{C15D4B19-1511-49DA-8E07-297546998B98}">
      <text>
        <r>
          <rPr>
            <b/>
            <sz val="9"/>
            <color indexed="81"/>
            <rFont val="Tahoma"/>
            <family val="2"/>
          </rPr>
          <t>195529:</t>
        </r>
        <r>
          <rPr>
            <sz val="9"/>
            <color indexed="81"/>
            <rFont val="Tahoma"/>
            <family val="2"/>
          </rPr>
          <t xml:space="preserve">
195529:
Doem 28/03/22
BOLSA ATLETA</t>
        </r>
      </text>
    </comment>
    <comment ref="O449" authorId="0" guid="{7F30C142-066D-47E3-8C6D-9266815E7F2A}">
      <text>
        <r>
          <rPr>
            <b/>
            <sz val="9"/>
            <color indexed="81"/>
            <rFont val="Tahoma"/>
            <family val="2"/>
          </rPr>
          <t>195529:</t>
        </r>
        <r>
          <rPr>
            <sz val="9"/>
            <color indexed="81"/>
            <rFont val="Tahoma"/>
            <family val="2"/>
          </rPr>
          <t xml:space="preserve">
195529:
Doem 28/03/22
BOLSA ATLETA</t>
        </r>
      </text>
    </comment>
    <comment ref="O450" authorId="0" guid="{FAF7567E-001C-4CC2-B356-36BB3D913974}">
      <text>
        <r>
          <rPr>
            <b/>
            <sz val="9"/>
            <color indexed="81"/>
            <rFont val="Tahoma"/>
            <family val="2"/>
          </rPr>
          <t>195529:</t>
        </r>
        <r>
          <rPr>
            <sz val="9"/>
            <color indexed="81"/>
            <rFont val="Tahoma"/>
            <family val="2"/>
          </rPr>
          <t xml:space="preserve">
195529:
Doem 28/03/22
BOLSA ATLETA</t>
        </r>
      </text>
    </comment>
    <comment ref="J451" authorId="0" guid="{C5AD59AF-AC39-48BA-85EE-FD60A26EB6EF}">
      <text>
        <r>
          <rPr>
            <b/>
            <sz val="9"/>
            <color indexed="81"/>
            <rFont val="Tahoma"/>
            <family val="2"/>
          </rPr>
          <t>195529:</t>
        </r>
        <r>
          <rPr>
            <sz val="9"/>
            <color indexed="81"/>
            <rFont val="Tahoma"/>
            <family val="2"/>
          </rPr>
          <t xml:space="preserve">
DOEM 17/05/22</t>
        </r>
      </text>
    </comment>
    <comment ref="J452" authorId="0" guid="{C423910A-A7C0-47CF-A112-A0054DE430D6}">
      <text>
        <r>
          <rPr>
            <b/>
            <sz val="9"/>
            <color indexed="81"/>
            <rFont val="Tahoma"/>
            <family val="2"/>
          </rPr>
          <t>195529:</t>
        </r>
        <r>
          <rPr>
            <sz val="9"/>
            <color indexed="81"/>
            <rFont val="Tahoma"/>
            <family val="2"/>
          </rPr>
          <t xml:space="preserve">
DOEM 10/03/22
200/19 – Orquestra Brasileira Luiz Gustavo Zago 035/2022
059/2022
066/2022
886,84
1.274,20
1.050,00
3.211,04</t>
        </r>
      </text>
    </comment>
    <comment ref="O453" authorId="0" guid="{AD6BCD15-E300-4EE1-B23C-5FE28538116A}">
      <text>
        <r>
          <rPr>
            <b/>
            <sz val="9"/>
            <color indexed="81"/>
            <rFont val="Tahoma"/>
            <family val="2"/>
          </rPr>
          <t>195529:</t>
        </r>
        <r>
          <rPr>
            <sz val="9"/>
            <color indexed="81"/>
            <rFont val="Tahoma"/>
            <family val="2"/>
          </rPr>
          <t xml:space="preserve">
</t>
        </r>
      </text>
    </comment>
    <comment ref="J454" authorId="0" guid="{E0A6674E-F1A5-4F65-B911-B2E5AD47C037}">
      <text>
        <r>
          <rPr>
            <b/>
            <sz val="9"/>
            <color indexed="81"/>
            <rFont val="Tahoma"/>
            <family val="2"/>
          </rPr>
          <t>195529:</t>
        </r>
        <r>
          <rPr>
            <sz val="9"/>
            <color indexed="81"/>
            <rFont val="Tahoma"/>
            <family val="2"/>
          </rPr>
          <t xml:space="preserve">
</t>
        </r>
        <r>
          <rPr>
            <sz val="12"/>
            <color indexed="81"/>
            <rFont val="Tahoma"/>
            <family val="2"/>
          </rPr>
          <t>Doem 10/03/22
223/19 – Bourbom Street Fest
Floripa
Marcelo Guedes De
Abreu
005/2022
054/2022
074/2022
075/2022
14.302,26
674,85
799,64
3.724,16
19.500,91</t>
        </r>
      </text>
    </comment>
    <comment ref="J455" authorId="0" guid="{23FCE1AE-F510-44F3-A298-F0D8601F2BD2}">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456" authorId="0" guid="{964D8D53-0A82-487F-A8DE-DB17331FA88C}">
      <text>
        <r>
          <rPr>
            <b/>
            <sz val="9"/>
            <color indexed="81"/>
            <rFont val="Tahoma"/>
            <family val="2"/>
          </rPr>
          <t>195529:</t>
        </r>
        <r>
          <rPr>
            <sz val="9"/>
            <color indexed="81"/>
            <rFont val="Tahoma"/>
            <family val="2"/>
          </rPr>
          <t xml:space="preserve">
</t>
        </r>
        <r>
          <rPr>
            <sz val="12"/>
            <color indexed="81"/>
            <rFont val="Tahoma"/>
            <family val="2"/>
          </rPr>
          <t xml:space="preserve">DOEM 10/03/22
223/19 – Bourbon Street Fest
Floripa
Marcelo Guedes
De Abreu
098/22 14.078,45 14.078,45
</t>
        </r>
      </text>
    </comment>
    <comment ref="J457" authorId="0" guid="{BCA8F6B3-EC37-4CF9-BC36-5A44B240BEB8}">
      <text>
        <r>
          <rPr>
            <b/>
            <sz val="9"/>
            <color indexed="81"/>
            <rFont val="Tahoma"/>
            <family val="2"/>
          </rPr>
          <t>195529:</t>
        </r>
        <r>
          <rPr>
            <sz val="9"/>
            <color indexed="81"/>
            <rFont val="Tahoma"/>
            <family val="2"/>
          </rPr>
          <t xml:space="preserve">
DOEM 17/05/22</t>
        </r>
      </text>
    </comment>
    <comment ref="J458" authorId="0" guid="{3EF4A062-0E97-4350-97D6-3E8680331362}">
      <text>
        <r>
          <rPr>
            <b/>
            <sz val="9"/>
            <color indexed="81"/>
            <rFont val="Tahoma"/>
            <family val="2"/>
          </rPr>
          <t>195529:</t>
        </r>
        <r>
          <rPr>
            <sz val="9"/>
            <color indexed="81"/>
            <rFont val="Tahoma"/>
            <family val="2"/>
          </rPr>
          <t xml:space="preserve">
DOEM 17/05/22</t>
        </r>
      </text>
    </comment>
    <comment ref="O459" authorId="0" guid="{B9C085AB-7E8C-4826-859C-78C3E2A6DC31}">
      <text>
        <r>
          <rPr>
            <b/>
            <sz val="9"/>
            <color indexed="81"/>
            <rFont val="Tahoma"/>
            <family val="2"/>
          </rPr>
          <t>195529:</t>
        </r>
        <r>
          <rPr>
            <sz val="9"/>
            <color indexed="81"/>
            <rFont val="Tahoma"/>
            <family val="2"/>
          </rPr>
          <t xml:space="preserve">
195529:
Doem 28/03/22
BOLSA ATLETA</t>
        </r>
      </text>
    </comment>
    <comment ref="O460" authorId="0" guid="{9AB7C71E-887E-42FD-850C-866BE1B66D37}">
      <text>
        <r>
          <rPr>
            <b/>
            <sz val="9"/>
            <color indexed="81"/>
            <rFont val="Tahoma"/>
            <family val="2"/>
          </rPr>
          <t>195529:</t>
        </r>
        <r>
          <rPr>
            <sz val="9"/>
            <color indexed="81"/>
            <rFont val="Tahoma"/>
            <family val="2"/>
          </rPr>
          <t xml:space="preserve">
195529:
Doem 28/03/22
BOLSA ATLETA</t>
        </r>
      </text>
    </comment>
    <comment ref="J461" authorId="0" guid="{5124398C-B169-408D-B8AA-ED3D07DD46D0}">
      <text>
        <r>
          <rPr>
            <b/>
            <sz val="9"/>
            <color indexed="81"/>
            <rFont val="Tahoma"/>
            <family val="2"/>
          </rPr>
          <t>195529:</t>
        </r>
        <r>
          <rPr>
            <sz val="9"/>
            <color indexed="81"/>
            <rFont val="Tahoma"/>
            <family val="2"/>
          </rPr>
          <t xml:space="preserve">
DOEM 17/05/22</t>
        </r>
      </text>
    </comment>
    <comment ref="J462" authorId="0" guid="{1232989B-76B0-4DAB-AA43-FEF93E072BB5}">
      <text>
        <r>
          <rPr>
            <b/>
            <sz val="9"/>
            <color indexed="81"/>
            <rFont val="Tahoma"/>
            <family val="2"/>
          </rPr>
          <t>195529:</t>
        </r>
        <r>
          <rPr>
            <sz val="9"/>
            <color indexed="81"/>
            <rFont val="Tahoma"/>
            <family val="2"/>
          </rPr>
          <t xml:space="preserve">
</t>
        </r>
        <r>
          <rPr>
            <sz val="12"/>
            <color indexed="81"/>
            <rFont val="Tahoma"/>
            <family val="2"/>
          </rPr>
          <t xml:space="preserve">Doem 10/03/22
022/21 – Fritz Muller 200
Anos
Maria Da Glória
Weissheimer
029/2022
046/2022
048/2022
049/2022
071/2022
1.154,00
961,69
961,69
961,69
1.018,11
5.057,18
</t>
        </r>
      </text>
    </comment>
    <comment ref="J463" authorId="0" guid="{8DB4F233-0F9C-4E9A-B407-C88A9AEE87D5}">
      <text>
        <r>
          <rPr>
            <b/>
            <sz val="9"/>
            <color indexed="81"/>
            <rFont val="Tahoma"/>
            <family val="2"/>
          </rPr>
          <t>195529:</t>
        </r>
        <r>
          <rPr>
            <sz val="9"/>
            <color indexed="81"/>
            <rFont val="Tahoma"/>
            <family val="2"/>
          </rPr>
          <t xml:space="preserve">
</t>
        </r>
        <r>
          <rPr>
            <sz val="12"/>
            <color indexed="81"/>
            <rFont val="Tahoma"/>
            <family val="2"/>
          </rPr>
          <t>DOEM 10/03/22
022/21 – Fritz Müller 200 Anos Maria da Glória
Weissheimer
084/2022 9.000,00 9.000,00</t>
        </r>
      </text>
    </comment>
    <comment ref="O464" authorId="0" guid="{612B8D50-600E-4BAD-9D28-4539BA4799D7}">
      <text>
        <r>
          <rPr>
            <b/>
            <sz val="9"/>
            <color indexed="81"/>
            <rFont val="Tahoma"/>
            <family val="2"/>
          </rPr>
          <t>195529:</t>
        </r>
        <r>
          <rPr>
            <sz val="9"/>
            <color indexed="81"/>
            <rFont val="Tahoma"/>
            <family val="2"/>
          </rPr>
          <t xml:space="preserve">
</t>
        </r>
      </text>
    </comment>
    <comment ref="J465" authorId="0" guid="{4BC7A80E-2957-4815-AC9F-E61696B0C937}">
      <text>
        <r>
          <rPr>
            <b/>
            <sz val="9"/>
            <color indexed="81"/>
            <rFont val="Tahoma"/>
            <family val="2"/>
          </rPr>
          <t>195529:</t>
        </r>
        <r>
          <rPr>
            <sz val="9"/>
            <color indexed="81"/>
            <rFont val="Tahoma"/>
            <family val="2"/>
          </rPr>
          <t xml:space="preserve">
DOEM 17/05/22</t>
        </r>
      </text>
    </comment>
    <comment ref="J466" authorId="0" guid="{E643F765-5458-4721-ACA0-8EE72C83277D}">
      <text>
        <r>
          <rPr>
            <b/>
            <sz val="9"/>
            <color indexed="81"/>
            <rFont val="Tahoma"/>
            <family val="2"/>
          </rPr>
          <t>195529:</t>
        </r>
        <r>
          <rPr>
            <sz val="9"/>
            <color indexed="81"/>
            <rFont val="Tahoma"/>
            <family val="2"/>
          </rPr>
          <t xml:space="preserve">
DOEM </t>
        </r>
        <r>
          <rPr>
            <sz val="12"/>
            <color indexed="81"/>
            <rFont val="Tahoma"/>
            <family val="2"/>
          </rPr>
          <t xml:space="preserve">02/09/22
Port 44/FCC/2022
Captado julho/22
Projeto 085/21 – Oficinas De Iniciação
Artística
</t>
        </r>
      </text>
    </comment>
    <comment ref="J467" authorId="0" guid="{8CD5114C-5F6D-49D6-A820-B0BC14C41434}">
      <text>
        <r>
          <rPr>
            <b/>
            <sz val="9"/>
            <color indexed="81"/>
            <rFont val="Tahoma"/>
            <family val="2"/>
          </rPr>
          <t>195529:</t>
        </r>
        <r>
          <rPr>
            <sz val="9"/>
            <color indexed="81"/>
            <rFont val="Tahoma"/>
            <family val="2"/>
          </rPr>
          <t xml:space="preserve">
DOEM </t>
        </r>
        <r>
          <rPr>
            <sz val="12"/>
            <color indexed="81"/>
            <rFont val="Tahoma"/>
            <family val="2"/>
          </rPr>
          <t xml:space="preserve">02/09/22
Port 44/FCC/2022
Captado Agosto/22
Projeto 085/21 – Oficinas De Iniciação
Artística
</t>
        </r>
      </text>
    </comment>
    <comment ref="J468" authorId="0" guid="{B095D609-7C16-496E-B8CC-ED9EAB886839}">
      <text>
        <r>
          <rPr>
            <b/>
            <sz val="9"/>
            <color indexed="81"/>
            <rFont val="Tahoma"/>
            <family val="2"/>
          </rPr>
          <t>195529:</t>
        </r>
        <r>
          <rPr>
            <sz val="9"/>
            <color indexed="81"/>
            <rFont val="Tahoma"/>
            <family val="2"/>
          </rPr>
          <t xml:space="preserve">
DOEM 22/07/22
</t>
        </r>
      </text>
    </comment>
    <comment ref="J469" authorId="0" guid="{5B817615-2519-4B7B-8B28-0EA4CE0EDF53}">
      <text>
        <r>
          <rPr>
            <b/>
            <sz val="9"/>
            <color indexed="81"/>
            <rFont val="Tahoma"/>
            <family val="2"/>
          </rPr>
          <t>195529:</t>
        </r>
        <r>
          <rPr>
            <sz val="9"/>
            <color indexed="81"/>
            <rFont val="Tahoma"/>
            <family val="2"/>
          </rPr>
          <t xml:space="preserve">
DOEM 17/05/22</t>
        </r>
      </text>
    </comment>
    <comment ref="O470" authorId="0" guid="{06DA6D8E-3264-4094-B6D0-D3A378D3DBE3}">
      <text>
        <r>
          <rPr>
            <b/>
            <sz val="9"/>
            <color indexed="81"/>
            <rFont val="Tahoma"/>
            <family val="2"/>
          </rPr>
          <t>195529:</t>
        </r>
        <r>
          <rPr>
            <sz val="9"/>
            <color indexed="81"/>
            <rFont val="Tahoma"/>
            <family val="2"/>
          </rPr>
          <t xml:space="preserve">
</t>
        </r>
        <r>
          <rPr>
            <sz val="12"/>
            <color indexed="81"/>
            <rFont val="Tahoma"/>
            <family val="2"/>
          </rPr>
          <t>Doem 20/05/22
EXTRATO DO TERMO DE ADESÃO Nº
314/FME/2022: FUNDAÇÃO MUNICIPAL DE
ESPORTES - FME E MARINA KOGUT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MARINA KOGUT, visando à adesão financeira para
o subsídio das despesas decorrentes da atleta, no
valor montante de R$ 4.800,00 (quatro mil e
oitocentos reais) a serem pagos em 08 (oito)
parcelas mensais, conforme edital nº
207/SMCEL/FME/2022 publicado no diário oficial
do Município, edição nº 3168, e aprovação da
Comissão do Programa Bolsa Desportiva Municipal.
Termo de Adesão assinado por ambas as partes.
Florianópolis, 19 de março de 2022. Douglas Pires
Fortkamp - Secretário Municipal de Cultura,
Esporte e Lazer, Maycon C. Oliveira –
Superintendente da FME e MARINA KOGUT atleta
– (assistida por LUCIANO JOSÉ KOGUT).</t>
        </r>
      </text>
    </comment>
    <comment ref="J471" authorId="0" guid="{F5496652-CEB1-4D59-AB1B-482103E66EB8}">
      <text>
        <r>
          <rPr>
            <b/>
            <sz val="9"/>
            <color indexed="81"/>
            <rFont val="Tahoma"/>
            <family val="2"/>
          </rPr>
          <t>195529:</t>
        </r>
        <r>
          <rPr>
            <sz val="9"/>
            <color indexed="81"/>
            <rFont val="Tahoma"/>
            <family val="2"/>
          </rPr>
          <t xml:space="preserve">
DOEM 17/05/22</t>
        </r>
      </text>
    </comment>
    <comment ref="O472" authorId="0" guid="{E03B79CF-1D16-497F-805D-7DD592C46C3B}">
      <text>
        <r>
          <rPr>
            <b/>
            <sz val="9"/>
            <color indexed="81"/>
            <rFont val="Tahoma"/>
            <family val="2"/>
          </rPr>
          <t>195529:</t>
        </r>
        <r>
          <rPr>
            <sz val="9"/>
            <color indexed="81"/>
            <rFont val="Tahoma"/>
            <family val="2"/>
          </rPr>
          <t xml:space="preserve">
195529:
Doem 28/03/22
BOLSA ATLETA</t>
        </r>
      </text>
    </comment>
    <comment ref="O473" authorId="0" guid="{A71F6BEB-7F76-421D-87DA-EF5C3C14EC34}">
      <text>
        <r>
          <rPr>
            <b/>
            <sz val="9"/>
            <color indexed="81"/>
            <rFont val="Tahoma"/>
            <family val="2"/>
          </rPr>
          <t>195529:</t>
        </r>
        <r>
          <rPr>
            <sz val="9"/>
            <color indexed="81"/>
            <rFont val="Tahoma"/>
            <family val="2"/>
          </rPr>
          <t xml:space="preserve">
195529:
Doem 28/03/22
BOLSA ATLETA</t>
        </r>
      </text>
    </comment>
    <comment ref="O474" authorId="0" guid="{007E98F5-5052-43A3-910D-A9A0A60C4497}">
      <text>
        <r>
          <rPr>
            <b/>
            <sz val="9"/>
            <color indexed="81"/>
            <rFont val="Tahoma"/>
            <family val="2"/>
          </rPr>
          <t>195529:</t>
        </r>
        <r>
          <rPr>
            <sz val="9"/>
            <color indexed="81"/>
            <rFont val="Tahoma"/>
            <family val="2"/>
          </rPr>
          <t xml:space="preserve">
195529:
Doem 28/03/22
BOLSA ATLETA</t>
        </r>
      </text>
    </comment>
    <comment ref="O475" authorId="0" guid="{2A8944D7-1043-4723-9948-0671B37D71B2}">
      <text>
        <r>
          <rPr>
            <b/>
            <sz val="9"/>
            <color indexed="81"/>
            <rFont val="Tahoma"/>
            <family val="2"/>
          </rPr>
          <t>195529:</t>
        </r>
        <r>
          <rPr>
            <sz val="9"/>
            <color indexed="81"/>
            <rFont val="Tahoma"/>
            <family val="2"/>
          </rPr>
          <t xml:space="preserve">
195529:
Doem 28/03/22
BOLSA ATLETA</t>
        </r>
      </text>
    </comment>
    <comment ref="C476" authorId="2" guid="{D1FD7213-36B3-4F43-99CA-834A3D4D8F61}">
      <text>
        <r>
          <rPr>
            <sz val="9"/>
            <color indexed="81"/>
            <rFont val="Tahoma"/>
            <family val="2"/>
          </rPr>
          <t xml:space="preserve">DOEM 27.12.21
</t>
        </r>
        <r>
          <rPr>
            <sz val="12"/>
            <color indexed="81"/>
            <rFont val="Tahoma"/>
            <family val="2"/>
          </rPr>
          <t>EXTRATO DO PRIMEIRO TERMO ADITIVO AO
TERMO DE COLABORAÇÃO Nº
212/PMF/SEMAS/2020 – PARTES: Município de
Florianópolis, com interveniência da Secretaria
Municipal de Assistência Social, e NÚCLEO DE
RECUPERAÇÃO E REABILITAÇÃO DE VIDAS
(NURREVI), CNPJ 03.448.121/0001-99. OBJETO:
constitui objeto do presente Termo Aditivo ao
Termo de Colaboração 212/PMF/SEMAS/2020,
firmado entre a PMF/SEMAS e a PARCEIRA para a
execução do Serviço de Acolhimento Institucional
para até 10 (dez) Adolescentes, na modalidade
Casa de Passagem, o qual integra a Proteção Social
Especial de Alta Complexidade do SUAS: a
prorrogação da vigência do Termo até 31/12/2022;
o acréscimo de valores e ampliação do valor global
da parceria de R$ 300.000,00 (trezentos mil reais)
para R$ 600.000,00 (seiscentos mil reais),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212/PMF/SEMAS/2020.
DA DOTAÇÃO ORÇAMENTÁRIA: as despesas
decorrentes do atendimento ao disposto neste
Termo Aditivo correrão à Conta do Orçamento da
Secretaria Municipal de Assistência Social, Projeto
Atividade 2029, Elemento de Despesa 3.3.50.43,
Fonte 80. VIGÊNCIA: Este Termo Aditivo entra em
vigor a partir da data de 13 de dezembro de 2021,
com término em 31 de dezembro de 2022.
SIGNATÁRIOS: Maria Cláudia Goulart da Silva, pela
Secretaria Municipal de Assistência Social, e José
Vitor da Silva Filho, pela Organização da Sociedade
Civil. Florianópolis, 10 de dezembro de 2021.</t>
        </r>
        <r>
          <rPr>
            <sz val="9"/>
            <color indexed="81"/>
            <rFont val="Tahoma"/>
            <family val="2"/>
          </rPr>
          <t xml:space="preserve">
Lucas Azevedo:
Data: 11/12/2020
EXTRATO DO TERMO DE COLABORAÇÃO NO
212/PMF/SEMAS/2020 - Objeto: execução do
Serviço de Acolhimento Institucional para até 10
(dez) Adolescentes, na modalidade Casa de
Passagem, o qual integra a Proteção Social Especial
de Alta Complexidade do SUAS, observando o
estabelecido no Plano de Trabalho aprovado
através do Edital de Chamamento Público nº
007/PMF/SEMAS/2020 (D.O.E.M. Nº 2806, de 26
de outubro de 2020), aos moldes da Lei Federal nº
13.019/2014 e do Decreto Municipal 21.966/2020.
Partes parceiras: Município de Florianópolis, com
interveniência da Secretaria Municipal de
Assistência Social e a Organização da Sociedade
Civil “Núcleo de Recuperação e Reabilitação de
Vidas (NURREVI)” inscrita no CNPJ sob o nº
03.448.121/0001-99. Valor: R$ 300.000,00
(trezentos mil reais), a ser repassado em 12 (doze)
parcelas mensais e consecutivas de R$ 25.000,000
(vinte e cinco mil reais) cada. As despesas
decorrentes do atendimento ao disposto deste
Termo de Colaboração correrão à conta do
orçamento da Secretaria Municipal de Assistência
Social, PROJETO ATIVIDADE: 2029, ELEMENTO DE
DESPESA: 3.3.50.43.00.00.00.00.0080 –
Subvenções Sociais - Fonte 80. Vigência: 13 de
dezembro de 2020 até 12 de dezembro de 2021.
Signatários: Maria Cláudia Goulart da Silva, pela
Secretaria Municipal de Assistência Social e José
Vitor da Silva Filho, pela Organização da Sociedade
Civil. Florianópolis, 11 de dezembro de 2020.
</t>
        </r>
      </text>
    </comment>
    <comment ref="C477" authorId="0" guid="{F5D2C28F-4233-497C-BC54-05FB9F414B9D}">
      <text>
        <r>
          <rPr>
            <b/>
            <sz val="9"/>
            <color indexed="81"/>
            <rFont val="Tahoma"/>
            <family val="2"/>
          </rPr>
          <t>195529:</t>
        </r>
        <r>
          <rPr>
            <sz val="9"/>
            <color indexed="81"/>
            <rFont val="Tahoma"/>
            <family val="2"/>
          </rPr>
          <t xml:space="preserve">
</t>
        </r>
        <r>
          <rPr>
            <sz val="12"/>
            <color indexed="81"/>
            <rFont val="Tahoma"/>
            <family val="2"/>
          </rPr>
          <t>DOEM 19/04/22
EXTRATO DO TERMO DE COLABORAÇÃO NO
015/PMF/SEMAS/2022 Objeto: execução do
Serviço de Acolhimento Institucional para mulheres
em situação de violência doméstica e seus filhos,
na modalidade de Abrigo Institucional, de forma
compartilhada, complementar e integrada aos
serviços socioassistenciais próprios da gestão
pública municipal, decorrência em virtude da
classificação de proposta apresentada ao Edital de
Chamamento Público 001/SEMAS/2022, conforme
publicado na Edição 3144, de 03 de março de 2022,
do Diário Oficial Eletrônico do Município de
Florianópolis, aos moldes da Lei Federal nº
13.019/2014 e Decreto Municipal 21.966/2020.
Partes parceiras: Município de Florianópolis, com
interveniência da Secretaria Municipal de
Assistência Social, e a Organização da Sociedade Civil “Núcleo de Recuperação e Reabilitação de
Vidas (NURREVI)” inscrita no CNPJ sob o nº
03.448.121/0001-99. Valor: R$ 882.393,60
(oitocentos e oitenta e dois mil e trezentos e
noventa e três reais e sessenta centavos), a ser
repassado em 12 (doze) parcelas mensais e
consecutivas. As despesas decorrentes do
atendimento ao disposto deste Termo de
Colaboração correrão à conta do orçamento da
Secretaria Municipal de Assistência Social (Projeto
Atividade: 2029. Elemento de Despesa: 3.3.50.43 -
Fonte 080). Vigência: 20 de abril de 2022 até 30 de
abril de 2023. Signatários: Maria Cláudia Goulart
da Silva, pela Secretaria Municipal de Assistência
Social e Roberto Ramos da Silva, pela Organização
da Sociedade Civil. Florianópolis, 18 de abril de
2022.</t>
        </r>
      </text>
    </comment>
    <comment ref="C478" authorId="0" guid="{4AC17CDD-34ED-4344-A1CD-D001C8547BCF}">
      <text>
        <r>
          <rPr>
            <b/>
            <sz val="9"/>
            <color indexed="81"/>
            <rFont val="Tahoma"/>
            <family val="2"/>
          </rPr>
          <t>195529:</t>
        </r>
        <r>
          <rPr>
            <sz val="9"/>
            <color indexed="81"/>
            <rFont val="Tahoma"/>
            <family val="2"/>
          </rPr>
          <t xml:space="preserve">
</t>
        </r>
        <r>
          <rPr>
            <sz val="12"/>
            <color indexed="81"/>
            <rFont val="Tahoma"/>
            <family val="2"/>
          </rPr>
          <t xml:space="preserve">doem 30.12.21
EXTRATO DO PRIMEIRO TERMO ADITIVO AO
TERMO DE COLABORAÇÃO Nº
213/PMF/SEMAS/2020 – PARTES: Município de
Florianópolis, com interveniência da Secretaria
Municipal de Assistência Social, e NÚCLEO DE
RECUPERAÇÃO E REABILITAÇÃO DE VIDAS
(NURREVI), CNPJ 03.448.121/0001-99. OBJETO:
constitui objeto do presente Termo Aditivo ao
Termo de Colaboração 21/PMF/SEMAS/2020,
firmado entre as partes visando a prestação de
serviços, sob a denominação Programa Passarela
da Cidadania, na esfera territorial do Município de
Florianópolis, à pessoas em situação de rua e/ou
que fazem uso das ruas como meio de
sobrevivência, de forma compartilhada,
complementar e integrada aos serviços
socioassistenciais da gestão pública municipal: a
prorrogação da vigência do Termo até 31/12/2022;
o acréscimo de valores e ampliação do valor global
da parceria de R$ 4.351.750,50 (quatro milhões e
trezentos e cinquenta e um mil e setecentos e
cinqüenta reais e cinqüenta centavos) para R$
9.278.260,50 (nove milhões e duzentos e setenta e
oito mil e duzentos e sessenta reais e cinquenta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213/PMF/SEMAS/2020.
DOTAÇÃO ORÇAMENTÁRIA: as despesas
decorrentes do atendimento ao disposto neste
Termo Aditivo correrão à Conta do Orçamento da
Secretaria Municipal de Assistência Social, Projeto
Atividade 2029, Elemento de Despesa 3.3.50.43,
Fonte 80. VIGÊNCIA: Este Termo Aditivo entra em vigor a partir da data de 13 de dezembro de 2021,
com término em 31 de dezembro de 2022.
SIGNATÁRIOS: Maria Cláudia Goulart da Silva, pela
Secretaria Municipal de Assistência Social, e
Roberto Ramos da Silva, pela Organização da
Sociedade Civil. Florianópolis, 30 de dezembro de
2021.
</t>
        </r>
      </text>
    </comment>
    <comment ref="B479" authorId="0" guid="{02C9D95D-277D-4ACD-A7E3-C05C036335C0}">
      <text>
        <r>
          <rPr>
            <b/>
            <sz val="9"/>
            <color indexed="81"/>
            <rFont val="Tahoma"/>
            <family val="2"/>
          </rPr>
          <t>195529:</t>
        </r>
        <r>
          <rPr>
            <sz val="9"/>
            <color indexed="81"/>
            <rFont val="Tahoma"/>
            <family val="2"/>
          </rPr>
          <t xml:space="preserve">
DOEM 20.01.22</t>
        </r>
      </text>
    </comment>
    <comment ref="C479" authorId="1" guid="{BC1A7C21-935F-44A3-B431-F2B313D3982B}">
      <text>
        <r>
          <rPr>
            <sz val="13"/>
            <color rgb="FF000000"/>
            <rFont val="Calibri"/>
            <family val="2"/>
          </rPr>
          <t>Doem 02/06/22
EXTRATO DO PRIMEIRO TERMO ADITIVO AO
TERMO DE COLABORAÇÃO Nº
264/PMF/SEMAS/FMAS/2021 – PARTES:
Município de Florianópolis, com interveniência da
Secretaria Municipal de Assistência Social, através
do Fundo Municipal de Assistência Social, e a
Organização da Sociedade Civil “OBRAS DE
ASSISTÊNCIA SOCIAL DOM ORIONE DE
CAPOEIRAS”, CNPJ 82.509.712/0001-03. OBJETO:
constitui objeto do presente Termo Aditivo ao
Termo de Colaboração
264/PMF/SEMAS/FMAS/2021, firmado entre aspartes na data de 30 de dezembro de 2021
(D.O.E.M. 3101, de 30 de dezembro de 2021),
visando a execução de Serviço de Convivência e
Fortalecimento de Vínculos (SCFV): o reajuste no
valor de R$ 24.318,10 (vinte e quatro mil e
trezentos e dezoito reais e dez centavos), alterando
o valor global da parceria de R$ 229.416,00
(duzentos e vinte e nove mil e quatrocentos e
dezesseis reais) para R$ 253.734,10 (duzentos e
cinqüenta e três mil e setecentos e trinta e quaro
reais e dez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264/PMF/SEMAS/FMAS/2021.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José do
Nascimento Ferreira da Silva, pela Organização da
Sociedade Civil. Florianópolis, 01 de junho de 2022.
DOM N°3095/2021
Edital: 002/SEMAS</t>
        </r>
      </text>
    </comment>
    <comment ref="F479" authorId="0" guid="{C22BF348-A90D-4177-9451-15104BD91C46}">
      <text>
        <r>
          <rPr>
            <b/>
            <sz val="9"/>
            <color indexed="81"/>
            <rFont val="Tahoma"/>
            <family val="2"/>
          </rPr>
          <t xml:space="preserve">195529
</t>
        </r>
        <r>
          <rPr>
            <b/>
            <sz val="12"/>
            <color indexed="81"/>
            <rFont val="Tahoma"/>
            <family val="2"/>
          </rPr>
          <t xml:space="preserve">DOEM 11/04/22
EXTRATO DO TERMO DE FOMENTO NO
013/PMF/SEMAS/FMDCA/2022 - Objeto: Execução
do projeto “ARTE MUSICAL COMO INSTRUMENTO
DE PROMOÇÃO DA CIDADANIA”, apresentado em
virtude do Edital de Chamamento Público
002/2018 (DOEM 2058, de 14 de agosto de 2018) e
aprovado pelo Conselho dos Direitos da Criança e
do Adolescente (CMDCA) através da Resolução
745/2018 (DOEM 2564, de 11 de novembro de
2019), aos moldes da Lei Federal nº 13.019/2014 e
Decreto Municipal 21.966/2020. Partes parceiras:
Município de Florianópolis, com interveniência da
Secretaria Municipal de Assistência Social, através
do Fundo Municipal dos Direitos da Criança e do
Adolescente, e a Organização da Sociedade Civil
“Obras de Assistência Social Dom Orione de
Capoeiras” inscrita no CNPJ sob o nº
82.509.712/0001-03. Valor: R$ 40.000,00
(quarenta mil reais), a ser repassado em 05 (cinco)
parcelas. As despesas decorrentes do atendimento
ao disposto deste Termo de Fomento correrão à
conta do orçamento do Fundo Municipal dos
Direitos da Criança e do Adolescente (Projeto
Atividade: 2979. Elemento de Despesa:
3.3.50.41.00.00.00.00.0900 - Fonte 900). Vigência:
01 de abril de 2022 até 30 de dezembro de 2022.
Signatários: Maria Cláudia Goulart da Silva, pela
Secretaria Municipal de Assistência Social e José do
Nascimento Ferreira da Silva, pela Organização da
Sociedade Civil. Florianópolis, 30 de março de
2022. (Republicado por incorreção na publicação
no Diário Oficial Eletrônico do Município, Edição
nº 3166, do dia 05/04/2022, página 34).
</t>
        </r>
        <r>
          <rPr>
            <b/>
            <sz val="9"/>
            <color indexed="81"/>
            <rFont val="Tahoma"/>
            <family val="2"/>
          </rPr>
          <t>:</t>
        </r>
        <r>
          <rPr>
            <sz val="9"/>
            <color indexed="81"/>
            <rFont val="Tahoma"/>
            <family val="2"/>
          </rPr>
          <t xml:space="preserve">
</t>
        </r>
        <r>
          <rPr>
            <sz val="12"/>
            <color indexed="81"/>
            <rFont val="Tahoma"/>
            <family val="2"/>
          </rPr>
          <t>DOEM 05/04/22
EXTRATO DO TERMO DE FOMENTO NO
013/PMF/SEMAS/FMDCA/2022 - Objeto:
Execução do projeto “BIBLIOTECA”, apresentado
em virtude do Edital de Chamamento Público
002/2018 (DOEM 2058, de 14 de agosto de 2018) e
aprovado pelo Conselho dos Direitos da Criança e
do Adolescente (CMDCA) através da Resolução
745/2018 (DOEM 2564, de 11 de novembro de
2019), aos moldes da Lei Federal nº 13.019/2014 e
Decreto Municipal 21.966/2020. Partes parceiras:
Município de Florianópolis, com interveniência da
Secretaria Municipal de Assistência Social, através
do Fundo Municipal dos Direitos da Criança e do
Adolescente, e a Organização da Sociedade Civil
“Obras de Assistência Social Dom Orione de
Capoeiras” inscrita no CNPJ sob o nº
82.509.712/0001-03. Valor: R$ 40.000,00
(quarenta mil reais), a ser repassado em 05 (cinco)
parcela. As despesas decorrentes do atendimento
ao disposto deste Termo de Fomento correrão à
conta do orçamento do Fundo Municipal dos
Direitos da Criança e do Adolescente (Projeto
Atividade: 2979. Elemento de Despesa:
3.3.50.41.00.00.00.00.0900 - Fonte 900). Vigência:
01 de abril de 2022 até 30 de dezembro de 2022.
Signatários: Maria Cláudia Goulart da Silva, pela
Secretaria Municipal de Assistência Social e José do
Nascimento Ferreira da Silva, pela Organização da
Sociedade Civil. Florianópolis, 30 de março de
2022.</t>
        </r>
      </text>
    </comment>
    <comment ref="B480" authorId="0" guid="{9AFFC42B-AC84-4E08-8901-AD58E123A4BD}">
      <text>
        <r>
          <rPr>
            <b/>
            <sz val="9"/>
            <color indexed="81"/>
            <rFont val="Tahoma"/>
            <family val="2"/>
          </rPr>
          <t>195529:</t>
        </r>
        <r>
          <rPr>
            <sz val="9"/>
            <color indexed="81"/>
            <rFont val="Tahoma"/>
            <family val="2"/>
          </rPr>
          <t xml:space="preserve">
DOEM 20.01.22</t>
        </r>
      </text>
    </comment>
    <comment ref="C480" authorId="1" guid="{540FF1D8-8ED8-4BBD-8192-46BAA2A60920}">
      <text>
        <r>
          <rPr>
            <sz val="11"/>
            <color rgb="FF000000"/>
            <rFont val="Calibri"/>
            <family val="2"/>
            <charset val="1"/>
          </rPr>
          <t>Doem 01/06/22
EXTRATO DO PRIMEIRO TERMO ADITIVO AO
TERMO DE COLABORAÇÃO Nº
276/PMF/SEMAS/FMAS/2021 – PARTES:
Município de Florianópolis, com interveniência da
Secretaria Municipal de Assistência Social, através
do Fundo Municipal de Assistência Social, e a
Organização da Sociedade Civil “OBRAS SOCIAIS DA
COMUNIDADE PAROQUIAL DE COQUEIROS”, CNPJ
80.672.645/0001-00. OBJETO: constitui objeto do
presente Termo Aditivo ao Termo de Colaboração
276/PMF/SEMAS/FMAS/2021, firmado entre as
partes na data de 30 de dezembro de 2021
(D.O.E.M. 3101, de 30 de dezembro de 2021),
visando a execução de Serviço de Acolhimento
para Crianças e Adolescentes: o reajuste no valorde R$ 44.391,27 (quarenta e quatro mil e trezentos
e noventa e um reais e vinte e sete centavos),
alterando o valor global da parceria de R$
418.785,60 (quatrocentos e dezoito mil e
setecentos e oitenta e cinco reais e sessenta
centavos) para R$ 463.176,87 (quatrocentos e
sessenta e três mil e cento e setenta e seis reais e
oitenta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276/PMF/SEMAS/FMAS/2021.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Ana Apolonia
Barcelos, pela Organização da Sociedade Civil.
Florianópolis, 01 de junho de 2022.
DOM N°3095/2021
Edital: 004/SEMAS</t>
        </r>
      </text>
    </comment>
    <comment ref="O481" authorId="0" guid="{215F74F1-C953-4BC7-9861-C298FB01F978}">
      <text>
        <r>
          <rPr>
            <b/>
            <sz val="9"/>
            <color indexed="81"/>
            <rFont val="Tahoma"/>
            <family val="2"/>
          </rPr>
          <t>195529:</t>
        </r>
        <r>
          <rPr>
            <sz val="9"/>
            <color indexed="81"/>
            <rFont val="Tahoma"/>
            <family val="2"/>
          </rPr>
          <t xml:space="preserve">
195529:
Doem 28/03/22
BOLSA ATLETA</t>
        </r>
      </text>
    </comment>
    <comment ref="P482" authorId="0" guid="{92E46303-34A9-4C99-9521-2E843F76BE38}">
      <text>
        <r>
          <rPr>
            <b/>
            <sz val="9"/>
            <color indexed="81"/>
            <rFont val="Tahoma"/>
            <family val="2"/>
          </rPr>
          <t>195529:</t>
        </r>
        <r>
          <rPr>
            <sz val="9"/>
            <color indexed="81"/>
            <rFont val="Tahoma"/>
            <family val="2"/>
          </rPr>
          <t xml:space="preserve">
</t>
        </r>
        <r>
          <rPr>
            <sz val="12"/>
            <color indexed="81"/>
            <rFont val="Tahoma"/>
            <family val="2"/>
          </rPr>
          <t xml:space="preserve">Doem 25/08/22
EXTRATO DO TERMO DE FOMENTO NO
141/PMF/GAPRE/2022 Objeto: execução do
projeto “A ARTE E O USO DA RENDA DE BILRO E DA
CANOA DE UM PAU SÓ: RESGATE DE UMA
TRADIÇÃO AÇORIANA NA COSTA”, que objetiva
Valorizar e salvaguardar o modo tradicional de vida
da comunidade, de modo a implementar o resgate
da cultura artesanal de origem açoriana e oferecer
uma alternativa de renda aos seus moradores,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“ONG COSTA LEGAL” inscrita no
CNPJ sob o nº 29.785.977/0001-43. Valor: R$
10.000,00 (dez mil reais), a serem repassados em
05 (cinco) parcelas, da seguinte forma: parcela 01
no valor de R$ 1.650,00 (mil e seiscentos e
cinquenta reais), a parcela 02 no valor de R$
2.700,00 (dois mil e setecentos reais), a parcela 03
no valor de R$ 2.400,00 (dois mil e quatrocentos
reais), a parcela 04 no valor de R$ 2.400,00 (dois
mil e quatrocentos reais), a parcela 05 no valor de
R$ 800,00 (oitocentos reais). As despesas
decorrentes do atendimento ao disposto deste
Termo de Fomento correrão à conta do orçamento
do Gabinete do Prefeito (Projeto Atividade: 6.698 Elemento de Despesa: 3.3.50.43 - Fonte 080).
Vigência: 01 de julho de 2022 até 31 de dezembro
de 2022. Signatários: Fábio Murilo Botelho, por
meio do Gabinete do Prefeito e o Sra. Elizete Maria
Marques, pela Organização da Sociedade Civil. </t>
        </r>
      </text>
    </comment>
    <comment ref="J483" authorId="0" guid="{51EB0ABD-B611-4E37-8EBE-926B180A32FA}">
      <text>
        <r>
          <rPr>
            <b/>
            <sz val="9"/>
            <color indexed="81"/>
            <rFont val="Tahoma"/>
            <family val="2"/>
          </rPr>
          <t>195529:</t>
        </r>
        <r>
          <rPr>
            <sz val="9"/>
            <color indexed="81"/>
            <rFont val="Tahoma"/>
            <family val="2"/>
          </rPr>
          <t xml:space="preserve">
DOEM 17/05/22</t>
        </r>
      </text>
    </comment>
    <comment ref="C484" authorId="1" guid="{33E3B396-B86D-4CF0-9FEA-75A8E0B055D0}">
      <text>
        <r>
          <rPr>
            <sz val="13"/>
            <color rgb="FF000000"/>
            <rFont val="Calibri"/>
            <family val="2"/>
          </rPr>
          <t>Doem 01/06/22
EXTRATO DO PRIMEIRO TERMO ADITIVO AO
TERMO DE COLABORAÇÃO Nº
281/PMF/SEMAS/FMAS/2021 – PARTES:
Município de Florianópolis, com interveniência da
Secretaria Municipal de Assistência Social, através
do Fundo Municipal de Assistência Social, e a
Organização da Sociedade Civil “ORIONÓPOLIS
CATARINENSE”, CNPJ 80.670.631/0001-57.
OBJETO: constitui objeto do presente Termo
Aditivo ao Termo de Colaboração
281/PMF/SEMAS/FMAS/2021, firmado entre as
partes na data de 30 de dezembro de 2021
(D.O.E.M. 3101, de 30 de dezembro de 2021),
visando a execução de Serviço de Acolhimento
para pessoas com Deficiência: o reajuste no valor
de R$ 40.180,65 (quarenta mil e cento e oitenta
reais e sessenta e cinco centavos), alterando o
valor global da parceria de R$ 379.062,72
(trezentos e setenta e nove mil e sessenta e dois
reais e setenta e dois centavos) para R$ 419.243,37
(quatrocentos e dezenove mil e duzentos e
quarenta e três reais e trinta e sete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281/PMF/SEMAS/FMAS/2021. DA DOTAÇÃO
ORÇAMENTÁRIA: as despesas decorrentes do
atendimento ao disposto neste Termo Aditivo
correrão à Conta do Orçamento do Fundo
Municipal de Assistência Social, Projeto Atividade2326, Elemento de Despesa 3.3.50.43, Fonte 80.
VIGÊNCIA: Este Termo Aditivo entra em vigor a
partir da data de sua publicação. SIGNATÁRIOS:
Maria Cláudia Goulart da Silva, pela Secretaria
Municipal de Assistência Social, e Milton Quintino
de Lima, pela Organização da Sociedade Civil.
Florianópolis, 01 de junho de 2022.
DOM N°3095/2021
Edital: 006/SEMAS</t>
        </r>
      </text>
    </comment>
    <comment ref="O485" authorId="0" guid="{C2242FE9-510A-47DD-8A5A-2B970C477FEF}">
      <text>
        <r>
          <rPr>
            <b/>
            <sz val="9"/>
            <color indexed="81"/>
            <rFont val="Tahoma"/>
            <family val="2"/>
          </rPr>
          <t>195529:</t>
        </r>
        <r>
          <rPr>
            <sz val="9"/>
            <color indexed="81"/>
            <rFont val="Tahoma"/>
            <family val="2"/>
          </rPr>
          <t xml:space="preserve">
195529:
Doem 28/03/22
BOLSA ATLETA</t>
        </r>
      </text>
    </comment>
    <comment ref="K486" authorId="0" guid="{1C7B13ED-C494-46DA-B0A4-57EC4AF6A49C}">
      <text>
        <r>
          <rPr>
            <b/>
            <sz val="9"/>
            <color indexed="81"/>
            <rFont val="Tahoma"/>
            <family val="2"/>
          </rPr>
          <t>195529:</t>
        </r>
        <r>
          <rPr>
            <sz val="9"/>
            <color indexed="81"/>
            <rFont val="Tahoma"/>
            <family val="2"/>
          </rPr>
          <t xml:space="preserve">
Doem 10/03/22
NEXO DA PORTARIA PO 8 /FCFFC/LICLEI/2022 -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002/2022 Orquestra de Baterias Paula Borges Lins Música e Dança 179.810,00 01/02/2023
004/2022 Domingo Com Teatro Tailor Gonçalves
Morais
Teatro e Circo 199.795,00 31/12/2023
005/2022 Ilê Ifé em sintonia com os
territórios afrodiaspóricos: uma pesquisa
sobre as Escolas de
Samba de Florianópolis e
suas frequências culturais
com as matrizes africanas
em Ilê Ifé, na Nigéria.
Adriana Mattos
Rodrigues
Música e Dança,
Literatura
Cinema
Fotografia e
Vídeo, Acervo e
Patrimônio
Histórico e
Cultural, Museus
e Centros
Culturais.
178.440,00 05/03/2023</t>
        </r>
      </text>
    </comment>
    <comment ref="J487" authorId="0" guid="{85CA82AB-8C21-4158-BF19-607E8CA09D4B}">
      <text>
        <r>
          <rPr>
            <b/>
            <sz val="9"/>
            <color indexed="81"/>
            <rFont val="Tahoma"/>
            <family val="2"/>
          </rPr>
          <t>195529:</t>
        </r>
        <r>
          <rPr>
            <sz val="9"/>
            <color indexed="81"/>
            <rFont val="Tahoma"/>
            <family val="2"/>
          </rPr>
          <t xml:space="preserve">
</t>
        </r>
        <r>
          <rPr>
            <sz val="12"/>
            <color indexed="81"/>
            <rFont val="Tahoma"/>
            <family val="2"/>
          </rPr>
          <t xml:space="preserve">Doem 02/09/22
Port 44/FCC/2022
Capatado em agosto/22
Projeto 002/22 - Orquestra De Baterias
2022
</t>
        </r>
      </text>
    </comment>
    <comment ref="J488" authorId="0" guid="{6D0E71A4-A441-41D0-BBCF-242AE1AF3863}">
      <text>
        <r>
          <rPr>
            <b/>
            <sz val="9"/>
            <color indexed="81"/>
            <rFont val="Tahoma"/>
            <family val="2"/>
          </rPr>
          <t>195529:</t>
        </r>
        <r>
          <rPr>
            <sz val="9"/>
            <color indexed="81"/>
            <rFont val="Tahoma"/>
            <family val="2"/>
          </rPr>
          <t xml:space="preserve">
</t>
        </r>
        <r>
          <rPr>
            <sz val="12"/>
            <color indexed="81"/>
            <rFont val="Tahoma"/>
            <family val="2"/>
          </rPr>
          <t xml:space="preserve">Doem 02/09/22
Port 44/FCC/2022
Capatado em julho/22
Projeto 002/22 - Orquestra De Baterias
2022
</t>
        </r>
      </text>
    </comment>
    <comment ref="J489" authorId="0" guid="{17E1628B-F528-41AC-92CC-5CD93F2A288B}">
      <text>
        <r>
          <rPr>
            <b/>
            <sz val="9"/>
            <color indexed="81"/>
            <rFont val="Tahoma"/>
            <family val="2"/>
          </rPr>
          <t>195529:</t>
        </r>
        <r>
          <rPr>
            <sz val="9"/>
            <color indexed="81"/>
            <rFont val="Tahoma"/>
            <family val="2"/>
          </rPr>
          <t xml:space="preserve">
Doem 22/07/22</t>
        </r>
      </text>
    </comment>
    <comment ref="J490" authorId="0" guid="{FE168116-955A-4CF3-A9B3-16A61B3001CF}">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491" authorId="0" guid="{114E5B3E-632B-473C-82D0-504C70383E03}">
      <text>
        <r>
          <rPr>
            <b/>
            <sz val="9"/>
            <color indexed="81"/>
            <rFont val="Tahoma"/>
            <family val="2"/>
          </rPr>
          <t>195529:</t>
        </r>
        <r>
          <rPr>
            <sz val="9"/>
            <color indexed="81"/>
            <rFont val="Tahoma"/>
            <family val="2"/>
          </rPr>
          <t xml:space="preserve">
DOEM 17/05/22</t>
        </r>
      </text>
    </comment>
    <comment ref="O492" authorId="0" guid="{FA8D1A86-1D54-4791-96D5-2D9706BE27D8}">
      <text>
        <r>
          <rPr>
            <b/>
            <sz val="9"/>
            <color indexed="81"/>
            <rFont val="Tahoma"/>
            <family val="2"/>
          </rPr>
          <t>195529:</t>
        </r>
        <r>
          <rPr>
            <sz val="9"/>
            <color indexed="81"/>
            <rFont val="Tahoma"/>
            <family val="2"/>
          </rPr>
          <t xml:space="preserve">
</t>
        </r>
        <r>
          <rPr>
            <sz val="12"/>
            <color indexed="81"/>
            <rFont val="Tahoma"/>
            <family val="2"/>
          </rPr>
          <t>DOEM 29/04/22
EXTRATO DO TERMO DE FOMENTO Nº
236/FME/2022: FUNDAÇÃO MUNICIPAL DE
ESPORTES - FME E PAULA RAMOS JUNIOR FC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PAULA RAMOS JUNIOR FC, visando à cooperação
financeira nas despesas decorrentes do PROJETO
ESCOLINHAS DE FUTEBOL PAULA RAMOS JÚNIOR
2022 - ITACORUBI, no valor montante de R$
54.000,00 (cinquenta e quatro mil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Valdeci
Barbosa - Presidente da Instituição</t>
        </r>
      </text>
    </comment>
    <comment ref="K493" authorId="0" guid="{278C1DE4-469F-4D83-B9D7-543769BDC85E}">
      <text>
        <r>
          <rPr>
            <b/>
            <sz val="9"/>
            <color indexed="81"/>
            <rFont val="Tahoma"/>
            <family val="2"/>
          </rPr>
          <t>195529:</t>
        </r>
        <r>
          <rPr>
            <sz val="9"/>
            <color indexed="81"/>
            <rFont val="Tahoma"/>
            <family val="2"/>
          </rPr>
          <t xml:space="preserve">
</t>
        </r>
        <r>
          <rPr>
            <sz val="12"/>
            <color indexed="81"/>
            <rFont val="Tahoma"/>
            <family val="2"/>
          </rPr>
          <t xml:space="preserve">Doem 22/09/22
ANEXO DA PORTARIA PO 22 /FCFFC/LICLEI/2022 –
FUNDAÇÃO CULTURAL DE FLORIANÓPOLIS FRANKLIN CASCAES – FCFFC
PROJETOS APROVADOS PELA COMISSÃO DE AVALIAÇÃO DE INCENTIVO À CULTURA
(CAIC) NA MODALIDADE DOAÇÃO:
Nº NOME DO
PROJETO
PROPONENTE ÁREA VALOR
SOLICITAD
O COMO
INCENTIVO
(R$)
PRAZO
CAPTAÇÃO
EXECUÇÃO
ATÉ
043/2022 LA VUELTA
ESPETÁCULO
ONLINE DE
DANÇA
JULIANA
FIGUEREDO
MÚSICA E
DANÇA
119.725,00 22/09/2022 a
21/09/2023
037/2022 CATÁLOGO
RAISONNÉ
PAULO
RICARDO
CAMPOS
PAULO
RICARDO
CAMPOS
GALLERY
LTDA
ARTES
PLÁSTICAS,
ARTES
GRÁFICAS E
FILATELIA
185.900,00 22/09/2022 a
21/09/2023
</t>
        </r>
      </text>
    </comment>
    <comment ref="K494" authorId="0" guid="{45AFCF86-B7F2-45D3-8ABD-10C681E730FB}">
      <text>
        <r>
          <rPr>
            <b/>
            <sz val="12"/>
            <color indexed="81"/>
            <rFont val="Tahoma"/>
            <family val="2"/>
          </rPr>
          <t xml:space="preserve">Doem 22/09/22
ANEXO DA PORTARIA PO 22 /FCFFC/LICLEI/2022 –
FUNDAÇÃO CULTURAL DE FLORIANÓPOLIS FRANKLIN CASCAES – FCFFC
PROJETOS APROVADOS PELA COMISSÃO DE AVALIAÇÃO DE INCENTIVO À CULTURA
(CAIC) NA MODALIDADE DOAÇÃO:
Nº NOME DO
PROJETO
PROPONENTE ÁREA VALOR
SOLICITAD
O COMO
INCENTIVO
(R$)
PRAZO
CAPTAÇÃO
EXECUÇÃO
ATÉ
043/2022 LA VUELTA
ESPETÁCULO
ONLINE DE
DANÇA
JULIANA
FIGUEREDO
MÚSICA E
DANÇA
119.725,00 22/09/2022 a
21/09/2023
037/2022 CATÁLOGO
RAISONNÉ
PAULO
RICARDO
CAMPOS
PAULO
RICARDO
CAMPOS
GALLERY
LTDA
ARTES
PLÁSTICAS,
ARTES
GRÁFICAS E
FILATELIA
185.900,00 22/09/2022 a
21/09/2023
041/2022 SE
PREOCUPE.
SE IMPORTE.
SE INTERESSE
POR POLÍTICA
ADRIANE
NOPES
LITERATURA 167.300,00 30/09/2022 a
29/09/2023
039/2022 DE MEIA A
PONTA
ASSOCIAÇÃO
MÃES DE
BAILARINOS
MÚSICA E
DANÇA
133.220,00 22/09/2022 a
21/09/2023
038/2022 EXPOSIÇÃO
INDIVIDUAL
“PAULO
RICARDO
CAMPOS”
PAULO
RICARDO
CAMPOS
GALLERY
LTDA.
ARTES
PLÁSTICAS,
ARTES
GRÁFICAS E
FILATELIA
200.000,00 22/09/2022 a
21/09/2023
</t>
        </r>
      </text>
    </comment>
    <comment ref="O495" authorId="0" guid="{B6108116-D8B1-4108-8F65-DECB3E17D027}">
      <text>
        <r>
          <rPr>
            <b/>
            <sz val="9"/>
            <color indexed="81"/>
            <rFont val="Tahoma"/>
            <family val="2"/>
          </rPr>
          <t>195529:</t>
        </r>
        <r>
          <rPr>
            <sz val="9"/>
            <color indexed="81"/>
            <rFont val="Tahoma"/>
            <family val="2"/>
          </rPr>
          <t xml:space="preserve">
</t>
        </r>
        <r>
          <rPr>
            <sz val="12"/>
            <color indexed="81"/>
            <rFont val="Tahoma"/>
            <family val="2"/>
          </rPr>
          <t>Doem 20/05/22
EXTRATO DO TERMO DE ADESÃO Nº
319/FME/2022: FUNDAÇÃO MUNICIPAL DE
ESPORTES - FME E PEDRO ANDRADE SCHMITZ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PEDRO ANDRADE SCHMITZ, visando à
adesão financeira para o subsídio das despesas
decorrentes do atleta, no valor montante de R$
4.800,00 (quatro mil e oitocentos reais) a serem
pagos em 08 (oito) parcelas mensais, conforme
edital nº 207/SMCEL/FME/2022 publicado no
diário oficial do Município, edição nº 3168, e
aprovação da Comissão do Programa Bolsa
Desportiva Municipal. Termo de Adesão assinado
por ambas as partes. Florianópolis, 19 de março de
2022. Douglas Pires Fortkamp - Secretário
Municipal de Cultura, Esporte e Lazer, Maycon C.
Oliveira – Superintendente da FME e PEDRO
ANDRADE SCHMITZ atleta – (assistido por TARCISIO
SCHMITZ).</t>
        </r>
      </text>
    </comment>
    <comment ref="O496" authorId="0" guid="{2DFCEF5B-539D-41CA-BCE6-4501B1FCBBC5}">
      <text>
        <r>
          <rPr>
            <b/>
            <sz val="9"/>
            <color indexed="81"/>
            <rFont val="Tahoma"/>
            <family val="2"/>
          </rPr>
          <t>195529:</t>
        </r>
        <r>
          <rPr>
            <sz val="9"/>
            <color indexed="81"/>
            <rFont val="Tahoma"/>
            <family val="2"/>
          </rPr>
          <t xml:space="preserve">
</t>
        </r>
        <r>
          <rPr>
            <sz val="12"/>
            <color indexed="81"/>
            <rFont val="Tahoma"/>
            <family val="2"/>
          </rPr>
          <t>Doem 20/05/22
EXTRATO DO TERMO DE ADESÃO Nº
318/FME/2022: FUNDAÇÃO MUNICIPAL DE
ESPORTES - FME E PEDRO CASTRO CABRAL – A
Secretaria Municipal de Cultura, Esporte e Lazer,
através da Fundação Municipal de Esportes de
Florianópolis, nos termos das Lei Ordinária deFlorianópolis n. 9.936/2015 bem como pelo
Decreto Municipal no 15.685/2016 que institui no
Município de Florianópolis o programa bolsa
desportiva municipal; e subsidiariamente pela Lei
Federal no 10.891/2005 regulamentada pelo
Decreto Federal nº 5.342/2005, firmou Termo de
Adesão com PEDRO CASTRO CABRAL, visando à
adesão financeira para o subsídio das despesas
decorrentes do atleta, no valor montante de R$
4.800,00 (quatro mil e oitocentos reais) a serem
pagos em 08 (oito) parcelas mensais, conforme
edital nº 207/SMCEL/FME/2022 publicado no
diário oficial do Município, edição nº 3168, e
aprovação da Comissão do Programa Bolsa
Desportiva Municipal. Termo de Adesão assinado
por ambas as partes. Florianópolis, 19 de março de
2022. Douglas Pires Fortkamp - Secretário
Municipal de Cultura, Esporte e Lazer, Maycon C.
Oliveira – Superintendente da FME e PEDRO
CASTRO CABRAL atleta – (assistido por CAROLINE
CASTRO).</t>
        </r>
      </text>
    </comment>
    <comment ref="K497" authorId="0" guid="{897648D3-1945-4452-9C6E-73EA96AE3C9F}">
      <text>
        <r>
          <rPr>
            <b/>
            <sz val="9"/>
            <color indexed="81"/>
            <rFont val="Tahoma"/>
            <family val="2"/>
          </rPr>
          <t>195529:</t>
        </r>
        <r>
          <rPr>
            <sz val="9"/>
            <color indexed="81"/>
            <rFont val="Tahoma"/>
            <family val="2"/>
          </rPr>
          <t xml:space="preserve">
</t>
        </r>
        <r>
          <rPr>
            <sz val="12"/>
            <color indexed="81"/>
            <rFont val="Tahoma"/>
            <family val="2"/>
          </rPr>
          <t xml:space="preserve">DOEM 22/07/22
REPUBLICADO 
026/2022 BORA BRINCAR
 Pedro Mattoso
Boaventura
Acervo e
Patrimônio
Histórico e
Cultural ,
Folclore e
Artesanato
183.700,00 31/12/2023
</t>
        </r>
        <r>
          <rPr>
            <sz val="9"/>
            <color indexed="81"/>
            <rFont val="Tahoma"/>
            <family val="2"/>
          </rPr>
          <t xml:space="preserve">
</t>
        </r>
        <r>
          <rPr>
            <sz val="12"/>
            <color indexed="81"/>
            <rFont val="Tahoma"/>
            <family val="2"/>
          </rPr>
          <t>DOEM 19/07/22
026/2022 BORA BRINCAR Paulo Maoso
Boaventura
Acervo e
Patrimônio
Histórico e
Cultural ,
Folclore e
Artesanato
183.700,00 31/12/2023</t>
        </r>
      </text>
    </comment>
    <comment ref="P498" authorId="0" guid="{2EDCA0D6-FFD0-4D39-9451-14E9D5B509D6}">
      <text>
        <r>
          <rPr>
            <b/>
            <sz val="9"/>
            <color indexed="81"/>
            <rFont val="Tahoma"/>
            <family val="2"/>
          </rPr>
          <t>195529:</t>
        </r>
        <r>
          <rPr>
            <sz val="9"/>
            <color indexed="81"/>
            <rFont val="Tahoma"/>
            <family val="2"/>
          </rPr>
          <t xml:space="preserve">
</t>
        </r>
        <r>
          <rPr>
            <sz val="12"/>
            <color indexed="81"/>
            <rFont val="Tahoma"/>
            <family val="2"/>
          </rPr>
          <t>DOEm 03/08/22
EXTRATO DO TERMO DE FOMENTO NO
146/PMF/GAPRE/2022 Objeto: execução do
projeto “QUINTAIS E HORTAS PRODUTIVAS EM
ESPAÇOS DE COMUNIDADES PERIFÉRICAS”, que
objetiva atuar na implementação de um quintal
produtivo na Comunidade José Boiteux e atuar na
manutenção e ampliação da horta comunitária da
Comunidade da Queimada,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“PROJETO DE EDUCAÇÃO
COMUNITÁRIA INTEGRAR” inscrita no CNPJ sob o
nº 16.871.023/0001-01. Valor: R$ 11.000,00 (onze
mil reais), a serem repassados em 05 (cinco)
parcelas, da seguinte forma: parcela 01 no valor
de R$ 2.300,00 (dois mil e trezentos reais), a
parcela 02 no valor de R2.050,00 (dois mil e
cinquenta reais), a parcela 03 no valor de R$
R2.050,00 (dois mil e cinquenta reais), a parcela 04
no valor de R2.050,00 (dois mil e cinquenta reais),
a parcela 05 no valor de R$ R2.550,00 (dois mil e
quinhentos e cinquenta reais). As despesas
decorrentes do atendimento ao disposto deste
Termo de Fomento correrão à conta do orçamento
do Gabinete do Prefeito (Projeto Atividade: 6.982.
Elemento de Despesa: 3.3.50.43 - Fonte 080).
Vigência: 01 de julho de 2022 até 31 de dezembro
de 2022. Signatários: Fábio Murilo Botelho, por
meio do Gabinete do Prefeito e o Sr. Simone
Cristiane Saibert, pela Organização da Sociedade
Civil</t>
        </r>
      </text>
    </comment>
    <comment ref="P499" authorId="0" guid="{2C2749DD-43A4-4345-B528-376DD9060174}">
      <text>
        <r>
          <rPr>
            <b/>
            <sz val="9"/>
            <color indexed="81"/>
            <rFont val="Tahoma"/>
            <family val="2"/>
          </rPr>
          <t>195529:</t>
        </r>
        <r>
          <rPr>
            <sz val="9"/>
            <color indexed="81"/>
            <rFont val="Tahoma"/>
            <family val="2"/>
          </rPr>
          <t xml:space="preserve">
</t>
        </r>
        <r>
          <rPr>
            <sz val="12"/>
            <color indexed="81"/>
            <rFont val="Tahoma"/>
            <family val="2"/>
          </rPr>
          <t xml:space="preserve">Doem 03/08/22
EXTRATO DO TERMO DE FOMENTO NO
143/PMF/GAPRE/2022 Objeto: execução do
projeto “CICLO DE FORMAÇÕES INTEGRAR: EM
BUSCA DE UMA EDUCAÇÃO POPULAR
TRANSFORMADORA”, que objetiva atuar formação
de educadores populares, trabalhadores
estudantes e comunidade dos territórios
periféricos de Florianópolis sobre temas de
relevância social tais como questão étnico-racial,
gênero, educação popular e ambiental, acesso e
permanência ao ambiente universitário, entre
outros; a fim de ampliar nossa articulação em rede
com outras instituições e movimentos sociais como
MNU, Mittos, Educação Quilombola e Reciclação,
mediante Processo de Inexigibilidade de
Chamamento Público 001/GAPRE/2022, aos
moldes da Lei Federal nº 13.019/2014 e Decreto
Municipal 21.966/2020. Partes parceiras:
Município de Florianópolis, com interveniência do
Gabinete do Prefeito, através do recurso do
Gabinete do Prefeito, e a Organização da  Sociedade Civil “PROJETO DE EDUCAÇÃO
COMUNITÁRIA INTEGRAR” inscrita no CNPJ sob o
nº 16.871.023/0001-01. Valor: R$ 9.000,00 (nove
mil reais), a serem repassados em 05 (cinco)
parcelas, da seguinte forma: parcela 01 no valor
de R$ 1.750,00 (mil e setecentos e cinquenta
reais), a parcela 02 no valor de R$ 1.750,00 (mil e
setecentos e cinquenta reais), a parcela 03 no
valor de R$ 2.000,00 (dois mil reais), a parcela 04
no valor de R$ 1.750,00 (mil e setecentos e
cinquenta reais), a parcela 05 no valor de R$
1.750,00 (mil e setecentos e cinquenta reais). As
despesas decorrentes do atendimento ao disposto
deste Termo de Fomento correrão à conta do
orçamento do Gabinete do Prefeito (Projeto
Atividade: 6.862. Elemento de Despesa: 3.3.50.43 -
Fonte 080). Vigência: 01 de julho de 2022 até 31 de
dezembro de 2022. Signatários: Fábio Murilo
Botelho, por meio do Gabinete do Prefeito e o Sr.
Simone Cristiane Saibert, pela Organização da
Sociedade Civil. </t>
        </r>
      </text>
    </comment>
    <comment ref="J500" authorId="0" guid="{CE85952D-9EA0-496C-A8C4-8034ACF70707}">
      <text>
        <r>
          <rPr>
            <b/>
            <sz val="9"/>
            <color indexed="81"/>
            <rFont val="Tahoma"/>
            <family val="2"/>
          </rPr>
          <t>195529:</t>
        </r>
        <r>
          <rPr>
            <sz val="9"/>
            <color indexed="81"/>
            <rFont val="Tahoma"/>
            <family val="2"/>
          </rPr>
          <t xml:space="preserve">
</t>
        </r>
        <r>
          <rPr>
            <sz val="12"/>
            <color indexed="81"/>
            <rFont val="Tahoma"/>
            <family val="2"/>
          </rPr>
          <t>Doem 10/03/22
144/19 – Você Baterista Rafael Cordeiro
Bastos
107/2022 1.338,40 1.338,40</t>
        </r>
      </text>
    </comment>
    <comment ref="K500" authorId="0" guid="{E8CF201C-00C9-4DBB-9D04-96BE1BF82516}">
      <text>
        <r>
          <rPr>
            <b/>
            <sz val="9"/>
            <color indexed="81"/>
            <rFont val="Tahoma"/>
            <family val="2"/>
          </rPr>
          <t>195529:</t>
        </r>
        <r>
          <rPr>
            <sz val="9"/>
            <color indexed="81"/>
            <rFont val="Tahoma"/>
            <family val="2"/>
          </rPr>
          <t xml:space="preserve">
</t>
        </r>
        <r>
          <rPr>
            <sz val="12"/>
            <color indexed="81"/>
            <rFont val="Tahoma"/>
            <family val="2"/>
          </rPr>
          <t>Doem 10/03/22
144/19 – Você Baterista Rafael Cordeiro
Bastos
010/2022
022/2022
057/2022
15.519,33
2.684,00
2.707,73
20.911,06</t>
        </r>
      </text>
    </comment>
    <comment ref="J501" authorId="0" guid="{0C488D37-ECC9-4AF0-8BF2-27FD47CFC0F8}">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502" authorId="0" guid="{4B8E9C14-75E6-44F8-A7BC-352370DF2172}">
      <text>
        <r>
          <rPr>
            <b/>
            <sz val="9"/>
            <color indexed="81"/>
            <rFont val="Tahoma"/>
            <family val="2"/>
          </rPr>
          <t>195529:</t>
        </r>
        <r>
          <rPr>
            <sz val="9"/>
            <color indexed="81"/>
            <rFont val="Tahoma"/>
            <family val="2"/>
          </rPr>
          <t xml:space="preserve">
</t>
        </r>
        <r>
          <rPr>
            <sz val="12"/>
            <color indexed="81"/>
            <rFont val="Tahoma"/>
            <family val="2"/>
          </rPr>
          <t>Doem</t>
        </r>
        <r>
          <rPr>
            <sz val="9"/>
            <color indexed="81"/>
            <rFont val="Tahoma"/>
            <family val="2"/>
          </rPr>
          <t xml:space="preserve"> </t>
        </r>
        <r>
          <rPr>
            <sz val="12"/>
            <color indexed="81"/>
            <rFont val="Tahoma"/>
            <family val="2"/>
          </rPr>
          <t>02/09/22
Port 44/FCC/2022
Projeto 144/19 – Você Baterista</t>
        </r>
      </text>
    </comment>
    <comment ref="J503" authorId="0" guid="{5C677913-DF77-43F8-9C3B-3A8E0DED43A9}">
      <text>
        <r>
          <rPr>
            <b/>
            <sz val="9"/>
            <color indexed="81"/>
            <rFont val="Tahoma"/>
            <family val="2"/>
          </rPr>
          <t>195529:</t>
        </r>
        <r>
          <rPr>
            <sz val="9"/>
            <color indexed="81"/>
            <rFont val="Tahoma"/>
            <family val="2"/>
          </rPr>
          <t xml:space="preserve">
Doem </t>
        </r>
        <r>
          <rPr>
            <sz val="12"/>
            <color indexed="81"/>
            <rFont val="Tahoma"/>
            <family val="2"/>
          </rPr>
          <t>22/07/22</t>
        </r>
      </text>
    </comment>
    <comment ref="J504" authorId="0" guid="{C47EDBD9-E500-49CB-8456-4238E75DE4EC}">
      <text>
        <r>
          <rPr>
            <b/>
            <sz val="9"/>
            <color indexed="81"/>
            <rFont val="Tahoma"/>
            <family val="2"/>
          </rPr>
          <t>195529:</t>
        </r>
        <r>
          <rPr>
            <sz val="9"/>
            <color indexed="81"/>
            <rFont val="Tahoma"/>
            <family val="2"/>
          </rPr>
          <t xml:space="preserve">
DOEM 17/05/22</t>
        </r>
      </text>
    </comment>
    <comment ref="O505" authorId="0" guid="{3790D117-E0F7-4A1C-8E41-9669D262F5A0}">
      <text>
        <r>
          <rPr>
            <b/>
            <sz val="9"/>
            <color indexed="81"/>
            <rFont val="Tahoma"/>
            <family val="2"/>
          </rPr>
          <t>195529:</t>
        </r>
        <r>
          <rPr>
            <sz val="9"/>
            <color indexed="81"/>
            <rFont val="Tahoma"/>
            <family val="2"/>
          </rPr>
          <t xml:space="preserve">
195529:
Doem 28/03/22
BOLSA ATLETA</t>
        </r>
      </text>
    </comment>
    <comment ref="O506" authorId="0" guid="{CE98DA9B-0DE9-4B94-B542-1AFA966C9C87}">
      <text>
        <r>
          <rPr>
            <b/>
            <sz val="9"/>
            <color indexed="81"/>
            <rFont val="Tahoma"/>
            <family val="2"/>
          </rPr>
          <t>195529:</t>
        </r>
        <r>
          <rPr>
            <sz val="9"/>
            <color indexed="81"/>
            <rFont val="Tahoma"/>
            <family val="2"/>
          </rPr>
          <t xml:space="preserve">
195529:
Doem 28/03/22
BOLSA ATLETA</t>
        </r>
      </text>
    </comment>
    <comment ref="O507" authorId="0" guid="{FF5BDBE6-2502-46A0-8D1E-681414E6C95E}">
      <text>
        <r>
          <rPr>
            <b/>
            <sz val="9"/>
            <color indexed="81"/>
            <rFont val="Tahoma"/>
            <family val="2"/>
          </rPr>
          <t>195529:</t>
        </r>
        <r>
          <rPr>
            <sz val="9"/>
            <color indexed="81"/>
            <rFont val="Tahoma"/>
            <family val="2"/>
          </rPr>
          <t xml:space="preserve">
195529:
Doem 28/03/22
BOLSA ATLETA</t>
        </r>
      </text>
    </comment>
    <comment ref="O508" authorId="0" guid="{E76B43BE-8E5D-4D64-9E60-097F52FB6666}">
      <text>
        <r>
          <rPr>
            <b/>
            <sz val="9"/>
            <color indexed="81"/>
            <rFont val="Tahoma"/>
            <family val="2"/>
          </rPr>
          <t>195529:</t>
        </r>
        <r>
          <rPr>
            <sz val="9"/>
            <color indexed="81"/>
            <rFont val="Tahoma"/>
            <family val="2"/>
          </rPr>
          <t xml:space="preserve">
195529:
Doem 28/03/22
BOLSA ATLETA</t>
        </r>
      </text>
    </comment>
    <comment ref="J509" authorId="0" guid="{47AA0F87-37AA-4565-9D05-8C904D870A74}">
      <text>
        <r>
          <rPr>
            <b/>
            <sz val="9"/>
            <color indexed="81"/>
            <rFont val="Tahoma"/>
            <family val="2"/>
          </rPr>
          <t>195529:</t>
        </r>
        <r>
          <rPr>
            <sz val="9"/>
            <color indexed="81"/>
            <rFont val="Tahoma"/>
            <family val="2"/>
          </rPr>
          <t xml:space="preserve">
</t>
        </r>
        <r>
          <rPr>
            <sz val="12"/>
            <color indexed="81"/>
            <rFont val="Tahoma"/>
            <family val="2"/>
          </rPr>
          <t xml:space="preserve">Doem 02/09/22
Port 44/FCC/2022
Captado agosto/22
Projeto 032/22 – Rute Gebler 80 Anos -
Uma Celebração de Vida e
Música
</t>
        </r>
      </text>
    </comment>
    <comment ref="K509" authorId="0" guid="{BCF5E506-2FA5-480E-9EB4-F9955E581E40}">
      <text>
        <r>
          <rPr>
            <b/>
            <sz val="9"/>
            <color indexed="81"/>
            <rFont val="Tahoma"/>
            <family val="2"/>
          </rPr>
          <t>195529:</t>
        </r>
        <r>
          <rPr>
            <sz val="9"/>
            <color indexed="81"/>
            <rFont val="Tahoma"/>
            <family val="2"/>
          </rPr>
          <t xml:space="preserve">
</t>
        </r>
        <r>
          <rPr>
            <sz val="12"/>
            <color indexed="81"/>
            <rFont val="Tahoma"/>
            <family val="2"/>
          </rPr>
          <t xml:space="preserve">Doem 22/06/22
ANEXO DA PORTARIA PO 17/FCFFC/LICLEI/2022 -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021/2022 PORTO TEMPESTADE – O
Passado e o Presente
encontram-se nas
Histórias da Ilha
Juliana Riechel Teatro e Circo,
Literatura,
Folclore e
Artesanato
47.450,00 31/10/2023
023/2022 LIVRO HISTÓRIA
REPATRIADA
Denise Bendiner Acervo,
patrimônio
Histórico
cultural, Museus
e Centro
Culturais
105.425,00 31/12/2023
025/2022 CALDO DE CULTURA Gastão Meirelles
Perrenoud
Música e Dança
Teatro e Circo
184.400,00 31/12/2023
030/2022 CEDEP APRESENTA CEDEP – Centro de
Educação e
Evangelização
Popular
Música e Dança 131.903,04 21/12/2023
032/2022 RUTE GEBLER 80 ANOS –
Uma Celebração de Vida e
Música
Rute Ferreira Gebler Música e Dança 195.500,00 10/09/2022
034/2022 “A RENDEIRA E A
TARTARUGA”
Bianca Ramos Vieira Teatro e Circo 125.346,92 30/06/2023
035/2022 3º GRANDE BAILE
MÍSTICO
Harmônica e
Entretenimento
Ltda
Música e Dança
Teatro e Circo,
Literatura,
Folclore e
Artesanato,
Cinema,
Fotografia e
Vídeo, Artes
Gráficas, Artes
Plásticas e
Filatelia.
167.700,00 04/07/2023
036/2022 CONEXÃO AÇORES ARTESAL
Associação de
Artistas e Artesãos
de Santo Antônio
de Lisboa
Acervo e
Patrimônio
Histórico e
Cultural, Museus
106.780,00 12/12/2022
</t>
        </r>
        <r>
          <rPr>
            <b/>
            <sz val="12"/>
            <color indexed="81"/>
            <rFont val="Tahoma"/>
            <family val="2"/>
          </rPr>
          <t>195529:</t>
        </r>
        <r>
          <rPr>
            <sz val="12"/>
            <color indexed="81"/>
            <rFont val="Tahoma"/>
            <family val="2"/>
          </rPr>
          <t xml:space="preserve">
Em 02/09/2022
 valor do projeto foi readequado
ANEXO DA PORTARIA 44/FCFFC/2022 - FUNDAÇÃO CULTURAL DE FLORIANÓPOLIS
FRANKLIN CASCAES – FCFFC
Art. 1º PRORROGAR o prazo de execução/captação dos seguintes projetos culturais:
Nº NOME DO PROJETO PROPONENTE PRORROGADO
ATÉ
134/201
8
CURTA O PARQUE ASSOCIAÇÃO DOS
AMIGOS DO PARQUE DA
LUZ
31/12/2022
021/202
1
TRUPE DUM E CIA ASSOCIAÇÃO AÇÃO
ZUMBI
10/01/2024
057/202
1
UM PRESÉPIO AFRO PARA
FLORIPA
Sérgio Murilo Gomes 30/03/2023
071/202
1
POPULIN SHOW Antonio Carlos Antunes
Mendes
20/02/2023
Art. 2º - Autorizar a READEQUAÇÃO ORÇAMENTÁRIA do seguinte projeto cultural:
Nº NOME DO PROJETO PROPONENTE TOTAL (R$)
083/202
1
DUM LIXO FAÇO O SOM Edson alexandre Rossa 165.342,70
032/202
2
RUTE GLEBER 80 ANOS – Uma
Celebração de Vida e Música
Rute Ferreira Gleber 90.000,00
</t>
        </r>
      </text>
    </comment>
    <comment ref="O510" authorId="0" guid="{4FCC78EC-AFB0-4C3F-B345-18E99A7807DD}">
      <text>
        <r>
          <rPr>
            <b/>
            <sz val="9"/>
            <color indexed="81"/>
            <rFont val="Tahoma"/>
            <family val="2"/>
          </rPr>
          <t>195529:</t>
        </r>
        <r>
          <rPr>
            <sz val="9"/>
            <color indexed="81"/>
            <rFont val="Tahoma"/>
            <family val="2"/>
          </rPr>
          <t xml:space="preserve">
</t>
        </r>
        <r>
          <rPr>
            <sz val="12"/>
            <color indexed="81"/>
            <rFont val="Tahoma"/>
            <family val="2"/>
          </rPr>
          <t>Doem 20/05/22
EXTRATO DO TERMO DE ADESÃO Nº
320/FME/2022: FUNDAÇÃO MUNICIPAL DE
ESPORTES - FME E RYAN CARDOSO MARTINS – A
Secretaria Municipal de Cultura, Esporte e Lazer,
através da Fundação Municipal de Esportes de
Florianópolis, nos termos das Lei Ordinária de
Florianópolis n. 9.936/2015 bem como pelo
Decreto Municipal no 15.685/2016 que institui noMunicípio de Florianópolis o programa bolsa
desportiva municipal; e subsidiariamente pela Lei
Federal no 10.891/2005 regulamentada pelo
Decreto Federal nº 5.342/2005, firmou Termo de
Adesão com RYAN CARDOSO MARTINS, visando à
adesão financeira para o subsídio das despesas
decorrentes do atleta, no valor montante de R$
4.800,00 (quatro mil e oitocentos reais) a serem
pagos em 08 (oito) parcelas mensais, conforme
edital nº 207/SMCEL/FME/2022 publicado no
diário oficial do Município, edição nº 3168, e
aprovação da Comissão do Programa Bolsa
Desportiva Municipal. Termo de Adesão assinado
por ambas as partes. Florianópolis, 19 de março de
2022. Douglas Pires Fortkamp - Secretário
Municipal de Cultura, Esporte e Lazer, Maycon C.
Oliveira – Superintendente da FME e RYAN
CARDOSO MARTINS atleta – (assistido por
LEANDRO MARTINS).</t>
        </r>
      </text>
    </comment>
    <comment ref="B511" authorId="0" guid="{9BE82B4F-0DCE-4B69-AA48-DB8E176BF499}">
      <text>
        <r>
          <rPr>
            <b/>
            <sz val="9"/>
            <color indexed="81"/>
            <rFont val="Tahoma"/>
            <family val="2"/>
          </rPr>
          <t>195529:</t>
        </r>
        <r>
          <rPr>
            <sz val="9"/>
            <color indexed="81"/>
            <rFont val="Tahoma"/>
            <family val="2"/>
          </rPr>
          <t xml:space="preserve">
</t>
        </r>
        <r>
          <rPr>
            <sz val="12"/>
            <color indexed="81"/>
            <rFont val="Tahoma"/>
            <family val="2"/>
          </rPr>
          <t xml:space="preserve">Doem 20.01.22
EXTRATO DO 4º ADITIVO AO TERMO DE
COLABORAÇÃO Nº 022/PMF/SME/2021 -
Parceria: SEEDE – SEARA ESPÍRITA ENTREPOSTO DA
FÉ. Objeto: O presente termo aditivo consiste na
alteração da Cláusula Oitava – Do valor da parceria
e das despesas, mediante aprovação do Plano de
Trabalho de 2022 pelo Parecer Técnico da Gerência
de Educação de Jovens e Adultos na Plataforma de
Gestão de Parcerias da Prefeitura de Florianópolis
(Sistema Bússola), Parecer jurídico adicionado na
mesma plataforma, e atualização financeira com a
aplicação de reajuste de 7,810880% (acumulado do
IPCA de agosto/2020 até junho/2021) sobre o valor
original da parceria na subvenção, conforme
Deliberação n. 2128/2021, do Comitê Gestor e
Parecer da Comissão de Repactuação de Contratos,
de 22/11/2021. O presente termo aditivo consiste
ainda na alteração da Cláusula Oitava – Do valor da
parceria e das despesas, mediante aprovação do
Plano de Trabalho de 2022 pelo Parecer Técnico da
Gerência de Educação de Jovens e Adultos na
Plataforma de Gestão de Parcerias da Prefeitura de
Florianópolis (Sistema Bússola), Parecer jurídico
adicionado na mesma plataforma, e atualização
financeira com a aplicação de reequilíbrio
econômico e financeiro de 15% sobre o valor
original do repasse de alimentação escolar da
parceria, conforme Deliberação n. 2090/2021, do
Comitê Gestor e Parecer da Comissão de
Repactuação de Contratos, de 24/11/2021. A
instituição atenderá 160 (cento e sessenta)
crianças e adolescentes, mantendo a mesma meta
de 2021. Assim, com a aplicação do reajuste e
reequilíbrio, na meta pretendida o Município
transferirá, à Instituição, o valor total de até R$
473.642,36 (quatrocentos e setenta e três mil e
seiscentos e quarenta e dois reais e trinta e seis
centavos), de acordo com o cronograma de </t>
        </r>
      </text>
    </comment>
    <comment ref="C511" authorId="1" guid="{D2D3C778-2471-4322-AC0B-7D7246B0DB2E}">
      <text>
        <r>
          <rPr>
            <sz val="13"/>
            <color rgb="FF000000"/>
            <rFont val="Calibri"/>
            <family val="2"/>
          </rPr>
          <t>Doem 02/06/22
EXTRATO DO PRIMEIRO TERMO ADITIVO AO
TERMO DE COLABORAÇÃO Nº
265/PMF/SEMAS/FMAS/2021 – PARTES:
Município de Florianópolis, com interveniência da
Secretaria Municipal de Assistência Social, através
do Fundo Municipal de Assistência Social, e a
Organização da Sociedade Civil “SEARA ESPÍRITA
ENTREPOSTO DA FÉ (SEEDE)”, CNPJ
82.102.468/0001-51. OBJETO: constitui objeto do
presente Termo Aditivo ao Termo de Colaboração
265/PMF/SEMAS/FMAS/2021, firmado entre as
partes na data de 30 de dezembro de 2021
(D.O.E.M. 3101, de 30 de dezembro de 2021),
visando a execução de Serviço de Convivência e
Fortalecimento de Vínculos (SCFV): o reajuste no
valor de R$ 35.371,78 (trinta e cinco mil e
trezentos e setenta e um reais e setenta e oito
centavos), alterando o valor global da parceria de
R$ 333.696,00 (trezentos e trinta e três mil e
seiscentos e noventa e seis reais) para R$
369.067,78 (trezentos e sessenta e nove mil e
sessenta e sete reais e setenta e oito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265/PMF/SEMAS/FMAS/2021.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Zeferino Pedro
Sachet, pela Organização da Sociedade Civil.
Florianópolis, 01 de junho de 2022.
DOM N°3095/2021
Edital: 002/SEMAS</t>
        </r>
      </text>
    </comment>
    <comment ref="B512" authorId="0" guid="{7B358E6A-5928-4192-9DAA-F51880B4E37B}">
      <text>
        <r>
          <rPr>
            <b/>
            <sz val="9"/>
            <color indexed="81"/>
            <rFont val="Tahoma"/>
            <family val="2"/>
          </rPr>
          <t>195529:</t>
        </r>
        <r>
          <rPr>
            <sz val="9"/>
            <color indexed="81"/>
            <rFont val="Tahoma"/>
            <family val="2"/>
          </rPr>
          <t xml:space="preserve">
DOOEM 20.01.22
</t>
        </r>
      </text>
    </comment>
    <comment ref="K513" authorId="0" guid="{270862A5-9136-43DB-BF9B-A922ECA33E4F}">
      <text>
        <r>
          <rPr>
            <b/>
            <sz val="9"/>
            <color indexed="81"/>
            <rFont val="Tahoma"/>
            <family val="2"/>
          </rPr>
          <t>195529:</t>
        </r>
        <r>
          <rPr>
            <sz val="9"/>
            <color indexed="81"/>
            <rFont val="Tahoma"/>
            <family val="2"/>
          </rPr>
          <t xml:space="preserve">
</t>
        </r>
        <r>
          <rPr>
            <sz val="12"/>
            <color indexed="81"/>
            <rFont val="Tahoma"/>
            <family val="2"/>
          </rPr>
          <t>Doem 11/04/22
ANEXO DA PORTARIA 10/FCFFC/LICLEI/2022 -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008/2022 BERBIGÃO DO BOCA 2022 BERBIGÃO DO BOCA MÚSICA E
DANÇA
103.040,00 30/04/2023
009/2022 SALVAÇÃO E PRÉHISTÓRIA NO PRESÉPIO
DE CASCAES
SÉRGIO MURILO
GOMES
ARTES
PLÁSTICAS,
ARTES GRÁFICAS
E FILATELIA
90.850,00 30/09/2023</t>
        </r>
      </text>
    </comment>
    <comment ref="J514" authorId="0" guid="{BBAED6DE-AF8A-4571-959D-79B8861BA0F4}">
      <text>
        <r>
          <rPr>
            <b/>
            <sz val="9"/>
            <color indexed="81"/>
            <rFont val="Tahoma"/>
            <family val="2"/>
          </rPr>
          <t>195529:</t>
        </r>
        <r>
          <rPr>
            <sz val="9"/>
            <color indexed="81"/>
            <rFont val="Tahoma"/>
            <family val="2"/>
          </rPr>
          <t xml:space="preserve">
</t>
        </r>
        <r>
          <rPr>
            <sz val="12"/>
            <color indexed="81"/>
            <rFont val="Tahoma"/>
            <family val="2"/>
          </rPr>
          <t xml:space="preserve">Doem 02/09/2022
Port 44/FCC/2022
Captado em julho/22
Projeto 057/21 – Um Presépio Afro Para
Floripa
</t>
        </r>
      </text>
    </comment>
    <comment ref="J515" authorId="0" guid="{5DBAC59C-5BD1-46D6-995D-B20C71A0C498}">
      <text>
        <r>
          <rPr>
            <b/>
            <sz val="9"/>
            <color indexed="81"/>
            <rFont val="Tahoma"/>
            <family val="2"/>
          </rPr>
          <t>195529:</t>
        </r>
        <r>
          <rPr>
            <sz val="9"/>
            <color indexed="81"/>
            <rFont val="Tahoma"/>
            <family val="2"/>
          </rPr>
          <t xml:space="preserve">
</t>
        </r>
        <r>
          <rPr>
            <sz val="12"/>
            <color indexed="81"/>
            <rFont val="Tahoma"/>
            <family val="2"/>
          </rPr>
          <t>Doem 10/03/22
057/21 – Um Presépio Afro
para Floripa
Sérgio Murilo Gomes 058/2022 3.800,00 3.800,00</t>
        </r>
      </text>
    </comment>
    <comment ref="J516" authorId="0" guid="{C971FA18-EDC5-4FCE-8763-B89D8B5785CB}">
      <text>
        <r>
          <rPr>
            <b/>
            <sz val="9"/>
            <color indexed="81"/>
            <rFont val="Tahoma"/>
            <family val="2"/>
          </rPr>
          <t>195529:</t>
        </r>
        <r>
          <rPr>
            <sz val="9"/>
            <color indexed="81"/>
            <rFont val="Tahoma"/>
            <family val="2"/>
          </rPr>
          <t xml:space="preserve">
DOEM 17/05/22</t>
        </r>
      </text>
    </comment>
    <comment ref="K517" authorId="0" guid="{BCA69473-3D64-45F5-8C58-2577650E32F1}">
      <text>
        <r>
          <rPr>
            <b/>
            <sz val="9"/>
            <color indexed="81"/>
            <rFont val="Tahoma"/>
            <family val="2"/>
          </rPr>
          <t>195529:</t>
        </r>
        <r>
          <rPr>
            <sz val="9"/>
            <color indexed="81"/>
            <rFont val="Tahoma"/>
            <family val="2"/>
          </rPr>
          <t xml:space="preserve">
</t>
        </r>
        <r>
          <rPr>
            <sz val="12"/>
            <color indexed="81"/>
            <rFont val="Tahoma"/>
            <family val="2"/>
          </rPr>
          <t>Doem 07/06/22
031/2022 Transver
Continental
Sergio Ricardo
Besse
Casalecchi
Artes
Plástica
s, Artes
Gráficas
e
Filatelia
R$ 90.000,00 31/03/2023</t>
        </r>
      </text>
    </comment>
    <comment ref="J518" authorId="0" guid="{AA7C2C3E-C5D9-4A0E-B0BC-A8F756D70ACD}">
      <text>
        <r>
          <rPr>
            <b/>
            <sz val="9"/>
            <color indexed="81"/>
            <rFont val="Tahoma"/>
            <family val="2"/>
          </rPr>
          <t>195529:</t>
        </r>
        <r>
          <rPr>
            <sz val="9"/>
            <color indexed="81"/>
            <rFont val="Tahoma"/>
            <family val="2"/>
          </rPr>
          <t xml:space="preserve">
DOEM 10/03/22
070/20 - Transver Floripa
Street Art Tour
Sérgio Ricardo
Besse Casalechhi
045/2022
052/2022
065/2022
11.639,19
16.336,53
49.986,16
77.961,88</t>
        </r>
      </text>
    </comment>
    <comment ref="B519" authorId="0" guid="{292323EF-9FDC-4556-A0C0-176CAE9DB198}">
      <text>
        <r>
          <rPr>
            <b/>
            <sz val="12"/>
            <color indexed="81"/>
            <rFont val="Tahoma"/>
            <family val="2"/>
          </rPr>
          <t xml:space="preserve">DOEM 29/06/22
</t>
        </r>
        <r>
          <rPr>
            <sz val="12"/>
            <color indexed="81"/>
            <rFont val="Tahoma"/>
            <family val="2"/>
          </rPr>
          <t>EXTRATO DO 5º ADITIVO AO TERMO DE
COLABORAÇÃO Nº 018/PMF/SME/2021 –
Parcerias: SOCIEDADE ESPÍRITA DE RECUPERAÇÃO,
TRABALHO E EDUCAÇÃO - SERTE. Objeto: O termo
de colaboração será aditado no valor R$
240.262,40 (duzentos e quarenta mil e duzentos e
sessenta e dois reais e quarenta centavos),
representando 14,1053% sobre o valor atual da
parceria, pela necessidade de contratação de mais
04 (quatro) profissionais auxiliares de apoio de 40h
para auxiliarem no atendimento de 06 (seis)
crianças com Transtorno de Espectro Autista (TEA),
conforme parecer da Gerência de Educação Especial do EBIAS – EBM Intendente Aricomedes da
Silva, quadro com dados sobre as crianças com
laudo, 06(seis) pareceres descritivos individuais de
cada criança e 06 (seis) laudos médicos, um de
cada criança. O Plano de Trabalho deverá ser
readequado conforme o presente documento.
Tudo em conformidade com a Deliberação n°
927/2022, do Comitê Gestor e o Parecer jurídico nº
1859/2022/SME/ASSJUD/PMF e demais
documentos anexados, partes integrantes deste
instrumento. Parágrafo Único: A partir do
momento em que não houver mais a necessidade
do referido atendimento especializado, o Termo
deverá ter seu plano readequado e ter a supressão
de valor por meio de outro valor de aditivo. Diante
disto, o termo passará de R$ 1.703.344,32 (um
milhão e setecentos e três mil e trezentos e
quarenta e quatro reais e trinta e dois centavos)
para até R$ 1.943.606,72 (um milhão e novecentos
e quarenta e três mil e seis reais e setenta e dois
centavos), cujo cronograma de desembolso e plano
de trabalho para 2022 deverão ser ajustados e
inclusos na Plataforma de Gestão de Parecerias –
Bússola. Data da Assinatura: 17/06/2022.
Assinaturas: Maurício Fernandes Pereira, peal
Prefeitura e Lenir Wolter, pela Instituição.</t>
        </r>
        <r>
          <rPr>
            <b/>
            <sz val="9"/>
            <color indexed="81"/>
            <rFont val="Tahoma"/>
            <family val="2"/>
          </rPr>
          <t xml:space="preserve">
195529:</t>
        </r>
        <r>
          <rPr>
            <sz val="9"/>
            <color indexed="81"/>
            <rFont val="Tahoma"/>
            <family val="2"/>
          </rPr>
          <t xml:space="preserve">
</t>
        </r>
        <r>
          <rPr>
            <sz val="12"/>
            <color indexed="81"/>
            <rFont val="Tahoma"/>
            <family val="2"/>
          </rPr>
          <t>DOEm 20.01.22
EXTRATO DO 4º ADITIVO AO TERMO DE
COLABORAÇÃO Nº 018/PMF/SME/2021. Parceria:
SOCIEDADE ESPÍRITA DE RECUPERAÇÃO,
TRABALHO E EDUCAÇÃO – SERTE. Objeto: O
presente termo aditivo consiste na alteração da
Cláusula Oitava – Do valor da parceria e das
despesas, mediante aprovação do Plano de
Trabalho de 2022 pelo Parecer Técnico da Diretora
da Diretoria de Ensino Infantil na Plataforma de
Gestão de Parcerias da Prefeitura de Florianópolis
(Sistema Bússola), Parecer jurídico adicionado na
mesma plataforma, e atualização financeira com a
aplicação de reajuste de 7,810880% (acumulado do
IPCA de agosto/2020 até junho/2021) sobre o valor
original da parceria na subvenção, conforme
Deliberação n. 2128/2021, do Comitê Gestor e
Parecer da Comissão de Repactuação de Contratos,
de 22/11/2021. O presente termo aditivo consiste
ainda na alteração da Cláusula Oitava – Do valor da
parceria e das despesas, mediante aprovação do
Plano de Trabalho de 2022 pelo Parecer Técnico da
Diretora da Diretoria de Ensino Infantil na
Plataforma de Gestão de Parcerias da Prefeitura de
Florianópolis (Sistema Bússola), Parecer jurídico
adicionado na mesma plataforma, e atualização
financeira com a aplicação de reequilíbrio
econômico e financeiro de 15% sobre o valor
original do repasse de alimentação escolar da
parceria, conforme Deliberação n. 2090/2021, do
Comitê Gestor e Parecer da Comissão de
Repactuação de Contratos, de 24/11/2021. A
instituição atenderá 240 (duzentos e quarenta)
crianças, mantendo a mesma meta de 2021. Assim,
com a aplicação do reajuste e reequilíbrio, na meta
pretendida o Município transferirá, à Instituição, o
valor total de até R$ 1.703.344,32 (um milhão e
setecentos e três mil e trezentos e quarenta e
quatro reais e trinta e dois centavos), de acordo
com o cronograma de desembolso e com o plano
de aplicação previsto no plano de trabalho</t>
        </r>
      </text>
    </comment>
    <comment ref="C519" authorId="1" guid="{98BF6CFC-5E80-4DDB-A391-2000EBC0FBEC}">
      <text>
        <r>
          <rPr>
            <sz val="13"/>
            <color rgb="FF000000"/>
            <rFont val="Calibri"/>
            <family val="2"/>
          </rPr>
          <t>Doem 01/06/22
EXTRATO DO PRIMEIRO TERMO ADITIVO AO
TERMO DE COLABORAÇÃO Nº
279/PMF/SEMAS/2021 – PARTES: Município de Florianópolis, com interveniência da Secretaria
Municipal de Assistência Social, e a Organização da
Sociedade Civil “SOCIEDADE ESPÍRITA DE
RECUPERAÇÃO TRABALHO E EDUCAÇÃO (SERTE)”,
CNPJ 83.886.648/0001-34. OBJETO: constitui
objeto do presente Termo Aditivo ao Termo de
Colaboração 279/PMF/SEMAS/FMAS/2021,
firmado entre as partes na data de 30 de dezembro
de 2021 (D.O.E.M. 3101, de 30 de dezembro de
2021), visando a execução de Serviço de
Acolhimento para Crianças Idosos: o reajuste no
valor de R$ 151.570,71 (cento e cinqüenta e um mil
e quinhentos e setenta reais e setenta e um
centavos), alterando o valor global da parceria de
R$ 1.440.346,23 (um milhão e quatrocentos e
quarenta mil e trezentos e quarenta e seis reais e
vinte e três centavos) para R$ 1.591.916,94 (um
milhão e quinhentos e noventa e um mil e
novecentos e dezesseis reais e noventa e quatro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279/PMF/SEMAS/FMAS/2021. DA DOTAÇÃO
ORÇAMENTÁRIA: as despesas decorrentes do
atendimento ao disposto neste Termo Aditivo
correrão à Conta do Orçamento da Secretaria
Municipal de Assistência Social, Projeto Atividade
2029, Elemento de Despesa 3.3.50.43, Fonte 80.
VIGÊNCIA: Este Termo Aditivo entra em vigor a
partir da data de sua publicação. SIGNATÁRIOS:
Maria Cláudia Goulart da Silva, pela Secretaria
Municipal de Assistência Social, e Lenir Wolter,
pela Organização da Sociedade Civil. Florianópolis,
01 de junho de 2022.
DOM N°3095/2021
Edital: 005/SEMAS</t>
        </r>
      </text>
    </comment>
    <comment ref="G519" authorId="0" guid="{A5729DCD-92AA-4DAD-A060-0B35CF03E691}">
      <text>
        <r>
          <rPr>
            <b/>
            <sz val="9"/>
            <color indexed="81"/>
            <rFont val="Tahoma"/>
            <family val="2"/>
          </rPr>
          <t>195529:</t>
        </r>
        <r>
          <rPr>
            <sz val="9"/>
            <color indexed="81"/>
            <rFont val="Tahoma"/>
            <family val="2"/>
          </rPr>
          <t xml:space="preserve">
DOEM 31.01.22
EXTRATO DO TERMO DE COLABORAÇÃO Nº
001/PMF/SMS/FMS/2022. OBJETO: atendimento
integral à saúde e acolhimento de idosos emmetas estabelecidas no Plano de Trabalho que é
parte integrante deste instrumento. PARCEIRAS:
Município de Florianópolis com interveniência da
Secretaria Municipal de Saúde, através do Fundo
Municipal de Saúde e a SERTE – SOCIEDADE
ESPÍRITA DE RECUPERAÇÃO TRABALHO E
EDUCAÇÃO - CNPJ Nº 83.886.648/0001-34. PRAZO
EXECUÇÃO: até 31/12/2022. PRAZO VIGÊNCIA:
01/01/2022 à 28/02/2023. DO VALOR: R$
337.722,48 divididos em 06 (seis) parcelas
bimestrais, variáveis, conforme cronograma
financeiro apresentado no plano de trabalho.
DOTAÇÃO ORÇAMENTÁRIA: Projeto/Atividade:
4178 - Gestão de Parcerias e Contratualizações da
Atenção Especializada. Elemento De Despesa:
3.3.50.41 – Contribuições. Fonte: 0082 – Recursos
Próprios. DATA ASSINATURA: 01/01/2022.
SIGNATÁRIOS: Luciano Formighieri, pela SMS/FMS
e Lenir Wolter, pela OSC.</t>
        </r>
      </text>
    </comment>
    <comment ref="P519" authorId="0" guid="{C7940E35-A2B9-4B09-BE94-2B7AA0FA73CA}">
      <text>
        <r>
          <rPr>
            <b/>
            <sz val="9"/>
            <color indexed="81"/>
            <rFont val="Tahoma"/>
            <family val="2"/>
          </rPr>
          <t>195529:</t>
        </r>
        <r>
          <rPr>
            <sz val="9"/>
            <color indexed="81"/>
            <rFont val="Tahoma"/>
            <family val="2"/>
          </rPr>
          <t xml:space="preserve">
</t>
        </r>
        <r>
          <rPr>
            <sz val="12"/>
            <color indexed="81"/>
            <rFont val="Tahoma"/>
            <family val="2"/>
          </rPr>
          <t>Doem 11/08/22
EXTRATO DO TERMO DE FOMENTO Nº
113/PMF/GAPRE/2022. OBJETO: execução do
PROJETO SAÚDE NA PRÁTICA - EXERCITANDO O
ENVELHECIMENTO NA SERTE, o qual pretende “1-
Impactar positivamente a relação entre idosos e
equipe de cuidados, estimulação de memória e
comunicação, prevenção, diagnóstico e
reabilitação de comorbidades relacionadas a fala,
linguagem, deglutição, voz e motricidade orofacial.
2-Por meio de práticas esportivas, esse profissional
faz muito mais do que estimular hábitos saudáveis.
Ele também ajuda crianças, jovens e adultos a se
conhecer melhor e aprender a respeitar suas
características físicas individuais e dos demais.
através do Fundo Municipal de Saúde e a SERTE –
SOCIEDADE ESPÍRITA DE RECUPERAÇÃO TRABALHO
E EDUCAÇÃO - CNPJ Nº 83.886.648/0001-34.
PRAZO VIGÊNCIA: 01 de julho de 2022 até 31 de
dezembro de 2022. DO VALOR: R$ 42.500,00
(quarenta e dois mil e quinhentos reais), divididos
em 05 (cinco) parcelas, da seguinte forma: parcela
01 no valor de R$ 12.500,00 (doze mil e
quinhentos reais), a parcela 02 no valor de R$
6.000,00 (seis mil reais), a parcela 03 no valor de
R$ 6.000,00 (seis mil reais), a parcela 04 no valor
de R$ 6.000,00 (seis mil reais), a parcela 05 no
valor de R$ 12.000,00 (doze mil reais). DOTAÇÃO
ORÇAMENTÁRIA: ELEMENTO DE DESPESA
4.4.50.42.00.00.00.00 0082 – Auxílio - FONTE DE
RECURSO: 82 – Recursos Próprios. DATA
ASSINATURA: 01/07/2022. SIGNATÁRIOS: Luciano
Formighieri, pela SMS/FMS e Lenir Wolter, pela
OSC.</t>
        </r>
      </text>
    </comment>
    <comment ref="C520" authorId="1" guid="{A3BCE7A0-D6E6-4738-B35D-F39F396C9216}">
      <text>
        <r>
          <rPr>
            <sz val="13"/>
            <color rgb="FF000000"/>
            <rFont val="Calibri"/>
            <family val="2"/>
          </rPr>
          <t>Doemm 01/06/22
EXTRATO DO PRIMEIRO TERMO ADITIVO AO
TERMO DE COLABORAÇÃO Nº
277/PMF/SEMAS/FMAS/2021 – PARTES:
Município de Florianópolis, com interveniência da
Secretaria Municipal de Assistência Social, através
do Fundo Municipal de Assistência Social, e a
Organização da Sociedade Civil “SOCIEDADE
ESPÍRITA DE RECUPERAÇÃO, TRABALHO E
EDUCAÇÃO (SERTE)”, CNPJ 83.886.648/0001-34.
OBJETO: constitui objeto do presente Termo
Aditivo ao Termo de Colaboração
277/PMF/SEMAS/FMAS/2021, firmado entre as
partes na data de 30 de dezembro de 2021
(D.O.E.M. 3101, de 30 de dezembro de 2021),
visando a execução de Serviço de Acolhimento
para Crianças e Adolescentes: o reajuste no valor
de R$ 23.451,99 (vinte e três mil e quatrocentos e
cinqüenta e um reais e noventa e nove centavos),
alterando o valor global da parceria de R$
221.245,20 (duzentos e vinte e um mil e duzentos e
quarenta e cinco reais e vinte centavos) para R$
244.697,19 (duzentos e quarenta e quatro mil e
seiscentos e noventa e sete reais e dezenove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277/PMF/SEMAS/FMAS/2021. DA DOTAÇÃO
ORÇAMENTÁRIA: as despesas decorrentes do
atendimento ao disposto neste Termo Aditivo
correrão à Conta do Orçamento do Fundo
Municipal de Assistência Social, Projeto Atividade
2326, Elemento de Despesa 3.3.50.43, Fonte 80.
VIGÊNCIA: Este Termo Aditivo entra em vigor a
partir da data de sua publicação. SIGNATÁRIOS:
Maria Cláudia Goulart da Silva, pela Secretaria
Municipal de Assistência Social, e Lenir Wolter,
pela Organização da Sociedade Civil. Florianópolis,
01 de junho de 2022.
DOM N°3095/2021
Edita 004/SEMASl:</t>
        </r>
      </text>
    </comment>
    <comment ref="K521" authorId="0" guid="{2EB6DE43-DFC3-472F-92A3-937ED09EA3C6}">
      <text>
        <r>
          <rPr>
            <b/>
            <sz val="9"/>
            <color indexed="81"/>
            <rFont val="Tahoma"/>
            <family val="2"/>
          </rPr>
          <t>195529:</t>
        </r>
        <r>
          <rPr>
            <sz val="9"/>
            <color indexed="81"/>
            <rFont val="Tahoma"/>
            <family val="2"/>
          </rPr>
          <t xml:space="preserve">
</t>
        </r>
        <r>
          <rPr>
            <sz val="12"/>
            <color indexed="81"/>
            <rFont val="Tahoma"/>
            <family val="2"/>
          </rPr>
          <t>Doem 06.05.22
ANEXO DA PORTARIA PO 13/FCFFC/LICLEI/2022 -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011/2022 FESTIVAL DE INVERNO
CONTINENTE 2022
TOP PRODUÇÕES E
EVENTOS LTDA
MÚSICA E
DANÇA
FOLCLORE E
ARTESANATO
TEATRO E CIRCO
CINEMA,
FOTOGRAFIA E
VÍDEO
199.800,00 30/09/2022
013/2022 HISTÓRIAS QUE VOAM –
EXPOSIÇÃO DE CURTA
DURAÇÃO MAF
ALEJANDRO DAVID
MAZZA
ACERVO E
PATRIMÔNIO
HISTÓRICO E
CULTURAL ,
MUSEUS E
CENTROS
CULTURAIS
108.112,40 31/12/2022
018/2022 FANFILD – ORQUESTRA
DE METAIS E PERCUSSÃO
APP ESCOLA DE
EDUCAÇÃO BASICA
ILDEFONSO
LINHARES
MÚSICA E
DANÇA
197.300,00 10/04/2023
020/2022 MIL CONTEÚDOS
ESTIMADA - O BOT DE
FLORIPA
SHIFT
COMUNICAÇÃO
LTDA
ACERVO E
PATRIMÔNIO
HISTÓRICO E
CULTURAL ,
MUSEUS E
CENTROS
CULTURAIS
196.040,00 01/04/2023</t>
        </r>
      </text>
    </comment>
    <comment ref="C522" authorId="1" guid="{3BD72340-7196-4FDE-B644-AF626F4232DE}">
      <text>
        <r>
          <rPr>
            <sz val="13"/>
            <color rgb="FF000000"/>
            <rFont val="Calibri"/>
            <family val="2"/>
          </rPr>
          <t>Doem 01/06/22
EXTRATO DO PRIMEIRO TERMO ADITIVO AO
TERMO DE COLABORAÇÃO Nº
280/PMF/SEMAS/2021 – PARTES: Município de
Florianópolis, com interveniência da Secretaria
Municipal de Assistência Social, e a Organização da
Sociedade Civil “SOCIEDADE ESPÍRITA OBREIROS
DA VIDA ETERNA (SEOVE)”, CNPJ 82.898.230/0001-
84. OBJETO: constitui objeto do presente Termo
Aditivo ao Termo de Colaboração
280/PMF/SEMAS/FMAS/2021, firmado entre as
partes na data de 30 de dezembro de 2021
(D.O.E.M. 3101, de 30 de dezembro de 2021),
visando a execução de Serviço de Acolhimento
para Crianças Idosos: o reajuste no valor de R$
69.965,42 (sessenta e nove mil e novecentos e
sessenta e cinco reais e quarenta e dois centavos),
alterando o valor global da parceria de R$
660.051,12 (seiscentos e sessenta mil e cinqüenta eum reais e doze centavos), para R$ 730.016,54
(setecentos e trinta mil e dezesseis reais e
cinqüenta e quatro centavos), acarretando na
alteração do item 6.2 da Clausula Sexta do Termo
de Colaboração originário; a alteração do
Cronograma de Desembolso e; a alteração do
Plano de Trabalho para execução do objeto
originalmente pactuado, permanecendo
inalteradas as demais condições e cláusulas do
Termo de Colaboração nº
280/PMF/SEMAS/FMAS/2021. DA DOTAÇÃO
ORÇAMENTÁRIA: as despesas decorrentes do
atendimento ao disposto neste Termo Aditivo
correrão à Conta do Orçamento da Secretaria
Municipal de Assistência Social, Projeto Atividade
2029, Elemento de Despesa 3.3.50.43, Fonte 80.
VIGÊNCIA: Este Termo Aditivo entra em vigor a
partir da data de sua publicação. SIGNATÁRIOS:
Maria Cláudia Goulart da Silva, pela Secretaria
Municipal de Assistência Social, e Franciny Beatriz
Abreu, pela Organização da Sociedade Civil.
Florianópolis, 01 de junho de 2022.
DOM N°3095/2021
Edital: 005/SEMAS</t>
        </r>
      </text>
    </comment>
    <comment ref="O523" authorId="0" guid="{E2A948E7-DCCD-42CE-BAC0-4B41F3CC19FD}">
      <text>
        <r>
          <rPr>
            <b/>
            <sz val="9"/>
            <color indexed="81"/>
            <rFont val="Tahoma"/>
            <family val="2"/>
          </rPr>
          <t>195529:</t>
        </r>
        <r>
          <rPr>
            <sz val="9"/>
            <color indexed="81"/>
            <rFont val="Tahoma"/>
            <family val="2"/>
          </rPr>
          <t xml:space="preserve">
</t>
        </r>
        <r>
          <rPr>
            <sz val="12"/>
            <color indexed="81"/>
            <rFont val="Tahoma"/>
            <family val="2"/>
          </rPr>
          <t xml:space="preserve">DOEm 10/03/22
EXTRATO DO TERMO DE FOMENTO Nº
062/FME/2022: FUNDAÇÃO MUNICIPAL DE
ESPORTES - FME E SOCIEDADE ESPORTIVA
RECREATIVA AMIGOS UNIDOS PELO ESPORTE –
AUPE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AUPE, visando à cooperação financeira nas
despesas decorrentes do PROJETO SAQUE VIAGEM
- AUPE/BOTAFOGO 2022, no valor montante de R$
46.000,00 (quarenta e seis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Miguel Angelo Balbi Ghanem - Presidente da
Instituição.
</t>
        </r>
      </text>
    </comment>
    <comment ref="O524" authorId="0" guid="{10E2681B-835E-4FFF-AC9D-34A8DC5FECD5}">
      <text>
        <r>
          <rPr>
            <b/>
            <sz val="9"/>
            <color indexed="81"/>
            <rFont val="Tahoma"/>
            <family val="2"/>
          </rPr>
          <t>195529:</t>
        </r>
        <r>
          <rPr>
            <sz val="9"/>
            <color indexed="81"/>
            <rFont val="Tahoma"/>
            <family val="2"/>
          </rPr>
          <t xml:space="preserve">
</t>
        </r>
        <r>
          <rPr>
            <sz val="12"/>
            <color indexed="81"/>
            <rFont val="Tahoma"/>
            <family val="2"/>
          </rPr>
          <t>DOEM29/04/22
EXTRATO DO TERMO DE FOMENTO Nº
231/FME/2022: FUNDAÇÃO MUNICIPAL DE
ESPORTES - FME E SOCIEDADE ESPORTIVA
RECREATIVA AMIGOS UNIDOS PELO ESPORTE –
AUPE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SOCIEDADE ESPORTIVA RECREATIVA AMIGOS
UNIDOS PELO ESPORTE - AUPE, visando à cooperação financeira nas despesas decorrentes
do PROJETO SAÚDE MASTER - SER AUPE
BOTAFOGO, no valor montante de R$ 45.900,00
(quarenta e cinco mil e novecentos reais),
conforme plano de trabalho, parecer técnico e
parecer jurídico, e aprovação da comissão de
seleção do II EDITAL DE SELEÇÃO DE PROJETOS
ESPORTIVOS - COMUNIDADES EM MOVIMENTO
Nº 017/SMCEL/FME/2022 e Termo de Fomento
assinado por ambas as partes. Florianópolis, 29 de
abril de 2022. Douglas Pires Fortkamp - Secretário
Municipal de Cultura, Esporte e Lazer, Maycon C.
Oliveira – Superintendente da FME e Miguel
Angelo Balbi Ghanem - Presidente da Instituição.</t>
        </r>
      </text>
    </comment>
    <comment ref="O525" authorId="0" guid="{923E67FD-11D6-4580-AE83-71C33281A7F5}">
      <text>
        <r>
          <rPr>
            <b/>
            <sz val="9"/>
            <color indexed="81"/>
            <rFont val="Tahoma"/>
            <family val="2"/>
          </rPr>
          <t>195529:</t>
        </r>
        <r>
          <rPr>
            <sz val="9"/>
            <color indexed="81"/>
            <rFont val="Tahoma"/>
            <family val="2"/>
          </rPr>
          <t xml:space="preserve">
</t>
        </r>
        <r>
          <rPr>
            <sz val="12"/>
            <color indexed="81"/>
            <rFont val="Tahoma"/>
            <family val="2"/>
          </rPr>
          <t>DOEM 10/03/22
EXTRATO DO TERMO DE FOMENTO Nº
061/FME/2022: FUNDAÇÃO MUNICIPAL DE
ESPORTES - FME E SOCIEDADE ESPORTIVA
RECREATIVA AMIGOS UNIDOS PELO ESPORTE –
AUPE – A Secretaria Municipal de Cultura, Esporte
e Lazer, através da Fundação Municipal de Esportes
de Florianópolis, no uso de suas atribuições que lhe
são conferidas, o art. 8º, III, da Lei n. 706/2021 c/c
inciso I, do art. 82 da Lei Orgânica do Município de
Florianópolis nas Leis Federais n° 13.019, de 2014 e
13.204, de 2015 e do Decreto Municipal nº.
21.966/2020 que regulamenta as parcerias entre a
Administração Pública e as Organizações da
Sociedade Civil, firmou Termo de Fomento com a
AUPE, visando à cooperação financeira nas
despesas decorrentes do PROJETO FUTSAL E
AMIGOS - AUPE/BOTAFOGO 2022, no valor
montante de R$ 48.000,00 (quarenta e oito mil
reais), conforme plano de trabalho, parecer técnico
e parecer jurídico, e aprovação da comissão de
seleção do EDITAL DE SELEÇÃO DE PROJETOS
ESPORTIVOS - COMUNIDADES EM MOVIMENTO
Nº 001/FME/2022 e Termo de Fomento assinado
por ambas as partes. Edmilson C. Pereira JuniorSecretário Municipal de Cultura, Esporte e Lazer,
Maycon C. Oliveira – Superintendente da FME e
Miguel Angelo Balbi Ghanem - Presidente da
Instituição</t>
        </r>
      </text>
    </comment>
    <comment ref="J526" authorId="0" guid="{58880941-6816-4790-B870-5CCC8CF63616}">
      <text>
        <r>
          <rPr>
            <b/>
            <sz val="9"/>
            <color indexed="81"/>
            <rFont val="Tahoma"/>
            <family val="2"/>
          </rPr>
          <t>195529:</t>
        </r>
        <r>
          <rPr>
            <sz val="9"/>
            <color indexed="81"/>
            <rFont val="Tahoma"/>
            <family val="2"/>
          </rPr>
          <t xml:space="preserve">
</t>
        </r>
        <r>
          <rPr>
            <sz val="12"/>
            <color indexed="81"/>
            <rFont val="Tahoma"/>
            <family val="2"/>
          </rPr>
          <t>Doem 10/03/22
125/19 – programa de
Desenvolvimento Social Coloninha
em Ação
Sociedade
Recreativa e
Cultural Unidos da
Coloninha
087/2022 78.000,00 78.000,00</t>
        </r>
      </text>
    </comment>
    <comment ref="I527" authorId="0" guid="{935B3824-1A81-48DD-BB60-45D82BF65D47}">
      <text>
        <r>
          <rPr>
            <b/>
            <sz val="9"/>
            <color indexed="81"/>
            <rFont val="Tahoma"/>
            <family val="2"/>
          </rPr>
          <t>195529:</t>
        </r>
        <r>
          <rPr>
            <sz val="9"/>
            <color indexed="81"/>
            <rFont val="Tahoma"/>
            <family val="2"/>
          </rPr>
          <t xml:space="preserve">
</t>
        </r>
        <r>
          <rPr>
            <sz val="12"/>
            <color indexed="81"/>
            <rFont val="Tahoma"/>
            <family val="2"/>
          </rPr>
          <t xml:space="preserve">Doem 01/09/22
EXTRATO DO TERMO DE FOMENTO Nº 495/2022 -
FUNDAÇÃO CULTURAL DE FLORIANÓPOLIS
FRANKLIN CASCAES E SOCIEDADE RECREATIVA E
CULTURAL UNIDOS DA COLONINHA – A Secretaria
Municipal de Cultura, Esporte e Lazer, através daFundação Cultural de Florianópolis Franklin
Cascaes, com fundamento no art. 116, Lei Federal
5454/98, no uso das atribuições e nos termos das
Leis Federais n° 13.019, de 2014 e 13.204, de 2015,
do Decreto Federal n° 8726, de 2016 e do Decreto
Municipal nº 21.966, de 2020 que regulamenta as
parcerias entre a Administração Pública e as
Organizações da Sociedade Civil, firmou Termo de
Colaboração com o SOCIEDADE RECREATIVA E
CULTURAL UNIDOS DA COLONINHA , visando à
cooperação financeira nas despesas decorrentes
do Projeto Nego Quirido, palco de eternos
carnavais. Priorizando, difundindo e valorizando a
cultura local com apresentações e intervenções
culturais, possibilitando a exposição dos produtos,
artesanais, e culinárias locais com objetivo de
fortalecer a economia solidária, promovendo a
integração de pessoas e comunidades em espaço
público de referência cultural do Município de
Florianópolis. CONSIDERANDO a situação atual da
pandemia em virtude da nova cepa do coronavírus
omicron e do estado de calamidade de saúde
pública determinada pelo decreto legislativo nº.
06/2020 e seu imprevisível desdobramentos na
saúde pública a primeira parcela será para cumprir
o segmento estipulado no plano de trabalho
referente a parte cultural e/ou educacional da
tradição do carnaval e o desenvolvimento da base
dos demais requisitos do plano de trabalho, no
valor de R$ 475.000,00 (quatrocentos e setenta e
cinco mil) reais; conforme o plano de trabalho e
aprovação da comissão de seleção dos projetos do
EDITAL DE CHAMAMENTO PÚBLICO PARA SELEÇÃO
DE PROJETOS CULTURAIS E EDUCACIONAIS
CARNAVALESCOS Nº 460/FCFFC/2023, e Termo de
Colaboração assinado por ambas as partes.
Douglas Pires Fortkamp - Secretário Municipal de
Cultura, Esporte e Lazer, Márcio Costa -
Superintendente da FCFFC e Julio Valmir Martins -
Presidente da Entidade.
</t>
        </r>
      </text>
    </comment>
    <comment ref="I528" authorId="0" guid="{059ABA11-3E1C-45D5-908A-E2D5ABAAA3A7}">
      <text>
        <r>
          <rPr>
            <b/>
            <sz val="9"/>
            <color indexed="81"/>
            <rFont val="Tahoma"/>
            <family val="2"/>
          </rPr>
          <t>195529:</t>
        </r>
        <r>
          <rPr>
            <sz val="9"/>
            <color indexed="81"/>
            <rFont val="Tahoma"/>
            <family val="2"/>
          </rPr>
          <t xml:space="preserve">
</t>
        </r>
        <r>
          <rPr>
            <sz val="12"/>
            <color indexed="81"/>
            <rFont val="Tahoma"/>
            <family val="2"/>
          </rPr>
          <t xml:space="preserve">Doem 01/09/22
EXTRATO DO TERMO DE FOMENTO Nº 497/2022 -
FUNDAÇÃO CULTURAL DE FLORIANÓPOLIS
FRANKLIN CASCAES E SOCIEDADE RECREATIVA,
CULTURAL E SAMBA EMBAIXADA COPA LORD – A
Secretaria Municipal de Cultura, Esporte e Lazer,
através da Fundação Cultural de Florianópolis
Franklin Cascaes, com fundamento no art. 116, Lei
Federal 5454/98, no uso das atribuições e nos
termos das Leis Federais n° 13.019, de 2014 e
13.204, de 2015, do Decreto Federal n° 8726, de
2016 e do Decreto Municipal nº 21.966, de 2020
que regulamenta as parcerias entre a
Administração Pública e as Organizações da
Sociedade Civil, firmou Termo de Colaboração com
o SOCIEDADE RECREATIVA, CULTURAL E SAMBA
EMBAIXADA COPA LORD , visando à cooperação
financeira nas despesas decorrentes do Projeto
Produção do desfile da Sociedade Recreativa
Cultural e Samba Embaixada Copa Lord.
Priorizando, difundindo e valorizando a cultura
local com apresentações e intervenções culturais,
possibilitando a exposição dos produtos,
artesanais, e culinárias locais com objetivo de
fortalecer a economia solidária, promovendo a
integração de pessoas e comunidades em espaço
público de referência cultural do Município de
Florianópolis. CONSIDERANDO a situação atual da pandemia em virtude da nova cepa do coronavírus
omicron e do estado de calamidade de saúde
pública determinada pelo decreto legislativo nº.
06/2020 e seu imprevisível desdobramentos na
saúde pública a primeira parcela será para cumprir
o segmento estipulado no plano de trabalho
referente a parte cultural e/ou educacional da
tradição do carnaval e o desenvolvimento da base
dos demais requisitos do plano de trabalho, no
valor de R$ 475.000,00 (quatrocentos e setenta e
cinco mil) reais; conforme o plano de trabalho e
aprovação da comissão de seleção dos projetos do
EDITAL DE CHAMAMENTO PÚBLICO PARA SELEÇÃO
DE PROJETOS CULTURAIS E EDUCACIONAIS
CARNAVALESCOS Nº 460/FCFFC/2023, e Termo de
Colaboração assinado por ambas as partes.
Douglas Pires Fortkamp - Secretário Municipal de
Cultura, Esporte e Lazer, Márcio Costa -
Superintendente da FCFFC e Josué Costa -
Presidente da Entidade.
</t>
        </r>
      </text>
    </comment>
    <comment ref="J529" authorId="0" guid="{77CB1808-EB72-4D1B-8AC8-E73B327D6FA6}">
      <text>
        <r>
          <rPr>
            <b/>
            <sz val="9"/>
            <color indexed="81"/>
            <rFont val="Tahoma"/>
            <family val="2"/>
          </rPr>
          <t>195529:</t>
        </r>
        <r>
          <rPr>
            <sz val="9"/>
            <color indexed="81"/>
            <rFont val="Tahoma"/>
            <family val="2"/>
          </rPr>
          <t xml:space="preserve">
</t>
        </r>
        <r>
          <rPr>
            <sz val="12"/>
            <color indexed="81"/>
            <rFont val="Tahoma"/>
            <family val="2"/>
          </rPr>
          <t>Doem 10/03/22
163/19 - Domingo Com
Teatro
Tailor Gonçalves
De Morais
050/2022 6.300,00 6.300,00</t>
        </r>
      </text>
    </comment>
    <comment ref="K529" authorId="0" guid="{111AB4C0-1630-4D4E-A69B-B4645DD3D34C}">
      <text>
        <r>
          <rPr>
            <b/>
            <sz val="9"/>
            <color indexed="81"/>
            <rFont val="Tahoma"/>
            <family val="2"/>
          </rPr>
          <t>195529:</t>
        </r>
        <r>
          <rPr>
            <sz val="9"/>
            <color indexed="81"/>
            <rFont val="Tahoma"/>
            <family val="2"/>
          </rPr>
          <t xml:space="preserve">
</t>
        </r>
        <r>
          <rPr>
            <sz val="12"/>
            <color indexed="81"/>
            <rFont val="Tahoma"/>
            <family val="2"/>
          </rPr>
          <t>Doem 10/03/22
004/2022 Domingo Com Teatro Tailor Gonçalves
Morais
Teatro e Circo 199.795,00 31/12/2023</t>
        </r>
      </text>
    </comment>
    <comment ref="J530" authorId="0" guid="{96D999CC-7EA4-4370-ADCB-5EDE589E78A7}">
      <text>
        <r>
          <rPr>
            <b/>
            <sz val="9"/>
            <color indexed="81"/>
            <rFont val="Tahoma"/>
            <family val="2"/>
          </rPr>
          <t>195529:</t>
        </r>
        <r>
          <rPr>
            <sz val="9"/>
            <color indexed="81"/>
            <rFont val="Tahoma"/>
            <family val="2"/>
          </rPr>
          <t xml:space="preserve">
</t>
        </r>
        <r>
          <rPr>
            <sz val="12"/>
            <color indexed="81"/>
            <rFont val="Tahoma"/>
            <family val="2"/>
          </rPr>
          <t xml:space="preserve">Doem 02/09/2022
Portaria 044/FCC/2022
Captados AGOSTO 22
Projeto 004/22 – Domingo Com Teatro 
</t>
        </r>
      </text>
    </comment>
    <comment ref="J531" authorId="0" guid="{B7471418-89AE-4650-A6F8-45C2964D4CA9}">
      <text>
        <r>
          <rPr>
            <b/>
            <sz val="9"/>
            <color indexed="81"/>
            <rFont val="Tahoma"/>
            <family val="2"/>
          </rPr>
          <t>195529:</t>
        </r>
        <r>
          <rPr>
            <sz val="9"/>
            <color indexed="81"/>
            <rFont val="Tahoma"/>
            <family val="2"/>
          </rPr>
          <t xml:space="preserve">
</t>
        </r>
        <r>
          <rPr>
            <sz val="12"/>
            <color indexed="81"/>
            <rFont val="Tahoma"/>
            <family val="2"/>
          </rPr>
          <t xml:space="preserve">Doem 02/09/2022
Portaria 044/FCC/2022
Captados Julho 22
Projeto 004/22 – Domingo Com Teatro 
</t>
        </r>
      </text>
    </comment>
    <comment ref="J532" authorId="0" guid="{52967F72-E46E-42AE-AF63-E30505ECCD03}">
      <text>
        <r>
          <rPr>
            <b/>
            <sz val="9"/>
            <color indexed="81"/>
            <rFont val="Tahoma"/>
            <family val="2"/>
          </rPr>
          <t>195529:</t>
        </r>
        <r>
          <rPr>
            <sz val="9"/>
            <color indexed="81"/>
            <rFont val="Tahoma"/>
            <family val="2"/>
          </rPr>
          <t xml:space="preserve">
</t>
        </r>
        <r>
          <rPr>
            <sz val="12"/>
            <color indexed="81"/>
            <rFont val="Tahoma"/>
            <family val="2"/>
          </rPr>
          <t xml:space="preserve">Doem 02/09/2022
Portaria 044/FCC/2022
Captados Julho 22
Projeto067/20 – Sessões Animadas 
</t>
        </r>
      </text>
    </comment>
    <comment ref="J533" authorId="0" guid="{0342232B-87C4-4E1D-AF4A-4E26792F26E2}">
      <text>
        <r>
          <rPr>
            <b/>
            <sz val="9"/>
            <color indexed="81"/>
            <rFont val="Tahoma"/>
            <family val="2"/>
          </rPr>
          <t>195529:</t>
        </r>
        <r>
          <rPr>
            <sz val="9"/>
            <color indexed="81"/>
            <rFont val="Tahoma"/>
            <family val="2"/>
          </rPr>
          <t xml:space="preserve">
</t>
        </r>
        <r>
          <rPr>
            <sz val="12"/>
            <color indexed="81"/>
            <rFont val="Tahoma"/>
            <family val="2"/>
          </rPr>
          <t>Doem 02/09/2022
Portaria 044/FCC/2022
Captados Julho 22
Projeto 163/19 – Domingo com Teatro</t>
        </r>
      </text>
    </comment>
    <comment ref="J534" authorId="0" guid="{A9165EF5-5CBC-4E3A-82D0-8EFD6D2C62CB}">
      <text>
        <r>
          <rPr>
            <b/>
            <sz val="9"/>
            <color indexed="81"/>
            <rFont val="Tahoma"/>
            <family val="2"/>
          </rPr>
          <t>195529:</t>
        </r>
        <r>
          <rPr>
            <sz val="9"/>
            <color indexed="81"/>
            <rFont val="Tahoma"/>
            <family val="2"/>
          </rPr>
          <t xml:space="preserve">
DOEM 22/07/22
</t>
        </r>
      </text>
    </comment>
    <comment ref="J535" authorId="0" guid="{37633B24-0091-420D-9F12-470F46AD69A9}">
      <text>
        <r>
          <rPr>
            <b/>
            <sz val="9"/>
            <color indexed="81"/>
            <rFont val="Tahoma"/>
            <family val="2"/>
          </rPr>
          <t>195529:</t>
        </r>
        <r>
          <rPr>
            <sz val="9"/>
            <color indexed="81"/>
            <rFont val="Tahoma"/>
            <family val="2"/>
          </rPr>
          <t xml:space="preserve">
</t>
        </r>
        <r>
          <rPr>
            <sz val="12"/>
            <color indexed="81"/>
            <rFont val="Tahoma"/>
            <family val="2"/>
          </rPr>
          <t>DOEM 22/07/22</t>
        </r>
      </text>
    </comment>
    <comment ref="J536" authorId="0" guid="{11E5E179-B092-4521-80A6-47D66679BEC5}">
      <text>
        <r>
          <rPr>
            <b/>
            <sz val="9"/>
            <color indexed="81"/>
            <rFont val="Tahoma"/>
            <family val="2"/>
          </rPr>
          <t>195529:</t>
        </r>
        <r>
          <rPr>
            <sz val="9"/>
            <color indexed="81"/>
            <rFont val="Tahoma"/>
            <family val="2"/>
          </rPr>
          <t xml:space="preserve">
</t>
        </r>
        <r>
          <rPr>
            <sz val="12"/>
            <color indexed="81"/>
            <rFont val="Tahoma"/>
            <family val="2"/>
          </rPr>
          <t xml:space="preserve">DEOM 22/07/22
</t>
        </r>
      </text>
    </comment>
    <comment ref="J537" authorId="0" guid="{C1FA073F-1839-450C-A89F-E84132693881}">
      <text>
        <r>
          <rPr>
            <b/>
            <sz val="9"/>
            <color indexed="81"/>
            <rFont val="Tahoma"/>
            <family val="2"/>
          </rPr>
          <t>195529:</t>
        </r>
        <r>
          <rPr>
            <sz val="9"/>
            <color indexed="81"/>
            <rFont val="Tahoma"/>
            <family val="2"/>
          </rPr>
          <t xml:space="preserve">
</t>
        </r>
        <r>
          <rPr>
            <sz val="12"/>
            <color indexed="81"/>
            <rFont val="Tahoma"/>
            <family val="2"/>
          </rPr>
          <t>DOEM 10/03/22
163/19 – Domingo com Teatro Tailor Gonçalves
Morais
099/2022 5.800,00 5.800,00</t>
        </r>
      </text>
    </comment>
    <comment ref="J538" authorId="0" guid="{3E5CEE99-E7E8-4211-8E55-FE761E597360}">
      <text>
        <r>
          <rPr>
            <b/>
            <sz val="9"/>
            <color indexed="81"/>
            <rFont val="Tahoma"/>
            <family val="2"/>
          </rPr>
          <t>195529:</t>
        </r>
        <r>
          <rPr>
            <sz val="9"/>
            <color indexed="81"/>
            <rFont val="Tahoma"/>
            <family val="2"/>
          </rPr>
          <t xml:space="preserve">
</t>
        </r>
        <r>
          <rPr>
            <sz val="12"/>
            <color indexed="81"/>
            <rFont val="Tahoma"/>
            <family val="2"/>
          </rPr>
          <t>Doem 22/07/22</t>
        </r>
      </text>
    </comment>
    <comment ref="J539" authorId="0" guid="{2D924E64-0B5C-4F6C-B1FD-8F25F96FD5EC}">
      <text>
        <r>
          <rPr>
            <b/>
            <sz val="9"/>
            <color indexed="81"/>
            <rFont val="Tahoma"/>
            <family val="2"/>
          </rPr>
          <t>195529:</t>
        </r>
        <r>
          <rPr>
            <sz val="9"/>
            <color indexed="81"/>
            <rFont val="Tahoma"/>
            <family val="2"/>
          </rPr>
          <t xml:space="preserve">
DOEM 17/05/22</t>
        </r>
      </text>
    </comment>
    <comment ref="J540" authorId="0" guid="{F70AEF12-4F86-4505-A66C-C9465C0CE7D3}">
      <text>
        <r>
          <rPr>
            <b/>
            <sz val="9"/>
            <color indexed="81"/>
            <rFont val="Tahoma"/>
            <family val="2"/>
          </rPr>
          <t>195529:</t>
        </r>
        <r>
          <rPr>
            <sz val="9"/>
            <color indexed="81"/>
            <rFont val="Tahoma"/>
            <family val="2"/>
          </rPr>
          <t xml:space="preserve">
DOEM 17/05/22</t>
        </r>
      </text>
    </comment>
    <comment ref="J541" authorId="0" guid="{D2AECC21-D7BB-4CCB-AF8E-03181B956F4C}">
      <text>
        <r>
          <rPr>
            <b/>
            <sz val="9"/>
            <color indexed="81"/>
            <rFont val="Tahoma"/>
            <family val="2"/>
          </rPr>
          <t>195529:</t>
        </r>
        <r>
          <rPr>
            <sz val="9"/>
            <color indexed="81"/>
            <rFont val="Tahoma"/>
            <family val="2"/>
          </rPr>
          <t xml:space="preserve">
DOEM 17/05/22</t>
        </r>
      </text>
    </comment>
    <comment ref="J542" authorId="0" guid="{B5B8D79C-AF6E-441D-902C-3CDF1002C113}">
      <text>
        <r>
          <rPr>
            <b/>
            <sz val="9"/>
            <color indexed="81"/>
            <rFont val="Tahoma"/>
            <family val="2"/>
          </rPr>
          <t>195529:</t>
        </r>
        <r>
          <rPr>
            <sz val="9"/>
            <color indexed="81"/>
            <rFont val="Tahoma"/>
            <family val="2"/>
          </rPr>
          <t xml:space="preserve">
DOEM 17/05/22</t>
        </r>
      </text>
    </comment>
    <comment ref="O543" authorId="0" guid="{234A032C-851E-424F-9644-3D3C8AEBD3DB}">
      <text>
        <r>
          <rPr>
            <b/>
            <sz val="9"/>
            <color indexed="81"/>
            <rFont val="Tahoma"/>
            <family val="2"/>
          </rPr>
          <t>195529:</t>
        </r>
        <r>
          <rPr>
            <sz val="9"/>
            <color indexed="81"/>
            <rFont val="Tahoma"/>
            <family val="2"/>
          </rPr>
          <t xml:space="preserve">
195529:
Doem 28/03/22
BOLSA ATLETA</t>
        </r>
      </text>
    </comment>
    <comment ref="J544" authorId="0" guid="{6A6BF75C-277A-46F5-ADC6-E807B8D9C0F6}">
      <text>
        <r>
          <rPr>
            <b/>
            <sz val="9"/>
            <color indexed="81"/>
            <rFont val="Tahoma"/>
            <family val="2"/>
          </rPr>
          <t>195529:</t>
        </r>
        <r>
          <rPr>
            <sz val="9"/>
            <color indexed="81"/>
            <rFont val="Tahoma"/>
            <family val="2"/>
          </rPr>
          <t xml:space="preserve">
Doem 10/03/22
161/19 – Tum Sound Festival
– Música, Inovação E
Empreendedorismo.
Telma Regina Coelho 024/2022
028/2022
040/2022
041/2022
2.114,41
616,96
4.511,16
1.824,04
9.066,57
</t>
        </r>
      </text>
    </comment>
    <comment ref="J545" authorId="0" guid="{124C134D-AEC6-4D94-8731-81D844A22431}">
      <text>
        <r>
          <rPr>
            <b/>
            <sz val="9"/>
            <color indexed="81"/>
            <rFont val="Tahoma"/>
            <family val="2"/>
          </rPr>
          <t>195529:</t>
        </r>
        <r>
          <rPr>
            <sz val="9"/>
            <color indexed="81"/>
            <rFont val="Tahoma"/>
            <family val="2"/>
          </rPr>
          <t xml:space="preserve">
</t>
        </r>
        <r>
          <rPr>
            <sz val="14"/>
            <color indexed="81"/>
            <rFont val="Tahoma"/>
            <family val="2"/>
          </rPr>
          <t xml:space="preserve">Doem 02/09/2022
Portaria 044/FCC/2022
Captados Julho 22
031/21 – Tum Happy Sunset </t>
        </r>
      </text>
    </comment>
    <comment ref="J546" authorId="0" guid="{8AC96E12-AE64-48B0-9D91-EB2ED0E750BE}">
      <text>
        <r>
          <rPr>
            <b/>
            <sz val="9"/>
            <color indexed="81"/>
            <rFont val="Tahoma"/>
            <family val="2"/>
          </rPr>
          <t>195529:</t>
        </r>
        <r>
          <rPr>
            <sz val="9"/>
            <color indexed="81"/>
            <rFont val="Tahoma"/>
            <family val="2"/>
          </rPr>
          <t xml:space="preserve">
</t>
        </r>
        <r>
          <rPr>
            <sz val="14"/>
            <color indexed="81"/>
            <rFont val="Tahoma"/>
            <family val="2"/>
          </rPr>
          <t xml:space="preserve">Doem 02/09/2022
Portaria 044/FCC/2022
Captados agosto 22
031/21 – Tum Happy Sunset 
</t>
        </r>
      </text>
    </comment>
    <comment ref="J547" authorId="0" guid="{F3160E46-9003-4632-85A9-8FFBD3B76A91}">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548" authorId="0" guid="{9A8A9408-301A-43FD-BBEA-E512E7674F05}">
      <text>
        <r>
          <rPr>
            <b/>
            <sz val="9"/>
            <color indexed="81"/>
            <rFont val="Tahoma"/>
            <family val="2"/>
          </rPr>
          <t>195529:</t>
        </r>
        <r>
          <rPr>
            <sz val="9"/>
            <color indexed="81"/>
            <rFont val="Tahoma"/>
            <family val="2"/>
          </rPr>
          <t xml:space="preserve">
DEOm 22/07/22</t>
        </r>
      </text>
    </comment>
    <comment ref="J549" authorId="0" guid="{63609680-14E7-492D-8799-9B6DCAF4F6BF}">
      <text>
        <r>
          <rPr>
            <b/>
            <sz val="9"/>
            <color indexed="81"/>
            <rFont val="Tahoma"/>
            <family val="2"/>
          </rPr>
          <t>195529:</t>
        </r>
        <r>
          <rPr>
            <sz val="9"/>
            <color indexed="81"/>
            <rFont val="Tahoma"/>
            <family val="2"/>
          </rPr>
          <t xml:space="preserve">
</t>
        </r>
        <r>
          <rPr>
            <sz val="12"/>
            <color indexed="81"/>
            <rFont val="Tahoma"/>
            <family val="2"/>
          </rPr>
          <t xml:space="preserve">DOEM 22/07/22
</t>
        </r>
      </text>
    </comment>
    <comment ref="J550" authorId="0" guid="{E053CD19-D8D4-42FC-A0B8-17DD781D9961}">
      <text>
        <r>
          <rPr>
            <b/>
            <sz val="9"/>
            <color indexed="81"/>
            <rFont val="Tahoma"/>
            <family val="2"/>
          </rPr>
          <t>195529:</t>
        </r>
        <r>
          <rPr>
            <sz val="9"/>
            <color indexed="81"/>
            <rFont val="Tahoma"/>
            <family val="2"/>
          </rPr>
          <t xml:space="preserve">
DOEM 10/03/22
161/19 – Tum Sound Festival –
Música, Inovação E
Empreendedorismo
Telma Regina
Coelho
086/2022 10.000,00 10.000,00</t>
        </r>
      </text>
    </comment>
    <comment ref="J551" authorId="0" guid="{29ECE586-563E-4745-95CF-E4C30FD4456E}">
      <text>
        <r>
          <rPr>
            <b/>
            <sz val="9"/>
            <color indexed="81"/>
            <rFont val="Tahoma"/>
            <family val="2"/>
          </rPr>
          <t>195529:</t>
        </r>
        <r>
          <rPr>
            <sz val="9"/>
            <color indexed="81"/>
            <rFont val="Tahoma"/>
            <family val="2"/>
          </rPr>
          <t xml:space="preserve">
DOEM 17/05/22</t>
        </r>
      </text>
    </comment>
    <comment ref="J552" authorId="0" guid="{780CB6FB-9AB1-48F7-8AF8-AAD90D469AB6}">
      <text>
        <r>
          <rPr>
            <b/>
            <sz val="9"/>
            <color indexed="81"/>
            <rFont val="Tahoma"/>
            <family val="2"/>
          </rPr>
          <t>195529:</t>
        </r>
        <r>
          <rPr>
            <sz val="9"/>
            <color indexed="81"/>
            <rFont val="Tahoma"/>
            <family val="2"/>
          </rPr>
          <t xml:space="preserve">
DOEM 17/05/22</t>
        </r>
      </text>
    </comment>
    <comment ref="J553" authorId="0" guid="{1C9ECD4C-3575-4856-B681-93A940C5EEB4}">
      <text>
        <r>
          <rPr>
            <b/>
            <sz val="9"/>
            <color indexed="81"/>
            <rFont val="Tahoma"/>
            <family val="2"/>
          </rPr>
          <t>195529:</t>
        </r>
        <r>
          <rPr>
            <sz val="9"/>
            <color indexed="81"/>
            <rFont val="Tahoma"/>
            <family val="2"/>
          </rPr>
          <t xml:space="preserve">
DOEM 17/05/22</t>
        </r>
      </text>
    </comment>
    <comment ref="J554" authorId="0" guid="{151EA65E-1571-4FD0-A65E-EF297D4A9A7F}">
      <text>
        <r>
          <rPr>
            <b/>
            <sz val="9"/>
            <color indexed="81"/>
            <rFont val="Tahoma"/>
            <family val="2"/>
          </rPr>
          <t>195529:</t>
        </r>
        <r>
          <rPr>
            <sz val="9"/>
            <color indexed="81"/>
            <rFont val="Tahoma"/>
            <family val="2"/>
          </rPr>
          <t xml:space="preserve">
DOEM 17/05/22</t>
        </r>
      </text>
    </comment>
    <comment ref="J555" authorId="0" guid="{226D78D2-E297-42A3-84EE-739F4E4038B6}">
      <text>
        <r>
          <rPr>
            <b/>
            <sz val="9"/>
            <color indexed="81"/>
            <rFont val="Tahoma"/>
            <family val="2"/>
          </rPr>
          <t>195529:</t>
        </r>
        <r>
          <rPr>
            <sz val="9"/>
            <color indexed="81"/>
            <rFont val="Tahoma"/>
            <family val="2"/>
          </rPr>
          <t xml:space="preserve">
DOEM 17/05/22</t>
        </r>
      </text>
    </comment>
    <comment ref="J556" authorId="0" guid="{43D32150-90AD-4165-853C-EC0D7F056924}">
      <text>
        <r>
          <rPr>
            <b/>
            <sz val="9"/>
            <color indexed="81"/>
            <rFont val="Tahoma"/>
            <family val="2"/>
          </rPr>
          <t>195529:</t>
        </r>
        <r>
          <rPr>
            <sz val="9"/>
            <color indexed="81"/>
            <rFont val="Tahoma"/>
            <family val="2"/>
          </rPr>
          <t xml:space="preserve">
DOEM 22/07/22
</t>
        </r>
      </text>
    </comment>
    <comment ref="O557" authorId="0" guid="{C2CC5046-CDEF-4FFC-B639-990F2E0F4962}">
      <text>
        <r>
          <rPr>
            <b/>
            <sz val="9"/>
            <color indexed="81"/>
            <rFont val="Tahoma"/>
            <family val="2"/>
          </rPr>
          <t>195529:</t>
        </r>
        <r>
          <rPr>
            <sz val="9"/>
            <color indexed="81"/>
            <rFont val="Tahoma"/>
            <family val="2"/>
          </rPr>
          <t xml:space="preserve">
</t>
        </r>
        <r>
          <rPr>
            <sz val="12"/>
            <color indexed="81"/>
            <rFont val="Tahoma"/>
            <family val="2"/>
          </rPr>
          <t>Doem 20/05/22
Bolsa Desportiva II
EXTRATO DO TERMO DE ADESÃO Nº
307/FME/2022: FUNDAÇÃO MUNICIPAL DE
ESPORTES - FME E THAYANA SILVA DIAS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THAYANA SILVA DIAS, visando à
adesão financeira para o subsídio das despesas
decorrentes da atleta, no valor montante de R$
8.000,00 (oito mil reais) pagos em 08 (oito) parcelas mensais, conforme edital nº
207/SMCEL/FME/2022 publicado no diário oficial
do Município, edição nº 3168, e aprovação da
Comissão do Programa Bolsa Desportiva Municipal.
Termo de Adesão assinado por ambas as partes.
Florianópolis, 19 de maio de 2022. Douglas Pires
Fortkamp - Secretário Municipal de Cultura,
Esporte e Lazer, Maycon C. Oliveira –
Superintendente da FME e THAYANA SILVA DIAS –
atleta.</t>
        </r>
      </text>
    </comment>
    <comment ref="O558" authorId="0" guid="{AE7BC2E4-C062-46DB-8F47-A53F984B6DEF}">
      <text>
        <r>
          <rPr>
            <b/>
            <sz val="9"/>
            <color indexed="81"/>
            <rFont val="Tahoma"/>
            <family val="2"/>
          </rPr>
          <t>195529:</t>
        </r>
        <r>
          <rPr>
            <sz val="9"/>
            <color indexed="81"/>
            <rFont val="Tahoma"/>
            <family val="2"/>
          </rPr>
          <t xml:space="preserve">
</t>
        </r>
        <r>
          <rPr>
            <sz val="12"/>
            <color indexed="81"/>
            <rFont val="Tahoma"/>
            <family val="2"/>
          </rPr>
          <t>Doem 20/05/22
EXTRATO DO TERMO DE ADESÃO Nº
312/FME/2022: FUNDAÇÃO MUNICIPAL DE
ESPORTES - FME E THIAGO COLI DE AGUIAR–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THIAGO COLI DE AGUIAR, visando à
adesão financeira para o subsídio das despesas
decorrentes da atleta, no valor montante de R$
8.000,00 (oito mil reais) pagos em 08 (oito)
parcelas mensais, conforme edital nº
207/SMCEL/FME/2022 publicado no diário oficial
do Município, edição nº 3168, e aprovação da
Comissão do Programa Bolsa Desportiva Municipal.
Termo de Adesão assinado por ambas as partes.
Florianópolis, 19 de maio de 2022. Douglas Pires
Fortkamp - Secretário Municipal de Cultura,
Esporte e Lazer, Maycon C. Oliveira –
Superintendente da FME e THIAGO COLI DE
AGUIAR – atleta.</t>
        </r>
      </text>
    </comment>
    <comment ref="O559" authorId="0" guid="{12B7CAE3-FBE0-41C3-B2D5-A6691AC63868}">
      <text>
        <r>
          <rPr>
            <b/>
            <sz val="9"/>
            <color indexed="81"/>
            <rFont val="Tahoma"/>
            <family val="2"/>
          </rPr>
          <t>195529:</t>
        </r>
        <r>
          <rPr>
            <sz val="9"/>
            <color indexed="81"/>
            <rFont val="Tahoma"/>
            <family val="2"/>
          </rPr>
          <t xml:space="preserve">
195529:
Doem 28/03/22
BOLSA ATLETA</t>
        </r>
      </text>
    </comment>
    <comment ref="J560" authorId="0" guid="{1F327060-E166-4515-907A-E58E6A9585AA}">
      <text>
        <r>
          <rPr>
            <b/>
            <sz val="9"/>
            <color indexed="81"/>
            <rFont val="Tahoma"/>
            <family val="2"/>
          </rPr>
          <t>195529:</t>
        </r>
        <r>
          <rPr>
            <sz val="9"/>
            <color indexed="81"/>
            <rFont val="Tahoma"/>
            <family val="2"/>
          </rPr>
          <t xml:space="preserve">
</t>
        </r>
        <r>
          <rPr>
            <sz val="12"/>
            <color indexed="81"/>
            <rFont val="Tahoma"/>
            <family val="2"/>
          </rPr>
          <t>Doem 10/03/22
085/20 – Alma Festival Tiê Fernandes
Pereira
097/2022 25.253,30 25.253,30</t>
        </r>
      </text>
    </comment>
    <comment ref="J561" authorId="0" guid="{8AB0B8B3-D619-4E94-A135-BEBCD442B4B2}">
      <text>
        <r>
          <rPr>
            <b/>
            <sz val="9"/>
            <color indexed="81"/>
            <rFont val="Tahoma"/>
            <family val="2"/>
          </rPr>
          <t>195529:</t>
        </r>
        <r>
          <rPr>
            <sz val="9"/>
            <color indexed="81"/>
            <rFont val="Tahoma"/>
            <family val="2"/>
          </rPr>
          <t xml:space="preserve">
</t>
        </r>
        <r>
          <rPr>
            <sz val="12"/>
            <color indexed="81"/>
            <rFont val="Tahoma"/>
            <family val="2"/>
          </rPr>
          <t>DEOM 22/07/22</t>
        </r>
      </text>
    </comment>
    <comment ref="J562" authorId="0" guid="{F3E2E456-448E-42F4-A122-B9FC333E088F}">
      <text>
        <r>
          <rPr>
            <b/>
            <sz val="9"/>
            <color indexed="81"/>
            <rFont val="Tahoma"/>
            <family val="2"/>
          </rPr>
          <t>195529:</t>
        </r>
        <r>
          <rPr>
            <sz val="9"/>
            <color indexed="81"/>
            <rFont val="Tahoma"/>
            <family val="2"/>
          </rPr>
          <t xml:space="preserve">
</t>
        </r>
        <r>
          <rPr>
            <sz val="12"/>
            <color indexed="81"/>
            <rFont val="Tahoma"/>
            <family val="2"/>
          </rPr>
          <t>Doem 22/07/22</t>
        </r>
      </text>
    </comment>
    <comment ref="J563" authorId="0" guid="{92F46B2A-6B94-41EF-9AA3-2942AB39BE3E}">
      <text>
        <r>
          <rPr>
            <b/>
            <sz val="9"/>
            <color indexed="81"/>
            <rFont val="Tahoma"/>
            <family val="2"/>
          </rPr>
          <t>195529:</t>
        </r>
        <r>
          <rPr>
            <sz val="9"/>
            <color indexed="81"/>
            <rFont val="Tahoma"/>
            <family val="2"/>
          </rPr>
          <t xml:space="preserve">
DOEM 17/05/22</t>
        </r>
      </text>
    </comment>
    <comment ref="J564" authorId="0" guid="{FBD6A976-9E35-4008-9D33-194F697D43BC}">
      <text>
        <r>
          <rPr>
            <b/>
            <sz val="9"/>
            <color indexed="81"/>
            <rFont val="Tahoma"/>
            <family val="2"/>
          </rPr>
          <t>195529:</t>
        </r>
        <r>
          <rPr>
            <sz val="9"/>
            <color indexed="81"/>
            <rFont val="Tahoma"/>
            <family val="2"/>
          </rPr>
          <t xml:space="preserve">
DOEM 17/05/22</t>
        </r>
      </text>
    </comment>
    <comment ref="K565" authorId="0" guid="{A7B631B7-6001-4D78-A6B9-FD50FCDB1F2C}">
      <text>
        <r>
          <rPr>
            <b/>
            <sz val="9"/>
            <color indexed="81"/>
            <rFont val="Tahoma"/>
            <family val="2"/>
          </rPr>
          <t>195529:</t>
        </r>
        <r>
          <rPr>
            <sz val="9"/>
            <color indexed="81"/>
            <rFont val="Tahoma"/>
            <family val="2"/>
          </rPr>
          <t xml:space="preserve">
</t>
        </r>
        <r>
          <rPr>
            <sz val="12"/>
            <color indexed="81"/>
            <rFont val="Tahoma"/>
            <family val="2"/>
          </rPr>
          <t>doem 06.05.22
ANEXO DA PORTARIA PO 13/FCFFC/LICLEI/2022 - FUNDAÇÃO CULTURAL DE
FLORIANÓPOLIS FRANKLIN CASCAES – FCFFC
PROJETOS APROVADOS PELA COMISSÃO DE AVALIAÇÃO DE INCENTIVO À CULTURA
(CAIC) NA MODALIDADE DOAÇÃO:
Nº NOME DO PROJETO PROPONENTE ÁREA VALOR
SOLICITADO
COMO
INCENTIVO (R$)
PRAZO
CAPTAÇÃO
EXECUÇÃO ATÉ
011/2022 FESTIVAL DE INVERNO
CONTINENTE 2022
TOP PRODUÇÕES E
EVENTOS LTDA
MÚSICA E
DANÇA
FOLCLORE E
ARTESANATO
TEATRO E CIRCO
CINEMA,
FOTOGRAFIA E
VÍDEO
199.800,00 30/09/2022
013/2022 HISTÓRIAS QUE VOAM –
EXPOSIÇÃO DE CURTA
DURAÇÃO MAF
ALEJANDRO DAVID
MAZZA
ACERVO E
PATRIMÔNIO
HISTÓRICO E
CULTURAL ,
MUSEUS E
CENTROS
CULTURAIS
108.112,40 31/12/2022
018/2022 FANFILD – ORQUESTRA
DE METAIS E PERCUSSÃO
APP ESCOLA DE
EDUCAÇÃO BASICA
ILDEFONSO
LINHARES
MÚSICA E
DANÇA
197.300,00 10/04/2023
020/2022 MIL CONTEÚDOS
ESTIMADA - O BOT DE
FLORIPA
SHIFT
COMUNICAÇÃO
LTDA
ACERVO E
PATRIMÔNIO
HISTÓRICO E
CULTURAL ,
MUSEUS E
CENTROS
CULTURAIS
196.040,00 01/04/2023</t>
        </r>
      </text>
    </comment>
    <comment ref="O566" authorId="0" guid="{36C6975A-9A24-43BC-90AA-83A947A374DC}">
      <text>
        <r>
          <rPr>
            <b/>
            <sz val="9"/>
            <color indexed="81"/>
            <rFont val="Tahoma"/>
            <family val="2"/>
          </rPr>
          <t>195529:</t>
        </r>
        <r>
          <rPr>
            <sz val="9"/>
            <color indexed="81"/>
            <rFont val="Tahoma"/>
            <family val="2"/>
          </rPr>
          <t xml:space="preserve">
195529:
Doem 28/03/22
BOLSA ATLETA</t>
        </r>
      </text>
    </comment>
    <comment ref="O567" authorId="0" guid="{F7B7D03C-11C6-4752-8023-2DDD4E24558A}">
      <text>
        <r>
          <rPr>
            <b/>
            <sz val="9"/>
            <color indexed="81"/>
            <rFont val="Tahoma"/>
            <family val="2"/>
          </rPr>
          <t>195529:</t>
        </r>
        <r>
          <rPr>
            <sz val="9"/>
            <color indexed="81"/>
            <rFont val="Tahoma"/>
            <family val="2"/>
          </rPr>
          <t xml:space="preserve">
195529:
Doem 28/03/22
BOLSA ATLETA</t>
        </r>
      </text>
    </comment>
    <comment ref="O568" authorId="0" guid="{F9608AD6-75F9-4C34-91A3-F1242D33AE05}">
      <text>
        <r>
          <rPr>
            <b/>
            <sz val="9"/>
            <color indexed="81"/>
            <rFont val="Tahoma"/>
            <family val="2"/>
          </rPr>
          <t>195529:</t>
        </r>
        <r>
          <rPr>
            <sz val="9"/>
            <color indexed="81"/>
            <rFont val="Tahoma"/>
            <family val="2"/>
          </rPr>
          <t xml:space="preserve">
195529:
Doem 28/03/22
BOLSA ATLETA</t>
        </r>
      </text>
    </comment>
    <comment ref="O569" authorId="0" guid="{8FD3EF85-F190-4209-9954-F36645C781F8}">
      <text>
        <r>
          <rPr>
            <b/>
            <sz val="9"/>
            <color indexed="81"/>
            <rFont val="Tahoma"/>
            <family val="2"/>
          </rPr>
          <t>195529:</t>
        </r>
        <r>
          <rPr>
            <sz val="9"/>
            <color indexed="81"/>
            <rFont val="Tahoma"/>
            <family val="2"/>
          </rPr>
          <t xml:space="preserve">
195529:
Doem 28/03/22
BOLSA ATLETA</t>
        </r>
      </text>
    </comment>
    <comment ref="O570" authorId="0" guid="{DF0322C0-B5B0-4628-AD6C-5C813063B551}">
      <text>
        <r>
          <rPr>
            <b/>
            <sz val="9"/>
            <color indexed="81"/>
            <rFont val="Tahoma"/>
            <family val="2"/>
          </rPr>
          <t>195529:</t>
        </r>
        <r>
          <rPr>
            <sz val="9"/>
            <color indexed="81"/>
            <rFont val="Tahoma"/>
            <family val="2"/>
          </rPr>
          <t xml:space="preserve">
</t>
        </r>
        <r>
          <rPr>
            <sz val="12"/>
            <color indexed="81"/>
            <rFont val="Tahoma"/>
            <family val="2"/>
          </rPr>
          <t>Doem 22/05/22
EXTRATO DO TERMO DE ADESÃO Nº
309/FME/2022: FUNDAÇÃO MUNICIPAL DE
ESPORTES - FME E VITOR HUGO DOS SANTOS
SOTINI – A Secretaria Municipal de Cultura, Esporte
e Lazer, através da Fundação Municipal de Esportes
de Florianópolis, nos termos das Lei Ordinária de
Florianópolis n. 9.936/2015 bem como pelo
Decreto Municipal no 15.685/2016 que institui no
Município de Florianópolis o programa bolsa
desportiva municipal; e subsidiariamente pela Lei
Federal no 10.891/2005 regulamentada pelo
Decreto Federal nº 5.342/2005, firmou Termo de
Adesão com VITOR HUGO DOS SANTOS SOTINI,
visando à adesão financeira para o subsídio das
despesas decorrentes do atleta, no valor montante
de R$ 8.000,00 (oito mil reais) pagos em 08 (oito)
parcelas mensais, conforme edital nº
207/SMCEL/FME/2022 publicado no diário oficial
do Município, edição nº 3168, e aprovação da
Comissão do Programa Bolsa Desportiva MunicipalTermo de Adesão assinado por ambas as partes.
Florianópolis, 19 de maio de 2022. Douglas Pires
Fortkamp - Secretário Municipal de Cultura,
Esporte e Lazer, Maycon C. Oliveira –
Superintendente da FME e VITOR HUGO DOS
SANTOS SOTINI – atleta</t>
        </r>
      </text>
    </comment>
    <comment ref="O571" authorId="0" guid="{05524CC3-8325-4899-8858-EC836C8F6CCE}">
      <text>
        <r>
          <rPr>
            <b/>
            <sz val="9"/>
            <color indexed="81"/>
            <rFont val="Tahoma"/>
            <family val="2"/>
          </rPr>
          <t>195529:</t>
        </r>
        <r>
          <rPr>
            <sz val="9"/>
            <color indexed="81"/>
            <rFont val="Tahoma"/>
            <family val="2"/>
          </rPr>
          <t xml:space="preserve">
195529:
Doem 28/03/22
BOLSA ATLETA</t>
        </r>
      </text>
    </comment>
    <comment ref="O572" authorId="0" guid="{1CE62052-3A04-4F37-9114-E60AFB11BF55}">
      <text>
        <r>
          <rPr>
            <b/>
            <sz val="9"/>
            <color indexed="81"/>
            <rFont val="Tahoma"/>
            <family val="2"/>
          </rPr>
          <t>195529:</t>
        </r>
        <r>
          <rPr>
            <sz val="9"/>
            <color indexed="81"/>
            <rFont val="Tahoma"/>
            <family val="2"/>
          </rPr>
          <t xml:space="preserve">
195529:
Doem 28/03/22
BOLSA ATLETA</t>
        </r>
      </text>
    </comment>
  </commentList>
</comments>
</file>

<file path=xl/sharedStrings.xml><?xml version="1.0" encoding="utf-8"?>
<sst xmlns="http://schemas.openxmlformats.org/spreadsheetml/2006/main" count="590" uniqueCount="344">
  <si>
    <t>Secretaria de Educação</t>
  </si>
  <si>
    <t>Secretaria de Assistência Social -SEMAS</t>
  </si>
  <si>
    <t>SEMAS -CMDCA (Projetos Aprovados)</t>
  </si>
  <si>
    <t>Secretaria de Saúde</t>
  </si>
  <si>
    <t>Fundação Franklin Cascaes - Apoio a Cultura</t>
  </si>
  <si>
    <t>Fundação Franklin Cascaes- Caranaval, Festa Divino e Outros</t>
  </si>
  <si>
    <t>Lei Incentivo Cultura -LIC (Valores já Captados)</t>
  </si>
  <si>
    <t>Lei Incentivo Cultura -LIC (Projetos Aprovados)</t>
  </si>
  <si>
    <t>Super. Tec. e Inovação-  Lei de Incentivo a Inovação (Valore já Captados)</t>
  </si>
  <si>
    <t>Super. Tec. Inovação-  Lei Incentivo Inovação (Projetos Aprovados)</t>
  </si>
  <si>
    <t>Super. Tecnologia e Inovação -Fundo de Inovoção</t>
  </si>
  <si>
    <t>Fundação Municipal de Esporte</t>
  </si>
  <si>
    <t>Gabinete do Prefeito (Orçamento Impositivo)</t>
  </si>
  <si>
    <t>Subtotal</t>
  </si>
  <si>
    <t>Total</t>
  </si>
  <si>
    <t>AÇÃO SOCIAL COLONINHA</t>
  </si>
  <si>
    <t>AÇÃO SOCIAL MISSÃO</t>
  </si>
  <si>
    <t>ANDRÉ RABELO BITTENCOURT</t>
  </si>
  <si>
    <t>ARTURO VALLE JUNIOR</t>
  </si>
  <si>
    <t xml:space="preserve">ASSISTÊNCIA SOCIAL SÃO LUIZ </t>
  </si>
  <si>
    <t>ASSOCIAÇÃO  IDOSOS ESPERANÇA –AIE</t>
  </si>
  <si>
    <t>ASSOCIAÇÃO ABADÁ - CAPOEIRA DO ESTADO DE SANTA CATARINA - AACESC</t>
  </si>
  <si>
    <t>ASSOCIAÇÃO ABADÁ - CAPOEIRA DO ESTADO DE SANTA CATARINA- AACESC</t>
  </si>
  <si>
    <t>ASSOCIAÇÃO AÇÕES SOCIAIS AMIGOS SOLIDÁRIOS (ASAS)</t>
  </si>
  <si>
    <t>ASSOCIAÇÃO AMIGOS CASA CRIANÇA E ADOL. MORRO DO MOCOTÓ (ACAM)</t>
  </si>
  <si>
    <t xml:space="preserve">ASSOCIAÇÃO AMIGOS DO FUTSAL </t>
  </si>
  <si>
    <t>ASSOCIAÇÃO BENEF., ESP., RECR., EDUC. E CUL. IRMÃO CAPOEIRA – ABERECIC</t>
  </si>
  <si>
    <t xml:space="preserve">ASSOCIAÇÃO BENEFICENTE, EDUCACIONAL E ASSISTENCIAL GENTE AMIGA </t>
  </si>
  <si>
    <t>ASSOCIAÇÃO BRASILEIRA DE INCENTIVO A ESPORTE E CULTURA DE SC-ABIESC</t>
  </si>
  <si>
    <t>ASSOCIAÇÃO CASA SÃO JOSÉ</t>
  </si>
  <si>
    <t>ASSOCIAÇÃO CATARINENSE DE ESPORTES ADAPTADOS-ACESA</t>
  </si>
  <si>
    <t xml:space="preserve">ASSOCIAÇÃO CATARINENSE PARA INTEGRAÇÃO DO CEGO - ACIC </t>
  </si>
  <si>
    <t>ASSOCIAÇÃO CUL., RECREATIVA, ESP. SOCIAL CHICO SCIENCE-ACRESCS</t>
  </si>
  <si>
    <t>ASSOCIAÇÃO CULTURAL E DESPORTIVA TIGRES CATARINENSES</t>
  </si>
  <si>
    <t xml:space="preserve">ASSOCIAÇÃO DE PACIENTES RENAIS DE SANTA CATARINA - APAR  </t>
  </si>
  <si>
    <t>ASSOCIAÇÃO DE PAIS E AMIGOS DA CRIANÇA E ADOL. MORRO DAS PEDRAS - APAM</t>
  </si>
  <si>
    <t>ASSOCIAÇÃO DE PAIS E AMIGOS DE AUTISTAS – AMA</t>
  </si>
  <si>
    <t xml:space="preserve">ASSOCIAÇÃO DE PAIS E AMIGOS DOS EXCEPCIONAIS DE FLORIANÓPOLIS/SC - APAE </t>
  </si>
  <si>
    <t>ASSOCIAÇÃO DE SURDOS DA GRANDE FLORIANÓPOLIS –ASGF</t>
  </si>
  <si>
    <t>ASSOCIAÇÃO DE SURF DA JOAQUINA</t>
  </si>
  <si>
    <t>ASSOCIAÇÃO DESPORTIVA A TURMA</t>
  </si>
  <si>
    <t>ASSOCIAÇÃO DESPORTIVA CULTURAL RECREATIVA PEDRA BRANCA -ADCRPB</t>
  </si>
  <si>
    <t>ASSOCIAÇÃO DESPORTIVA INSTITUTO ESTADUAL DE EDUCAÇÃO-ADIEE</t>
  </si>
  <si>
    <t>ASSOCIAÇÃO DOS AMIGOS DO PARQUE DA LUZ- AAPLUZ</t>
  </si>
  <si>
    <t>ASSOCIAÇÃO DOS HEMOFÍLICOS DO ESTADO DE SANTA CATARINA – AHESC</t>
  </si>
  <si>
    <t>ASSOCIAÇÃO DOS PAIS DOS ATLETAS DE FUTSAL DE FLORIANÓPOLIS -APAFF</t>
  </si>
  <si>
    <t>ASSOCIAÇÃO DOS PAIS E AMIGOS DOS NADADORES -ANADO</t>
  </si>
  <si>
    <t>ASSOCIAÇÃO ESPORTIVA, CULTURAL E SOCIAL ARTE SUAVE -AECSAS</t>
  </si>
  <si>
    <t>ASSOCIAÇÃO EVANGÉLICA BENEFICENTE DE ASSISTÊNCIA SOCIAL - AEBAS</t>
  </si>
  <si>
    <t>ASSOCIAÇÃO FILARMÔNICA CAMERATA FLORIANÓPOLIS</t>
  </si>
  <si>
    <t xml:space="preserve">ASSOCIAÇÃO FLORIANOPOLITANA DE DEFICIENTES FÍSICOS - AFLODEF </t>
  </si>
  <si>
    <t xml:space="preserve">ASSOCIAÇÃO GERAÇÃO DA COMUNIDADE CHICO MENDES -AGECOM </t>
  </si>
  <si>
    <t xml:space="preserve">ASSOCIAÇÃO KARATÊ CLUBE -AKC </t>
  </si>
  <si>
    <t>ASSOCIAÇÃO LAR RECANTO DO CARINHO</t>
  </si>
  <si>
    <t>ASSOCIAÇÃO PEDAL DA GRANDE FLORIANOPOLIS</t>
  </si>
  <si>
    <t>ASSOCIAÇÃO PEDAL DA GRANDE FLORIANÓPOLIS</t>
  </si>
  <si>
    <t>ASSOCIAÇÃO PROMOCIONAL DO MENOR TRABALHADOR- PROMENOR</t>
  </si>
  <si>
    <t>ASSOCIAÇÃO PUNHOBOL DE FLORIANÓPOLIS</t>
  </si>
  <si>
    <t xml:space="preserve">ASSOCIAÇÃO RIVER–ACR </t>
  </si>
  <si>
    <t xml:space="preserve">ASSOCIAÇÃO SUL AMERICANA DE ESPORTES CULTURA TURISMO E LAZER </t>
  </si>
  <si>
    <t xml:space="preserve">ASSOCIAÇÃO SUL AMERICANA DE ESPORTES, CULTURA, TURISMO E LAZER </t>
  </si>
  <si>
    <t>C.E.I. NOSSA SENHORA DO MONT SERRAT</t>
  </si>
  <si>
    <t>CARLO MANFROI STORY STUDIO</t>
  </si>
  <si>
    <t>CAROLINE PACHECO DE QUADROS</t>
  </si>
  <si>
    <t>CASA DA CRIANÇA DO MORRO DA PENITENCIÁRIA</t>
  </si>
  <si>
    <t>CASA LAR LUZ DO CAMINHO</t>
  </si>
  <si>
    <t>CENTRO CULTURAL ESCRAVA ANASTÁCIA</t>
  </si>
  <si>
    <t xml:space="preserve">CENTRO DE APOIO À FORMAÇÃO INTEGRAL DO SER - CEAFIS </t>
  </si>
  <si>
    <t xml:space="preserve">CENTRO DE EDUCAÇÃO E EVANGELIZAÇÃO POPULAR - CEDEP </t>
  </si>
  <si>
    <t xml:space="preserve">CENTRO DE INTEGRAÇÃO FAMILIAR - CEIFA </t>
  </si>
  <si>
    <t xml:space="preserve">CENTRO DE VALORIZAÇÃO HUMANA MORAL E SOCIAL - CEVAHUMOS </t>
  </si>
  <si>
    <t>CLÁUDIA PASSOS MOTTA KARAN</t>
  </si>
  <si>
    <t>CLUBE DE REGATAS ALDO LUZ</t>
  </si>
  <si>
    <t>CLUBE NÁUTICO FRANCISCO MARTINELLI</t>
  </si>
  <si>
    <t>CLUBE NÁUTICO RIACHUELO - CNR</t>
  </si>
  <si>
    <t>CONSELHO COMUNITÁRIO DA COLONINHA</t>
  </si>
  <si>
    <t xml:space="preserve">CONSELHO COMUNITÁRIO DA COSTEIRA DO PIRAJUBAÉ </t>
  </si>
  <si>
    <t>CONSELHO COMUNITÁRIO DA TAPERA –CCT</t>
  </si>
  <si>
    <t>CONSELHO COMUNITÁRIO SACO DOS LIMÕES - CENTRO EDU INF. NOSSA SRA BOA VIAGEM</t>
  </si>
  <si>
    <t xml:space="preserve">CONSELHO DOS MORADORES DO SACO GRANDE II - COMOSG </t>
  </si>
  <si>
    <t>CRECHE SÃO FRANCISCO DE ASSIS</t>
  </si>
  <si>
    <t>CRECHE VÓ INÁCIA</t>
  </si>
  <si>
    <t>ELEONORA MASSIRONI CARUS</t>
  </si>
  <si>
    <t>ELISA SCHMIDT</t>
  </si>
  <si>
    <t>FABIANO SILVEIRA</t>
  </si>
  <si>
    <t>FÁBIO FARIAS DA SILVA</t>
  </si>
  <si>
    <t>FÁTIMA COSTA DE LIMA</t>
  </si>
  <si>
    <t>FUNDAÇÃO CATARINENSE DE ASSISTÊNCIA SOCIAL-FUCAS</t>
  </si>
  <si>
    <t>FUNDAÇÃO HERMON -CENTRO DE EDUCAÇÃO INFANTIL MORRO DA CAIXA</t>
  </si>
  <si>
    <t>FUNDAÇÃO VIDAL RAMOS</t>
  </si>
  <si>
    <t>HELENA BECKE FRETTA</t>
  </si>
  <si>
    <t>INSTITUIÇÃO DE CARIDADE E APOIO AO DESAMPADO - CANTINHO DOS IDOSOS - ICAD</t>
  </si>
  <si>
    <t xml:space="preserve">INSTITUTO BABY BASQUETEBOL E CIDADANIA (IBBC) </t>
  </si>
  <si>
    <t>INSTITUTO BEM POSSÍVEL</t>
  </si>
  <si>
    <t>INSTITUTO CIDADES INVISÍVEI</t>
  </si>
  <si>
    <t>INSTITUTO COMUNITÁRIO GRANDE FLORIANÓPOLIS- ICOM</t>
  </si>
  <si>
    <t>INSTITUTO COSTÃO SOCIAL DE EDUCAÇÃO, ESPORTE E LAZER -ICSEEL</t>
  </si>
  <si>
    <t>INSTITUTO FLORIPA JAZZ</t>
  </si>
  <si>
    <t>INSTITUTO HOPE HOUSE -IHH</t>
  </si>
  <si>
    <t>INSTITUTO MARATONA CULTURA</t>
  </si>
  <si>
    <t>IRMANDADE BENEFICENTE MANOEL GALDINO VIEIRA</t>
  </si>
  <si>
    <t>IRMANDADE DO DIVINO ESPÍRITO SANTO (IDES)</t>
  </si>
  <si>
    <t>JAVA ORLANDO TEIXEIRA</t>
  </si>
  <si>
    <t>LEONARDO LATRÔNICO</t>
  </si>
  <si>
    <t>LETÍCIA TANCREDO GALLOTTI</t>
  </si>
  <si>
    <t>MARCELO GUEDES DE ABREU</t>
  </si>
  <si>
    <t xml:space="preserve">MARIA DA GLORIA WEISSHEIMER </t>
  </si>
  <si>
    <t>NÚCLEO DE RECUPERAÇÃO E REABILITAÇÃO DE VIDAS (NURREVI)</t>
  </si>
  <si>
    <t xml:space="preserve">OBRAS DE ASSISTÊNCIA SOCIAL DOM ORIONE DE CAPOEIRAS </t>
  </si>
  <si>
    <t>OBRAS SOCIAIS DA COMUNIDADE PAROQUIAL DE COQUEIROS - OSCOPAC</t>
  </si>
  <si>
    <t xml:space="preserve">ORIONÓPOLIS CATARINENSE </t>
  </si>
  <si>
    <t xml:space="preserve">SEARA ESPÍRITA ENTREPOSTO DA FÉ - SEEDE </t>
  </si>
  <si>
    <t>SÉRGIO MURILO GOMES</t>
  </si>
  <si>
    <t>SERTE – SOCIEDADE ESPÍRITA DERECUPERAÇÃO TRABALHO E EDUCAÇÃO</t>
  </si>
  <si>
    <t>SOCIEDADE ESPÍRITA OBREIROS DA VIDA ETERNA - SEOVE</t>
  </si>
  <si>
    <t>SOCIEDADE RECREATIVA E CULTURAL UNIDOS DA COLONINHA</t>
  </si>
  <si>
    <t>TAILOR GONÇALVES DE MORAIS</t>
  </si>
  <si>
    <t>TELMA REGINA COELHO</t>
  </si>
  <si>
    <t>TIÊ FERNANDES PEREIRA</t>
  </si>
  <si>
    <t>TOTAL</t>
  </si>
  <si>
    <t xml:space="preserve">                                      Parcerias  2022</t>
  </si>
  <si>
    <t>ASSOCIAÇÃO CATARINENSE DE TECNOLOGIA - ACATE</t>
  </si>
  <si>
    <t>SEMAS-Fundo da Criança e Adolescente-FMDCA</t>
  </si>
  <si>
    <t>PAULA BORGES LINS</t>
  </si>
  <si>
    <t>ADRIANA MATTOS RODRIGUES</t>
  </si>
  <si>
    <t>RAFAEL CORDEIRO BASTOS</t>
  </si>
  <si>
    <t>LUIZ GUSTAVO ZAGO</t>
  </si>
  <si>
    <t>SÉRGIO RICARDO BESSE CASALECHHI</t>
  </si>
  <si>
    <t>LETÍCIA DE BRITO CARDOSO</t>
  </si>
  <si>
    <t>ASSOCIAÇÃO CULTURAL FRANCO BRASILEIRA</t>
  </si>
  <si>
    <t>ASSOCIAÇÃO PRÓ-VÔLEI DE EDUCAÇÃO, Esp.,CULTURA E LAZER - APVEECL–</t>
  </si>
  <si>
    <t>ASSOCIAÇÃO RECREATIVA,  CULT.  ES.  DO  BALNEÁRIO  (ARCEB)</t>
  </si>
  <si>
    <t>INSTITUTO MARCELO SANTOS -IMS</t>
  </si>
  <si>
    <t>ASSOCIAÇÃO RECREATIVA E CULTURAL BUXA FUTEBOL SETE</t>
  </si>
  <si>
    <t>ASSOCIAÇÃO DESPORTIVA AJAX FUTEBOL CLUBE</t>
  </si>
  <si>
    <t>CLUBE ATLETICO CATARINENSE</t>
  </si>
  <si>
    <t>GRÊMIO ESPORTIVO CACHOEIRA</t>
  </si>
  <si>
    <t>ASSOCIAÇÃO DE POLO AQUÁTICO DA UFSC</t>
  </si>
  <si>
    <t>INSTITUTO ESPORTE SOCIAL E CIDADANIA</t>
  </si>
  <si>
    <t>ASSOCIAÇÃO BENEFICENTE RECREATIVA E SOCIAL VILA</t>
  </si>
  <si>
    <t>ASSOCIAÇÃO RECREATIVA, CULTURAL E ESPORTIVA AVANTE</t>
  </si>
  <si>
    <t>ASSOCIAÇÃO JIU-JITSU ESPORTE E CULTURA</t>
  </si>
  <si>
    <t>ASSOCIAÇÃO DE MORADORES DA LAGO DO PERI- ASMOPE</t>
  </si>
  <si>
    <t xml:space="preserve">SOCIEDADE ESPORTIVA RECREATIVA AMIGOS UNIDOS PELO ESPORTE – AUPE </t>
  </si>
  <si>
    <t>ANA CLAUDIA MARIA DE JESUS RODRIGUES</t>
  </si>
  <si>
    <t>LARISSA GIOVANA SOUZA VIEIRA</t>
  </si>
  <si>
    <t>ANA JÚLIA DE JESUS PORTO</t>
  </si>
  <si>
    <t>RAIMY ARCENO DOS PASSOS</t>
  </si>
  <si>
    <t>ANA CATARINA CORREA MENDES PASSINHO</t>
  </si>
  <si>
    <t>MARCIO OLIMPIO DOS SANTOS</t>
  </si>
  <si>
    <t>VINÍCIUS ALAN GALAFASSI</t>
  </si>
  <si>
    <t>BEATRIZ MARTA DAS CHAGAS</t>
  </si>
  <si>
    <t>JULIA PEREIRA MARCELINO</t>
  </si>
  <si>
    <t>MATIAS MEDICI</t>
  </si>
  <si>
    <t>TAMIRES FANNY RADATZ</t>
  </si>
  <si>
    <t>ALIRIO SEIDLER</t>
  </si>
  <si>
    <t>RODRIGO DO NASCIMENTO</t>
  </si>
  <si>
    <t>BARBARA BECKHAUSER WIGGERS</t>
  </si>
  <si>
    <t>JULIA FURTADO CORREIA</t>
  </si>
  <si>
    <t>LUISA DE SOUZA PEREIRA</t>
  </si>
  <si>
    <t>EMILLY CAROLINA CERON BARBOSA</t>
  </si>
  <si>
    <t>OLÍVIA  MARIOTTI THIESEN</t>
  </si>
  <si>
    <t>MARIA DEL MAR GÓMEZ PANTOJA MEIRELLES</t>
  </si>
  <si>
    <t>ANDRÉ FELIPE BRASIL CÁSSIO</t>
  </si>
  <si>
    <t>LUCAS RAUTTE KELLER SILVA BERNERT</t>
  </si>
  <si>
    <t>GABRIELLY ANTUNES DE OLIVEIRA</t>
  </si>
  <si>
    <t>WESLEY SANTIAGO VIEIRA</t>
  </si>
  <si>
    <t>THIAGO PIRES DA SILVA</t>
  </si>
  <si>
    <t>PALOMA NEIS</t>
  </si>
  <si>
    <t>YOSMEL O'REILLY MENA</t>
  </si>
  <si>
    <t>DOUGLAS SANTOS BROSE</t>
  </si>
  <si>
    <t>JEAN CARLOS DOS PASSOS</t>
  </si>
  <si>
    <t>JÉSSICA LINHARES DE PAULA</t>
  </si>
  <si>
    <t>MATHEUS AMORIM BROGNOLI</t>
  </si>
  <si>
    <t>ISAAC LORENZO DE JESUS</t>
  </si>
  <si>
    <t>ADRIANA VILELA</t>
  </si>
  <si>
    <t>GUILHERME RICARDO GOMES</t>
  </si>
  <si>
    <t>ANA PAULA MADRUGA DE SOUZA</t>
  </si>
  <si>
    <t>JOSIANE DIAS DE LIMA</t>
  </si>
  <si>
    <t>VALDENI DA SILVA JUNIOR</t>
  </si>
  <si>
    <t>EMILY AMÁBILE ANTUNES</t>
  </si>
  <si>
    <t>GEORGIA KALENA BONTORIN</t>
  </si>
  <si>
    <t>VINICIUS GOETZKE BARBOSA</t>
  </si>
  <si>
    <t>DIEGO MITSUO TAKAHASHI</t>
  </si>
  <si>
    <t>MATEUS GOMES GUERREIRO</t>
  </si>
  <si>
    <t>VINICIUS KOTHE</t>
  </si>
  <si>
    <t>JOSÉ FRANCISCO DA SILVA NETO</t>
  </si>
  <si>
    <t>LUAN WOOD DE OLIVEIRA</t>
  </si>
  <si>
    <t>LUCAS VICENTE ALEXANDRE</t>
  </si>
  <si>
    <t>RAMIRO GOMES RUBIM</t>
  </si>
  <si>
    <t>KIANY MONTOJA HYAKUTAKE</t>
  </si>
  <si>
    <t>LAURA MACIEL RAUPP</t>
  </si>
  <si>
    <t>LUÃ SANTOS DA SILVEIRA</t>
  </si>
  <si>
    <t>LUIZ OTÁVIO MENDES DE SOUZA</t>
  </si>
  <si>
    <t>ANA PAULA OLIVEIRA DE SOUZA</t>
  </si>
  <si>
    <t>MICHELLI DE MELLO MAÇANEIRO</t>
  </si>
  <si>
    <t>RENAN ESPÍNDOLA BARBOSA</t>
  </si>
  <si>
    <t>GABRIEL DO AMARAL BOTELHO</t>
  </si>
  <si>
    <t>GABRIEL AKIO KATO</t>
  </si>
  <si>
    <t>BRUNO SCHROEDER FERNANDEZ</t>
  </si>
  <si>
    <t>CAROLINA XAVIER LAYDNER</t>
  </si>
  <si>
    <t>DANIEL VECCHIO COULDREY REBELO</t>
  </si>
  <si>
    <t>GABRIEL COMIN OLIVEIRA</t>
  </si>
  <si>
    <t>LAIS CARMINA DA SILVA MARTINS</t>
  </si>
  <si>
    <t>LUCA ROCHA DA SILVA EBENRITER</t>
  </si>
  <si>
    <t>MARIA CAROLINA FERREIRA TURCHETTO</t>
  </si>
  <si>
    <t>GISELE RODRIGUES BERTUCCI</t>
  </si>
  <si>
    <t>GUILHERME GARCIA CUNHA</t>
  </si>
  <si>
    <t>GABRIEL BARBOSA DO AMARAL</t>
  </si>
  <si>
    <t>LOUISE DA SILVEIRA KLEIN</t>
  </si>
  <si>
    <t>ASSOCIAÇÃO ESPORTIVA RECREATIVA E CULTURAL PARQUE DAS DUNAS</t>
  </si>
  <si>
    <t>FEDERAÇÃO CATARINENSE DE SURF</t>
  </si>
  <si>
    <t>FEDERAÇÃO DE REMO DO ESTADO DE SANTA CATARINA - FERESC</t>
  </si>
  <si>
    <t>BERBIGÃO DO BOCA</t>
  </si>
  <si>
    <t>ASSOCIAÇÃO CULTURAL CACHOLA DA BERNUNÇA</t>
  </si>
  <si>
    <t>AÇÃO SOCIAL FRANCO BRASILEIRA</t>
  </si>
  <si>
    <t>FREDERICO SCHILLINGS FERRER</t>
  </si>
  <si>
    <t>AGENDA CENTRO DE ARTES URBANAS</t>
  </si>
  <si>
    <t>FEDERAÇÃO CATARINENSE DE BODYBOARDING</t>
  </si>
  <si>
    <t>FEDERAÇÃO CATARINENSE DE SKATE</t>
  </si>
  <si>
    <t>ASSOCIAÇÃO DOS MORADORES DE CANASVIEIRAS –AMOCAN</t>
  </si>
  <si>
    <t>AGREGAÇÃO DESPORTIVA, CULTURAL, ESCOLA  DE  SAMBA  A  NOSSA  TURMA</t>
  </si>
  <si>
    <t>PAULA RAMOS JUNIOR FC</t>
  </si>
  <si>
    <t>INTERNACIONAL FUTEBOL CLUBE</t>
  </si>
  <si>
    <t>ASSOCIAÇÃO COMUNITÁRIA DO MORRO DAS PEDRAS</t>
  </si>
  <si>
    <t>ASSOCIAÇÃO BENEFICIENTE CULTURAL AFRICANA ILÊ XANGÔ</t>
  </si>
  <si>
    <t>ASSOCIAÇÃO JIUJITSU ESPORTE E CULTURA</t>
  </si>
  <si>
    <t>ASSOCIAÇÃO DE AMPARO E APOIO AO ESPORTE CATARINENSE</t>
  </si>
  <si>
    <t>ELASE CLUBE SOCIAL E DESPORTIVO-ASSOCIAÇÃO DOS EMPREGADOS DA ELETROSUL -ELASE</t>
  </si>
  <si>
    <t>AÇÃO SOCIAL PAROQUIAL SANTUÁRIO NOSSA SENHORA DE FÁTIMA DO ESTREITO</t>
  </si>
  <si>
    <t>ASSOCIAÇÃO DAS TRADIÇÕES CULTURAIS DOS MANEZINHOS DA ILHA</t>
  </si>
  <si>
    <t>AÇÃO SOCIAL NOSSA SENHORA DE GUADALUPE</t>
  </si>
  <si>
    <t>AÇÃO SOCIAL PAROQUIAL DE SACO DOS LIMÕES</t>
  </si>
  <si>
    <t xml:space="preserve">INSTITUTO FLORIPA JAZZ </t>
  </si>
  <si>
    <t>INSTITUTO LIBERDADE</t>
  </si>
  <si>
    <t>AÇÃO SOCIAL SANTA TERESINHA DO MENINO JESUS</t>
  </si>
  <si>
    <t>ASSOCIAÇÃO SOCIAL CULTURAL E ARTESANAL DE PESCADORES DO CAMPECHE</t>
  </si>
  <si>
    <t>CASA DOS AÇORES DE SANTA CATARINA</t>
  </si>
  <si>
    <t>ASSOCIAÇÃO DE MORADORES DE RATONES - AMORA</t>
  </si>
  <si>
    <t>AÇÃO SOCIAL E CULTURAL NOSSA SENHORA DA LAPA</t>
  </si>
  <si>
    <t>ASSOCIAÇÃO DOS ARTISTAS E ARTESÃOS DE SANTO ANTÔNIO DE LISBOA- ARTESAL</t>
  </si>
  <si>
    <t>TOP PRODUÇÕES E EVENTOS LTDA</t>
  </si>
  <si>
    <t>ALEJANDRO DAVID MAZZA</t>
  </si>
  <si>
    <t>APP ESCOLA DE EDUCAÇÃO BASICA ILDEFONSO LINHARES</t>
  </si>
  <si>
    <t>SHIFT COMUNICAÇÃO LTDA</t>
  </si>
  <si>
    <t>SEMAS - Fundo Muncipal do Idoso</t>
  </si>
  <si>
    <t>MARCELO VIEIRA NASCIMENTO</t>
  </si>
  <si>
    <t>MARIA DA GLÓRIA WEISSHEIMER</t>
  </si>
  <si>
    <t>ELEONORA MASSIRONI CARÚS</t>
  </si>
  <si>
    <t>INSTITUTO CIDADES INVISÍVEIS</t>
  </si>
  <si>
    <t>ONG MAIS UNIÃO</t>
  </si>
  <si>
    <t>JAIR MARCELO PETRY</t>
  </si>
  <si>
    <t>CARLOS EDUARDO LOURENÇO DE ANDRADE</t>
  </si>
  <si>
    <t>MARIA ELISABETE PEREIRA</t>
  </si>
  <si>
    <t>CRISTINA VILLAR DE SOUZA</t>
  </si>
  <si>
    <t>MARINA TAVARES DA CUNHA MELO</t>
  </si>
  <si>
    <t>ELIZÂNGELA ELI DE SOUZA</t>
  </si>
  <si>
    <t>LUIZ GUSTAVO CORDEIRO ZAGO</t>
  </si>
  <si>
    <t>CLÁUDIA MOTTA PASSOS KARAM</t>
  </si>
  <si>
    <t>INSTITUTO MARATONA CULTURAL</t>
  </si>
  <si>
    <t>TERENCE MARTINELLI</t>
  </si>
  <si>
    <t>EVELINE DA SILVA ORTH</t>
  </si>
  <si>
    <t>ASSOCIAÇÃO DOS AMIGOS DO PARQUE DA LUZ - AAPLUZ</t>
  </si>
  <si>
    <t>ACACIO DIAS DO NASCIMENTO</t>
  </si>
  <si>
    <t>BEATRIZ VILELA DA SILVA</t>
  </si>
  <si>
    <t>BRUNO FONTES FERREIRA DA SILVA</t>
  </si>
  <si>
    <t>CARLA SERENA RECHLINSKI MENNET</t>
  </si>
  <si>
    <t>GEOVANI VALDEMIR DE PINHO</t>
  </si>
  <si>
    <t>KIARA BARAÚNA SAGAZ</t>
  </si>
  <si>
    <t>LAYLA LUIZA BORGES RODRIGUES</t>
  </si>
  <si>
    <t xml:space="preserve">MARINA KOGUT </t>
  </si>
  <si>
    <t>LEO SILVEIRA ALVES</t>
  </si>
  <si>
    <t xml:space="preserve">PEDRO ANDRADE SCHMITZ </t>
  </si>
  <si>
    <t xml:space="preserve">PEDRO CASTRO CABRAL </t>
  </si>
  <si>
    <t>RYAN CARDOSO MARTINS</t>
  </si>
  <si>
    <t>THAYANA SILVA DIAS</t>
  </si>
  <si>
    <t xml:space="preserve">THIAGO COLI DE AGUIAR </t>
  </si>
  <si>
    <t>VITOR HUGO DOS SANTOS SOTINI</t>
  </si>
  <si>
    <t>DANIEL BRANDÃO MARIANI</t>
  </si>
  <si>
    <t>ASSOCIAÇÃO LIGA FLORIANOPOLITANA DE FUTEBOL - LIFF</t>
  </si>
  <si>
    <t>GARAGEM DA DANÇA – ESCOLA DE DANÇA LTDA</t>
  </si>
  <si>
    <t>SERGIO RICARDO BESSE CASALECCHI</t>
  </si>
  <si>
    <t>ALINE MENEZES</t>
  </si>
  <si>
    <t>COMISSÃO ORGANIZADORA DO ESPORTE AMADOR DO NORTE DA ILHA - CESANI</t>
  </si>
  <si>
    <t>LIGA ATLÉTICA DE FUTSAL</t>
  </si>
  <si>
    <t>INSTITUTO AMOR INCONDICIONAL - AMINC</t>
  </si>
  <si>
    <t>FEDERAÇÃO CATARINENSE DO DESPORTO ESCOLAR</t>
  </si>
  <si>
    <t>GERALDO VARGAS</t>
  </si>
  <si>
    <t>JULIANA RIECHEL</t>
  </si>
  <si>
    <t>DENISE BENDINER</t>
  </si>
  <si>
    <t>GASTÃO MEIRELLES PERRENOUD</t>
  </si>
  <si>
    <t>CEDEP – CENTRO DE EDUCAÇÃO E EVANGELIZAÇÃO POPULAR</t>
  </si>
  <si>
    <t>RUTE FERREIRA GEBLER</t>
  </si>
  <si>
    <t>BIANCA RAMOS VIEIRA</t>
  </si>
  <si>
    <t>HARMÔNICA E ENTRETENIMENTO LTDA</t>
  </si>
  <si>
    <t>ARTESAL ASSOCIAÇÃO DE ARTISTAS E ARTESÃOS DE SANTO ANTÔNIO DE LISBOA</t>
  </si>
  <si>
    <t>INSTITUTO GUGA KÜERTEN (IGK)</t>
  </si>
  <si>
    <t>COLÔNIA DE PESCADORES Z-11</t>
  </si>
  <si>
    <t>PEDRO MATTOSO BOAVENTURA</t>
  </si>
  <si>
    <t>TERENCE MARTINELLI ME</t>
  </si>
  <si>
    <t>FAZENDO FITA CIA. ARTÍSTICA</t>
  </si>
  <si>
    <t>CEVADA ESPORTE CLUBE</t>
  </si>
  <si>
    <t>AMOR E UNIÃO CONTRA O CÂNCER – AMUCC</t>
  </si>
  <si>
    <t>PROJETO DE EDUCAÇÃO COMUNITÁRIA INTEGRAR</t>
  </si>
  <si>
    <t>CENTRO DE ESTUDOS E PROMOÇÃO DA AGRICULTURA DE GRUPO</t>
  </si>
  <si>
    <t>AÇÃO SOCIAL PAROQUIAL DE INGLESES – ASPI</t>
  </si>
  <si>
    <t>INSTITUTO ÇARAKURA</t>
  </si>
  <si>
    <t>ASSOCIAÇÃO PATAS DO BEM ANIMAIS DE TERAPIA</t>
  </si>
  <si>
    <t>ESCOLA DE TURISMO E HOTELARIA CANTO DA ILHA</t>
  </si>
  <si>
    <t>ASSOCIAÇÃO REVOLUÇÃO DOS BALDINHOS</t>
  </si>
  <si>
    <t>GRÊMIO RECREATIVO CULTURAL ESCOLA DE SAMBA DASCUIA</t>
  </si>
  <si>
    <t>ESCOLA DE ESPORTE CIDADÃ</t>
  </si>
  <si>
    <t>INSTITUTO ARCO-ÍRIS</t>
  </si>
  <si>
    <t>GRUPO DE APOIO A PREVENÇÃO DA AIDS DE FLORIANÓPOLIS</t>
  </si>
  <si>
    <t>ASSOCIAÇÃO COMUNITÁRIA AMIGOS DE JESUS</t>
  </si>
  <si>
    <t>INSTITUIÇÃO DE CARIDADE E APOIO AO DESAMPARADO</t>
  </si>
  <si>
    <t>ASSOCIAÇÃO CORAL DE FLORIANÓPOLIS</t>
  </si>
  <si>
    <t>ASSOCIAÇÃO DE ARTE CULTURA E ESPORTE VIVENDO E APRENDENDO</t>
  </si>
  <si>
    <t>ASSOCIAÇÃO CULTURAL BAIACU DE ALGUÉM</t>
  </si>
  <si>
    <t>ASSOCIAÇÃO CENTRO DE ATENÇÃO À DEPENDÊNCIA QUÍMICA E OUTROS TRANSTORNOS</t>
  </si>
  <si>
    <t>INSTITUTO OTOVIDA</t>
  </si>
  <si>
    <t>INSTITUTO COMPASSOS</t>
  </si>
  <si>
    <t>INSTITUTO NOVA MORADA</t>
  </si>
  <si>
    <t>ASSOCIAÇÃO DAS FEDERAÇÕES DESPORTIVAS DO ESTADO DE SC - AFESC</t>
  </si>
  <si>
    <t>INSTITUTO 3 VERMELHO – I3V</t>
  </si>
  <si>
    <t>ASSOCIAÇÃO MUSICAL AMOR A ARTE</t>
  </si>
  <si>
    <t>ONG COSTA LEGAL</t>
  </si>
  <si>
    <t>ASSOCIAÇÃO DE MORADORES DA LAGOA DA CONCEIÇÃO</t>
  </si>
  <si>
    <t>ASSOCIAÇÃO COMUNITÁRIA JARDIM SANTA MÔNICA - ACOJAR</t>
  </si>
  <si>
    <t>GRÊMIO RECREATIVO ESCOLA DE SAMBA ACADÊMICOS DO SUL DA ILHA</t>
  </si>
  <si>
    <t>GRÊMIO RECREATIVO E ESCOLA DE SAMBA CONSULADO</t>
  </si>
  <si>
    <t>SOCIEDADE RECREATIVA, CULTURAL E SAMBA EMBAIXADA COPA LORD</t>
  </si>
  <si>
    <t>ASSOCIAÇÃO BENEFICENTE E CARNAVALESCA VERMELHO E BRANCO</t>
  </si>
  <si>
    <t>GRÊMIO CULTURAL, ESPORTIVO, RECREATIVO ESCOLA DE SAMBA PROTEGIDOS DA PRINCESA</t>
  </si>
  <si>
    <t>GRÊMIO RECREATIVO CULTURAL ESCOLA DE SAMBA UNIÃO DA ILHA DA MAGIA</t>
  </si>
  <si>
    <t>INSTITUTO DO IT</t>
  </si>
  <si>
    <t>ASSOCIAÇÃO DE BOMBEIROS COMUNITARIO DE FLORIANÓPOLIS</t>
  </si>
  <si>
    <t>JULIANA FIGUEREDO</t>
  </si>
  <si>
    <t>PAULO RICARDO CAMPOS GALLERY LTDA</t>
  </si>
  <si>
    <t>ADRIANE NOPES</t>
  </si>
  <si>
    <t>ASSOCIAÇÃO MÃES DE BAILARINOS</t>
  </si>
  <si>
    <t>PAULO RICARDO CAMPOS GALLERY LTDA.</t>
  </si>
  <si>
    <t>ASSOCIAÇÃO DOS IMIGRANTES DE SANTA CATARINA – AISC</t>
  </si>
  <si>
    <t>Tabela Atualizada em: 29/09/2022</t>
  </si>
</sst>
</file>

<file path=xl/styles.xml><?xml version="1.0" encoding="utf-8"?>
<styleSheet xmlns="http://schemas.openxmlformats.org/spreadsheetml/2006/main">
  <numFmts count="1">
    <numFmt numFmtId="8" formatCode="&quot;R$&quot;\ #,##0.00;[Red]\-&quot;R$&quot;\ #,##0.00"/>
  </numFmts>
  <fonts count="34">
    <font>
      <sz val="11"/>
      <color rgb="FF000000"/>
      <name val="Calibri"/>
      <family val="2"/>
      <charset val="1"/>
    </font>
    <font>
      <sz val="11"/>
      <color rgb="FF000000"/>
      <name val="Tahoma"/>
      <family val="2"/>
      <charset val="1"/>
    </font>
    <font>
      <sz val="12"/>
      <name val="Times New Roman"/>
      <family val="1"/>
      <charset val="1"/>
    </font>
    <font>
      <sz val="14"/>
      <name val="Times New Roman"/>
      <family val="1"/>
      <charset val="1"/>
    </font>
    <font>
      <sz val="11"/>
      <color rgb="FF000000"/>
      <name val="Times New Roman"/>
      <family val="1"/>
      <charset val="1"/>
    </font>
    <font>
      <b/>
      <sz val="12"/>
      <name val="Tahoma"/>
      <family val="2"/>
      <charset val="1"/>
    </font>
    <font>
      <b/>
      <sz val="22"/>
      <name val="Tahoma"/>
      <family val="2"/>
      <charset val="1"/>
    </font>
    <font>
      <sz val="11"/>
      <color rgb="FFFFFFFF"/>
      <name val="Calibri"/>
      <family val="2"/>
      <charset val="1"/>
    </font>
    <font>
      <b/>
      <sz val="12"/>
      <name val="Times New Roman"/>
      <family val="1"/>
      <charset val="1"/>
    </font>
    <font>
      <b/>
      <sz val="14"/>
      <name val="Times New Roman"/>
      <family val="1"/>
      <charset val="1"/>
    </font>
    <font>
      <b/>
      <sz val="12"/>
      <color rgb="FF000000"/>
      <name val="Tahoma"/>
      <family val="2"/>
      <charset val="1"/>
    </font>
    <font>
      <sz val="11"/>
      <name val="Times New Roman"/>
      <family val="1"/>
      <charset val="1"/>
    </font>
    <font>
      <sz val="14"/>
      <color rgb="FF000000"/>
      <name val="Times New Roman"/>
      <family val="1"/>
      <charset val="1"/>
    </font>
    <font>
      <sz val="11"/>
      <color rgb="FFFF0000"/>
      <name val="Times New Roman"/>
      <family val="1"/>
      <charset val="1"/>
    </font>
    <font>
      <b/>
      <sz val="14"/>
      <color rgb="FF000000"/>
      <name val="Tahoma"/>
      <family val="2"/>
      <charset val="1"/>
    </font>
    <font>
      <sz val="13"/>
      <color rgb="FF000000"/>
      <name val="Calibri"/>
      <family val="2"/>
      <charset val="1"/>
    </font>
    <font>
      <sz val="13"/>
      <color rgb="FF000000"/>
      <name val="Calibri"/>
      <family val="2"/>
    </font>
    <font>
      <sz val="9"/>
      <color indexed="81"/>
      <name val="Tahoma"/>
      <family val="2"/>
    </font>
    <font>
      <sz val="12"/>
      <color indexed="81"/>
      <name val="Tahoma"/>
      <family val="2"/>
    </font>
    <font>
      <b/>
      <sz val="9"/>
      <color indexed="81"/>
      <name val="Tahoma"/>
      <family val="2"/>
    </font>
    <font>
      <b/>
      <sz val="14"/>
      <color rgb="FF000000"/>
      <name val="Times New Roman"/>
      <family val="1"/>
      <charset val="1"/>
    </font>
    <font>
      <b/>
      <sz val="14"/>
      <color rgb="FFFCD5B5"/>
      <name val="Times New Roman"/>
      <family val="1"/>
      <charset val="1"/>
    </font>
    <font>
      <b/>
      <sz val="14"/>
      <color theme="1"/>
      <name val="Times New Roman"/>
      <family val="1"/>
      <charset val="1"/>
    </font>
    <font>
      <sz val="14"/>
      <color indexed="81"/>
      <name val="Tahoma"/>
      <family val="2"/>
    </font>
    <font>
      <sz val="16"/>
      <color indexed="81"/>
      <name val="Tahoma"/>
      <family val="2"/>
    </font>
    <font>
      <b/>
      <sz val="20"/>
      <color indexed="81"/>
      <name val="Tahoma"/>
      <family val="2"/>
    </font>
    <font>
      <sz val="20"/>
      <color indexed="81"/>
      <name val="Tahoma"/>
      <family val="2"/>
    </font>
    <font>
      <b/>
      <sz val="12"/>
      <color indexed="81"/>
      <name val="Tahoma"/>
      <family val="2"/>
    </font>
    <font>
      <sz val="11"/>
      <color rgb="FF000000"/>
      <name val="Calibri"/>
      <family val="2"/>
    </font>
    <font>
      <b/>
      <sz val="14"/>
      <color rgb="FFFF0000"/>
      <name val="Times New Roman"/>
      <family val="1"/>
    </font>
    <font>
      <b/>
      <sz val="16"/>
      <color rgb="FFFF0000"/>
      <name val="Times New Roman"/>
      <family val="1"/>
    </font>
    <font>
      <b/>
      <sz val="13"/>
      <color rgb="FF000000"/>
      <name val="Calibri"/>
      <family val="2"/>
      <charset val="1"/>
    </font>
    <font>
      <sz val="9"/>
      <color indexed="81"/>
      <name val="Tahoma"/>
      <charset val="1"/>
    </font>
    <font>
      <b/>
      <sz val="9"/>
      <color indexed="81"/>
      <name val="Tahoma"/>
      <charset val="1"/>
    </font>
  </fonts>
  <fills count="9">
    <fill>
      <patternFill patternType="none"/>
    </fill>
    <fill>
      <patternFill patternType="gray125"/>
    </fill>
    <fill>
      <patternFill patternType="solid">
        <fgColor rgb="FF95B3D7"/>
        <bgColor rgb="FF8EB4E3"/>
      </patternFill>
    </fill>
    <fill>
      <patternFill patternType="solid">
        <fgColor rgb="FF8EB4E3"/>
        <bgColor rgb="FF8DB4E3"/>
      </patternFill>
    </fill>
    <fill>
      <patternFill patternType="solid">
        <fgColor rgb="FF8DB4E3"/>
        <bgColor rgb="FF8EB4E3"/>
      </patternFill>
    </fill>
    <fill>
      <patternFill patternType="solid">
        <fgColor rgb="FFFDEADA"/>
        <bgColor rgb="FFFCD5B5"/>
      </patternFill>
    </fill>
    <fill>
      <patternFill patternType="solid">
        <fgColor rgb="FFFFFF00"/>
        <bgColor rgb="FFFFFF00"/>
      </patternFill>
    </fill>
    <fill>
      <patternFill patternType="solid">
        <fgColor rgb="FFFFFFFF"/>
        <bgColor rgb="FFFDEADA"/>
      </patternFill>
    </fill>
    <fill>
      <patternFill patternType="solid">
        <fgColor rgb="FFFFFF00"/>
        <bgColor indexed="64"/>
      </patternFill>
    </fill>
  </fills>
  <borders count="6">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s>
  <cellStyleXfs count="2">
    <xf numFmtId="0" fontId="0" fillId="0" borderId="0"/>
    <xf numFmtId="0" fontId="7" fillId="2" borderId="0" applyBorder="0" applyProtection="0"/>
  </cellStyleXfs>
  <cellXfs count="66">
    <xf numFmtId="0" fontId="0" fillId="0" borderId="0" xfId="0"/>
    <xf numFmtId="0" fontId="1" fillId="0" borderId="0" xfId="0" applyFont="1"/>
    <xf numFmtId="0" fontId="2" fillId="0" borderId="0" xfId="0" applyFont="1"/>
    <xf numFmtId="0" fontId="2" fillId="0" borderId="0" xfId="0" applyFont="1" applyAlignment="1">
      <alignment horizontal="right"/>
    </xf>
    <xf numFmtId="0" fontId="3" fillId="0" borderId="0" xfId="0" applyFont="1" applyAlignment="1">
      <alignment horizontal="center"/>
    </xf>
    <xf numFmtId="0" fontId="4" fillId="0" borderId="0" xfId="0" applyFont="1"/>
    <xf numFmtId="0" fontId="5" fillId="0" borderId="0" xfId="0" applyFont="1" applyBorder="1" applyAlignment="1">
      <alignment horizontal="left"/>
    </xf>
    <xf numFmtId="0" fontId="2" fillId="0" borderId="0" xfId="0" applyFont="1" applyBorder="1"/>
    <xf numFmtId="0" fontId="2" fillId="0" borderId="0" xfId="0" applyFont="1" applyBorder="1" applyAlignment="1">
      <alignment horizontal="right"/>
    </xf>
    <xf numFmtId="0" fontId="3" fillId="0" borderId="0" xfId="0" applyFont="1" applyBorder="1" applyAlignment="1">
      <alignment horizontal="center"/>
    </xf>
    <xf numFmtId="0" fontId="4" fillId="0" borderId="0" xfId="0" applyFont="1"/>
    <xf numFmtId="0" fontId="6" fillId="3" borderId="1" xfId="1" applyFont="1" applyFill="1" applyBorder="1" applyAlignment="1" applyProtection="1">
      <alignment horizontal="center" vertical="center" wrapText="1"/>
    </xf>
    <xf numFmtId="0" fontId="8" fillId="3" borderId="1" xfId="1" applyFont="1" applyFill="1" applyBorder="1" applyAlignment="1" applyProtection="1">
      <alignment horizontal="center" vertical="center" wrapText="1"/>
    </xf>
    <xf numFmtId="0" fontId="9" fillId="3" borderId="1" xfId="1" applyFont="1" applyFill="1" applyBorder="1" applyAlignment="1" applyProtection="1">
      <alignment horizontal="center" vertical="center" wrapText="1"/>
    </xf>
    <xf numFmtId="0" fontId="10" fillId="4" borderId="2" xfId="0" applyFont="1" applyFill="1" applyBorder="1" applyAlignment="1">
      <alignment wrapText="1"/>
    </xf>
    <xf numFmtId="0" fontId="11" fillId="0" borderId="0" xfId="0" applyFont="1"/>
    <xf numFmtId="0" fontId="4" fillId="7" borderId="0" xfId="0" applyFont="1" applyFill="1"/>
    <xf numFmtId="0" fontId="4" fillId="0" borderId="0" xfId="0" applyFont="1" applyBorder="1"/>
    <xf numFmtId="0" fontId="12" fillId="0" borderId="0" xfId="0" applyFont="1"/>
    <xf numFmtId="0" fontId="4" fillId="7" borderId="0" xfId="0" applyFont="1" applyFill="1" applyBorder="1"/>
    <xf numFmtId="0" fontId="11" fillId="7" borderId="0" xfId="0" applyFont="1" applyFill="1"/>
    <xf numFmtId="0" fontId="13" fillId="7" borderId="0" xfId="0" applyFont="1" applyFill="1"/>
    <xf numFmtId="0" fontId="11" fillId="7" borderId="0" xfId="0" applyFont="1" applyFill="1" applyBorder="1"/>
    <xf numFmtId="4" fontId="8" fillId="6" borderId="2" xfId="0" applyNumberFormat="1" applyFont="1" applyFill="1" applyBorder="1" applyAlignment="1">
      <alignment horizontal="left"/>
    </xf>
    <xf numFmtId="0" fontId="14" fillId="0" borderId="0" xfId="0" applyFont="1"/>
    <xf numFmtId="4" fontId="0" fillId="0" borderId="0" xfId="0" applyNumberFormat="1"/>
    <xf numFmtId="4" fontId="2" fillId="0" borderId="0" xfId="0" applyNumberFormat="1" applyFont="1"/>
    <xf numFmtId="4" fontId="20" fillId="5" borderId="1" xfId="0" applyNumberFormat="1" applyFont="1" applyFill="1" applyBorder="1"/>
    <xf numFmtId="4" fontId="9" fillId="5" borderId="1" xfId="0" applyNumberFormat="1" applyFont="1" applyFill="1" applyBorder="1" applyAlignment="1">
      <alignment horizontal="right"/>
    </xf>
    <xf numFmtId="4" fontId="9" fillId="6" borderId="1" xfId="0" applyNumberFormat="1" applyFont="1" applyFill="1" applyBorder="1" applyAlignment="1">
      <alignment horizontal="right"/>
    </xf>
    <xf numFmtId="4" fontId="20" fillId="5" borderId="2" xfId="0" applyNumberFormat="1" applyFont="1" applyFill="1" applyBorder="1"/>
    <xf numFmtId="4" fontId="21" fillId="5" borderId="2" xfId="0" applyNumberFormat="1" applyFont="1" applyFill="1" applyBorder="1"/>
    <xf numFmtId="4" fontId="9" fillId="5" borderId="2" xfId="0" applyNumberFormat="1" applyFont="1" applyFill="1" applyBorder="1" applyAlignment="1">
      <alignment horizontal="right"/>
    </xf>
    <xf numFmtId="4" fontId="9" fillId="5" borderId="4" xfId="0" applyNumberFormat="1" applyFont="1" applyFill="1" applyBorder="1" applyAlignment="1">
      <alignment horizontal="right"/>
    </xf>
    <xf numFmtId="0" fontId="9" fillId="5" borderId="2" xfId="1" applyFont="1" applyFill="1" applyBorder="1" applyAlignment="1" applyProtection="1">
      <alignment horizontal="center" vertical="center" wrapText="1"/>
    </xf>
    <xf numFmtId="4" fontId="9" fillId="5" borderId="2" xfId="0" applyNumberFormat="1" applyFont="1" applyFill="1" applyBorder="1"/>
    <xf numFmtId="4" fontId="9" fillId="6" borderId="2" xfId="0" applyNumberFormat="1" applyFont="1" applyFill="1" applyBorder="1" applyAlignment="1">
      <alignment horizontal="right"/>
    </xf>
    <xf numFmtId="4" fontId="20" fillId="6" borderId="2" xfId="0" applyNumberFormat="1" applyFont="1" applyFill="1" applyBorder="1"/>
    <xf numFmtId="0" fontId="9" fillId="5" borderId="2" xfId="0" applyFont="1" applyFill="1" applyBorder="1"/>
    <xf numFmtId="4" fontId="20" fillId="5" borderId="5" xfId="0" applyNumberFormat="1" applyFont="1" applyFill="1" applyBorder="1"/>
    <xf numFmtId="4" fontId="9" fillId="6" borderId="2" xfId="0" applyNumberFormat="1" applyFont="1" applyFill="1" applyBorder="1"/>
    <xf numFmtId="0" fontId="20" fillId="5" borderId="2" xfId="0" applyFont="1" applyFill="1" applyBorder="1"/>
    <xf numFmtId="4" fontId="22" fillId="8" borderId="2" xfId="0" applyNumberFormat="1" applyFont="1" applyFill="1" applyBorder="1"/>
    <xf numFmtId="4" fontId="20" fillId="3" borderId="1" xfId="0" applyNumberFormat="1" applyFont="1" applyFill="1" applyBorder="1" applyAlignment="1">
      <alignment horizontal="right"/>
    </xf>
    <xf numFmtId="4" fontId="21" fillId="5" borderId="5" xfId="0" applyNumberFormat="1" applyFont="1" applyFill="1" applyBorder="1"/>
    <xf numFmtId="0" fontId="9" fillId="5" borderId="5" xfId="1" applyFont="1" applyFill="1" applyBorder="1" applyAlignment="1" applyProtection="1">
      <alignment horizontal="center" vertical="center" wrapText="1"/>
    </xf>
    <xf numFmtId="4" fontId="9" fillId="5" borderId="2" xfId="1" applyNumberFormat="1" applyFont="1" applyFill="1" applyBorder="1" applyAlignment="1" applyProtection="1">
      <alignment vertical="center" wrapText="1"/>
    </xf>
    <xf numFmtId="4" fontId="9" fillId="5" borderId="5" xfId="0" applyNumberFormat="1" applyFont="1" applyFill="1" applyBorder="1" applyAlignment="1">
      <alignment horizontal="right"/>
    </xf>
    <xf numFmtId="4" fontId="20" fillId="6" borderId="5" xfId="0" applyNumberFormat="1" applyFont="1" applyFill="1" applyBorder="1"/>
    <xf numFmtId="4" fontId="9" fillId="6" borderId="5" xfId="0" applyNumberFormat="1" applyFont="1" applyFill="1" applyBorder="1" applyAlignment="1">
      <alignment horizontal="right"/>
    </xf>
    <xf numFmtId="4" fontId="9" fillId="6" borderId="5" xfId="0" applyNumberFormat="1" applyFont="1" applyFill="1" applyBorder="1"/>
    <xf numFmtId="0" fontId="11" fillId="0" borderId="2" xfId="0" applyFont="1" applyBorder="1"/>
    <xf numFmtId="4" fontId="9" fillId="5" borderId="5" xfId="0" applyNumberFormat="1" applyFont="1" applyFill="1" applyBorder="1"/>
    <xf numFmtId="0" fontId="9" fillId="5" borderId="3" xfId="1" applyFont="1" applyFill="1" applyBorder="1" applyAlignment="1" applyProtection="1">
      <alignment horizontal="center" vertical="center" wrapText="1"/>
    </xf>
    <xf numFmtId="0" fontId="9" fillId="5" borderId="1" xfId="1" applyFont="1" applyFill="1" applyBorder="1" applyAlignment="1" applyProtection="1">
      <alignment horizontal="center" vertical="center" wrapText="1"/>
    </xf>
    <xf numFmtId="0" fontId="9" fillId="5" borderId="4" xfId="1" applyFont="1" applyFill="1" applyBorder="1" applyAlignment="1" applyProtection="1">
      <alignment horizontal="center" vertical="center" wrapText="1"/>
    </xf>
    <xf numFmtId="8" fontId="2" fillId="0" borderId="0" xfId="0" applyNumberFormat="1" applyFont="1"/>
    <xf numFmtId="0" fontId="28" fillId="0" borderId="0" xfId="0" applyFont="1"/>
    <xf numFmtId="4" fontId="22" fillId="8" borderId="5" xfId="0" applyNumberFormat="1" applyFont="1" applyFill="1" applyBorder="1"/>
    <xf numFmtId="4" fontId="21" fillId="5" borderId="4" xfId="0" applyNumberFormat="1" applyFont="1" applyFill="1" applyBorder="1"/>
    <xf numFmtId="4" fontId="9" fillId="5" borderId="1" xfId="0" applyNumberFormat="1" applyFont="1" applyFill="1" applyBorder="1"/>
    <xf numFmtId="0" fontId="10" fillId="4" borderId="2" xfId="0" applyFont="1" applyFill="1" applyBorder="1" applyAlignment="1">
      <alignment horizontal="left" wrapText="1"/>
    </xf>
    <xf numFmtId="4" fontId="29" fillId="0" borderId="0" xfId="0" applyNumberFormat="1" applyFont="1"/>
    <xf numFmtId="4" fontId="30" fillId="0" borderId="0" xfId="0" applyNumberFormat="1" applyFont="1"/>
    <xf numFmtId="4" fontId="21" fillId="5" borderId="3" xfId="0" applyNumberFormat="1" applyFont="1" applyFill="1" applyBorder="1"/>
    <xf numFmtId="4" fontId="9" fillId="6" borderId="4" xfId="0" applyNumberFormat="1" applyFont="1" applyFill="1" applyBorder="1" applyAlignment="1">
      <alignment horizontal="right"/>
    </xf>
  </cellXfs>
  <cellStyles count="2">
    <cellStyle name="Excel Built-in 60% - Accent1" xfId="1"/>
    <cellStyle name="Normal" xfId="0" builtinId="0"/>
  </cellStyles>
  <dxfs count="0"/>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95B3D7"/>
      <rgbColor rgb="FF808080"/>
      <rgbColor rgb="FF8DB4E3"/>
      <rgbColor rgb="FF993366"/>
      <rgbColor rgb="FFFDEADA"/>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8EB4E3"/>
      <rgbColor rgb="FFFF99CC"/>
      <rgbColor rgb="FFCC99FF"/>
      <rgbColor rgb="FFFCD5B5"/>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revisionHeaders" Target="revisions/revisionHeaders.xml"/><Relationship Id="rId5" Type="http://schemas.openxmlformats.org/officeDocument/2006/relationships/calcChain" Target="calcChain.xml"/><Relationship Id="rId10" Type="http://schemas.openxmlformats.org/officeDocument/2006/relationships/usernames" Target="revisions/userNames.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131040</xdr:rowOff>
    </xdr:from>
    <xdr:to>
      <xdr:col>0</xdr:col>
      <xdr:colOff>3031920</xdr:colOff>
      <xdr:row>1</xdr:row>
      <xdr:rowOff>1174320</xdr:rowOff>
    </xdr:to>
    <xdr:pic>
      <xdr:nvPicPr>
        <xdr:cNvPr id="2" name="Imagem 1"/>
        <xdr:cNvPicPr/>
      </xdr:nvPicPr>
      <xdr:blipFill>
        <a:blip xmlns:r="http://schemas.openxmlformats.org/officeDocument/2006/relationships" r:embed="rId1" cstate="print"/>
        <a:stretch/>
      </xdr:blipFill>
      <xdr:spPr>
        <a:xfrm>
          <a:off x="0" y="369000"/>
          <a:ext cx="3031920" cy="1043280"/>
        </a:xfrm>
        <a:prstGeom prst="rect">
          <a:avLst/>
        </a:prstGeom>
        <a:ln w="0">
          <a:noFill/>
        </a:ln>
      </xdr:spPr>
    </xdr:pic>
    <xdr:clientData/>
  </xdr:twoCellAnchor>
  <xdr:twoCellAnchor editAs="oneCell">
    <xdr:from>
      <xdr:col>0</xdr:col>
      <xdr:colOff>1000080</xdr:colOff>
      <xdr:row>572</xdr:row>
      <xdr:rowOff>0</xdr:rowOff>
    </xdr:from>
    <xdr:to>
      <xdr:col>0</xdr:col>
      <xdr:colOff>1184400</xdr:colOff>
      <xdr:row>572</xdr:row>
      <xdr:rowOff>264240</xdr:rowOff>
    </xdr:to>
    <xdr:sp macro="" textlink="">
      <xdr:nvSpPr>
        <xdr:cNvPr id="3" name="CaixaDeTexto 2"/>
        <xdr:cNvSpPr/>
      </xdr:nvSpPr>
      <xdr:spPr>
        <a:xfrm>
          <a:off x="1000080" y="159813720"/>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1000080</xdr:colOff>
      <xdr:row>572</xdr:row>
      <xdr:rowOff>0</xdr:rowOff>
    </xdr:from>
    <xdr:to>
      <xdr:col>0</xdr:col>
      <xdr:colOff>1184400</xdr:colOff>
      <xdr:row>572</xdr:row>
      <xdr:rowOff>264240</xdr:rowOff>
    </xdr:to>
    <xdr:sp macro="" textlink="">
      <xdr:nvSpPr>
        <xdr:cNvPr id="4" name="CaixaDeTexto 3"/>
        <xdr:cNvSpPr/>
      </xdr:nvSpPr>
      <xdr:spPr>
        <a:xfrm>
          <a:off x="1000080" y="160642440"/>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1000080</xdr:colOff>
      <xdr:row>572</xdr:row>
      <xdr:rowOff>0</xdr:rowOff>
    </xdr:from>
    <xdr:to>
      <xdr:col>0</xdr:col>
      <xdr:colOff>1184400</xdr:colOff>
      <xdr:row>572</xdr:row>
      <xdr:rowOff>264240</xdr:rowOff>
    </xdr:to>
    <xdr:sp macro="" textlink="">
      <xdr:nvSpPr>
        <xdr:cNvPr id="5" name="CaixaDeTexto 4"/>
        <xdr:cNvSpPr/>
      </xdr:nvSpPr>
      <xdr:spPr>
        <a:xfrm>
          <a:off x="1000080" y="160642440"/>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990720</xdr:colOff>
      <xdr:row>184</xdr:row>
      <xdr:rowOff>185040</xdr:rowOff>
    </xdr:from>
    <xdr:to>
      <xdr:col>0</xdr:col>
      <xdr:colOff>1175040</xdr:colOff>
      <xdr:row>185</xdr:row>
      <xdr:rowOff>0</xdr:rowOff>
    </xdr:to>
    <xdr:sp macro="" textlink="">
      <xdr:nvSpPr>
        <xdr:cNvPr id="6" name="CaixaDeTexto 2"/>
        <xdr:cNvSpPr/>
      </xdr:nvSpPr>
      <xdr:spPr>
        <a:xfrm>
          <a:off x="990720" y="79899480"/>
          <a:ext cx="184320" cy="3049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990720</xdr:colOff>
      <xdr:row>260</xdr:row>
      <xdr:rowOff>0</xdr:rowOff>
    </xdr:from>
    <xdr:to>
      <xdr:col>0</xdr:col>
      <xdr:colOff>1175040</xdr:colOff>
      <xdr:row>260</xdr:row>
      <xdr:rowOff>210960</xdr:rowOff>
    </xdr:to>
    <xdr:sp macro="" textlink="">
      <xdr:nvSpPr>
        <xdr:cNvPr id="7" name="CaixaDeTexto 2"/>
        <xdr:cNvSpPr/>
      </xdr:nvSpPr>
      <xdr:spPr>
        <a:xfrm>
          <a:off x="990720" y="79620840"/>
          <a:ext cx="184320" cy="3045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1000080</xdr:colOff>
      <xdr:row>572</xdr:row>
      <xdr:rowOff>0</xdr:rowOff>
    </xdr:from>
    <xdr:to>
      <xdr:col>0</xdr:col>
      <xdr:colOff>1184400</xdr:colOff>
      <xdr:row>572</xdr:row>
      <xdr:rowOff>264240</xdr:rowOff>
    </xdr:to>
    <xdr:sp macro="" textlink="">
      <xdr:nvSpPr>
        <xdr:cNvPr id="8" name="CaixaDeTexto 7"/>
        <xdr:cNvSpPr/>
      </xdr:nvSpPr>
      <xdr:spPr>
        <a:xfrm>
          <a:off x="1000080" y="159537240"/>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1000080</xdr:colOff>
      <xdr:row>572</xdr:row>
      <xdr:rowOff>0</xdr:rowOff>
    </xdr:from>
    <xdr:to>
      <xdr:col>0</xdr:col>
      <xdr:colOff>1184400</xdr:colOff>
      <xdr:row>572</xdr:row>
      <xdr:rowOff>264240</xdr:rowOff>
    </xdr:to>
    <xdr:sp macro="" textlink="">
      <xdr:nvSpPr>
        <xdr:cNvPr id="9" name="CaixaDeTexto 2"/>
        <xdr:cNvSpPr/>
      </xdr:nvSpPr>
      <xdr:spPr>
        <a:xfrm>
          <a:off x="1000080" y="61947136"/>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1000080</xdr:colOff>
      <xdr:row>572</xdr:row>
      <xdr:rowOff>360</xdr:rowOff>
    </xdr:from>
    <xdr:to>
      <xdr:col>0</xdr:col>
      <xdr:colOff>1184400</xdr:colOff>
      <xdr:row>572</xdr:row>
      <xdr:rowOff>264600</xdr:rowOff>
    </xdr:to>
    <xdr:sp macro="" textlink="">
      <xdr:nvSpPr>
        <xdr:cNvPr id="10" name="CaixaDeTexto 3"/>
        <xdr:cNvSpPr/>
      </xdr:nvSpPr>
      <xdr:spPr>
        <a:xfrm>
          <a:off x="1000080" y="61947496"/>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1000080</xdr:colOff>
      <xdr:row>572</xdr:row>
      <xdr:rowOff>360</xdr:rowOff>
    </xdr:from>
    <xdr:to>
      <xdr:col>0</xdr:col>
      <xdr:colOff>1184400</xdr:colOff>
      <xdr:row>572</xdr:row>
      <xdr:rowOff>264600</xdr:rowOff>
    </xdr:to>
    <xdr:sp macro="" textlink="">
      <xdr:nvSpPr>
        <xdr:cNvPr id="11" name="CaixaDeTexto 4"/>
        <xdr:cNvSpPr/>
      </xdr:nvSpPr>
      <xdr:spPr>
        <a:xfrm>
          <a:off x="1000080" y="61947496"/>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1000080</xdr:colOff>
      <xdr:row>572</xdr:row>
      <xdr:rowOff>0</xdr:rowOff>
    </xdr:from>
    <xdr:to>
      <xdr:col>0</xdr:col>
      <xdr:colOff>1184400</xdr:colOff>
      <xdr:row>572</xdr:row>
      <xdr:rowOff>264240</xdr:rowOff>
    </xdr:to>
    <xdr:sp macro="" textlink="">
      <xdr:nvSpPr>
        <xdr:cNvPr id="12" name="CaixaDeTexto 7"/>
        <xdr:cNvSpPr/>
      </xdr:nvSpPr>
      <xdr:spPr>
        <a:xfrm>
          <a:off x="1000080" y="61947136"/>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oneCellAnchor>
    <xdr:from>
      <xdr:col>0</xdr:col>
      <xdr:colOff>0</xdr:colOff>
      <xdr:row>575</xdr:row>
      <xdr:rowOff>0</xdr:rowOff>
    </xdr:from>
    <xdr:ext cx="184731" cy="264560"/>
    <xdr:sp macro="" textlink="">
      <xdr:nvSpPr>
        <xdr:cNvPr id="13" name="CaixaDeTexto 12"/>
        <xdr:cNvSpPr txBox="1"/>
      </xdr:nvSpPr>
      <xdr:spPr>
        <a:xfrm>
          <a:off x="4260273" y="635404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0</xdr:col>
      <xdr:colOff>4260273</xdr:colOff>
      <xdr:row>27</xdr:row>
      <xdr:rowOff>207818</xdr:rowOff>
    </xdr:from>
    <xdr:ext cx="184731" cy="264560"/>
    <xdr:sp macro="" textlink="">
      <xdr:nvSpPr>
        <xdr:cNvPr id="14" name="CaixaDeTexto 13"/>
        <xdr:cNvSpPr txBox="1"/>
      </xdr:nvSpPr>
      <xdr:spPr>
        <a:xfrm>
          <a:off x="4260273" y="956829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0</xdr:col>
      <xdr:colOff>0</xdr:colOff>
      <xdr:row>32</xdr:row>
      <xdr:rowOff>207818</xdr:rowOff>
    </xdr:from>
    <xdr:ext cx="184731" cy="264560"/>
    <xdr:sp macro="" textlink="">
      <xdr:nvSpPr>
        <xdr:cNvPr id="15" name="CaixaDeTexto 14"/>
        <xdr:cNvSpPr txBox="1"/>
      </xdr:nvSpPr>
      <xdr:spPr>
        <a:xfrm>
          <a:off x="0" y="978231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0</xdr:col>
      <xdr:colOff>0</xdr:colOff>
      <xdr:row>156</xdr:row>
      <xdr:rowOff>0</xdr:rowOff>
    </xdr:from>
    <xdr:ext cx="184731" cy="264560"/>
    <xdr:sp macro="" textlink="">
      <xdr:nvSpPr>
        <xdr:cNvPr id="17" name="CaixaDeTexto 16"/>
        <xdr:cNvSpPr txBox="1"/>
      </xdr:nvSpPr>
      <xdr:spPr>
        <a:xfrm>
          <a:off x="0" y="1253504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0</xdr:col>
      <xdr:colOff>0</xdr:colOff>
      <xdr:row>156</xdr:row>
      <xdr:rowOff>0</xdr:rowOff>
    </xdr:from>
    <xdr:ext cx="184731" cy="264560"/>
    <xdr:sp macro="" textlink="">
      <xdr:nvSpPr>
        <xdr:cNvPr id="18" name="CaixaDeTexto 17"/>
        <xdr:cNvSpPr txBox="1"/>
      </xdr:nvSpPr>
      <xdr:spPr>
        <a:xfrm>
          <a:off x="0" y="1191433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0</xdr:col>
      <xdr:colOff>0</xdr:colOff>
      <xdr:row>2</xdr:row>
      <xdr:rowOff>0</xdr:rowOff>
    </xdr:from>
    <xdr:ext cx="184731" cy="264560"/>
    <xdr:sp macro="" textlink="">
      <xdr:nvSpPr>
        <xdr:cNvPr id="19" name="CaixaDeTexto 18"/>
        <xdr:cNvSpPr txBox="1"/>
      </xdr:nvSpPr>
      <xdr:spPr>
        <a:xfrm>
          <a:off x="0" y="1218420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twoCellAnchor>
    <xdr:from>
      <xdr:col>0</xdr:col>
      <xdr:colOff>990600</xdr:colOff>
      <xdr:row>722</xdr:row>
      <xdr:rowOff>114395</xdr:rowOff>
    </xdr:from>
    <xdr:to>
      <xdr:col>0</xdr:col>
      <xdr:colOff>1174920</xdr:colOff>
      <xdr:row>723</xdr:row>
      <xdr:rowOff>140510</xdr:rowOff>
    </xdr:to>
    <xdr:sp macro="" textlink="">
      <xdr:nvSpPr>
        <xdr:cNvPr id="20" name="CaixaDeTexto 2"/>
        <xdr:cNvSpPr/>
      </xdr:nvSpPr>
      <xdr:spPr>
        <a:xfrm>
          <a:off x="1000080" y="159813720"/>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990600</xdr:colOff>
      <xdr:row>725</xdr:row>
      <xdr:rowOff>228740</xdr:rowOff>
    </xdr:from>
    <xdr:to>
      <xdr:col>0</xdr:col>
      <xdr:colOff>1174920</xdr:colOff>
      <xdr:row>727</xdr:row>
      <xdr:rowOff>16730</xdr:rowOff>
    </xdr:to>
    <xdr:sp macro="" textlink="">
      <xdr:nvSpPr>
        <xdr:cNvPr id="21" name="CaixaDeTexto 3"/>
        <xdr:cNvSpPr/>
      </xdr:nvSpPr>
      <xdr:spPr>
        <a:xfrm>
          <a:off x="1000080" y="160642440"/>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990600</xdr:colOff>
      <xdr:row>725</xdr:row>
      <xdr:rowOff>228740</xdr:rowOff>
    </xdr:from>
    <xdr:to>
      <xdr:col>0</xdr:col>
      <xdr:colOff>1174920</xdr:colOff>
      <xdr:row>727</xdr:row>
      <xdr:rowOff>16730</xdr:rowOff>
    </xdr:to>
    <xdr:sp macro="" textlink="">
      <xdr:nvSpPr>
        <xdr:cNvPr id="22" name="CaixaDeTexto 4"/>
        <xdr:cNvSpPr/>
      </xdr:nvSpPr>
      <xdr:spPr>
        <a:xfrm>
          <a:off x="1000080" y="160642440"/>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990600</xdr:colOff>
      <xdr:row>721</xdr:row>
      <xdr:rowOff>76040</xdr:rowOff>
    </xdr:from>
    <xdr:to>
      <xdr:col>0</xdr:col>
      <xdr:colOff>1174920</xdr:colOff>
      <xdr:row>722</xdr:row>
      <xdr:rowOff>102155</xdr:rowOff>
    </xdr:to>
    <xdr:sp macro="" textlink="">
      <xdr:nvSpPr>
        <xdr:cNvPr id="23" name="CaixaDeTexto 7"/>
        <xdr:cNvSpPr/>
      </xdr:nvSpPr>
      <xdr:spPr>
        <a:xfrm>
          <a:off x="1000080" y="159537240"/>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990600</xdr:colOff>
      <xdr:row>233</xdr:row>
      <xdr:rowOff>133061</xdr:rowOff>
    </xdr:from>
    <xdr:to>
      <xdr:col>0</xdr:col>
      <xdr:colOff>1174920</xdr:colOff>
      <xdr:row>234</xdr:row>
      <xdr:rowOff>127426</xdr:rowOff>
    </xdr:to>
    <xdr:sp macro="" textlink="">
      <xdr:nvSpPr>
        <xdr:cNvPr id="24" name="CaixaDeTexto 2"/>
        <xdr:cNvSpPr/>
      </xdr:nvSpPr>
      <xdr:spPr>
        <a:xfrm>
          <a:off x="1000080" y="61947136"/>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990600</xdr:colOff>
      <xdr:row>233</xdr:row>
      <xdr:rowOff>133061</xdr:rowOff>
    </xdr:from>
    <xdr:to>
      <xdr:col>0</xdr:col>
      <xdr:colOff>1174920</xdr:colOff>
      <xdr:row>234</xdr:row>
      <xdr:rowOff>127426</xdr:rowOff>
    </xdr:to>
    <xdr:sp macro="" textlink="">
      <xdr:nvSpPr>
        <xdr:cNvPr id="25" name="CaixaDeTexto 3"/>
        <xdr:cNvSpPr/>
      </xdr:nvSpPr>
      <xdr:spPr>
        <a:xfrm>
          <a:off x="1000080" y="61947496"/>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990600</xdr:colOff>
      <xdr:row>233</xdr:row>
      <xdr:rowOff>133061</xdr:rowOff>
    </xdr:from>
    <xdr:to>
      <xdr:col>0</xdr:col>
      <xdr:colOff>1174920</xdr:colOff>
      <xdr:row>234</xdr:row>
      <xdr:rowOff>127426</xdr:rowOff>
    </xdr:to>
    <xdr:sp macro="" textlink="">
      <xdr:nvSpPr>
        <xdr:cNvPr id="26" name="CaixaDeTexto 4"/>
        <xdr:cNvSpPr/>
      </xdr:nvSpPr>
      <xdr:spPr>
        <a:xfrm>
          <a:off x="1000080" y="61947496"/>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xdr:from>
      <xdr:col>0</xdr:col>
      <xdr:colOff>990600</xdr:colOff>
      <xdr:row>233</xdr:row>
      <xdr:rowOff>133061</xdr:rowOff>
    </xdr:from>
    <xdr:to>
      <xdr:col>0</xdr:col>
      <xdr:colOff>1174920</xdr:colOff>
      <xdr:row>234</xdr:row>
      <xdr:rowOff>127426</xdr:rowOff>
    </xdr:to>
    <xdr:sp macro="" textlink="">
      <xdr:nvSpPr>
        <xdr:cNvPr id="27" name="CaixaDeTexto 7"/>
        <xdr:cNvSpPr/>
      </xdr:nvSpPr>
      <xdr:spPr>
        <a:xfrm>
          <a:off x="1000080" y="61947136"/>
          <a:ext cx="184320" cy="264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oneCellAnchor>
    <xdr:from>
      <xdr:col>0</xdr:col>
      <xdr:colOff>0</xdr:colOff>
      <xdr:row>157</xdr:row>
      <xdr:rowOff>0</xdr:rowOff>
    </xdr:from>
    <xdr:ext cx="184731" cy="264560"/>
    <xdr:sp macro="" textlink="">
      <xdr:nvSpPr>
        <xdr:cNvPr id="28" name="CaixaDeTexto 27"/>
        <xdr:cNvSpPr txBox="1"/>
      </xdr:nvSpPr>
      <xdr:spPr>
        <a:xfrm>
          <a:off x="0" y="369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0</xdr:col>
      <xdr:colOff>0</xdr:colOff>
      <xdr:row>157</xdr:row>
      <xdr:rowOff>0</xdr:rowOff>
    </xdr:from>
    <xdr:ext cx="184731" cy="264560"/>
    <xdr:sp macro="" textlink="">
      <xdr:nvSpPr>
        <xdr:cNvPr id="29" name="CaixaDeTexto 28"/>
        <xdr:cNvSpPr txBox="1"/>
      </xdr:nvSpPr>
      <xdr:spPr>
        <a:xfrm>
          <a:off x="0" y="369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0</xdr:col>
      <xdr:colOff>0</xdr:colOff>
      <xdr:row>157</xdr:row>
      <xdr:rowOff>0</xdr:rowOff>
    </xdr:from>
    <xdr:ext cx="184731" cy="264560"/>
    <xdr:sp macro="" textlink="">
      <xdr:nvSpPr>
        <xdr:cNvPr id="30" name="CaixaDeTexto 29"/>
        <xdr:cNvSpPr txBox="1"/>
      </xdr:nvSpPr>
      <xdr:spPr>
        <a:xfrm>
          <a:off x="0" y="369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0</xdr:col>
      <xdr:colOff>0</xdr:colOff>
      <xdr:row>157</xdr:row>
      <xdr:rowOff>0</xdr:rowOff>
    </xdr:from>
    <xdr:ext cx="184731" cy="264560"/>
    <xdr:sp macro="" textlink="">
      <xdr:nvSpPr>
        <xdr:cNvPr id="31" name="CaixaDeTexto 30"/>
        <xdr:cNvSpPr txBox="1"/>
      </xdr:nvSpPr>
      <xdr:spPr>
        <a:xfrm>
          <a:off x="0" y="369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revisions/_rels/revisionHeaders.xml.rels><?xml version="1.0" encoding="UTF-8" standalone="yes"?>
<Relationships xmlns="http://schemas.openxmlformats.org/package/2006/relationships"><Relationship Id="rId8" Type="http://schemas.openxmlformats.org/officeDocument/2006/relationships/revisionLog" Target="revisionLog11.xml"/><Relationship Id="rId13" Type="http://schemas.openxmlformats.org/officeDocument/2006/relationships/revisionLog" Target="revisionLog12.xml"/><Relationship Id="rId18" Type="http://schemas.openxmlformats.org/officeDocument/2006/relationships/revisionLog" Target="revisionLog13.xml"/><Relationship Id="rId26" Type="http://schemas.openxmlformats.org/officeDocument/2006/relationships/revisionLog" Target="revisionLog14.xml"/><Relationship Id="rId3" Type="http://schemas.openxmlformats.org/officeDocument/2006/relationships/revisionLog" Target="revisionLog111.xml"/><Relationship Id="rId21" Type="http://schemas.openxmlformats.org/officeDocument/2006/relationships/revisionLog" Target="revisionLog141.xml"/><Relationship Id="rId7" Type="http://schemas.openxmlformats.org/officeDocument/2006/relationships/revisionLog" Target="revisionLog121.xml"/><Relationship Id="rId12" Type="http://schemas.openxmlformats.org/officeDocument/2006/relationships/revisionLog" Target="revisionLog131.xml"/><Relationship Id="rId17" Type="http://schemas.openxmlformats.org/officeDocument/2006/relationships/revisionLog" Target="revisionLog1411.xml"/><Relationship Id="rId25" Type="http://schemas.openxmlformats.org/officeDocument/2006/relationships/revisionLog" Target="revisionLog15.xml"/><Relationship Id="rId33" Type="http://schemas.openxmlformats.org/officeDocument/2006/relationships/revisionLog" Target="revisionLog1.xml"/><Relationship Id="rId2" Type="http://schemas.openxmlformats.org/officeDocument/2006/relationships/revisionLog" Target="revisionLog1111.xml"/><Relationship Id="rId16" Type="http://schemas.openxmlformats.org/officeDocument/2006/relationships/revisionLog" Target="revisionLog14111.xml"/><Relationship Id="rId20" Type="http://schemas.openxmlformats.org/officeDocument/2006/relationships/revisionLog" Target="revisionLog151.xml"/><Relationship Id="rId29" Type="http://schemas.openxmlformats.org/officeDocument/2006/relationships/revisionLog" Target="revisionLog16.xml"/><Relationship Id="rId32" Type="http://schemas.openxmlformats.org/officeDocument/2006/relationships/revisionLog" Target="revisionLog17.xml"/><Relationship Id="rId6" Type="http://schemas.openxmlformats.org/officeDocument/2006/relationships/revisionLog" Target="revisionLog1211.xml"/><Relationship Id="rId11" Type="http://schemas.openxmlformats.org/officeDocument/2006/relationships/revisionLog" Target="revisionLog1311.xml"/><Relationship Id="rId24" Type="http://schemas.openxmlformats.org/officeDocument/2006/relationships/revisionLog" Target="revisionLog161.xml"/><Relationship Id="rId5" Type="http://schemas.openxmlformats.org/officeDocument/2006/relationships/revisionLog" Target="revisionLog12111.xml"/><Relationship Id="rId15" Type="http://schemas.openxmlformats.org/officeDocument/2006/relationships/revisionLog" Target="revisionLog141111.xml"/><Relationship Id="rId23" Type="http://schemas.openxmlformats.org/officeDocument/2006/relationships/revisionLog" Target="revisionLog1611.xml"/><Relationship Id="rId28" Type="http://schemas.openxmlformats.org/officeDocument/2006/relationships/revisionLog" Target="revisionLog171.xml"/><Relationship Id="rId10" Type="http://schemas.openxmlformats.org/officeDocument/2006/relationships/revisionLog" Target="revisionLog13111.xml"/><Relationship Id="rId19" Type="http://schemas.openxmlformats.org/officeDocument/2006/relationships/revisionLog" Target="revisionLog1511.xml"/><Relationship Id="rId31" Type="http://schemas.openxmlformats.org/officeDocument/2006/relationships/revisionLog" Target="revisionLog18.xml"/><Relationship Id="rId4" Type="http://schemas.openxmlformats.org/officeDocument/2006/relationships/revisionLog" Target="revisionLog121111.xml"/><Relationship Id="rId9" Type="http://schemas.openxmlformats.org/officeDocument/2006/relationships/revisionLog" Target="revisionLog131111.xml"/><Relationship Id="rId14" Type="http://schemas.openxmlformats.org/officeDocument/2006/relationships/revisionLog" Target="revisionLog1411111.xml"/><Relationship Id="rId22" Type="http://schemas.openxmlformats.org/officeDocument/2006/relationships/revisionLog" Target="revisionLog16111.xml"/><Relationship Id="rId27" Type="http://schemas.openxmlformats.org/officeDocument/2006/relationships/revisionLog" Target="revisionLog1711.xml"/><Relationship Id="rId30" Type="http://schemas.openxmlformats.org/officeDocument/2006/relationships/revisionLog" Target="revisionLog181.xml"/></Relationships>
</file>

<file path=xl/revisions/revisionHeaders.xml><?xml version="1.0" encoding="utf-8"?>
<headers xmlns="http://schemas.openxmlformats.org/spreadsheetml/2006/main" xmlns:r="http://schemas.openxmlformats.org/officeDocument/2006/relationships" guid="{EF1EECBD-DD68-4820-B465-5F0E79E43CCA}" diskRevisions="1" revisionId="262" version="9">
  <header guid="{B33C8398-6FD9-4215-ABA6-A721E9539500}" dateTime="2022-08-31T10:45:32" maxSheetId="2" userName="195529" r:id="rId2" minRId="1" maxRId="6">
    <sheetIdMap count="1">
      <sheetId val="1"/>
    </sheetIdMap>
  </header>
  <header guid="{A1D8E8B9-1AF9-4035-8001-78FFC627A1E9}" dateTime="2022-08-31T11:04:07" maxSheetId="2" userName="195529" r:id="rId3" minRId="7" maxRId="11">
    <sheetIdMap count="1">
      <sheetId val="1"/>
    </sheetIdMap>
  </header>
  <header guid="{07D22433-05FF-4F37-8FFE-C76A005FCC10}" dateTime="2022-08-31T11:04:15" maxSheetId="2" userName="195529" r:id="rId4" minRId="12">
    <sheetIdMap count="1">
      <sheetId val="1"/>
    </sheetIdMap>
  </header>
  <header guid="{61F88FFB-6BA6-4B5C-B102-A89312525F9D}" dateTime="2022-08-31T11:36:17" maxSheetId="2" userName="195529" r:id="rId5">
    <sheetIdMap count="1">
      <sheetId val="1"/>
    </sheetIdMap>
  </header>
  <header guid="{08CE9184-CE56-47A5-940B-A2056043C643}" dateTime="2022-08-31T11:42:12" maxSheetId="2" userName="195529" r:id="rId6">
    <sheetIdMap count="1">
      <sheetId val="1"/>
    </sheetIdMap>
  </header>
  <header guid="{FF25B85C-13C9-4007-98BB-590FC3DB691C}" dateTime="2022-08-31T11:48:45" maxSheetId="2" userName="195529" r:id="rId7">
    <sheetIdMap count="1">
      <sheetId val="1"/>
    </sheetIdMap>
  </header>
  <header guid="{1D1C9BF2-C04D-4A3A-933C-01233074028E}" dateTime="2022-08-31T11:48:59" maxSheetId="2" userName="195529" r:id="rId8">
    <sheetIdMap count="1">
      <sheetId val="1"/>
    </sheetIdMap>
  </header>
  <header guid="{08D89410-91B0-4B37-8099-5AEDA8C5EE09}" dateTime="2022-08-31T11:49:07" maxSheetId="2" userName="195529" r:id="rId9">
    <sheetIdMap count="1">
      <sheetId val="1"/>
    </sheetIdMap>
  </header>
  <header guid="{07C05837-733D-4028-BBE7-CBA78E654D37}" dateTime="2022-09-02T11:06:35" maxSheetId="2" userName="195529" r:id="rId10" minRId="13" maxRId="39">
    <sheetIdMap count="1">
      <sheetId val="1"/>
    </sheetIdMap>
  </header>
  <header guid="{86A860E9-48D8-472C-A984-C73283345C6C}" dateTime="2022-09-02T11:15:04" maxSheetId="2" userName="195529" r:id="rId11" minRId="40" maxRId="63">
    <sheetIdMap count="1">
      <sheetId val="1"/>
    </sheetIdMap>
  </header>
  <header guid="{133D27D1-6E57-4CE3-A2B5-6B99CEDB6900}" dateTime="2022-09-05T09:35:05" maxSheetId="2" userName="195529" r:id="rId12" minRId="64" maxRId="67">
    <sheetIdMap count="1">
      <sheetId val="1"/>
    </sheetIdMap>
  </header>
  <header guid="{FA40D150-F765-401D-8303-6326FE5531BD}" dateTime="2022-09-05T09:57:04" maxSheetId="2" userName="195529" r:id="rId13" minRId="68">
    <sheetIdMap count="1">
      <sheetId val="1"/>
    </sheetIdMap>
  </header>
  <header guid="{CD219F94-F578-4442-B87E-0D5D6BC866D7}" dateTime="2022-09-05T10:28:54" maxSheetId="2" userName="195529" r:id="rId14" minRId="69" maxRId="113">
    <sheetIdMap count="1">
      <sheetId val="1"/>
    </sheetIdMap>
  </header>
  <header guid="{321AA667-5A82-4B10-A5F0-874EC7C9A0DB}" dateTime="2022-09-05T10:55:10" maxSheetId="2" userName="195529" r:id="rId15" minRId="114" maxRId="172">
    <sheetIdMap count="1">
      <sheetId val="1"/>
    </sheetIdMap>
  </header>
  <header guid="{2ADAAB09-1F7B-404C-8299-06DAB02E1C3F}" dateTime="2022-09-05T11:10:49" maxSheetId="2" userName="195529" r:id="rId16" minRId="173" maxRId="212">
    <sheetIdMap count="1">
      <sheetId val="1"/>
    </sheetIdMap>
  </header>
  <header guid="{942917BC-25BF-4553-925C-FD9D1703F5CE}" dateTime="2022-09-05T11:14:35" maxSheetId="2" userName="195529" r:id="rId17" minRId="213" maxRId="218">
    <sheetIdMap count="1">
      <sheetId val="1"/>
    </sheetIdMap>
  </header>
  <header guid="{A1B43234-8CAB-4297-A9BD-377954B649DB}" dateTime="2022-09-05T11:16:21" maxSheetId="2" userName="195529" r:id="rId18">
    <sheetIdMap count="1">
      <sheetId val="1"/>
    </sheetIdMap>
  </header>
  <header guid="{4EDC0ED9-DE9F-4EFF-A8B0-C5133162B3E5}" dateTime="2022-09-09T11:30:01" maxSheetId="2" userName="195529" r:id="rId19" minRId="219" maxRId="220">
    <sheetIdMap count="1">
      <sheetId val="1"/>
    </sheetIdMap>
  </header>
  <header guid="{A851ABE4-28A3-4146-A9FC-B411395703D8}" dateTime="2022-09-09T11:57:12" maxSheetId="2" userName="195529" r:id="rId20" minRId="221" maxRId="222">
    <sheetIdMap count="1">
      <sheetId val="1"/>
    </sheetIdMap>
  </header>
  <header guid="{592D2BBC-494F-4000-A4A8-70F40A9F2533}" dateTime="2022-09-14T09:49:05" maxSheetId="2" userName="195529" r:id="rId21" minRId="223" maxRId="225">
    <sheetIdMap count="1">
      <sheetId val="1"/>
    </sheetIdMap>
  </header>
  <header guid="{2D6ABDF4-CF51-43B1-8172-F436FBA660F9}" dateTime="2022-09-14T10:38:02" maxSheetId="2" userName="195529" r:id="rId22">
    <sheetIdMap count="1">
      <sheetId val="1"/>
    </sheetIdMap>
  </header>
  <header guid="{B2532761-0370-4C39-97A1-4A23682C4CBD}" dateTime="2022-09-14T16:36:49" maxSheetId="2" userName="195529" r:id="rId23">
    <sheetIdMap count="1">
      <sheetId val="1"/>
    </sheetIdMap>
  </header>
  <header guid="{FAFFA25B-087A-4287-967A-FDEC3A0A1BBD}" dateTime="2022-09-14T16:37:00" maxSheetId="2" userName="195529" r:id="rId24">
    <sheetIdMap count="1">
      <sheetId val="1"/>
    </sheetIdMap>
  </header>
  <header guid="{0D8CD855-EED9-4114-AD2D-EB8148B4DA99}" dateTime="2022-09-14T16:38:13" maxSheetId="2" userName="195529" r:id="rId25">
    <sheetIdMap count="1">
      <sheetId val="1"/>
    </sheetIdMap>
  </header>
  <header guid="{39A34C8A-99E8-452C-9C3D-3A3F6906FCAB}" dateTime="2022-09-22T11:59:26" maxSheetId="2" userName="195529" r:id="rId26" minRId="226" maxRId="230">
    <sheetIdMap count="1">
      <sheetId val="1"/>
    </sheetIdMap>
  </header>
  <header guid="{15A58E21-F78A-4C23-9FA4-5233DA0852E2}" dateTime="2022-09-22T15:42:58" maxSheetId="2" userName="195529" r:id="rId27">
    <sheetIdMap count="1">
      <sheetId val="1"/>
    </sheetIdMap>
  </header>
  <header guid="{B9F0FF05-B3D0-4AB5-AEB0-12B358222375}" dateTime="2022-09-22T15:43:30" maxSheetId="2" userName="195529" r:id="rId28" minRId="231">
    <sheetIdMap count="1">
      <sheetId val="1"/>
    </sheetIdMap>
  </header>
  <header guid="{B21CE506-88CB-4AAE-BBBC-FACD01398800}" dateTime="2022-09-22T16:30:47" maxSheetId="2" userName="195529" r:id="rId29">
    <sheetIdMap count="1">
      <sheetId val="1"/>
    </sheetIdMap>
  </header>
  <header guid="{9732DAF3-525C-4697-A228-2F2694043EF8}" dateTime="2022-09-23T15:22:00" maxSheetId="2" userName="195529" r:id="rId30" minRId="232">
    <sheetIdMap count="1">
      <sheetId val="1"/>
    </sheetIdMap>
  </header>
  <header guid="{A1BF329E-B94C-477C-9EEE-A6ABDE326041}" dateTime="2022-09-26T11:21:01" maxSheetId="2" userName="195529" r:id="rId31" minRId="233" maxRId="254">
    <sheetIdMap count="1">
      <sheetId val="1"/>
    </sheetIdMap>
  </header>
  <header guid="{86A9E17C-E44D-4B61-937B-830CE11C7264}" dateTime="2022-09-26T11:54:25" maxSheetId="2" userName="195529" r:id="rId32" minRId="255" maxRId="260">
    <sheetIdMap count="1">
      <sheetId val="1"/>
    </sheetIdMap>
  </header>
  <header guid="{EF1EECBD-DD68-4820-B465-5F0E79E43CCA}" dateTime="2022-09-28T13:46:38" maxSheetId="2" userName="195529" r:id="rId33" minRId="261" maxRId="262">
    <sheetIdMap count="1">
      <sheetId val="1"/>
    </sheetIdMap>
  </header>
</headers>
</file>

<file path=xl/revisions/revisionLog1.xml><?xml version="1.0" encoding="utf-8"?>
<revisions xmlns="http://schemas.openxmlformats.org/spreadsheetml/2006/main" xmlns:r="http://schemas.openxmlformats.org/officeDocument/2006/relationships">
  <rfmt sheetId="1" sqref="P62"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left/>
        <right/>
        <top/>
        <bottom/>
      </border>
    </dxf>
  </rfmt>
  <rfmt sheetId="1" sqref="P62" start="0" length="0">
    <dxf>
      <numFmt numFmtId="4" formatCode="#,##0.00"/>
    </dxf>
  </rfmt>
  <rfmt sheetId="1" xfDxf="1" sqref="P62" start="0" length="0">
    <dxf>
      <numFmt numFmtId="4" formatCode="#,##0.00"/>
    </dxf>
  </rfmt>
  <rcc rId="261" sId="1" odxf="1" dxf="1" numFmtId="4">
    <nc r="P62">
      <v>15000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262" sId="1">
    <oc r="A574" t="inlineStr">
      <is>
        <t>Tabela Atualizada em: 26/09/2022</t>
      </is>
    </oc>
    <nc r="A574" t="inlineStr">
      <is>
        <t>Tabela Atualizada em: 29/09/2022</t>
      </is>
    </nc>
  </rcc>
</revisions>
</file>

<file path=xl/revisions/revisionLog11.xml><?xml version="1.0" encoding="utf-8"?>
<revisions xmlns="http://schemas.openxmlformats.org/spreadsheetml/2006/main" xmlns:r="http://schemas.openxmlformats.org/officeDocument/2006/relationships">
  <rcv guid="{F3676DF1-81DC-4E9D-9CB4-238E3376C2B3}" action="delete"/>
  <rcv guid="{F3676DF1-81DC-4E9D-9CB4-238E3376C2B3}" action="add"/>
</revisions>
</file>

<file path=xl/revisions/revisionLog111.xml><?xml version="1.0" encoding="utf-8"?>
<revisions xmlns="http://schemas.openxmlformats.org/spreadsheetml/2006/main" xmlns:r="http://schemas.openxmlformats.org/officeDocument/2006/relationships">
  <rrc rId="7" sId="1" ref="A311:XFD311" action="insertRow"/>
  <rfmt sheetId="1" sqref="A311"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311" start="0" length="0"/>
  <rcc rId="8" sId="1" odxf="1" dxf="1">
    <nc r="A311" t="inlineStr">
      <is>
        <t>FEDERAÇÃO CATARINENSE DE SURF</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fmt sheetId="1" sqref="O311"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left/>
        <right/>
        <top/>
        <bottom/>
      </border>
    </dxf>
  </rfmt>
  <rfmt sheetId="1" sqref="O311" start="0" length="0">
    <dxf>
      <numFmt numFmtId="4" formatCode="#,##0.00"/>
    </dxf>
  </rfmt>
  <rfmt sheetId="1" xfDxf="1" sqref="O311" start="0" length="0">
    <dxf>
      <numFmt numFmtId="4" formatCode="#,##0.00"/>
    </dxf>
  </rfmt>
  <rcc rId="9" sId="1" odxf="1" dxf="1" numFmtId="4">
    <nc r="O311">
      <v>250000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10" sId="1">
    <nc r="Q311">
      <f>SUM(B311:P311)</f>
    </nc>
  </rcc>
  <rcc rId="11" sId="1">
    <oc r="R310">
      <f>Q310+Q312</f>
    </oc>
    <nc r="R310">
      <f>Q310+Q311+Q312</f>
    </nc>
  </rcc>
  <rcmt sheetId="1" cell="O311" guid="{10753C67-4F1C-4318-91CD-4C5D7630BB83}" author="195529" newLength="1948"/>
  <rcv guid="{F3676DF1-81DC-4E9D-9CB4-238E3376C2B3}" action="delete"/>
  <rcv guid="{F3676DF1-81DC-4E9D-9CB4-238E3376C2B3}" action="add"/>
</revisions>
</file>

<file path=xl/revisions/revisionLog1111.xml><?xml version="1.0" encoding="utf-8"?>
<revisions xmlns="http://schemas.openxmlformats.org/spreadsheetml/2006/main" xmlns:r="http://schemas.openxmlformats.org/officeDocument/2006/relationships">
  <rrc rId="1" sId="1" ref="A522:XFD522" action="insertRow"/>
  <rfmt sheetId="1" sqref="A522"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22" start="0" length="0"/>
  <rcc rId="2" sId="1" odxf="1" dxf="1">
    <nc r="A522" t="inlineStr">
      <is>
        <t>ASSOCIAÇÃO DE MORADORES DA LAGOA DA CONCEIÇÃO</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fmt sheetId="1" sqref="O522"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left/>
        <right/>
        <top/>
        <bottom/>
      </border>
    </dxf>
  </rfmt>
  <rfmt sheetId="1" sqref="O522" start="0" length="0">
    <dxf>
      <numFmt numFmtId="4" formatCode="#,##0.00"/>
    </dxf>
  </rfmt>
  <rfmt sheetId="1" xfDxf="1" sqref="O522" start="0" length="0">
    <dxf>
      <numFmt numFmtId="4" formatCode="#,##0.00"/>
    </dxf>
  </rfmt>
  <rcc rId="3" sId="1" odxf="1" dxf="1" numFmtId="4">
    <nc r="O522">
      <v>29983.32</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4" sId="1">
    <nc r="Q522">
      <f>SUM(B522:P522)</f>
    </nc>
  </rcc>
  <rcc rId="5" sId="1">
    <nc r="R522">
      <f>Q522</f>
    </nc>
  </rcc>
  <rcc rId="6" sId="1" odxf="1" dxf="1">
    <nc r="S527">
      <f>SUM(R524-Q524)</f>
    </nc>
    <odxf>
      <numFmt numFmtId="0" formatCode="General"/>
    </odxf>
    <ndxf>
      <numFmt numFmtId="4" formatCode="#,##0.00"/>
    </ndxf>
  </rcc>
  <rfmt sheetId="1" sqref="S527" start="0" length="2147483647">
    <dxf>
      <font>
        <color rgb="FFFF0000"/>
      </font>
    </dxf>
  </rfmt>
  <rfmt sheetId="1" sqref="S527" start="0" length="2147483647">
    <dxf>
      <font>
        <sz val="16"/>
      </font>
    </dxf>
  </rfmt>
  <rfmt sheetId="1" sqref="S527" start="0" length="2147483647">
    <dxf>
      <font>
        <b/>
      </font>
    </dxf>
  </rfmt>
  <rcmt sheetId="1" cell="O522" guid="{160C3B6E-5D2B-4D67-AB86-270DE0FF765A}" author="195529" newLength="1793"/>
  <rcv guid="{F3676DF1-81DC-4E9D-9CB4-238E3376C2B3}" action="add"/>
</revisions>
</file>

<file path=xl/revisions/revisionLog12.xml><?xml version="1.0" encoding="utf-8"?>
<revisions xmlns="http://schemas.openxmlformats.org/spreadsheetml/2006/main" xmlns:r="http://schemas.openxmlformats.org/officeDocument/2006/relationships">
  <rfmt sheetId="1" sqref="K477"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left/>
        <right/>
        <top/>
        <bottom/>
      </border>
    </dxf>
  </rfmt>
  <rfmt sheetId="1" sqref="K477" start="0" length="0">
    <dxf>
      <numFmt numFmtId="4" formatCode="#,##0.00"/>
    </dxf>
  </rfmt>
  <rfmt sheetId="1" xfDxf="1" sqref="K477" start="0" length="0">
    <dxf>
      <numFmt numFmtId="4" formatCode="#,##0.00"/>
    </dxf>
  </rfmt>
  <rcc rId="68" sId="1" odxf="1" dxf="1" numFmtId="4">
    <oc r="K477">
      <v>195500</v>
    </oc>
    <nc r="K477">
      <v>90000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mt sheetId="1" cell="K477" guid="{BCF5E506-2FA5-480E-9EB4-F9955E581E40}" author="195529" oldLength="1456" newLength="822"/>
</revisions>
</file>

<file path=xl/revisions/revisionLog121.xml><?xml version="1.0" encoding="utf-8"?>
<revisions xmlns="http://schemas.openxmlformats.org/spreadsheetml/2006/main" xmlns:r="http://schemas.openxmlformats.org/officeDocument/2006/relationships">
  <rcv guid="{F3676DF1-81DC-4E9D-9CB4-238E3376C2B3}" action="delete"/>
  <rcv guid="{F3676DF1-81DC-4E9D-9CB4-238E3376C2B3}" action="add"/>
</revisions>
</file>

<file path=xl/revisions/revisionLog1211.xml><?xml version="1.0" encoding="utf-8"?>
<revisions xmlns="http://schemas.openxmlformats.org/spreadsheetml/2006/main" xmlns:r="http://schemas.openxmlformats.org/officeDocument/2006/relationships">
  <rcmt sheetId="1" cell="O311" guid="{0B595BBE-FE0A-4169-9F69-78C55C8DFC17}" author="195529" oldLength="1948" newLength="1364"/>
  <rcv guid="{F3676DF1-81DC-4E9D-9CB4-238E3376C2B3}" action="delete"/>
  <rcv guid="{F3676DF1-81DC-4E9D-9CB4-238E3376C2B3}" action="add"/>
</revisions>
</file>

<file path=xl/revisions/revisionLog12111.xml><?xml version="1.0" encoding="utf-8"?>
<revisions xmlns="http://schemas.openxmlformats.org/spreadsheetml/2006/main" xmlns:r="http://schemas.openxmlformats.org/officeDocument/2006/relationships">
  <rcmt sheetId="1" cell="C242" guid="{6F7E3AD1-6CB7-4A23-9BFA-528A279C4EEB}" author="" oldLength="1848" newLength="944"/>
  <rcv guid="{F3676DF1-81DC-4E9D-9CB4-238E3376C2B3}" action="delete"/>
  <rcv guid="{F3676DF1-81DC-4E9D-9CB4-238E3376C2B3}" action="add"/>
</revisions>
</file>

<file path=xl/revisions/revisionLog121111.xml><?xml version="1.0" encoding="utf-8"?>
<revisions xmlns="http://schemas.openxmlformats.org/spreadsheetml/2006/main" xmlns:r="http://schemas.openxmlformats.org/officeDocument/2006/relationships">
  <rcc rId="12" sId="1">
    <oc r="A526" t="inlineStr">
      <is>
        <t>Tabela Atualizada em: 26/08/2022</t>
      </is>
    </oc>
    <nc r="A526" t="inlineStr">
      <is>
        <t>Tabela Atualizada em: 31/08/2022</t>
      </is>
    </nc>
  </rcc>
  <rcv guid="{F3676DF1-81DC-4E9D-9CB4-238E3376C2B3}" action="delete"/>
  <rcv guid="{F3676DF1-81DC-4E9D-9CB4-238E3376C2B3}" action="add"/>
</revisions>
</file>

<file path=xl/revisions/revisionLog13.xml><?xml version="1.0" encoding="utf-8"?>
<revisions xmlns="http://schemas.openxmlformats.org/spreadsheetml/2006/main" xmlns:r="http://schemas.openxmlformats.org/officeDocument/2006/relationships">
  <rcv guid="{F3676DF1-81DC-4E9D-9CB4-238E3376C2B3}" action="delete"/>
  <rcv guid="{F3676DF1-81DC-4E9D-9CB4-238E3376C2B3}" action="add"/>
</revisions>
</file>

<file path=xl/revisions/revisionLog131.xml><?xml version="1.0" encoding="utf-8"?>
<revisions xmlns="http://schemas.openxmlformats.org/spreadsheetml/2006/main" xmlns:r="http://schemas.openxmlformats.org/officeDocument/2006/relationships">
  <rfmt sheetId="1" sqref="A534"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34" start="0" length="0"/>
  <rfmt sheetId="1" s="1" sqref="P534" start="0" length="0">
    <dxf>
      <font>
        <b val="0"/>
        <sz val="11"/>
        <color rgb="FF000000"/>
        <name val="Calibri"/>
        <scheme val="none"/>
      </font>
      <fill>
        <patternFill patternType="none">
          <fgColor indexed="64"/>
          <bgColor indexed="65"/>
        </patternFill>
      </fill>
      <alignment horizontal="general" vertical="bottom" wrapText="0" readingOrder="0"/>
      <border outline="0">
        <left/>
        <right/>
        <top/>
        <bottom/>
      </border>
    </dxf>
  </rfmt>
  <rfmt sheetId="1" sqref="P534" start="0" length="0">
    <dxf>
      <numFmt numFmtId="4" formatCode="#,##0.00"/>
    </dxf>
  </rfmt>
  <rfmt sheetId="1" xfDxf="1" sqref="P534" start="0" length="0">
    <dxf>
      <numFmt numFmtId="4" formatCode="#,##0.00"/>
    </dxf>
  </rfmt>
  <rfmt sheetId="1" s="1" sqref="P245" start="0" length="0">
    <dxf>
      <font>
        <b val="0"/>
        <sz val="11"/>
        <color rgb="FF000000"/>
        <name val="Calibri"/>
        <scheme val="none"/>
      </font>
      <fill>
        <patternFill patternType="none">
          <fgColor indexed="64"/>
          <bgColor indexed="65"/>
        </patternFill>
      </fill>
      <alignment horizontal="general" vertical="bottom" wrapText="0" readingOrder="0"/>
      <border outline="0">
        <left/>
        <right/>
        <top/>
        <bottom/>
      </border>
    </dxf>
  </rfmt>
  <rfmt sheetId="1" sqref="P245" start="0" length="0">
    <dxf>
      <numFmt numFmtId="4" formatCode="#,##0.00"/>
    </dxf>
  </rfmt>
  <rfmt sheetId="1" xfDxf="1" sqref="P245" start="0" length="0">
    <dxf>
      <numFmt numFmtId="4" formatCode="#,##0.00"/>
    </dxf>
  </rfmt>
  <rcc rId="64" sId="1" odxf="1" dxf="1" numFmtId="4">
    <nc r="P245">
      <v>99915</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65" sId="1" odxf="1" dxf="1">
    <nc r="A534" t="inlineStr">
      <is>
        <t>INSTITUTO DO IT</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66" sId="1" odxf="1" dxf="1" numFmtId="4">
    <nc r="P534">
      <v>10000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67" sId="1">
    <oc r="A539" t="inlineStr">
      <is>
        <t>Tabela Atualizada em: 02/09/2022</t>
      </is>
    </oc>
    <nc r="A539" t="inlineStr">
      <is>
        <t>Tabela Atualizada em: 05/09/2022</t>
      </is>
    </nc>
  </rcc>
  <rcmt sheetId="1" cell="P245" guid="{610EF094-EA0F-40B9-B281-4E3C8833B4AD}" author="195529" newLength="2016"/>
  <rcmt sheetId="1" cell="P534" guid="{B3908424-313A-4E07-B83A-0422C755C0D1}" author="195529" newLength="1483"/>
</revisions>
</file>

<file path=xl/revisions/revisionLog1311.xml><?xml version="1.0" encoding="utf-8"?>
<revisions xmlns="http://schemas.openxmlformats.org/spreadsheetml/2006/main" xmlns:r="http://schemas.openxmlformats.org/officeDocument/2006/relationships">
  <rcc rId="40" sId="1">
    <nc r="Q524">
      <f>SUM(B524:P524)</f>
    </nc>
  </rcc>
  <rcc rId="41" sId="1">
    <nc r="Q525">
      <f>SUM(B525:P525)</f>
    </nc>
  </rcc>
  <rcc rId="42" sId="1">
    <nc r="Q526">
      <f>SUM(B526:P526)</f>
    </nc>
  </rcc>
  <rcc rId="43" sId="1">
    <nc r="Q527">
      <f>SUM(B527:P527)</f>
    </nc>
  </rcc>
  <rcc rId="44" sId="1">
    <nc r="Q528">
      <f>SUM(B528:P528)</f>
    </nc>
  </rcc>
  <rcc rId="45" sId="1">
    <nc r="Q529">
      <f>SUM(B529:P529)</f>
    </nc>
  </rcc>
  <rcc rId="46" sId="1">
    <nc r="Q530">
      <f>SUM(B530:P530)</f>
    </nc>
  </rcc>
  <rcc rId="47" sId="1">
    <nc r="Q531">
      <f>SUM(B531:P531)</f>
    </nc>
  </rcc>
  <rcc rId="48" sId="1">
    <nc r="Q532">
      <f>SUM(B532:P532)</f>
    </nc>
  </rcc>
  <rcc rId="49" sId="1">
    <nc r="Q533">
      <f>SUM(B533:P533)</f>
    </nc>
  </rcc>
  <rcc rId="50" sId="1">
    <nc r="Q534">
      <f>SUM(B534:P534)</f>
    </nc>
  </rcc>
  <rcc rId="51" sId="1">
    <nc r="Q535">
      <f>SUM(B535:P535)</f>
    </nc>
  </rcc>
  <rcc rId="52" sId="1">
    <nc r="R524">
      <f>Q524</f>
    </nc>
  </rcc>
  <rcc rId="53" sId="1">
    <nc r="R525">
      <f>Q525</f>
    </nc>
  </rcc>
  <rcc rId="54" sId="1">
    <nc r="R526">
      <f>Q526</f>
    </nc>
  </rcc>
  <rcc rId="55" sId="1">
    <nc r="R527">
      <f>Q527</f>
    </nc>
  </rcc>
  <rcc rId="56" sId="1">
    <nc r="R528">
      <f>Q528</f>
    </nc>
  </rcc>
  <rcc rId="57" sId="1">
    <nc r="R529">
      <f>Q529</f>
    </nc>
  </rcc>
  <rcc rId="58" sId="1">
    <nc r="R530">
      <f>Q530</f>
    </nc>
  </rcc>
  <rcc rId="59" sId="1">
    <nc r="R531">
      <f>Q531</f>
    </nc>
  </rcc>
  <rcc rId="60" sId="1">
    <nc r="R532">
      <f>Q532</f>
    </nc>
  </rcc>
  <rcc rId="61" sId="1">
    <nc r="R533">
      <f>Q533</f>
    </nc>
  </rcc>
  <rcc rId="62" sId="1">
    <nc r="R534">
      <f>Q534</f>
    </nc>
  </rcc>
  <rcc rId="63" sId="1">
    <nc r="R535">
      <f>Q535</f>
    </nc>
  </rcc>
</revisions>
</file>

<file path=xl/revisions/revisionLog13111.xml><?xml version="1.0" encoding="utf-8"?>
<revisions xmlns="http://schemas.openxmlformats.org/spreadsheetml/2006/main" xmlns:r="http://schemas.openxmlformats.org/officeDocument/2006/relationships">
  <rcc rId="13" sId="1">
    <oc r="A527" t="inlineStr">
      <is>
        <t>Tabela Atualizada em: 31/08/2022</t>
      </is>
    </oc>
    <nc r="A527" t="inlineStr">
      <is>
        <t>Tabela Atualizada em: 02/09/2022</t>
      </is>
    </nc>
  </rcc>
  <rrc rId="14" sId="1" ref="A524:XFD524" action="insertRow"/>
  <rfmt sheetId="1" sqref="A524"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24" start="0" length="0"/>
  <rcc rId="15" sId="1" odxf="1" dxf="1">
    <nc r="A524" t="inlineStr">
      <is>
        <t>ASSOCIAÇÃO COMUNITÁRIA JARDIM SANTA MÔNICA - ACOJAR</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fmt sheetId="1" s="1" sqref="P524" start="0" length="0">
    <dxf>
      <font>
        <b val="0"/>
        <sz val="11"/>
        <color rgb="FF000000"/>
        <name val="Calibri"/>
        <scheme val="none"/>
      </font>
      <fill>
        <patternFill patternType="none">
          <fgColor indexed="64"/>
          <bgColor indexed="65"/>
        </patternFill>
      </fill>
      <alignment horizontal="general" vertical="bottom" wrapText="0" readingOrder="0"/>
      <border outline="0">
        <left/>
        <right/>
        <top/>
        <bottom/>
      </border>
    </dxf>
  </rfmt>
  <rfmt sheetId="1" sqref="P524" start="0" length="0">
    <dxf>
      <numFmt numFmtId="4" formatCode="#,##0.00"/>
    </dxf>
  </rfmt>
  <rfmt sheetId="1" xfDxf="1" sqref="P524" start="0" length="0">
    <dxf>
      <numFmt numFmtId="4" formatCode="#,##0.00"/>
    </dxf>
  </rfmt>
  <rfmt sheetId="1" s="1" sqref="P523" start="0" length="0">
    <dxf>
      <numFmt numFmtId="4" formatCode="#,##0.00"/>
      <fill>
        <patternFill>
          <fgColor rgb="FFFFFF00"/>
          <bgColor rgb="FFFFFF00"/>
        </patternFill>
      </fill>
      <alignment horizontal="right" vertical="bottom" wrapText="0" readingOrder="0"/>
    </dxf>
  </rfmt>
  <rcc rId="16" sId="1" odxf="1" dxf="1" numFmtId="4">
    <nc r="P524">
      <v>10000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fmt sheetId="1" s="1" sqref="P523" start="0" length="0">
    <dxf>
      <numFmt numFmtId="0" formatCode="General"/>
      <fill>
        <patternFill>
          <fgColor rgb="FFFCD5B5"/>
          <bgColor rgb="FFFDEADA"/>
        </patternFill>
      </fill>
      <alignment horizontal="center" vertical="center" wrapText="1" readingOrder="0"/>
    </dxf>
  </rfmt>
  <rfmt sheetId="1" s="1" sqref="O524" start="0" length="0">
    <dxf>
      <numFmt numFmtId="0" formatCode="General"/>
      <fill>
        <patternFill>
          <fgColor rgb="FFFCD5B5"/>
          <bgColor rgb="FFFDEADA"/>
        </patternFill>
      </fill>
      <alignment horizontal="center" vertical="center" wrapText="1" readingOrder="0"/>
    </dxf>
  </rfmt>
  <rcc rId="17" sId="1">
    <nc r="Q524">
      <f>SUM(B524:P524)</f>
    </nc>
  </rcc>
  <rcc rId="18" sId="1">
    <nc r="R524">
      <f>Q524</f>
    </nc>
  </rcc>
  <rcmt sheetId="1" cell="P524" guid="{813D08CB-1928-4F28-8AD2-E135BEC4793C}" author="195529" newLength="1527"/>
  <rrc rId="19" sId="1" ref="A524:XFD524" action="insertRow"/>
  <rrc rId="20" sId="1" ref="A524:XFD524" action="insertRow"/>
  <rrc rId="21" sId="1" ref="A524:XFD524" action="insertRow"/>
  <rrc rId="22" sId="1" ref="A524:XFD526" action="insertRow"/>
  <rrc rId="23" sId="1" ref="A524:XFD529" action="insertRow"/>
  <rfmt sheetId="1" s="1" sqref="O524" start="0" length="0">
    <dxf>
      <numFmt numFmtId="0" formatCode="General"/>
      <fill>
        <patternFill>
          <fgColor rgb="FFFCD5B5"/>
          <bgColor rgb="FFFDEADA"/>
        </patternFill>
      </fill>
      <alignment horizontal="center" vertical="center" wrapText="1" readingOrder="0"/>
    </dxf>
  </rfmt>
  <rfmt sheetId="1" s="1" sqref="O525" start="0" length="0">
    <dxf>
      <numFmt numFmtId="0" formatCode="General"/>
      <fill>
        <patternFill>
          <fgColor rgb="FFFCD5B5"/>
          <bgColor rgb="FFFDEADA"/>
        </patternFill>
      </fill>
      <alignment horizontal="center" vertical="center" wrapText="1" readingOrder="0"/>
    </dxf>
  </rfmt>
  <rfmt sheetId="1" s="1" sqref="O526" start="0" length="0">
    <dxf>
      <numFmt numFmtId="0" formatCode="General"/>
      <fill>
        <patternFill>
          <fgColor rgb="FFFCD5B5"/>
          <bgColor rgb="FFFDEADA"/>
        </patternFill>
      </fill>
      <alignment horizontal="center" vertical="center" wrapText="1" readingOrder="0"/>
    </dxf>
  </rfmt>
  <rfmt sheetId="1" s="1" sqref="O527" start="0" length="0">
    <dxf>
      <numFmt numFmtId="0" formatCode="General"/>
      <fill>
        <patternFill>
          <fgColor rgb="FFFCD5B5"/>
          <bgColor rgb="FFFDEADA"/>
        </patternFill>
      </fill>
      <alignment horizontal="center" vertical="center" wrapText="1" readingOrder="0"/>
    </dxf>
  </rfmt>
  <rfmt sheetId="1" s="1" sqref="O528" start="0" length="0">
    <dxf>
      <numFmt numFmtId="0" formatCode="General"/>
      <fill>
        <patternFill>
          <fgColor rgb="FFFCD5B5"/>
          <bgColor rgb="FFFDEADA"/>
        </patternFill>
      </fill>
      <alignment horizontal="center" vertical="center" wrapText="1" readingOrder="0"/>
    </dxf>
  </rfmt>
  <rfmt sheetId="1" s="1" sqref="O529" start="0" length="0">
    <dxf>
      <numFmt numFmtId="0" formatCode="General"/>
      <fill>
        <patternFill>
          <fgColor rgb="FFFCD5B5"/>
          <bgColor rgb="FFFDEADA"/>
        </patternFill>
      </fill>
      <alignment horizontal="center" vertical="center" wrapText="1" readingOrder="0"/>
    </dxf>
  </rfmt>
  <rfmt sheetId="1" s="1" sqref="O530" start="0" length="0">
    <dxf>
      <numFmt numFmtId="0" formatCode="General"/>
      <fill>
        <patternFill>
          <fgColor rgb="FFFCD5B5"/>
          <bgColor rgb="FFFDEADA"/>
        </patternFill>
      </fill>
      <alignment horizontal="center" vertical="center" wrapText="1" readingOrder="0"/>
    </dxf>
  </rfmt>
  <rfmt sheetId="1" s="1" sqref="O531" start="0" length="0">
    <dxf>
      <numFmt numFmtId="0" formatCode="General"/>
      <fill>
        <patternFill>
          <fgColor rgb="FFFCD5B5"/>
          <bgColor rgb="FFFDEADA"/>
        </patternFill>
      </fill>
      <alignment horizontal="center" vertical="center" wrapText="1" readingOrder="0"/>
    </dxf>
  </rfmt>
  <rfmt sheetId="1" s="1" sqref="O532" start="0" length="0">
    <dxf>
      <numFmt numFmtId="0" formatCode="General"/>
      <fill>
        <patternFill>
          <fgColor rgb="FFFCD5B5"/>
          <bgColor rgb="FFFDEADA"/>
        </patternFill>
      </fill>
      <alignment horizontal="center" vertical="center" wrapText="1" readingOrder="0"/>
    </dxf>
  </rfmt>
  <rfmt sheetId="1" s="1" sqref="O533" start="0" length="0">
    <dxf>
      <numFmt numFmtId="0" formatCode="General"/>
      <fill>
        <patternFill>
          <fgColor rgb="FFFCD5B5"/>
          <bgColor rgb="FFFDEADA"/>
        </patternFill>
      </fill>
      <alignment horizontal="center" vertical="center" wrapText="1" readingOrder="0"/>
    </dxf>
  </rfmt>
  <rfmt sheetId="1" s="1" sqref="O534" start="0" length="0">
    <dxf>
      <numFmt numFmtId="0" formatCode="General"/>
      <fill>
        <patternFill>
          <fgColor rgb="FFFCD5B5"/>
          <bgColor rgb="FFFDEADA"/>
        </patternFill>
      </fill>
      <alignment horizontal="center" vertical="center" wrapText="1" readingOrder="0"/>
    </dxf>
  </rfmt>
  <rfmt sheetId="1" s="1" sqref="O535" start="0" length="0">
    <dxf>
      <numFmt numFmtId="0" formatCode="General"/>
      <fill>
        <patternFill>
          <fgColor rgb="FFFCD5B5"/>
          <bgColor rgb="FFFDEADA"/>
        </patternFill>
      </fill>
      <alignment horizontal="center" vertical="center" wrapText="1" readingOrder="0"/>
    </dxf>
  </rfmt>
  <rfmt sheetId="1" sqref="I366" start="0" length="0">
    <dxf>
      <font>
        <sz val="14"/>
        <color auto="1"/>
        <name val="Times New Roman"/>
        <scheme val="none"/>
      </font>
      <fill>
        <patternFill>
          <fgColor rgb="FFFCD5B5"/>
          <bgColor rgb="FFFDEADA"/>
        </patternFill>
      </fill>
      <alignment horizontal="general" vertical="bottom" readingOrder="0"/>
    </dxf>
  </rfmt>
  <rfmt sheetId="1" sqref="A524"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24" start="0" length="0"/>
  <rfmt sheetId="1" sqref="I524"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I524" start="0" length="0">
    <dxf>
      <numFmt numFmtId="4" formatCode="#,##0.00"/>
    </dxf>
  </rfmt>
  <rfmt sheetId="1" xfDxf="1" sqref="I524" start="0" length="0">
    <dxf>
      <numFmt numFmtId="4" formatCode="#,##0.00"/>
    </dxf>
  </rfmt>
  <rfmt sheetId="1" sqref="A525"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25" start="0" length="0"/>
  <rfmt sheetId="1" sqref="I525"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I525" start="0" length="0">
    <dxf>
      <numFmt numFmtId="4" formatCode="#,##0.00"/>
    </dxf>
  </rfmt>
  <rfmt sheetId="1" xfDxf="1" sqref="I525" start="0" length="0">
    <dxf>
      <numFmt numFmtId="4" formatCode="#,##0.00"/>
    </dxf>
  </rfmt>
  <rfmt sheetId="1" sqref="A526"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26" start="0" length="0"/>
  <rfmt sheetId="1" sqref="I526"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I526" start="0" length="0">
    <dxf>
      <numFmt numFmtId="4" formatCode="#,##0.00"/>
    </dxf>
  </rfmt>
  <rfmt sheetId="1" xfDxf="1" sqref="I526" start="0" length="0">
    <dxf>
      <numFmt numFmtId="4" formatCode="#,##0.00"/>
    </dxf>
  </rfmt>
  <rfmt sheetId="1" sqref="A527"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27" start="0" length="0"/>
  <rfmt sheetId="1" sqref="I527"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I527" start="0" length="0">
    <dxf>
      <numFmt numFmtId="4" formatCode="#,##0.00"/>
    </dxf>
  </rfmt>
  <rfmt sheetId="1" xfDxf="1" sqref="I527" start="0" length="0">
    <dxf>
      <numFmt numFmtId="4" formatCode="#,##0.00"/>
    </dxf>
  </rfmt>
  <rfmt sheetId="1" sqref="A528"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28" start="0" length="0"/>
  <rfmt sheetId="1" sqref="I528"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I528" start="0" length="0">
    <dxf>
      <numFmt numFmtId="4" formatCode="#,##0.00"/>
    </dxf>
  </rfmt>
  <rfmt sheetId="1" xfDxf="1" sqref="I528" start="0" length="0">
    <dxf>
      <numFmt numFmtId="4" formatCode="#,##0.00"/>
    </dxf>
  </rfmt>
  <rfmt sheetId="1" sqref="A529"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29" start="0" length="0"/>
  <rfmt sheetId="1" sqref="I529"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I529" start="0" length="0">
    <dxf>
      <numFmt numFmtId="4" formatCode="#,##0.00"/>
    </dxf>
  </rfmt>
  <rfmt sheetId="1" xfDxf="1" sqref="I529" start="0" length="0">
    <dxf>
      <numFmt numFmtId="4" formatCode="#,##0.00"/>
    </dxf>
  </rfmt>
  <rfmt sheetId="1" sqref="A530"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30" start="0" length="0"/>
  <rfmt sheetId="1" sqref="I530"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I530" start="0" length="0">
    <dxf>
      <numFmt numFmtId="4" formatCode="#,##0.00"/>
    </dxf>
  </rfmt>
  <rfmt sheetId="1" xfDxf="1" sqref="I530" start="0" length="0">
    <dxf>
      <numFmt numFmtId="4" formatCode="#,##0.00"/>
    </dxf>
  </rfmt>
  <rfmt sheetId="1" sqref="A531"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31" start="0" length="0"/>
  <rfmt sheetId="1" sqref="I531"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I531" start="0" length="0">
    <dxf>
      <numFmt numFmtId="4" formatCode="#,##0.00"/>
    </dxf>
  </rfmt>
  <rfmt sheetId="1" xfDxf="1" sqref="I531" start="0" length="0">
    <dxf>
      <numFmt numFmtId="4" formatCode="#,##0.00"/>
    </dxf>
  </rfmt>
  <rcc rId="24" sId="1" odxf="1" dxf="1">
    <nc r="A524" t="inlineStr">
      <is>
        <t>GRÊMIO RECREATIVO ESCOLA DE SAMBA ACADÊMICOS DO SUL DA ILHA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25" sId="1" odxf="1" dxf="1">
    <nc r="A525" t="inlineStr">
      <is>
        <t>SOCIEDADE RECREATIVA E CULTURAL UNIDOS DA COLONINHA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26" sId="1" odxf="1" dxf="1">
    <nc r="A526" t="inlineStr">
      <is>
        <t>GRÊMIO RECREATIVO E ESCOLA DE SAMBA CONSULADO</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27" sId="1" odxf="1" dxf="1">
    <nc r="A527" t="inlineStr">
      <is>
        <t>SOCIEDADE RECREATIVA, CULTURAL E SAMBA EMBAIXADA COPA LORD</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28" sId="1" odxf="1" dxf="1">
    <nc r="A528" t="inlineStr">
      <is>
        <t>GRÊMIO RECREATIVO CULTURAL ESCOLA DE SAMBA DASCUIA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29" sId="1" odxf="1" dxf="1">
    <nc r="A529" t="inlineStr">
      <is>
        <t>ASSOCIAÇÃO BENEFICENTE E CARNAVALESCA VERMELHO E BRANCO</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30" sId="1" odxf="1" dxf="1">
    <nc r="A530" t="inlineStr">
      <is>
        <t>GRÊMIO CULTURAL, ESPORTIVO, RECREATIVO ESCOLA DE SAMBA PROTEGIDOS DA PRINCESA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31" sId="1" odxf="1" dxf="1">
    <nc r="A531" t="inlineStr">
      <is>
        <t>GRÊMIO RECREATIVO CULTURAL ESCOLA DE SAMBA UNIÃO DA ILHA DA MAGIA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32" sId="1" odxf="1" dxf="1" numFmtId="4">
    <nc r="I524">
      <v>475000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33" sId="1" odxf="1" dxf="1" numFmtId="4">
    <nc r="I525">
      <v>475000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34" sId="1" odxf="1" dxf="1" numFmtId="4">
    <nc r="I526">
      <v>475000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35" sId="1" odxf="1" dxf="1" numFmtId="4">
    <nc r="I527">
      <v>475000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36" sId="1" odxf="1" dxf="1" numFmtId="4">
    <nc r="I528">
      <v>475000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37" sId="1" odxf="1" dxf="1" numFmtId="4">
    <nc r="I529">
      <v>475000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38" sId="1" odxf="1" dxf="1" numFmtId="4">
    <nc r="I530">
      <v>475000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39" sId="1" odxf="1" dxf="1" numFmtId="4">
    <nc r="I531">
      <v>475000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mt sheetId="1" cell="I524" guid="{84F25004-D17D-46D7-9A39-68EE65DA425C}" author="195529" newLength="2083"/>
  <rcmt sheetId="1" cell="I525" guid="{935B3824-1A81-48DD-BB60-45D82BF65D47}" author="195529" newLength="2073"/>
  <rcmt sheetId="1" cell="I526" guid="{D25C4DFA-F9AA-4E36-980F-630FD6071F3B}" author="195529" newLength="2039"/>
  <rcmt sheetId="1" cell="I527" guid="{059ABA11-3E1C-45D5-908A-E2D5ABAAA3A7}" author="195529" newLength="2119"/>
  <rcmt sheetId="1" cell="I528" guid="{4897BD06-1CB8-45FA-BF36-97F502133BA4}" author="195529" newLength="2085"/>
  <rcmt sheetId="1" cell="I529" guid="{8A282EB9-24A8-4379-B655-EE114307E499}" author="195529" newLength="2081"/>
  <rcmt sheetId="1" cell="I530" guid="{671C09A3-65A2-414D-83AD-CEF736E5810A}" author="195529" newLength="2147"/>
  <rcmt sheetId="1" cell="I531" guid="{11B7FDC6-9F68-4828-AE69-4FBF77E4CC97}" author="195529" newLength="2102"/>
</revisions>
</file>

<file path=xl/revisions/revisionLog131111.xml><?xml version="1.0" encoding="utf-8"?>
<revisions xmlns="http://schemas.openxmlformats.org/spreadsheetml/2006/main" xmlns:r="http://schemas.openxmlformats.org/officeDocument/2006/relationships">
  <rcv guid="{F3676DF1-81DC-4E9D-9CB4-238E3376C2B3}" action="delete"/>
  <rcv guid="{F3676DF1-81DC-4E9D-9CB4-238E3376C2B3}" action="add"/>
</revisions>
</file>

<file path=xl/revisions/revisionLog14.xml><?xml version="1.0" encoding="utf-8"?>
<revisions xmlns="http://schemas.openxmlformats.org/spreadsheetml/2006/main" xmlns:r="http://schemas.openxmlformats.org/officeDocument/2006/relationships">
  <rrc rId="226" sId="1" ref="A294:XFD294" action="insertRow"/>
  <rcc rId="227" sId="1">
    <nc r="A294" t="inlineStr">
      <is>
        <t>ELASE CLUBE SOCIAL E DESPORTIVO-ASSOCIAÇÃO DOS EMPREGADOS DA ELETROSUL -ELASE</t>
      </is>
    </nc>
  </rcc>
  <rfmt sheetId="1" sqref="O294"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O294" start="0" length="0">
    <dxf>
      <numFmt numFmtId="4" formatCode="#,##0.00"/>
    </dxf>
  </rfmt>
  <rfmt sheetId="1" xfDxf="1" sqref="O294" start="0" length="0">
    <dxf>
      <numFmt numFmtId="4" formatCode="#,##0.00"/>
    </dxf>
  </rfmt>
  <rcc rId="228" sId="1" odxf="1" dxf="1" numFmtId="4">
    <nc r="O294">
      <v>36000</v>
    </nc>
    <ndxf>
      <font>
        <b/>
        <sz val="14"/>
        <color rgb="FF000000"/>
        <name val="Times New Roman"/>
        <scheme val="none"/>
      </font>
      <fill>
        <patternFill patternType="solid">
          <fgColor rgb="FFFFFF00"/>
          <bgColor rgb="FFFFFF00"/>
        </patternFill>
      </fill>
      <border outline="0">
        <left style="thin">
          <color auto="1"/>
        </left>
        <right style="thin">
          <color auto="1"/>
        </right>
        <top style="thin">
          <color auto="1"/>
        </top>
        <bottom style="thin">
          <color auto="1"/>
        </bottom>
      </border>
    </ndxf>
  </rcc>
  <rcc rId="229" sId="1">
    <nc r="Q294">
      <f>SUM(B294:P294)</f>
    </nc>
  </rcc>
  <rcc rId="230" sId="1">
    <oc r="R293">
      <f>Q293+Q295+Q296+Q297+Q298+Q301+Q300+Q299</f>
    </oc>
    <nc r="R293">
      <f>Q293+Q295+Q296+Q297+Q298+Q301+Q300+Q299+Q294</f>
    </nc>
  </rcc>
</revisions>
</file>

<file path=xl/revisions/revisionLog141.xml><?xml version="1.0" encoding="utf-8"?>
<revisions xmlns="http://schemas.openxmlformats.org/spreadsheetml/2006/main" xmlns:r="http://schemas.openxmlformats.org/officeDocument/2006/relationships">
  <rfmt sheetId="1" sqref="A565"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65" start="0" length="0"/>
  <rcc rId="223" sId="1" odxf="1" dxf="1">
    <nc r="A565" t="inlineStr">
      <is>
        <t>ASSOCIAÇÃO JIUJITSU ESPORTE E CULTURA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fmt sheetId="1" s="1" sqref="O565" start="0" length="0">
    <dxf>
      <font>
        <b val="0"/>
        <sz val="11"/>
        <color rgb="FF000000"/>
        <name val="Calibri"/>
        <scheme val="none"/>
      </font>
      <fill>
        <patternFill patternType="none">
          <fgColor indexed="64"/>
          <bgColor indexed="65"/>
        </patternFill>
      </fill>
      <alignment horizontal="general" vertical="bottom" wrapText="0" readingOrder="0"/>
      <border outline="0">
        <left/>
        <right/>
        <top/>
        <bottom/>
      </border>
    </dxf>
  </rfmt>
  <rfmt sheetId="1" sqref="O565" start="0" length="0">
    <dxf>
      <numFmt numFmtId="4" formatCode="#,##0.00"/>
    </dxf>
  </rfmt>
  <rfmt sheetId="1" xfDxf="1" sqref="O565" start="0" length="0">
    <dxf>
      <numFmt numFmtId="4" formatCode="#,##0.00"/>
    </dxf>
  </rfmt>
  <rcc rId="224" sId="1" odxf="1" dxf="1" numFmtId="4">
    <nc r="O565">
      <v>200000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225" sId="1">
    <oc r="A568" t="inlineStr">
      <is>
        <t>Tabela Atualizada em: 06/09/2022</t>
      </is>
    </oc>
    <nc r="A568" t="inlineStr">
      <is>
        <t>Tabela Atualizada em: 14/09/2022</t>
      </is>
    </nc>
  </rcc>
  <rcmt sheetId="1" cell="O565" guid="{11C9AFCE-6687-4D3E-81D1-557971B3131D}" author="195529" newLength="1629"/>
</revisions>
</file>

<file path=xl/revisions/revisionLog1411.xml><?xml version="1.0" encoding="utf-8"?>
<revisions xmlns="http://schemas.openxmlformats.org/spreadsheetml/2006/main" xmlns:r="http://schemas.openxmlformats.org/officeDocument/2006/relationships">
  <rrc rId="213" sId="1" ref="A314:XFD314" action="insertRow"/>
  <rcc rId="214" sId="1">
    <nc r="A314" t="inlineStr">
      <is>
        <t>FABIANO SILVEIRA</t>
      </is>
    </nc>
  </rcc>
  <rcc rId="215" sId="1" numFmtId="4">
    <nc r="J314">
      <v>50000</v>
    </nc>
  </rcc>
  <rcc rId="216" sId="1">
    <nc r="Q314">
      <f>SUM(B314:P314)</f>
    </nc>
  </rcc>
  <rcc rId="217" sId="1">
    <oc r="R313">
      <f>Q313+Q316+Q317+Q318+Q319+Q315</f>
    </oc>
    <nc r="R313">
      <f>Q313+Q316+Q317+Q318+Q319+Q315+Q314</f>
    </nc>
  </rcc>
  <rcc rId="218" sId="1" odxf="1" dxf="1" numFmtId="4">
    <nc r="J499">
      <v>84000</v>
    </nc>
    <ndxf>
      <font>
        <sz val="14"/>
        <color auto="1"/>
        <name val="Times New Roman"/>
        <scheme val="none"/>
      </font>
      <fill>
        <patternFill>
          <fgColor rgb="FFFFFF00"/>
          <bgColor rgb="FFFFFF00"/>
        </patternFill>
      </fill>
      <alignment horizontal="right" vertical="top" readingOrder="0"/>
    </ndxf>
  </rcc>
  <rcmt sheetId="1" cell="J314" guid="{6335DF9D-54F0-417A-9D02-03BEBED5772F}" author="195529" newLength="123"/>
  <rcmt sheetId="1" cell="J499" guid="{47AA0F87-37AA-4565-9D05-8C904D870A74}" author="195529" newLength="128"/>
  <rcv guid="{F3676DF1-81DC-4E9D-9CB4-238E3376C2B3}" action="delete"/>
  <rcv guid="{F3676DF1-81DC-4E9D-9CB4-238E3376C2B3}" action="add"/>
</revisions>
</file>

<file path=xl/revisions/revisionLog14111.xml><?xml version="1.0" encoding="utf-8"?>
<revisions xmlns="http://schemas.openxmlformats.org/spreadsheetml/2006/main" xmlns:r="http://schemas.openxmlformats.org/officeDocument/2006/relationships">
  <rrc rId="173" sId="1" ref="A475:XFD475" action="insertRow"/>
  <rcc rId="174" sId="1">
    <nc r="A475" t="inlineStr">
      <is>
        <t>PAULA BORGES LINS</t>
      </is>
    </nc>
  </rcc>
  <rfmt sheetId="1" sqref="J475" start="0" length="0">
    <dxf>
      <font>
        <sz val="14"/>
        <color auto="1"/>
        <name val="Times New Roman"/>
        <scheme val="none"/>
      </font>
      <fill>
        <patternFill>
          <fgColor rgb="FFFFFF00"/>
          <bgColor rgb="FFFFFF00"/>
        </patternFill>
      </fill>
      <alignment horizontal="right" vertical="top" readingOrder="0"/>
    </dxf>
  </rfmt>
  <rcc rId="175" sId="1" numFmtId="4">
    <nc r="J475">
      <v>30000</v>
    </nc>
  </rcc>
  <rrc rId="176" sId="1" ref="A475:XFD475" action="insertRow"/>
  <rcc rId="177" sId="1">
    <nc r="A475" t="inlineStr">
      <is>
        <t>PAULA BORGES LINS</t>
      </is>
    </nc>
  </rcc>
  <rfmt sheetId="1" sqref="J475" start="0" length="0">
    <dxf>
      <font>
        <sz val="14"/>
        <color auto="1"/>
        <name val="Times New Roman"/>
        <scheme val="none"/>
      </font>
      <fill>
        <patternFill>
          <fgColor rgb="FFFFFF00"/>
          <bgColor rgb="FFFFFF00"/>
        </patternFill>
      </fill>
      <alignment horizontal="right" vertical="top" readingOrder="0"/>
    </dxf>
  </rfmt>
  <rcc rId="178" sId="1" numFmtId="4">
    <nc r="J475">
      <v>46471.98</v>
    </nc>
  </rcc>
  <rfmt sheetId="1" sqref="K475" start="0" length="0">
    <dxf>
      <font>
        <sz val="14"/>
        <color auto="1"/>
        <name val="Times New Roman"/>
        <scheme val="none"/>
      </font>
      <fill>
        <patternFill>
          <fgColor rgb="FFFCD5B5"/>
          <bgColor rgb="FFFDEADA"/>
        </patternFill>
      </fill>
      <alignment horizontal="general" vertical="bottom" readingOrder="0"/>
    </dxf>
  </rfmt>
  <rfmt sheetId="1" sqref="K476" start="0" length="0">
    <dxf>
      <font>
        <sz val="14"/>
        <color auto="1"/>
        <name val="Times New Roman"/>
        <scheme val="none"/>
      </font>
      <fill>
        <patternFill>
          <fgColor rgb="FFFCD5B5"/>
          <bgColor rgb="FFFDEADA"/>
        </patternFill>
      </fill>
      <alignment horizontal="general" vertical="bottom" readingOrder="0"/>
    </dxf>
  </rfmt>
  <rcc rId="179" sId="1">
    <nc r="Q475">
      <f>SUM(B475:P475)</f>
    </nc>
  </rcc>
  <rcc rId="180" sId="1">
    <nc r="Q476">
      <f>SUM(B476:P476)</f>
    </nc>
  </rcc>
  <rcc rId="181" sId="1">
    <oc r="R474">
      <f>Q474+Q478+Q479+Q477</f>
    </oc>
    <nc r="R474">
      <f>Q474+Q478+Q479+Q477+Q475+Q476</f>
    </nc>
  </rcc>
  <rrc rId="182" sId="1" ref="A299:XFD299" action="insertRow"/>
  <rcc rId="183" sId="1">
    <nc r="A299" t="inlineStr">
      <is>
        <t>ELEONORA MASSIRONI CARUS</t>
      </is>
    </nc>
  </rcc>
  <rfmt sheetId="1" sqref="B299" start="0" length="0">
    <dxf>
      <font>
        <sz val="14"/>
        <color auto="1"/>
        <name val="Times New Roman"/>
        <scheme val="none"/>
      </font>
    </dxf>
  </rfmt>
  <rfmt sheetId="1" s="1" sqref="C299" start="0" length="0">
    <dxf>
      <numFmt numFmtId="0" formatCode="General"/>
      <alignment horizontal="center" vertical="center" wrapText="1" readingOrder="0"/>
    </dxf>
  </rfmt>
  <rfmt sheetId="1" s="1" sqref="D299" start="0" length="0">
    <dxf>
      <numFmt numFmtId="0" formatCode="General"/>
      <alignment horizontal="center" vertical="center" wrapText="1" readingOrder="0"/>
    </dxf>
  </rfmt>
  <rcc rId="184" sId="1" numFmtId="4">
    <nc r="J299">
      <v>50000</v>
    </nc>
  </rcc>
  <rrc rId="185" sId="1" ref="A300:XFD300" action="insertRow"/>
  <rcc rId="186" sId="1">
    <nc r="A300" t="inlineStr">
      <is>
        <t>ELEONORA MASSIRONI CARUS</t>
      </is>
    </nc>
  </rcc>
  <rcc rId="187" sId="1" numFmtId="4">
    <nc r="J300">
      <v>45000</v>
    </nc>
  </rcc>
  <rfmt sheetId="1" sqref="K299" start="0" length="0">
    <dxf>
      <font>
        <sz val="14"/>
        <color auto="1"/>
        <name val="Times New Roman"/>
        <scheme val="none"/>
      </font>
      <fill>
        <patternFill>
          <fgColor rgb="FFFCD5B5"/>
          <bgColor rgb="FFFDEADA"/>
        </patternFill>
      </fill>
      <alignment horizontal="general" vertical="bottom" readingOrder="0"/>
    </dxf>
  </rfmt>
  <rfmt sheetId="1" sqref="K300" start="0" length="0">
    <dxf>
      <font>
        <sz val="14"/>
        <color auto="1"/>
        <name val="Times New Roman"/>
        <scheme val="none"/>
      </font>
      <fill>
        <patternFill>
          <fgColor rgb="FFFCD5B5"/>
          <bgColor rgb="FFFDEADA"/>
        </patternFill>
      </fill>
      <alignment horizontal="general" vertical="bottom" readingOrder="0"/>
    </dxf>
  </rfmt>
  <rcc rId="188" sId="1">
    <nc r="Q299">
      <f>SUM(B299:P299)</f>
    </nc>
  </rcc>
  <rcc rId="189" sId="1">
    <nc r="Q300">
      <f>SUM(B300:P300)</f>
    </nc>
  </rcc>
  <rcc rId="190" sId="1">
    <oc r="R298">
      <f>Q298+Q301+Q302+Q303</f>
    </oc>
    <nc r="R298">
      <f>Q298+Q301+Q302+Q303+Q299+Q300</f>
    </nc>
  </rcc>
  <rrc rId="191" sId="1" ref="A22:XFD22" action="insertRow"/>
  <rcc rId="192" sId="1">
    <nc r="A22" t="inlineStr">
      <is>
        <t>ALINE MENEZES</t>
      </is>
    </nc>
  </rcc>
  <rfmt sheetId="1" sqref="K22" start="0" length="0">
    <dxf>
      <font>
        <sz val="14"/>
        <color auto="1"/>
        <name val="Times New Roman"/>
        <scheme val="none"/>
      </font>
      <fill>
        <patternFill>
          <fgColor rgb="FFFCD5B5"/>
          <bgColor rgb="FFFDEADA"/>
        </patternFill>
      </fill>
      <alignment horizontal="general" vertical="bottom" readingOrder="0"/>
    </dxf>
  </rfmt>
  <rcc rId="193" sId="1" odxf="1" dxf="1" numFmtId="4">
    <nc r="J23">
      <v>15733.7</v>
    </nc>
    <ndxf>
      <font>
        <sz val="14"/>
        <color auto="1"/>
        <name val="Times New Roman"/>
        <scheme val="none"/>
      </font>
      <fill>
        <patternFill>
          <fgColor rgb="FFFFFF00"/>
          <bgColor rgb="FFFFFF00"/>
        </patternFill>
      </fill>
      <alignment horizontal="right" vertical="top" readingOrder="0"/>
    </ndxf>
  </rcc>
  <rrc rId="194" sId="1" ref="A23:XFD23" action="insertRow"/>
  <rcc rId="195" sId="1">
    <nc r="A23" t="inlineStr">
      <is>
        <t>ALINE MENEZES</t>
      </is>
    </nc>
  </rcc>
  <rfmt sheetId="1" sqref="J23" start="0" length="0">
    <dxf>
      <font>
        <sz val="14"/>
        <color auto="1"/>
        <name val="Times New Roman"/>
        <scheme val="none"/>
      </font>
      <fill>
        <patternFill>
          <fgColor rgb="FFFFFF00"/>
          <bgColor rgb="FFFFFF00"/>
        </patternFill>
      </fill>
      <alignment horizontal="right" vertical="top" readingOrder="0"/>
    </dxf>
  </rfmt>
  <rcc rId="196" sId="1" numFmtId="4">
    <nc r="J23">
      <v>25253.3</v>
    </nc>
  </rcc>
  <rcc rId="197" sId="1">
    <nc r="Q22">
      <f>SUM(B22:P22)</f>
    </nc>
  </rcc>
  <rcc rId="198" sId="1">
    <nc r="Q23">
      <f>SUM(B23:P23)</f>
    </nc>
  </rcc>
  <rrc rId="199" sId="1" ref="A22:XFD22" action="deleteRow">
    <rfmt sheetId="1" xfDxf="1" sqref="A22:XFD22" start="0" length="0"/>
    <rcc rId="0" sId="1" dxf="1">
      <nc r="A22" t="inlineStr">
        <is>
          <t>ALINE MENEZES</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fmt sheetId="1" s="1" sqref="B22" start="0" length="0">
      <dxf>
        <font>
          <b/>
          <sz val="14"/>
          <color auto="1"/>
          <name val="Times New Roman"/>
          <scheme val="none"/>
        </font>
        <fill>
          <patternFill patternType="solid">
            <fgColor rgb="FFFCD5B5"/>
            <bgColor rgb="FFFDEADA"/>
          </patternFill>
        </fill>
        <alignment horizontal="center" vertical="center" wrapText="1" readingOrder="0"/>
        <border outline="0">
          <right style="thin">
            <color auto="1"/>
          </right>
          <top style="thin">
            <color auto="1"/>
          </top>
          <bottom style="thin">
            <color auto="1"/>
          </bottom>
        </border>
      </dxf>
    </rfmt>
    <rfmt sheetId="1" s="1" sqref="C22"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1" sqref="D22" start="0" length="0">
      <dxf>
        <font>
          <b/>
          <sz val="14"/>
          <color auto="1"/>
          <name val="Times New Roman"/>
          <scheme val="none"/>
        </font>
        <fill>
          <patternFill patternType="solid">
            <fgColor rgb="FFFCD5B5"/>
            <bgColor rgb="FFFDEADA"/>
          </patternFill>
        </fill>
        <alignment horizontal="center" vertical="center" wrapText="1" readingOrder="0"/>
        <border outline="0">
          <right style="thin">
            <color auto="1"/>
          </right>
          <top style="thin">
            <color auto="1"/>
          </top>
          <bottom style="thin">
            <color auto="1"/>
          </bottom>
        </border>
      </dxf>
    </rfmt>
    <rfmt sheetId="1" sqref="E22"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F22"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G22"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H22"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I22"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J22"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K22"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L22"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M22"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qref="N22" start="0" length="0">
      <dxf>
        <font>
          <b/>
          <sz val="14"/>
          <color rgb="FF000000"/>
          <name val="Times New Roman"/>
          <scheme val="none"/>
        </font>
        <numFmt numFmtId="4" formatCode="#,##0.00"/>
        <fill>
          <patternFill patternType="solid">
            <fgColor rgb="FFFCD5B5"/>
            <bgColor rgb="FFFDEADA"/>
          </patternFill>
        </fill>
        <border outline="0">
          <left style="thin">
            <color auto="1"/>
          </left>
          <right style="thin">
            <color auto="1"/>
          </right>
          <top style="thin">
            <color auto="1"/>
          </top>
          <bottom style="thin">
            <color auto="1"/>
          </bottom>
        </border>
      </dxf>
    </rfmt>
    <rfmt sheetId="1" s="1" sqref="O22"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fmt sheetId="1" s="1" sqref="P22" start="0" length="0">
      <dxf>
        <font>
          <b/>
          <sz val="14"/>
          <color auto="1"/>
          <name val="Times New Roman"/>
          <scheme val="none"/>
        </font>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cc rId="0" sId="1" dxf="1">
      <nc r="Q22">
        <f>SUM(B22:P22)</f>
      </nc>
      <ndxf>
        <font>
          <b/>
          <sz val="14"/>
          <color rgb="FF000000"/>
          <name val="Times New Roman"/>
          <scheme val="none"/>
        </font>
        <numFmt numFmtId="4" formatCode="#,##0.00"/>
        <fill>
          <patternFill patternType="solid">
            <fgColor rgb="FF8DB4E3"/>
            <bgColor rgb="FF8EB4E3"/>
          </patternFill>
        </fill>
        <alignment horizontal="right" vertical="top" readingOrder="0"/>
        <border outline="0">
          <left style="thin">
            <color auto="1"/>
          </left>
          <right style="thin">
            <color auto="1"/>
          </right>
          <top style="thin">
            <color auto="1"/>
          </top>
        </border>
      </ndxf>
    </rcc>
    <rfmt sheetId="1" sqref="R22" start="0" length="0">
      <dxf>
        <font>
          <b/>
          <sz val="14"/>
          <color rgb="FF000000"/>
          <name val="Times New Roman"/>
          <scheme val="none"/>
        </font>
        <numFmt numFmtId="4" formatCode="#,##0.00"/>
        <fill>
          <patternFill patternType="solid">
            <fgColor rgb="FF8DB4E3"/>
            <bgColor rgb="FF8EB4E3"/>
          </patternFill>
        </fill>
        <alignment horizontal="right" vertical="top" readingOrder="0"/>
        <border outline="0">
          <left style="thin">
            <color auto="1"/>
          </left>
          <right style="thin">
            <color auto="1"/>
          </right>
          <top style="thin">
            <color auto="1"/>
          </top>
        </border>
      </dxf>
    </rfmt>
    <rfmt sheetId="1" sqref="S22" start="0" length="0">
      <dxf>
        <font>
          <sz val="11"/>
          <color rgb="FF000000"/>
          <name val="Times New Roman"/>
          <scheme val="none"/>
        </font>
      </dxf>
    </rfmt>
    <rfmt sheetId="1" sqref="T22" start="0" length="0">
      <dxf>
        <font>
          <sz val="11"/>
          <color rgb="FF000000"/>
          <name val="Times New Roman"/>
          <scheme val="none"/>
        </font>
      </dxf>
    </rfmt>
    <rfmt sheetId="1" sqref="U22" start="0" length="0">
      <dxf>
        <font>
          <sz val="11"/>
          <color rgb="FF000000"/>
          <name val="Times New Roman"/>
          <scheme val="none"/>
        </font>
      </dxf>
    </rfmt>
    <rfmt sheetId="1" sqref="V22" start="0" length="0">
      <dxf>
        <font>
          <sz val="11"/>
          <color rgb="FF000000"/>
          <name val="Times New Roman"/>
          <scheme val="none"/>
        </font>
      </dxf>
    </rfmt>
    <rfmt sheetId="1" sqref="W22" start="0" length="0">
      <dxf>
        <font>
          <sz val="11"/>
          <color rgb="FF000000"/>
          <name val="Times New Roman"/>
          <scheme val="none"/>
        </font>
      </dxf>
    </rfmt>
    <rfmt sheetId="1" sqref="X22" start="0" length="0">
      <dxf>
        <font>
          <sz val="11"/>
          <color rgb="FF000000"/>
          <name val="Times New Roman"/>
          <scheme val="none"/>
        </font>
      </dxf>
    </rfmt>
    <rfmt sheetId="1" sqref="Y22" start="0" length="0">
      <dxf>
        <font>
          <sz val="11"/>
          <color rgb="FF000000"/>
          <name val="Times New Roman"/>
          <scheme val="none"/>
        </font>
      </dxf>
    </rfmt>
    <rfmt sheetId="1" sqref="Z22" start="0" length="0">
      <dxf>
        <font>
          <sz val="11"/>
          <color rgb="FF000000"/>
          <name val="Times New Roman"/>
          <scheme val="none"/>
        </font>
      </dxf>
    </rfmt>
    <rfmt sheetId="1" sqref="AA22" start="0" length="0">
      <dxf>
        <font>
          <sz val="11"/>
          <color rgb="FF000000"/>
          <name val="Times New Roman"/>
          <scheme val="none"/>
        </font>
      </dxf>
    </rfmt>
    <rfmt sheetId="1" sqref="AB22" start="0" length="0">
      <dxf>
        <font>
          <sz val="11"/>
          <color rgb="FF000000"/>
          <name val="Times New Roman"/>
          <scheme val="none"/>
        </font>
      </dxf>
    </rfmt>
    <rfmt sheetId="1" sqref="AC22" start="0" length="0">
      <dxf>
        <font>
          <sz val="11"/>
          <color rgb="FF000000"/>
          <name val="Times New Roman"/>
          <scheme val="none"/>
        </font>
      </dxf>
    </rfmt>
    <rfmt sheetId="1" sqref="AD22" start="0" length="0">
      <dxf>
        <font>
          <sz val="11"/>
          <color rgb="FF000000"/>
          <name val="Times New Roman"/>
          <scheme val="none"/>
        </font>
        <fill>
          <patternFill patternType="solid">
            <fgColor rgb="FFFDEADA"/>
            <bgColor rgb="FFFFFFFF"/>
          </patternFill>
        </fill>
      </dxf>
    </rfmt>
    <rfmt sheetId="1" sqref="AE22" start="0" length="0">
      <dxf>
        <font>
          <sz val="11"/>
          <color rgb="FF000000"/>
          <name val="Times New Roman"/>
          <scheme val="none"/>
        </font>
        <fill>
          <patternFill patternType="solid">
            <fgColor rgb="FFFDEADA"/>
            <bgColor rgb="FFFFFFFF"/>
          </patternFill>
        </fill>
      </dxf>
    </rfmt>
    <rfmt sheetId="1" sqref="AF22" start="0" length="0">
      <dxf>
        <font>
          <sz val="11"/>
          <color rgb="FF000000"/>
          <name val="Times New Roman"/>
          <scheme val="none"/>
        </font>
        <fill>
          <patternFill patternType="solid">
            <fgColor rgb="FFFDEADA"/>
            <bgColor rgb="FFFFFFFF"/>
          </patternFill>
        </fill>
      </dxf>
    </rfmt>
    <rfmt sheetId="1" sqref="AG22" start="0" length="0">
      <dxf>
        <font>
          <sz val="11"/>
          <color rgb="FF000000"/>
          <name val="Times New Roman"/>
          <scheme val="none"/>
        </font>
        <fill>
          <patternFill patternType="solid">
            <fgColor rgb="FFFDEADA"/>
            <bgColor rgb="FFFFFFFF"/>
          </patternFill>
        </fill>
      </dxf>
    </rfmt>
    <rfmt sheetId="1" sqref="AH22" start="0" length="0">
      <dxf>
        <font>
          <sz val="11"/>
          <color rgb="FF000000"/>
          <name val="Times New Roman"/>
          <scheme val="none"/>
        </font>
        <fill>
          <patternFill patternType="solid">
            <fgColor rgb="FFFDEADA"/>
            <bgColor rgb="FFFFFFFF"/>
          </patternFill>
        </fill>
      </dxf>
    </rfmt>
    <rfmt sheetId="1" sqref="AI22" start="0" length="0">
      <dxf>
        <font>
          <sz val="11"/>
          <color rgb="FF000000"/>
          <name val="Times New Roman"/>
          <scheme val="none"/>
        </font>
        <fill>
          <patternFill patternType="solid">
            <fgColor rgb="FFFDEADA"/>
            <bgColor rgb="FFFFFFFF"/>
          </patternFill>
        </fill>
      </dxf>
    </rfmt>
    <rfmt sheetId="1" sqref="AJ22" start="0" length="0">
      <dxf>
        <font>
          <sz val="11"/>
          <color rgb="FF000000"/>
          <name val="Times New Roman"/>
          <scheme val="none"/>
        </font>
        <fill>
          <patternFill patternType="solid">
            <fgColor rgb="FFFDEADA"/>
            <bgColor rgb="FFFFFFFF"/>
          </patternFill>
        </fill>
      </dxf>
    </rfmt>
    <rfmt sheetId="1" sqref="AK22" start="0" length="0">
      <dxf>
        <font>
          <sz val="11"/>
          <color rgb="FF000000"/>
          <name val="Times New Roman"/>
          <scheme val="none"/>
        </font>
        <fill>
          <patternFill patternType="solid">
            <fgColor rgb="FFFDEADA"/>
            <bgColor rgb="FFFFFFFF"/>
          </patternFill>
        </fill>
      </dxf>
    </rfmt>
    <rfmt sheetId="1" sqref="AL22" start="0" length="0">
      <dxf>
        <font>
          <sz val="11"/>
          <color rgb="FF000000"/>
          <name val="Times New Roman"/>
          <scheme val="none"/>
        </font>
        <fill>
          <patternFill patternType="solid">
            <fgColor rgb="FFFDEADA"/>
            <bgColor rgb="FFFFFFFF"/>
          </patternFill>
        </fill>
      </dxf>
    </rfmt>
    <rfmt sheetId="1" sqref="AM22" start="0" length="0">
      <dxf>
        <font>
          <sz val="11"/>
          <color rgb="FF000000"/>
          <name val="Times New Roman"/>
          <scheme val="none"/>
        </font>
        <fill>
          <patternFill patternType="solid">
            <fgColor rgb="FFFDEADA"/>
            <bgColor rgb="FFFFFFFF"/>
          </patternFill>
        </fill>
      </dxf>
    </rfmt>
    <rfmt sheetId="1" sqref="AN22" start="0" length="0">
      <dxf>
        <font>
          <sz val="11"/>
          <color rgb="FF000000"/>
          <name val="Times New Roman"/>
          <scheme val="none"/>
        </font>
        <fill>
          <patternFill patternType="solid">
            <fgColor rgb="FFFDEADA"/>
            <bgColor rgb="FFFFFFFF"/>
          </patternFill>
        </fill>
      </dxf>
    </rfmt>
    <rfmt sheetId="1" sqref="AO22" start="0" length="0">
      <dxf>
        <font>
          <sz val="11"/>
          <color rgb="FF000000"/>
          <name val="Times New Roman"/>
          <scheme val="none"/>
        </font>
        <fill>
          <patternFill patternType="solid">
            <fgColor rgb="FFFDEADA"/>
            <bgColor rgb="FFFFFFFF"/>
          </patternFill>
        </fill>
      </dxf>
    </rfmt>
    <rfmt sheetId="1" sqref="AP22" start="0" length="0">
      <dxf>
        <font>
          <sz val="11"/>
          <color rgb="FF000000"/>
          <name val="Times New Roman"/>
          <scheme val="none"/>
        </font>
        <fill>
          <patternFill patternType="solid">
            <fgColor rgb="FFFDEADA"/>
            <bgColor rgb="FFFFFFFF"/>
          </patternFill>
        </fill>
      </dxf>
    </rfmt>
    <rfmt sheetId="1" sqref="AQ22" start="0" length="0">
      <dxf>
        <font>
          <sz val="11"/>
          <color rgb="FF000000"/>
          <name val="Times New Roman"/>
          <scheme val="none"/>
        </font>
        <fill>
          <patternFill patternType="solid">
            <fgColor rgb="FFFDEADA"/>
            <bgColor rgb="FFFFFFFF"/>
          </patternFill>
        </fill>
      </dxf>
    </rfmt>
    <rfmt sheetId="1" sqref="AR22" start="0" length="0">
      <dxf>
        <font>
          <sz val="11"/>
          <color rgb="FF000000"/>
          <name val="Times New Roman"/>
          <scheme val="none"/>
        </font>
        <fill>
          <patternFill patternType="solid">
            <fgColor rgb="FFFDEADA"/>
            <bgColor rgb="FFFFFFFF"/>
          </patternFill>
        </fill>
      </dxf>
    </rfmt>
    <rfmt sheetId="1" sqref="AS22" start="0" length="0">
      <dxf>
        <font>
          <sz val="11"/>
          <color rgb="FF000000"/>
          <name val="Times New Roman"/>
          <scheme val="none"/>
        </font>
        <fill>
          <patternFill patternType="solid">
            <fgColor rgb="FFFDEADA"/>
            <bgColor rgb="FFFFFFFF"/>
          </patternFill>
        </fill>
      </dxf>
    </rfmt>
    <rfmt sheetId="1" sqref="AT22" start="0" length="0">
      <dxf>
        <font>
          <sz val="11"/>
          <color rgb="FF000000"/>
          <name val="Times New Roman"/>
          <scheme val="none"/>
        </font>
        <fill>
          <patternFill patternType="solid">
            <fgColor rgb="FFFDEADA"/>
            <bgColor rgb="FFFFFFFF"/>
          </patternFill>
        </fill>
      </dxf>
    </rfmt>
    <rfmt sheetId="1" sqref="AU22" start="0" length="0">
      <dxf>
        <font>
          <sz val="11"/>
          <color rgb="FF000000"/>
          <name val="Times New Roman"/>
          <scheme val="none"/>
        </font>
        <fill>
          <patternFill patternType="solid">
            <fgColor rgb="FFFDEADA"/>
            <bgColor rgb="FFFFFFFF"/>
          </patternFill>
        </fill>
      </dxf>
    </rfmt>
    <rfmt sheetId="1" sqref="AV22" start="0" length="0">
      <dxf>
        <font>
          <sz val="11"/>
          <color rgb="FF000000"/>
          <name val="Times New Roman"/>
          <scheme val="none"/>
        </font>
        <fill>
          <patternFill patternType="solid">
            <fgColor rgb="FFFDEADA"/>
            <bgColor rgb="FFFFFFFF"/>
          </patternFill>
        </fill>
      </dxf>
    </rfmt>
    <rfmt sheetId="1" sqref="AW22" start="0" length="0">
      <dxf>
        <font>
          <sz val="11"/>
          <color rgb="FF000000"/>
          <name val="Times New Roman"/>
          <scheme val="none"/>
        </font>
        <fill>
          <patternFill patternType="solid">
            <fgColor rgb="FFFDEADA"/>
            <bgColor rgb="FFFFFFFF"/>
          </patternFill>
        </fill>
      </dxf>
    </rfmt>
    <rfmt sheetId="1" sqref="AX22" start="0" length="0">
      <dxf>
        <font>
          <sz val="11"/>
          <color rgb="FF000000"/>
          <name val="Times New Roman"/>
          <scheme val="none"/>
        </font>
        <fill>
          <patternFill patternType="solid">
            <fgColor rgb="FFFDEADA"/>
            <bgColor rgb="FFFFFFFF"/>
          </patternFill>
        </fill>
      </dxf>
    </rfmt>
    <rfmt sheetId="1" sqref="AY22" start="0" length="0">
      <dxf>
        <font>
          <sz val="11"/>
          <color rgb="FF000000"/>
          <name val="Times New Roman"/>
          <scheme val="none"/>
        </font>
        <fill>
          <patternFill patternType="solid">
            <fgColor rgb="FFFDEADA"/>
            <bgColor rgb="FFFFFFFF"/>
          </patternFill>
        </fill>
      </dxf>
    </rfmt>
    <rfmt sheetId="1" sqref="AZ22" start="0" length="0">
      <dxf>
        <font>
          <sz val="11"/>
          <color rgb="FF000000"/>
          <name val="Times New Roman"/>
          <scheme val="none"/>
        </font>
        <fill>
          <patternFill patternType="solid">
            <fgColor rgb="FFFDEADA"/>
            <bgColor rgb="FFFFFFFF"/>
          </patternFill>
        </fill>
      </dxf>
    </rfmt>
    <rfmt sheetId="1" sqref="BA22" start="0" length="0">
      <dxf>
        <font>
          <sz val="11"/>
          <color rgb="FF000000"/>
          <name val="Times New Roman"/>
          <scheme val="none"/>
        </font>
        <fill>
          <patternFill patternType="solid">
            <fgColor rgb="FFFDEADA"/>
            <bgColor rgb="FFFFFFFF"/>
          </patternFill>
        </fill>
      </dxf>
    </rfmt>
    <rfmt sheetId="1" sqref="BB22" start="0" length="0">
      <dxf>
        <font>
          <sz val="11"/>
          <color rgb="FF000000"/>
          <name val="Times New Roman"/>
          <scheme val="none"/>
        </font>
        <fill>
          <patternFill patternType="solid">
            <fgColor rgb="FFFDEADA"/>
            <bgColor rgb="FFFFFFFF"/>
          </patternFill>
        </fill>
      </dxf>
    </rfmt>
    <rfmt sheetId="1" sqref="BC22" start="0" length="0">
      <dxf>
        <font>
          <sz val="11"/>
          <color rgb="FF000000"/>
          <name val="Times New Roman"/>
          <scheme val="none"/>
        </font>
        <fill>
          <patternFill patternType="solid">
            <fgColor rgb="FFFDEADA"/>
            <bgColor rgb="FFFFFFFF"/>
          </patternFill>
        </fill>
      </dxf>
    </rfmt>
    <rfmt sheetId="1" sqref="BD22" start="0" length="0">
      <dxf>
        <font>
          <sz val="11"/>
          <color rgb="FF000000"/>
          <name val="Times New Roman"/>
          <scheme val="none"/>
        </font>
      </dxf>
    </rfmt>
    <rfmt sheetId="1" sqref="BE22" start="0" length="0">
      <dxf>
        <font>
          <sz val="11"/>
          <color rgb="FF000000"/>
          <name val="Times New Roman"/>
          <scheme val="none"/>
        </font>
      </dxf>
    </rfmt>
    <rfmt sheetId="1" sqref="BF22" start="0" length="0">
      <dxf>
        <font>
          <sz val="11"/>
          <color rgb="FF000000"/>
          <name val="Times New Roman"/>
          <scheme val="none"/>
        </font>
      </dxf>
    </rfmt>
    <rfmt sheetId="1" sqref="BG22" start="0" length="0">
      <dxf>
        <font>
          <sz val="11"/>
          <color rgb="FF000000"/>
          <name val="Times New Roman"/>
          <scheme val="none"/>
        </font>
      </dxf>
    </rfmt>
    <rfmt sheetId="1" sqref="BH22" start="0" length="0">
      <dxf>
        <font>
          <sz val="11"/>
          <color rgb="FF000000"/>
          <name val="Times New Roman"/>
          <scheme val="none"/>
        </font>
      </dxf>
    </rfmt>
    <rfmt sheetId="1" sqref="BI22" start="0" length="0">
      <dxf>
        <font>
          <sz val="11"/>
          <color rgb="FF000000"/>
          <name val="Times New Roman"/>
          <scheme val="none"/>
        </font>
      </dxf>
    </rfmt>
    <rfmt sheetId="1" sqref="BJ22" start="0" length="0">
      <dxf>
        <font>
          <sz val="11"/>
          <color rgb="FF000000"/>
          <name val="Times New Roman"/>
          <scheme val="none"/>
        </font>
      </dxf>
    </rfmt>
    <rfmt sheetId="1" sqref="BK22" start="0" length="0">
      <dxf>
        <font>
          <sz val="11"/>
          <color rgb="FF000000"/>
          <name val="Times New Roman"/>
          <scheme val="none"/>
        </font>
      </dxf>
    </rfmt>
    <rfmt sheetId="1" sqref="BL22" start="0" length="0">
      <dxf>
        <font>
          <sz val="11"/>
          <color rgb="FF000000"/>
          <name val="Times New Roman"/>
          <scheme val="none"/>
        </font>
      </dxf>
    </rfmt>
    <rfmt sheetId="1" sqref="BM22" start="0" length="0">
      <dxf>
        <font>
          <sz val="11"/>
          <color rgb="FF000000"/>
          <name val="Times New Roman"/>
          <scheme val="none"/>
        </font>
      </dxf>
    </rfmt>
    <rfmt sheetId="1" sqref="BN22" start="0" length="0">
      <dxf>
        <font>
          <sz val="11"/>
          <color rgb="FF000000"/>
          <name val="Times New Roman"/>
          <scheme val="none"/>
        </font>
      </dxf>
    </rfmt>
    <rfmt sheetId="1" sqref="BO22" start="0" length="0">
      <dxf>
        <font>
          <sz val="11"/>
          <color rgb="FF000000"/>
          <name val="Times New Roman"/>
          <scheme val="none"/>
        </font>
      </dxf>
    </rfmt>
    <rfmt sheetId="1" sqref="BP22" start="0" length="0">
      <dxf>
        <font>
          <sz val="11"/>
          <color rgb="FF000000"/>
          <name val="Times New Roman"/>
          <scheme val="none"/>
        </font>
      </dxf>
    </rfmt>
    <rfmt sheetId="1" sqref="BQ22" start="0" length="0">
      <dxf>
        <font>
          <sz val="11"/>
          <color rgb="FF000000"/>
          <name val="Times New Roman"/>
          <scheme val="none"/>
        </font>
      </dxf>
    </rfmt>
    <rfmt sheetId="1" sqref="BR22" start="0" length="0">
      <dxf>
        <font>
          <sz val="11"/>
          <color rgb="FF000000"/>
          <name val="Times New Roman"/>
          <scheme val="none"/>
        </font>
      </dxf>
    </rfmt>
    <rfmt sheetId="1" sqref="BS22" start="0" length="0">
      <dxf>
        <font>
          <sz val="11"/>
          <color rgb="FF000000"/>
          <name val="Times New Roman"/>
          <scheme val="none"/>
        </font>
      </dxf>
    </rfmt>
    <rfmt sheetId="1" sqref="BT22" start="0" length="0">
      <dxf>
        <font>
          <sz val="11"/>
          <color rgb="FF000000"/>
          <name val="Times New Roman"/>
          <scheme val="none"/>
        </font>
      </dxf>
    </rfmt>
    <rfmt sheetId="1" sqref="BU22" start="0" length="0">
      <dxf>
        <font>
          <sz val="11"/>
          <color rgb="FF000000"/>
          <name val="Times New Roman"/>
          <scheme val="none"/>
        </font>
      </dxf>
    </rfmt>
    <rfmt sheetId="1" sqref="BV22" start="0" length="0">
      <dxf>
        <font>
          <sz val="11"/>
          <color rgb="FF000000"/>
          <name val="Times New Roman"/>
          <scheme val="none"/>
        </font>
      </dxf>
    </rfmt>
    <rfmt sheetId="1" sqref="BW22" start="0" length="0">
      <dxf>
        <font>
          <sz val="11"/>
          <color rgb="FF000000"/>
          <name val="Times New Roman"/>
          <scheme val="none"/>
        </font>
      </dxf>
    </rfmt>
    <rfmt sheetId="1" sqref="BX22" start="0" length="0">
      <dxf>
        <font>
          <sz val="11"/>
          <color rgb="FF000000"/>
          <name val="Times New Roman"/>
          <scheme val="none"/>
        </font>
      </dxf>
    </rfmt>
    <rfmt sheetId="1" sqref="BY22" start="0" length="0">
      <dxf>
        <font>
          <sz val="11"/>
          <color rgb="FF000000"/>
          <name val="Times New Roman"/>
          <scheme val="none"/>
        </font>
      </dxf>
    </rfmt>
    <rfmt sheetId="1" sqref="BZ22" start="0" length="0">
      <dxf>
        <font>
          <sz val="11"/>
          <color rgb="FF000000"/>
          <name val="Times New Roman"/>
          <scheme val="none"/>
        </font>
      </dxf>
    </rfmt>
    <rfmt sheetId="1" sqref="CA22" start="0" length="0">
      <dxf>
        <font>
          <sz val="11"/>
          <color rgb="FF000000"/>
          <name val="Times New Roman"/>
          <scheme val="none"/>
        </font>
      </dxf>
    </rfmt>
    <rfmt sheetId="1" sqref="CB22" start="0" length="0">
      <dxf>
        <font>
          <sz val="11"/>
          <color rgb="FF000000"/>
          <name val="Times New Roman"/>
          <scheme val="none"/>
        </font>
      </dxf>
    </rfmt>
    <rfmt sheetId="1" sqref="CC22" start="0" length="0">
      <dxf>
        <font>
          <sz val="11"/>
          <color rgb="FF000000"/>
          <name val="Times New Roman"/>
          <scheme val="none"/>
        </font>
      </dxf>
    </rfmt>
    <rfmt sheetId="1" sqref="CD22" start="0" length="0">
      <dxf>
        <font>
          <sz val="11"/>
          <color rgb="FF000000"/>
          <name val="Times New Roman"/>
          <scheme val="none"/>
        </font>
      </dxf>
    </rfmt>
    <rfmt sheetId="1" sqref="CE22" start="0" length="0">
      <dxf>
        <font>
          <sz val="11"/>
          <color rgb="FF000000"/>
          <name val="Times New Roman"/>
          <scheme val="none"/>
        </font>
      </dxf>
    </rfmt>
    <rfmt sheetId="1" sqref="CF22" start="0" length="0">
      <dxf>
        <font>
          <sz val="11"/>
          <color rgb="FF000000"/>
          <name val="Times New Roman"/>
          <scheme val="none"/>
        </font>
      </dxf>
    </rfmt>
    <rfmt sheetId="1" sqref="CG22" start="0" length="0">
      <dxf>
        <font>
          <sz val="11"/>
          <color rgb="FF000000"/>
          <name val="Times New Roman"/>
          <scheme val="none"/>
        </font>
      </dxf>
    </rfmt>
    <rfmt sheetId="1" sqref="CH22" start="0" length="0">
      <dxf>
        <font>
          <sz val="11"/>
          <color rgb="FF000000"/>
          <name val="Times New Roman"/>
          <scheme val="none"/>
        </font>
      </dxf>
    </rfmt>
    <rfmt sheetId="1" sqref="CI22" start="0" length="0">
      <dxf>
        <font>
          <sz val="11"/>
          <color rgb="FF000000"/>
          <name val="Times New Roman"/>
          <scheme val="none"/>
        </font>
      </dxf>
    </rfmt>
    <rfmt sheetId="1" sqref="CJ22" start="0" length="0">
      <dxf>
        <font>
          <sz val="11"/>
          <color rgb="FF000000"/>
          <name val="Times New Roman"/>
          <scheme val="none"/>
        </font>
      </dxf>
    </rfmt>
    <rfmt sheetId="1" sqref="CK22" start="0" length="0">
      <dxf>
        <font>
          <sz val="11"/>
          <color rgb="FF000000"/>
          <name val="Times New Roman"/>
          <scheme val="none"/>
        </font>
      </dxf>
    </rfmt>
    <rfmt sheetId="1" sqref="CL22" start="0" length="0">
      <dxf>
        <font>
          <sz val="11"/>
          <color rgb="FF000000"/>
          <name val="Times New Roman"/>
          <scheme val="none"/>
        </font>
      </dxf>
    </rfmt>
    <rfmt sheetId="1" sqref="CM22" start="0" length="0">
      <dxf>
        <font>
          <sz val="11"/>
          <color rgb="FF000000"/>
          <name val="Times New Roman"/>
          <scheme val="none"/>
        </font>
      </dxf>
    </rfmt>
    <rfmt sheetId="1" sqref="CN22" start="0" length="0">
      <dxf>
        <font>
          <sz val="11"/>
          <color rgb="FF000000"/>
          <name val="Times New Roman"/>
          <scheme val="none"/>
        </font>
      </dxf>
    </rfmt>
    <rfmt sheetId="1" sqref="CO22" start="0" length="0">
      <dxf>
        <font>
          <sz val="11"/>
          <color rgb="FF000000"/>
          <name val="Times New Roman"/>
          <scheme val="none"/>
        </font>
      </dxf>
    </rfmt>
    <rfmt sheetId="1" sqref="CP22" start="0" length="0">
      <dxf>
        <font>
          <sz val="11"/>
          <color rgb="FF000000"/>
          <name val="Times New Roman"/>
          <scheme val="none"/>
        </font>
      </dxf>
    </rfmt>
    <rfmt sheetId="1" sqref="CQ22" start="0" length="0">
      <dxf>
        <font>
          <sz val="11"/>
          <color rgb="FF000000"/>
          <name val="Times New Roman"/>
          <scheme val="none"/>
        </font>
      </dxf>
    </rfmt>
    <rfmt sheetId="1" sqref="CR22" start="0" length="0">
      <dxf>
        <font>
          <sz val="11"/>
          <color rgb="FF000000"/>
          <name val="Times New Roman"/>
          <scheme val="none"/>
        </font>
      </dxf>
    </rfmt>
    <rfmt sheetId="1" sqref="CS22" start="0" length="0">
      <dxf>
        <font>
          <sz val="11"/>
          <color rgb="FF000000"/>
          <name val="Times New Roman"/>
          <scheme val="none"/>
        </font>
      </dxf>
    </rfmt>
    <rfmt sheetId="1" sqref="CT22" start="0" length="0">
      <dxf>
        <font>
          <sz val="11"/>
          <color rgb="FF000000"/>
          <name val="Times New Roman"/>
          <scheme val="none"/>
        </font>
      </dxf>
    </rfmt>
    <rfmt sheetId="1" sqref="CU22" start="0" length="0">
      <dxf>
        <font>
          <sz val="11"/>
          <color rgb="FF000000"/>
          <name val="Times New Roman"/>
          <scheme val="none"/>
        </font>
      </dxf>
    </rfmt>
    <rfmt sheetId="1" sqref="CV22" start="0" length="0">
      <dxf>
        <font>
          <sz val="11"/>
          <color rgb="FF000000"/>
          <name val="Times New Roman"/>
          <scheme val="none"/>
        </font>
      </dxf>
    </rfmt>
    <rfmt sheetId="1" sqref="CW22" start="0" length="0">
      <dxf>
        <font>
          <sz val="11"/>
          <color rgb="FF000000"/>
          <name val="Times New Roman"/>
          <scheme val="none"/>
        </font>
      </dxf>
    </rfmt>
    <rfmt sheetId="1" sqref="CX22" start="0" length="0">
      <dxf>
        <font>
          <sz val="11"/>
          <color rgb="FF000000"/>
          <name val="Times New Roman"/>
          <scheme val="none"/>
        </font>
      </dxf>
    </rfmt>
    <rfmt sheetId="1" sqref="CY22" start="0" length="0">
      <dxf>
        <font>
          <sz val="11"/>
          <color rgb="FF000000"/>
          <name val="Times New Roman"/>
          <scheme val="none"/>
        </font>
      </dxf>
    </rfmt>
    <rfmt sheetId="1" sqref="CZ22" start="0" length="0">
      <dxf>
        <font>
          <sz val="11"/>
          <color rgb="FF000000"/>
          <name val="Times New Roman"/>
          <scheme val="none"/>
        </font>
      </dxf>
    </rfmt>
    <rfmt sheetId="1" sqref="DA22" start="0" length="0">
      <dxf>
        <font>
          <sz val="11"/>
          <color rgb="FF000000"/>
          <name val="Times New Roman"/>
          <scheme val="none"/>
        </font>
      </dxf>
    </rfmt>
    <rfmt sheetId="1" sqref="DB22" start="0" length="0">
      <dxf>
        <font>
          <sz val="11"/>
          <color rgb="FF000000"/>
          <name val="Times New Roman"/>
          <scheme val="none"/>
        </font>
      </dxf>
    </rfmt>
    <rfmt sheetId="1" sqref="DC22" start="0" length="0">
      <dxf>
        <font>
          <sz val="11"/>
          <color rgb="FF000000"/>
          <name val="Times New Roman"/>
          <scheme val="none"/>
        </font>
      </dxf>
    </rfmt>
    <rfmt sheetId="1" sqref="DD22" start="0" length="0">
      <dxf>
        <font>
          <sz val="11"/>
          <color rgb="FF000000"/>
          <name val="Times New Roman"/>
          <scheme val="none"/>
        </font>
      </dxf>
    </rfmt>
    <rfmt sheetId="1" sqref="DE22" start="0" length="0">
      <dxf>
        <font>
          <sz val="11"/>
          <color rgb="FF000000"/>
          <name val="Times New Roman"/>
          <scheme val="none"/>
        </font>
      </dxf>
    </rfmt>
    <rfmt sheetId="1" sqref="DF22" start="0" length="0">
      <dxf>
        <font>
          <sz val="11"/>
          <color rgb="FF000000"/>
          <name val="Times New Roman"/>
          <scheme val="none"/>
        </font>
      </dxf>
    </rfmt>
    <rfmt sheetId="1" sqref="DG22" start="0" length="0">
      <dxf>
        <font>
          <sz val="11"/>
          <color rgb="FF000000"/>
          <name val="Times New Roman"/>
          <scheme val="none"/>
        </font>
      </dxf>
    </rfmt>
    <rfmt sheetId="1" sqref="DH22" start="0" length="0">
      <dxf>
        <font>
          <sz val="11"/>
          <color rgb="FF000000"/>
          <name val="Times New Roman"/>
          <scheme val="none"/>
        </font>
      </dxf>
    </rfmt>
    <rfmt sheetId="1" sqref="DI22" start="0" length="0">
      <dxf>
        <font>
          <sz val="11"/>
          <color rgb="FF000000"/>
          <name val="Times New Roman"/>
          <scheme val="none"/>
        </font>
      </dxf>
    </rfmt>
    <rfmt sheetId="1" sqref="DJ22" start="0" length="0">
      <dxf>
        <font>
          <sz val="11"/>
          <color rgb="FF000000"/>
          <name val="Times New Roman"/>
          <scheme val="none"/>
        </font>
      </dxf>
    </rfmt>
    <rfmt sheetId="1" sqref="DK22" start="0" length="0">
      <dxf>
        <font>
          <sz val="11"/>
          <color rgb="FF000000"/>
          <name val="Times New Roman"/>
          <scheme val="none"/>
        </font>
      </dxf>
    </rfmt>
    <rfmt sheetId="1" sqref="DL22" start="0" length="0">
      <dxf>
        <font>
          <sz val="11"/>
          <color rgb="FF000000"/>
          <name val="Times New Roman"/>
          <scheme val="none"/>
        </font>
      </dxf>
    </rfmt>
    <rfmt sheetId="1" sqref="DM22" start="0" length="0">
      <dxf>
        <font>
          <sz val="11"/>
          <color rgb="FF000000"/>
          <name val="Times New Roman"/>
          <scheme val="none"/>
        </font>
      </dxf>
    </rfmt>
    <rfmt sheetId="1" sqref="DN22" start="0" length="0">
      <dxf>
        <font>
          <sz val="11"/>
          <color rgb="FF000000"/>
          <name val="Times New Roman"/>
          <scheme val="none"/>
        </font>
      </dxf>
    </rfmt>
    <rfmt sheetId="1" sqref="DO22" start="0" length="0">
      <dxf>
        <font>
          <sz val="11"/>
          <color rgb="FF000000"/>
          <name val="Times New Roman"/>
          <scheme val="none"/>
        </font>
      </dxf>
    </rfmt>
    <rfmt sheetId="1" sqref="DP22" start="0" length="0">
      <dxf>
        <font>
          <sz val="11"/>
          <color rgb="FF000000"/>
          <name val="Times New Roman"/>
          <scheme val="none"/>
        </font>
      </dxf>
    </rfmt>
    <rfmt sheetId="1" sqref="DQ22" start="0" length="0">
      <dxf>
        <font>
          <sz val="11"/>
          <color rgb="FF000000"/>
          <name val="Times New Roman"/>
          <scheme val="none"/>
        </font>
      </dxf>
    </rfmt>
    <rfmt sheetId="1" sqref="DR22" start="0" length="0">
      <dxf>
        <font>
          <sz val="11"/>
          <color rgb="FF000000"/>
          <name val="Times New Roman"/>
          <scheme val="none"/>
        </font>
      </dxf>
    </rfmt>
    <rfmt sheetId="1" sqref="DS22" start="0" length="0">
      <dxf>
        <font>
          <sz val="11"/>
          <color rgb="FF000000"/>
          <name val="Times New Roman"/>
          <scheme val="none"/>
        </font>
      </dxf>
    </rfmt>
    <rfmt sheetId="1" sqref="DT22" start="0" length="0">
      <dxf>
        <font>
          <sz val="11"/>
          <color rgb="FF000000"/>
          <name val="Times New Roman"/>
          <scheme val="none"/>
        </font>
      </dxf>
    </rfmt>
    <rfmt sheetId="1" sqref="DU22" start="0" length="0">
      <dxf>
        <font>
          <sz val="11"/>
          <color rgb="FF000000"/>
          <name val="Times New Roman"/>
          <scheme val="none"/>
        </font>
      </dxf>
    </rfmt>
    <rfmt sheetId="1" sqref="DV22" start="0" length="0">
      <dxf>
        <font>
          <sz val="11"/>
          <color rgb="FF000000"/>
          <name val="Times New Roman"/>
          <scheme val="none"/>
        </font>
      </dxf>
    </rfmt>
    <rfmt sheetId="1" sqref="DW22" start="0" length="0">
      <dxf>
        <font>
          <sz val="11"/>
          <color rgb="FF000000"/>
          <name val="Times New Roman"/>
          <scheme val="none"/>
        </font>
      </dxf>
    </rfmt>
    <rfmt sheetId="1" sqref="DX22" start="0" length="0">
      <dxf>
        <font>
          <sz val="11"/>
          <color rgb="FF000000"/>
          <name val="Times New Roman"/>
          <scheme val="none"/>
        </font>
      </dxf>
    </rfmt>
    <rfmt sheetId="1" sqref="DY22" start="0" length="0">
      <dxf>
        <font>
          <sz val="11"/>
          <color rgb="FF000000"/>
          <name val="Times New Roman"/>
          <scheme val="none"/>
        </font>
      </dxf>
    </rfmt>
    <rfmt sheetId="1" sqref="DZ22" start="0" length="0">
      <dxf>
        <font>
          <sz val="11"/>
          <color rgb="FF000000"/>
          <name val="Times New Roman"/>
          <scheme val="none"/>
        </font>
      </dxf>
    </rfmt>
    <rfmt sheetId="1" sqref="EA22" start="0" length="0">
      <dxf>
        <font>
          <sz val="11"/>
          <color rgb="FF000000"/>
          <name val="Times New Roman"/>
          <scheme val="none"/>
        </font>
      </dxf>
    </rfmt>
    <rfmt sheetId="1" sqref="EB22" start="0" length="0">
      <dxf>
        <font>
          <sz val="11"/>
          <color rgb="FF000000"/>
          <name val="Times New Roman"/>
          <scheme val="none"/>
        </font>
      </dxf>
    </rfmt>
    <rfmt sheetId="1" sqref="EC22" start="0" length="0">
      <dxf>
        <font>
          <sz val="11"/>
          <color rgb="FF000000"/>
          <name val="Times New Roman"/>
          <scheme val="none"/>
        </font>
      </dxf>
    </rfmt>
    <rfmt sheetId="1" sqref="ED22" start="0" length="0">
      <dxf>
        <font>
          <sz val="11"/>
          <color rgb="FF000000"/>
          <name val="Times New Roman"/>
          <scheme val="none"/>
        </font>
      </dxf>
    </rfmt>
    <rfmt sheetId="1" sqref="EE22" start="0" length="0">
      <dxf>
        <font>
          <sz val="11"/>
          <color rgb="FF000000"/>
          <name val="Times New Roman"/>
          <scheme val="none"/>
        </font>
      </dxf>
    </rfmt>
    <rfmt sheetId="1" sqref="EF22" start="0" length="0">
      <dxf>
        <font>
          <sz val="11"/>
          <color rgb="FF000000"/>
          <name val="Times New Roman"/>
          <scheme val="none"/>
        </font>
      </dxf>
    </rfmt>
    <rfmt sheetId="1" sqref="EG22" start="0" length="0">
      <dxf>
        <font>
          <sz val="11"/>
          <color rgb="FF000000"/>
          <name val="Times New Roman"/>
          <scheme val="none"/>
        </font>
      </dxf>
    </rfmt>
    <rfmt sheetId="1" sqref="EH22" start="0" length="0">
      <dxf>
        <font>
          <sz val="11"/>
          <color rgb="FF000000"/>
          <name val="Times New Roman"/>
          <scheme val="none"/>
        </font>
      </dxf>
    </rfmt>
    <rfmt sheetId="1" sqref="EI22" start="0" length="0">
      <dxf>
        <font>
          <sz val="11"/>
          <color rgb="FF000000"/>
          <name val="Times New Roman"/>
          <scheme val="none"/>
        </font>
      </dxf>
    </rfmt>
    <rfmt sheetId="1" sqref="EJ22" start="0" length="0">
      <dxf>
        <font>
          <sz val="11"/>
          <color rgb="FF000000"/>
          <name val="Times New Roman"/>
          <scheme val="none"/>
        </font>
      </dxf>
    </rfmt>
    <rfmt sheetId="1" sqref="EK22" start="0" length="0">
      <dxf>
        <font>
          <sz val="11"/>
          <color rgb="FF000000"/>
          <name val="Times New Roman"/>
          <scheme val="none"/>
        </font>
      </dxf>
    </rfmt>
    <rfmt sheetId="1" sqref="EL22" start="0" length="0">
      <dxf>
        <font>
          <sz val="11"/>
          <color rgb="FF000000"/>
          <name val="Times New Roman"/>
          <scheme val="none"/>
        </font>
      </dxf>
    </rfmt>
    <rfmt sheetId="1" sqref="EM22" start="0" length="0">
      <dxf>
        <font>
          <sz val="11"/>
          <color rgb="FF000000"/>
          <name val="Times New Roman"/>
          <scheme val="none"/>
        </font>
      </dxf>
    </rfmt>
    <rfmt sheetId="1" sqref="EN22" start="0" length="0">
      <dxf>
        <font>
          <sz val="11"/>
          <color rgb="FF000000"/>
          <name val="Times New Roman"/>
          <scheme val="none"/>
        </font>
      </dxf>
    </rfmt>
    <rfmt sheetId="1" sqref="EO22" start="0" length="0">
      <dxf>
        <font>
          <sz val="11"/>
          <color rgb="FF000000"/>
          <name val="Times New Roman"/>
          <scheme val="none"/>
        </font>
      </dxf>
    </rfmt>
    <rfmt sheetId="1" sqref="EP22" start="0" length="0">
      <dxf>
        <font>
          <sz val="11"/>
          <color rgb="FF000000"/>
          <name val="Times New Roman"/>
          <scheme val="none"/>
        </font>
      </dxf>
    </rfmt>
    <rfmt sheetId="1" sqref="EQ22" start="0" length="0">
      <dxf>
        <font>
          <sz val="11"/>
          <color rgb="FF000000"/>
          <name val="Times New Roman"/>
          <scheme val="none"/>
        </font>
      </dxf>
    </rfmt>
    <rfmt sheetId="1" sqref="ER22" start="0" length="0">
      <dxf>
        <font>
          <sz val="11"/>
          <color rgb="FF000000"/>
          <name val="Times New Roman"/>
          <scheme val="none"/>
        </font>
      </dxf>
    </rfmt>
    <rfmt sheetId="1" sqref="ES22" start="0" length="0">
      <dxf>
        <font>
          <sz val="11"/>
          <color rgb="FF000000"/>
          <name val="Times New Roman"/>
          <scheme val="none"/>
        </font>
      </dxf>
    </rfmt>
    <rfmt sheetId="1" sqref="ET22" start="0" length="0">
      <dxf>
        <font>
          <sz val="11"/>
          <color rgb="FF000000"/>
          <name val="Times New Roman"/>
          <scheme val="none"/>
        </font>
      </dxf>
    </rfmt>
    <rfmt sheetId="1" sqref="EU22" start="0" length="0">
      <dxf>
        <font>
          <sz val="11"/>
          <color rgb="FF000000"/>
          <name val="Times New Roman"/>
          <scheme val="none"/>
        </font>
      </dxf>
    </rfmt>
    <rfmt sheetId="1" sqref="EV22" start="0" length="0">
      <dxf>
        <font>
          <sz val="11"/>
          <color rgb="FF000000"/>
          <name val="Times New Roman"/>
          <scheme val="none"/>
        </font>
      </dxf>
    </rfmt>
    <rfmt sheetId="1" sqref="EW22" start="0" length="0">
      <dxf>
        <font>
          <sz val="11"/>
          <color rgb="FF000000"/>
          <name val="Times New Roman"/>
          <scheme val="none"/>
        </font>
      </dxf>
    </rfmt>
    <rfmt sheetId="1" sqref="EX22" start="0" length="0">
      <dxf>
        <font>
          <sz val="11"/>
          <color rgb="FF000000"/>
          <name val="Times New Roman"/>
          <scheme val="none"/>
        </font>
      </dxf>
    </rfmt>
    <rfmt sheetId="1" sqref="EY22" start="0" length="0">
      <dxf>
        <font>
          <sz val="11"/>
          <color rgb="FF000000"/>
          <name val="Times New Roman"/>
          <scheme val="none"/>
        </font>
      </dxf>
    </rfmt>
    <rfmt sheetId="1" sqref="EZ22" start="0" length="0">
      <dxf>
        <font>
          <sz val="11"/>
          <color rgb="FF000000"/>
          <name val="Times New Roman"/>
          <scheme val="none"/>
        </font>
      </dxf>
    </rfmt>
    <rfmt sheetId="1" sqref="FA22" start="0" length="0">
      <dxf>
        <font>
          <sz val="11"/>
          <color rgb="FF000000"/>
          <name val="Times New Roman"/>
          <scheme val="none"/>
        </font>
      </dxf>
    </rfmt>
    <rfmt sheetId="1" sqref="FB22" start="0" length="0">
      <dxf>
        <font>
          <sz val="11"/>
          <color rgb="FF000000"/>
          <name val="Times New Roman"/>
          <scheme val="none"/>
        </font>
      </dxf>
    </rfmt>
    <rfmt sheetId="1" sqref="FC22" start="0" length="0">
      <dxf>
        <font>
          <sz val="11"/>
          <color rgb="FF000000"/>
          <name val="Times New Roman"/>
          <scheme val="none"/>
        </font>
      </dxf>
    </rfmt>
    <rfmt sheetId="1" sqref="FD22" start="0" length="0">
      <dxf>
        <font>
          <sz val="11"/>
          <color rgb="FF000000"/>
          <name val="Times New Roman"/>
          <scheme val="none"/>
        </font>
      </dxf>
    </rfmt>
    <rfmt sheetId="1" sqref="FE22" start="0" length="0">
      <dxf>
        <font>
          <sz val="11"/>
          <color rgb="FF000000"/>
          <name val="Times New Roman"/>
          <scheme val="none"/>
        </font>
      </dxf>
    </rfmt>
    <rfmt sheetId="1" sqref="FF22" start="0" length="0">
      <dxf>
        <font>
          <sz val="11"/>
          <color rgb="FF000000"/>
          <name val="Times New Roman"/>
          <scheme val="none"/>
        </font>
      </dxf>
    </rfmt>
    <rfmt sheetId="1" sqref="FG22" start="0" length="0">
      <dxf>
        <font>
          <sz val="11"/>
          <color rgb="FF000000"/>
          <name val="Times New Roman"/>
          <scheme val="none"/>
        </font>
      </dxf>
    </rfmt>
    <rfmt sheetId="1" sqref="FH22" start="0" length="0">
      <dxf>
        <font>
          <sz val="11"/>
          <color rgb="FF000000"/>
          <name val="Times New Roman"/>
          <scheme val="none"/>
        </font>
      </dxf>
    </rfmt>
    <rfmt sheetId="1" sqref="FI22" start="0" length="0">
      <dxf>
        <font>
          <sz val="11"/>
          <color rgb="FF000000"/>
          <name val="Times New Roman"/>
          <scheme val="none"/>
        </font>
      </dxf>
    </rfmt>
    <rfmt sheetId="1" sqref="FJ22" start="0" length="0">
      <dxf>
        <font>
          <sz val="11"/>
          <color rgb="FF000000"/>
          <name val="Times New Roman"/>
          <scheme val="none"/>
        </font>
      </dxf>
    </rfmt>
    <rfmt sheetId="1" sqref="FK22" start="0" length="0">
      <dxf>
        <font>
          <sz val="11"/>
          <color rgb="FF000000"/>
          <name val="Times New Roman"/>
          <scheme val="none"/>
        </font>
      </dxf>
    </rfmt>
    <rfmt sheetId="1" sqref="FL22" start="0" length="0">
      <dxf>
        <font>
          <sz val="11"/>
          <color rgb="FF000000"/>
          <name val="Times New Roman"/>
          <scheme val="none"/>
        </font>
      </dxf>
    </rfmt>
    <rfmt sheetId="1" sqref="FM22" start="0" length="0">
      <dxf>
        <font>
          <sz val="11"/>
          <color rgb="FF000000"/>
          <name val="Times New Roman"/>
          <scheme val="none"/>
        </font>
      </dxf>
    </rfmt>
    <rfmt sheetId="1" sqref="FN22" start="0" length="0">
      <dxf>
        <font>
          <sz val="11"/>
          <color rgb="FF000000"/>
          <name val="Times New Roman"/>
          <scheme val="none"/>
        </font>
      </dxf>
    </rfmt>
    <rfmt sheetId="1" sqref="FO22" start="0" length="0">
      <dxf>
        <font>
          <sz val="11"/>
          <color rgb="FF000000"/>
          <name val="Times New Roman"/>
          <scheme val="none"/>
        </font>
      </dxf>
    </rfmt>
    <rfmt sheetId="1" sqref="FP22" start="0" length="0">
      <dxf>
        <font>
          <sz val="11"/>
          <color rgb="FF000000"/>
          <name val="Times New Roman"/>
          <scheme val="none"/>
        </font>
      </dxf>
    </rfmt>
    <rfmt sheetId="1" sqref="FQ22" start="0" length="0">
      <dxf>
        <font>
          <sz val="11"/>
          <color rgb="FF000000"/>
          <name val="Times New Roman"/>
          <scheme val="none"/>
        </font>
      </dxf>
    </rfmt>
    <rfmt sheetId="1" sqref="FR22" start="0" length="0">
      <dxf>
        <font>
          <sz val="11"/>
          <color rgb="FF000000"/>
          <name val="Times New Roman"/>
          <scheme val="none"/>
        </font>
      </dxf>
    </rfmt>
    <rfmt sheetId="1" sqref="FS22" start="0" length="0">
      <dxf>
        <font>
          <sz val="11"/>
          <color rgb="FF000000"/>
          <name val="Times New Roman"/>
          <scheme val="none"/>
        </font>
      </dxf>
    </rfmt>
    <rfmt sheetId="1" sqref="FT22" start="0" length="0">
      <dxf>
        <font>
          <sz val="11"/>
          <color rgb="FF000000"/>
          <name val="Times New Roman"/>
          <scheme val="none"/>
        </font>
      </dxf>
    </rfmt>
    <rfmt sheetId="1" sqref="FU22" start="0" length="0">
      <dxf>
        <font>
          <sz val="11"/>
          <color rgb="FF000000"/>
          <name val="Times New Roman"/>
          <scheme val="none"/>
        </font>
      </dxf>
    </rfmt>
    <rfmt sheetId="1" sqref="FV22" start="0" length="0">
      <dxf>
        <font>
          <sz val="11"/>
          <color rgb="FF000000"/>
          <name val="Times New Roman"/>
          <scheme val="none"/>
        </font>
      </dxf>
    </rfmt>
    <rfmt sheetId="1" sqref="FW22" start="0" length="0">
      <dxf>
        <font>
          <sz val="11"/>
          <color rgb="FF000000"/>
          <name val="Times New Roman"/>
          <scheme val="none"/>
        </font>
      </dxf>
    </rfmt>
    <rfmt sheetId="1" sqref="FX22" start="0" length="0">
      <dxf>
        <font>
          <sz val="11"/>
          <color rgb="FF000000"/>
          <name val="Times New Roman"/>
          <scheme val="none"/>
        </font>
      </dxf>
    </rfmt>
    <rfmt sheetId="1" sqref="FY22" start="0" length="0">
      <dxf>
        <font>
          <sz val="11"/>
          <color rgb="FF000000"/>
          <name val="Times New Roman"/>
          <scheme val="none"/>
        </font>
      </dxf>
    </rfmt>
    <rfmt sheetId="1" sqref="FZ22" start="0" length="0">
      <dxf>
        <font>
          <sz val="11"/>
          <color rgb="FF000000"/>
          <name val="Times New Roman"/>
          <scheme val="none"/>
        </font>
      </dxf>
    </rfmt>
    <rfmt sheetId="1" sqref="GA22" start="0" length="0">
      <dxf>
        <font>
          <sz val="11"/>
          <color rgb="FF000000"/>
          <name val="Times New Roman"/>
          <scheme val="none"/>
        </font>
      </dxf>
    </rfmt>
    <rfmt sheetId="1" sqref="GB22" start="0" length="0">
      <dxf>
        <font>
          <sz val="11"/>
          <color rgb="FF000000"/>
          <name val="Times New Roman"/>
          <scheme val="none"/>
        </font>
      </dxf>
    </rfmt>
    <rfmt sheetId="1" sqref="GC22" start="0" length="0">
      <dxf>
        <font>
          <sz val="11"/>
          <color rgb="FF000000"/>
          <name val="Times New Roman"/>
          <scheme val="none"/>
        </font>
      </dxf>
    </rfmt>
    <rfmt sheetId="1" sqref="GD22" start="0" length="0">
      <dxf>
        <font>
          <sz val="11"/>
          <color rgb="FF000000"/>
          <name val="Times New Roman"/>
          <scheme val="none"/>
        </font>
      </dxf>
    </rfmt>
    <rfmt sheetId="1" sqref="GE22" start="0" length="0">
      <dxf>
        <font>
          <sz val="11"/>
          <color rgb="FF000000"/>
          <name val="Times New Roman"/>
          <scheme val="none"/>
        </font>
      </dxf>
    </rfmt>
    <rfmt sheetId="1" sqref="GF22" start="0" length="0">
      <dxf>
        <font>
          <sz val="11"/>
          <color rgb="FF000000"/>
          <name val="Times New Roman"/>
          <scheme val="none"/>
        </font>
      </dxf>
    </rfmt>
    <rfmt sheetId="1" sqref="GG22" start="0" length="0">
      <dxf>
        <font>
          <sz val="11"/>
          <color rgb="FF000000"/>
          <name val="Times New Roman"/>
          <scheme val="none"/>
        </font>
      </dxf>
    </rfmt>
    <rfmt sheetId="1" sqref="GH22" start="0" length="0">
      <dxf>
        <font>
          <sz val="11"/>
          <color rgb="FF000000"/>
          <name val="Times New Roman"/>
          <scheme val="none"/>
        </font>
      </dxf>
    </rfmt>
    <rfmt sheetId="1" sqref="GI22" start="0" length="0">
      <dxf>
        <font>
          <sz val="11"/>
          <color rgb="FF000000"/>
          <name val="Times New Roman"/>
          <scheme val="none"/>
        </font>
      </dxf>
    </rfmt>
    <rfmt sheetId="1" sqref="GJ22" start="0" length="0">
      <dxf>
        <font>
          <sz val="11"/>
          <color rgb="FF000000"/>
          <name val="Times New Roman"/>
          <scheme val="none"/>
        </font>
      </dxf>
    </rfmt>
    <rfmt sheetId="1" sqref="GK22" start="0" length="0">
      <dxf>
        <font>
          <sz val="11"/>
          <color rgb="FF000000"/>
          <name val="Times New Roman"/>
          <scheme val="none"/>
        </font>
      </dxf>
    </rfmt>
    <rfmt sheetId="1" sqref="GL22" start="0" length="0">
      <dxf>
        <font>
          <sz val="11"/>
          <color rgb="FF000000"/>
          <name val="Times New Roman"/>
          <scheme val="none"/>
        </font>
      </dxf>
    </rfmt>
    <rfmt sheetId="1" sqref="GM22" start="0" length="0">
      <dxf>
        <font>
          <sz val="11"/>
          <color rgb="FF000000"/>
          <name val="Times New Roman"/>
          <scheme val="none"/>
        </font>
      </dxf>
    </rfmt>
    <rfmt sheetId="1" sqref="GN22" start="0" length="0">
      <dxf>
        <font>
          <sz val="11"/>
          <color rgb="FF000000"/>
          <name val="Times New Roman"/>
          <scheme val="none"/>
        </font>
      </dxf>
    </rfmt>
    <rfmt sheetId="1" sqref="GO22" start="0" length="0">
      <dxf>
        <font>
          <sz val="11"/>
          <color rgb="FF000000"/>
          <name val="Times New Roman"/>
          <scheme val="none"/>
        </font>
      </dxf>
    </rfmt>
    <rfmt sheetId="1" sqref="GP22" start="0" length="0">
      <dxf>
        <font>
          <sz val="11"/>
          <color rgb="FF000000"/>
          <name val="Times New Roman"/>
          <scheme val="none"/>
        </font>
      </dxf>
    </rfmt>
    <rfmt sheetId="1" sqref="GQ22" start="0" length="0">
      <dxf>
        <font>
          <sz val="11"/>
          <color rgb="FF000000"/>
          <name val="Times New Roman"/>
          <scheme val="none"/>
        </font>
      </dxf>
    </rfmt>
    <rfmt sheetId="1" sqref="GR22" start="0" length="0">
      <dxf>
        <font>
          <sz val="11"/>
          <color rgb="FF000000"/>
          <name val="Times New Roman"/>
          <scheme val="none"/>
        </font>
      </dxf>
    </rfmt>
    <rfmt sheetId="1" sqref="GS22" start="0" length="0">
      <dxf>
        <font>
          <sz val="11"/>
          <color rgb="FF000000"/>
          <name val="Times New Roman"/>
          <scheme val="none"/>
        </font>
      </dxf>
    </rfmt>
    <rfmt sheetId="1" sqref="GT22" start="0" length="0">
      <dxf>
        <font>
          <sz val="11"/>
          <color rgb="FF000000"/>
          <name val="Times New Roman"/>
          <scheme val="none"/>
        </font>
      </dxf>
    </rfmt>
    <rfmt sheetId="1" sqref="GU22" start="0" length="0">
      <dxf>
        <font>
          <sz val="11"/>
          <color rgb="FF000000"/>
          <name val="Times New Roman"/>
          <scheme val="none"/>
        </font>
      </dxf>
    </rfmt>
    <rfmt sheetId="1" sqref="GV22" start="0" length="0">
      <dxf>
        <font>
          <sz val="11"/>
          <color rgb="FF000000"/>
          <name val="Times New Roman"/>
          <scheme val="none"/>
        </font>
      </dxf>
    </rfmt>
    <rfmt sheetId="1" sqref="GW22" start="0" length="0">
      <dxf>
        <font>
          <sz val="11"/>
          <color rgb="FF000000"/>
          <name val="Times New Roman"/>
          <scheme val="none"/>
        </font>
      </dxf>
    </rfmt>
    <rfmt sheetId="1" sqref="GX22" start="0" length="0">
      <dxf>
        <font>
          <sz val="11"/>
          <color rgb="FF000000"/>
          <name val="Times New Roman"/>
          <scheme val="none"/>
        </font>
      </dxf>
    </rfmt>
    <rfmt sheetId="1" sqref="GY22" start="0" length="0">
      <dxf>
        <font>
          <sz val="11"/>
          <color rgb="FF000000"/>
          <name val="Times New Roman"/>
          <scheme val="none"/>
        </font>
      </dxf>
    </rfmt>
    <rfmt sheetId="1" sqref="GZ22" start="0" length="0">
      <dxf>
        <font>
          <sz val="11"/>
          <color rgb="FF000000"/>
          <name val="Times New Roman"/>
          <scheme val="none"/>
        </font>
      </dxf>
    </rfmt>
    <rfmt sheetId="1" sqref="HA22" start="0" length="0">
      <dxf>
        <font>
          <sz val="11"/>
          <color rgb="FF000000"/>
          <name val="Times New Roman"/>
          <scheme val="none"/>
        </font>
      </dxf>
    </rfmt>
    <rfmt sheetId="1" sqref="HB22" start="0" length="0">
      <dxf>
        <font>
          <sz val="11"/>
          <color rgb="FF000000"/>
          <name val="Times New Roman"/>
          <scheme val="none"/>
        </font>
      </dxf>
    </rfmt>
    <rfmt sheetId="1" sqref="HC22" start="0" length="0">
      <dxf>
        <font>
          <sz val="11"/>
          <color rgb="FF000000"/>
          <name val="Times New Roman"/>
          <scheme val="none"/>
        </font>
      </dxf>
    </rfmt>
    <rfmt sheetId="1" sqref="HD22" start="0" length="0">
      <dxf>
        <font>
          <sz val="11"/>
          <color rgb="FF000000"/>
          <name val="Times New Roman"/>
          <scheme val="none"/>
        </font>
      </dxf>
    </rfmt>
    <rfmt sheetId="1" sqref="HE22" start="0" length="0">
      <dxf>
        <font>
          <sz val="11"/>
          <color rgb="FF000000"/>
          <name val="Times New Roman"/>
          <scheme val="none"/>
        </font>
      </dxf>
    </rfmt>
    <rfmt sheetId="1" sqref="HF22" start="0" length="0">
      <dxf>
        <font>
          <sz val="11"/>
          <color rgb="FF000000"/>
          <name val="Times New Roman"/>
          <scheme val="none"/>
        </font>
      </dxf>
    </rfmt>
    <rfmt sheetId="1" sqref="HG22" start="0" length="0">
      <dxf>
        <font>
          <sz val="11"/>
          <color rgb="FF000000"/>
          <name val="Times New Roman"/>
          <scheme val="none"/>
        </font>
      </dxf>
    </rfmt>
    <rfmt sheetId="1" sqref="HH22" start="0" length="0">
      <dxf>
        <font>
          <sz val="11"/>
          <color rgb="FF000000"/>
          <name val="Times New Roman"/>
          <scheme val="none"/>
        </font>
      </dxf>
    </rfmt>
    <rfmt sheetId="1" sqref="HI22" start="0" length="0">
      <dxf>
        <font>
          <sz val="11"/>
          <color rgb="FF000000"/>
          <name val="Times New Roman"/>
          <scheme val="none"/>
        </font>
      </dxf>
    </rfmt>
    <rfmt sheetId="1" sqref="HJ22" start="0" length="0">
      <dxf>
        <font>
          <sz val="11"/>
          <color rgb="FF000000"/>
          <name val="Times New Roman"/>
          <scheme val="none"/>
        </font>
      </dxf>
    </rfmt>
    <rfmt sheetId="1" sqref="HK22" start="0" length="0">
      <dxf>
        <font>
          <sz val="11"/>
          <color rgb="FF000000"/>
          <name val="Times New Roman"/>
          <scheme val="none"/>
        </font>
      </dxf>
    </rfmt>
    <rfmt sheetId="1" sqref="HL22" start="0" length="0">
      <dxf>
        <font>
          <sz val="11"/>
          <color rgb="FF000000"/>
          <name val="Times New Roman"/>
          <scheme val="none"/>
        </font>
      </dxf>
    </rfmt>
    <rfmt sheetId="1" sqref="HM22" start="0" length="0">
      <dxf>
        <font>
          <sz val="11"/>
          <color rgb="FF000000"/>
          <name val="Times New Roman"/>
          <scheme val="none"/>
        </font>
      </dxf>
    </rfmt>
    <rfmt sheetId="1" sqref="HN22" start="0" length="0">
      <dxf>
        <font>
          <sz val="11"/>
          <color rgb="FF000000"/>
          <name val="Times New Roman"/>
          <scheme val="none"/>
        </font>
      </dxf>
    </rfmt>
    <rfmt sheetId="1" sqref="HO22" start="0" length="0">
      <dxf>
        <font>
          <sz val="11"/>
          <color rgb="FF000000"/>
          <name val="Times New Roman"/>
          <scheme val="none"/>
        </font>
      </dxf>
    </rfmt>
    <rfmt sheetId="1" sqref="HP22" start="0" length="0">
      <dxf>
        <font>
          <sz val="11"/>
          <color rgb="FF000000"/>
          <name val="Times New Roman"/>
          <scheme val="none"/>
        </font>
      </dxf>
    </rfmt>
    <rfmt sheetId="1" sqref="HQ22" start="0" length="0">
      <dxf>
        <font>
          <sz val="11"/>
          <color rgb="FF000000"/>
          <name val="Times New Roman"/>
          <scheme val="none"/>
        </font>
      </dxf>
    </rfmt>
    <rfmt sheetId="1" sqref="HR22" start="0" length="0">
      <dxf>
        <font>
          <sz val="11"/>
          <color rgb="FF000000"/>
          <name val="Times New Roman"/>
          <scheme val="none"/>
        </font>
      </dxf>
    </rfmt>
    <rfmt sheetId="1" sqref="HS22" start="0" length="0">
      <dxf>
        <font>
          <sz val="11"/>
          <color rgb="FF000000"/>
          <name val="Times New Roman"/>
          <scheme val="none"/>
        </font>
      </dxf>
    </rfmt>
    <rfmt sheetId="1" sqref="HT22" start="0" length="0">
      <dxf>
        <font>
          <sz val="11"/>
          <color rgb="FF000000"/>
          <name val="Times New Roman"/>
          <scheme val="none"/>
        </font>
      </dxf>
    </rfmt>
    <rfmt sheetId="1" sqref="HU22" start="0" length="0">
      <dxf>
        <font>
          <sz val="11"/>
          <color rgb="FF000000"/>
          <name val="Times New Roman"/>
          <scheme val="none"/>
        </font>
      </dxf>
    </rfmt>
    <rfmt sheetId="1" sqref="HV22" start="0" length="0">
      <dxf>
        <font>
          <sz val="11"/>
          <color rgb="FF000000"/>
          <name val="Times New Roman"/>
          <scheme val="none"/>
        </font>
      </dxf>
    </rfmt>
    <rfmt sheetId="1" sqref="HW22" start="0" length="0">
      <dxf>
        <font>
          <sz val="11"/>
          <color rgb="FF000000"/>
          <name val="Times New Roman"/>
          <scheme val="none"/>
        </font>
      </dxf>
    </rfmt>
    <rfmt sheetId="1" sqref="HX22" start="0" length="0">
      <dxf>
        <font>
          <sz val="11"/>
          <color rgb="FF000000"/>
          <name val="Times New Roman"/>
          <scheme val="none"/>
        </font>
      </dxf>
    </rfmt>
    <rfmt sheetId="1" sqref="HY22" start="0" length="0">
      <dxf>
        <font>
          <sz val="11"/>
          <color rgb="FF000000"/>
          <name val="Times New Roman"/>
          <scheme val="none"/>
        </font>
      </dxf>
    </rfmt>
    <rfmt sheetId="1" sqref="HZ22" start="0" length="0">
      <dxf>
        <font>
          <sz val="11"/>
          <color rgb="FF000000"/>
          <name val="Times New Roman"/>
          <scheme val="none"/>
        </font>
      </dxf>
    </rfmt>
    <rfmt sheetId="1" sqref="IA22" start="0" length="0">
      <dxf>
        <font>
          <sz val="11"/>
          <color rgb="FF000000"/>
          <name val="Times New Roman"/>
          <scheme val="none"/>
        </font>
      </dxf>
    </rfmt>
    <rfmt sheetId="1" sqref="IB22" start="0" length="0">
      <dxf>
        <font>
          <sz val="11"/>
          <color rgb="FF000000"/>
          <name val="Times New Roman"/>
          <scheme val="none"/>
        </font>
      </dxf>
    </rfmt>
    <rfmt sheetId="1" sqref="IC22" start="0" length="0">
      <dxf>
        <font>
          <sz val="11"/>
          <color rgb="FF000000"/>
          <name val="Times New Roman"/>
          <scheme val="none"/>
        </font>
      </dxf>
    </rfmt>
    <rfmt sheetId="1" sqref="ID22" start="0" length="0">
      <dxf>
        <font>
          <sz val="11"/>
          <color rgb="FF000000"/>
          <name val="Times New Roman"/>
          <scheme val="none"/>
        </font>
      </dxf>
    </rfmt>
    <rfmt sheetId="1" sqref="IE22" start="0" length="0">
      <dxf>
        <font>
          <sz val="11"/>
          <color rgb="FF000000"/>
          <name val="Times New Roman"/>
          <scheme val="none"/>
        </font>
      </dxf>
    </rfmt>
    <rfmt sheetId="1" sqref="IF22" start="0" length="0">
      <dxf>
        <font>
          <sz val="11"/>
          <color rgb="FF000000"/>
          <name val="Times New Roman"/>
          <scheme val="none"/>
        </font>
      </dxf>
    </rfmt>
    <rfmt sheetId="1" sqref="IG22" start="0" length="0">
      <dxf>
        <font>
          <sz val="11"/>
          <color rgb="FF000000"/>
          <name val="Times New Roman"/>
          <scheme val="none"/>
        </font>
      </dxf>
    </rfmt>
    <rfmt sheetId="1" sqref="IH22" start="0" length="0">
      <dxf>
        <font>
          <sz val="11"/>
          <color rgb="FF000000"/>
          <name val="Times New Roman"/>
          <scheme val="none"/>
        </font>
      </dxf>
    </rfmt>
    <rfmt sheetId="1" sqref="II22" start="0" length="0">
      <dxf>
        <font>
          <sz val="11"/>
          <color rgb="FF000000"/>
          <name val="Times New Roman"/>
          <scheme val="none"/>
        </font>
      </dxf>
    </rfmt>
    <rfmt sheetId="1" sqref="IJ22" start="0" length="0">
      <dxf>
        <font>
          <sz val="11"/>
          <color rgb="FF000000"/>
          <name val="Times New Roman"/>
          <scheme val="none"/>
        </font>
      </dxf>
    </rfmt>
    <rfmt sheetId="1" sqref="IK22" start="0" length="0">
      <dxf>
        <font>
          <sz val="11"/>
          <color rgb="FF000000"/>
          <name val="Times New Roman"/>
          <scheme val="none"/>
        </font>
      </dxf>
    </rfmt>
    <rfmt sheetId="1" sqref="IL22" start="0" length="0">
      <dxf>
        <font>
          <sz val="11"/>
          <color rgb="FF000000"/>
          <name val="Times New Roman"/>
          <scheme val="none"/>
        </font>
      </dxf>
    </rfmt>
    <rfmt sheetId="1" sqref="IM22" start="0" length="0">
      <dxf>
        <font>
          <sz val="11"/>
          <color rgb="FF000000"/>
          <name val="Times New Roman"/>
          <scheme val="none"/>
        </font>
      </dxf>
    </rfmt>
    <rfmt sheetId="1" sqref="IN22" start="0" length="0">
      <dxf>
        <font>
          <sz val="11"/>
          <color rgb="FF000000"/>
          <name val="Times New Roman"/>
          <scheme val="none"/>
        </font>
      </dxf>
    </rfmt>
    <rfmt sheetId="1" sqref="IO22" start="0" length="0">
      <dxf>
        <font>
          <sz val="11"/>
          <color rgb="FF000000"/>
          <name val="Times New Roman"/>
          <scheme val="none"/>
        </font>
      </dxf>
    </rfmt>
    <rfmt sheetId="1" sqref="IP22" start="0" length="0">
      <dxf>
        <font>
          <sz val="11"/>
          <color rgb="FF000000"/>
          <name val="Times New Roman"/>
          <scheme val="none"/>
        </font>
      </dxf>
    </rfmt>
    <rfmt sheetId="1" sqref="IQ22" start="0" length="0">
      <dxf>
        <font>
          <sz val="11"/>
          <color rgb="FF000000"/>
          <name val="Times New Roman"/>
          <scheme val="none"/>
        </font>
      </dxf>
    </rfmt>
    <rfmt sheetId="1" sqref="IR22" start="0" length="0">
      <dxf>
        <font>
          <sz val="11"/>
          <color rgb="FF000000"/>
          <name val="Times New Roman"/>
          <scheme val="none"/>
        </font>
      </dxf>
    </rfmt>
    <rfmt sheetId="1" sqref="IS22" start="0" length="0">
      <dxf>
        <font>
          <sz val="11"/>
          <color rgb="FF000000"/>
          <name val="Times New Roman"/>
          <scheme val="none"/>
        </font>
      </dxf>
    </rfmt>
    <rfmt sheetId="1" sqref="IT22" start="0" length="0">
      <dxf>
        <font>
          <sz val="11"/>
          <color rgb="FF000000"/>
          <name val="Times New Roman"/>
          <scheme val="none"/>
        </font>
      </dxf>
    </rfmt>
    <rfmt sheetId="1" sqref="IU22" start="0" length="0">
      <dxf>
        <font>
          <sz val="11"/>
          <color rgb="FF000000"/>
          <name val="Times New Roman"/>
          <scheme val="none"/>
        </font>
      </dxf>
    </rfmt>
    <rfmt sheetId="1" sqref="IV22" start="0" length="0">
      <dxf>
        <font>
          <sz val="11"/>
          <color rgb="FF000000"/>
          <name val="Times New Roman"/>
          <scheme val="none"/>
        </font>
      </dxf>
    </rfmt>
    <rfmt sheetId="1" sqref="IW22" start="0" length="0">
      <dxf>
        <font>
          <sz val="11"/>
          <color rgb="FF000000"/>
          <name val="Times New Roman"/>
          <scheme val="none"/>
        </font>
      </dxf>
    </rfmt>
    <rfmt sheetId="1" sqref="IX22" start="0" length="0">
      <dxf>
        <font>
          <sz val="11"/>
          <color rgb="FF000000"/>
          <name val="Times New Roman"/>
          <scheme val="none"/>
        </font>
      </dxf>
    </rfmt>
    <rfmt sheetId="1" sqref="IY22" start="0" length="0">
      <dxf>
        <font>
          <sz val="11"/>
          <color rgb="FF000000"/>
          <name val="Times New Roman"/>
          <scheme val="none"/>
        </font>
      </dxf>
    </rfmt>
    <rfmt sheetId="1" sqref="IZ22" start="0" length="0">
      <dxf>
        <font>
          <sz val="11"/>
          <color rgb="FF000000"/>
          <name val="Times New Roman"/>
          <scheme val="none"/>
        </font>
      </dxf>
    </rfmt>
    <rfmt sheetId="1" sqref="JA22" start="0" length="0">
      <dxf>
        <font>
          <sz val="11"/>
          <color rgb="FF000000"/>
          <name val="Times New Roman"/>
          <scheme val="none"/>
        </font>
      </dxf>
    </rfmt>
    <rfmt sheetId="1" sqref="JB22" start="0" length="0">
      <dxf>
        <font>
          <sz val="11"/>
          <color rgb="FF000000"/>
          <name val="Times New Roman"/>
          <scheme val="none"/>
        </font>
      </dxf>
    </rfmt>
    <rfmt sheetId="1" sqref="JC22" start="0" length="0">
      <dxf>
        <font>
          <sz val="11"/>
          <color rgb="FF000000"/>
          <name val="Times New Roman"/>
          <scheme val="none"/>
        </font>
      </dxf>
    </rfmt>
    <rfmt sheetId="1" sqref="JD22" start="0" length="0">
      <dxf>
        <font>
          <sz val="11"/>
          <color rgb="FF000000"/>
          <name val="Times New Roman"/>
          <scheme val="none"/>
        </font>
      </dxf>
    </rfmt>
    <rfmt sheetId="1" sqref="JE22" start="0" length="0">
      <dxf>
        <font>
          <sz val="11"/>
          <color rgb="FF000000"/>
          <name val="Times New Roman"/>
          <scheme val="none"/>
        </font>
      </dxf>
    </rfmt>
    <rfmt sheetId="1" sqref="JF22" start="0" length="0">
      <dxf>
        <font>
          <sz val="11"/>
          <color rgb="FF000000"/>
          <name val="Times New Roman"/>
          <scheme val="none"/>
        </font>
      </dxf>
    </rfmt>
    <rfmt sheetId="1" sqref="JG22" start="0" length="0">
      <dxf>
        <font>
          <sz val="11"/>
          <color rgb="FF000000"/>
          <name val="Times New Roman"/>
          <scheme val="none"/>
        </font>
      </dxf>
    </rfmt>
    <rfmt sheetId="1" sqref="JH22" start="0" length="0">
      <dxf>
        <font>
          <sz val="11"/>
          <color rgb="FF000000"/>
          <name val="Times New Roman"/>
          <scheme val="none"/>
        </font>
      </dxf>
    </rfmt>
    <rfmt sheetId="1" sqref="JI22" start="0" length="0">
      <dxf>
        <font>
          <sz val="11"/>
          <color rgb="FF000000"/>
          <name val="Times New Roman"/>
          <scheme val="none"/>
        </font>
      </dxf>
    </rfmt>
    <rfmt sheetId="1" sqref="JJ22" start="0" length="0">
      <dxf>
        <font>
          <sz val="11"/>
          <color rgb="FF000000"/>
          <name val="Times New Roman"/>
          <scheme val="none"/>
        </font>
      </dxf>
    </rfmt>
    <rfmt sheetId="1" sqref="JK22" start="0" length="0">
      <dxf>
        <font>
          <sz val="11"/>
          <color rgb="FF000000"/>
          <name val="Times New Roman"/>
          <scheme val="none"/>
        </font>
      </dxf>
    </rfmt>
    <rfmt sheetId="1" sqref="JL22" start="0" length="0">
      <dxf>
        <font>
          <sz val="11"/>
          <color rgb="FF000000"/>
          <name val="Times New Roman"/>
          <scheme val="none"/>
        </font>
      </dxf>
    </rfmt>
    <rfmt sheetId="1" sqref="JM22" start="0" length="0">
      <dxf>
        <font>
          <sz val="11"/>
          <color rgb="FF000000"/>
          <name val="Times New Roman"/>
          <scheme val="none"/>
        </font>
      </dxf>
    </rfmt>
    <rfmt sheetId="1" sqref="JN22" start="0" length="0">
      <dxf>
        <font>
          <sz val="11"/>
          <color rgb="FF000000"/>
          <name val="Times New Roman"/>
          <scheme val="none"/>
        </font>
      </dxf>
    </rfmt>
    <rfmt sheetId="1" sqref="JO22" start="0" length="0">
      <dxf>
        <font>
          <sz val="11"/>
          <color rgb="FF000000"/>
          <name val="Times New Roman"/>
          <scheme val="none"/>
        </font>
      </dxf>
    </rfmt>
    <rfmt sheetId="1" sqref="JP22" start="0" length="0">
      <dxf>
        <font>
          <sz val="11"/>
          <color rgb="FF000000"/>
          <name val="Times New Roman"/>
          <scheme val="none"/>
        </font>
      </dxf>
    </rfmt>
    <rfmt sheetId="1" sqref="JQ22" start="0" length="0">
      <dxf>
        <font>
          <sz val="11"/>
          <color rgb="FF000000"/>
          <name val="Times New Roman"/>
          <scheme val="none"/>
        </font>
      </dxf>
    </rfmt>
    <rfmt sheetId="1" sqref="JR22" start="0" length="0">
      <dxf>
        <font>
          <sz val="11"/>
          <color rgb="FF000000"/>
          <name val="Times New Roman"/>
          <scheme val="none"/>
        </font>
      </dxf>
    </rfmt>
    <rfmt sheetId="1" sqref="JS22" start="0" length="0">
      <dxf>
        <font>
          <sz val="11"/>
          <color rgb="FF000000"/>
          <name val="Times New Roman"/>
          <scheme val="none"/>
        </font>
      </dxf>
    </rfmt>
    <rfmt sheetId="1" sqref="JT22" start="0" length="0">
      <dxf>
        <font>
          <sz val="11"/>
          <color rgb="FF000000"/>
          <name val="Times New Roman"/>
          <scheme val="none"/>
        </font>
      </dxf>
    </rfmt>
    <rfmt sheetId="1" sqref="JU22" start="0" length="0">
      <dxf>
        <font>
          <sz val="11"/>
          <color rgb="FF000000"/>
          <name val="Times New Roman"/>
          <scheme val="none"/>
        </font>
      </dxf>
    </rfmt>
    <rfmt sheetId="1" sqref="JV22" start="0" length="0">
      <dxf>
        <font>
          <sz val="11"/>
          <color rgb="FF000000"/>
          <name val="Times New Roman"/>
          <scheme val="none"/>
        </font>
      </dxf>
    </rfmt>
    <rfmt sheetId="1" sqref="JW22" start="0" length="0">
      <dxf>
        <font>
          <sz val="11"/>
          <color rgb="FF000000"/>
          <name val="Times New Roman"/>
          <scheme val="none"/>
        </font>
      </dxf>
    </rfmt>
    <rfmt sheetId="1" sqref="JX22" start="0" length="0">
      <dxf>
        <font>
          <sz val="11"/>
          <color rgb="FF000000"/>
          <name val="Times New Roman"/>
          <scheme val="none"/>
        </font>
      </dxf>
    </rfmt>
    <rfmt sheetId="1" sqref="JY22" start="0" length="0">
      <dxf>
        <font>
          <sz val="11"/>
          <color rgb="FF000000"/>
          <name val="Times New Roman"/>
          <scheme val="none"/>
        </font>
      </dxf>
    </rfmt>
    <rfmt sheetId="1" sqref="JZ22" start="0" length="0">
      <dxf>
        <font>
          <sz val="11"/>
          <color rgb="FF000000"/>
          <name val="Times New Roman"/>
          <scheme val="none"/>
        </font>
      </dxf>
    </rfmt>
    <rfmt sheetId="1" sqref="KA22" start="0" length="0">
      <dxf>
        <font>
          <sz val="11"/>
          <color rgb="FF000000"/>
          <name val="Times New Roman"/>
          <scheme val="none"/>
        </font>
      </dxf>
    </rfmt>
    <rfmt sheetId="1" sqref="KB22" start="0" length="0">
      <dxf>
        <font>
          <sz val="11"/>
          <color rgb="FF000000"/>
          <name val="Times New Roman"/>
          <scheme val="none"/>
        </font>
      </dxf>
    </rfmt>
    <rfmt sheetId="1" sqref="KC22" start="0" length="0">
      <dxf>
        <font>
          <sz val="11"/>
          <color rgb="FF000000"/>
          <name val="Times New Roman"/>
          <scheme val="none"/>
        </font>
      </dxf>
    </rfmt>
    <rfmt sheetId="1" sqref="KD22" start="0" length="0">
      <dxf>
        <font>
          <sz val="11"/>
          <color rgb="FF000000"/>
          <name val="Times New Roman"/>
          <scheme val="none"/>
        </font>
      </dxf>
    </rfmt>
    <rfmt sheetId="1" sqref="KE22" start="0" length="0">
      <dxf>
        <font>
          <sz val="11"/>
          <color rgb="FF000000"/>
          <name val="Times New Roman"/>
          <scheme val="none"/>
        </font>
      </dxf>
    </rfmt>
    <rfmt sheetId="1" sqref="KF22" start="0" length="0">
      <dxf>
        <font>
          <sz val="11"/>
          <color rgb="FF000000"/>
          <name val="Times New Roman"/>
          <scheme val="none"/>
        </font>
      </dxf>
    </rfmt>
    <rfmt sheetId="1" sqref="KG22" start="0" length="0">
      <dxf>
        <font>
          <sz val="11"/>
          <color rgb="FF000000"/>
          <name val="Times New Roman"/>
          <scheme val="none"/>
        </font>
      </dxf>
    </rfmt>
    <rfmt sheetId="1" sqref="KH22" start="0" length="0">
      <dxf>
        <font>
          <sz val="11"/>
          <color rgb="FF000000"/>
          <name val="Times New Roman"/>
          <scheme val="none"/>
        </font>
      </dxf>
    </rfmt>
    <rfmt sheetId="1" sqref="KI22" start="0" length="0">
      <dxf>
        <font>
          <sz val="11"/>
          <color rgb="FF000000"/>
          <name val="Times New Roman"/>
          <scheme val="none"/>
        </font>
      </dxf>
    </rfmt>
    <rfmt sheetId="1" sqref="KJ22" start="0" length="0">
      <dxf>
        <font>
          <sz val="11"/>
          <color rgb="FF000000"/>
          <name val="Times New Roman"/>
          <scheme val="none"/>
        </font>
      </dxf>
    </rfmt>
    <rfmt sheetId="1" sqref="KK22" start="0" length="0">
      <dxf>
        <font>
          <sz val="11"/>
          <color rgb="FF000000"/>
          <name val="Times New Roman"/>
          <scheme val="none"/>
        </font>
      </dxf>
    </rfmt>
    <rfmt sheetId="1" sqref="KL22" start="0" length="0">
      <dxf>
        <font>
          <sz val="11"/>
          <color rgb="FF000000"/>
          <name val="Times New Roman"/>
          <scheme val="none"/>
        </font>
      </dxf>
    </rfmt>
    <rfmt sheetId="1" sqref="KM22" start="0" length="0">
      <dxf>
        <font>
          <sz val="11"/>
          <color rgb="FF000000"/>
          <name val="Times New Roman"/>
          <scheme val="none"/>
        </font>
      </dxf>
    </rfmt>
    <rfmt sheetId="1" sqref="KN22" start="0" length="0">
      <dxf>
        <font>
          <sz val="11"/>
          <color rgb="FF000000"/>
          <name val="Times New Roman"/>
          <scheme val="none"/>
        </font>
      </dxf>
    </rfmt>
    <rfmt sheetId="1" sqref="KO22" start="0" length="0">
      <dxf>
        <font>
          <sz val="11"/>
          <color rgb="FF000000"/>
          <name val="Times New Roman"/>
          <scheme val="none"/>
        </font>
      </dxf>
    </rfmt>
    <rfmt sheetId="1" sqref="KP22" start="0" length="0">
      <dxf>
        <font>
          <sz val="11"/>
          <color rgb="FF000000"/>
          <name val="Times New Roman"/>
          <scheme val="none"/>
        </font>
      </dxf>
    </rfmt>
    <rfmt sheetId="1" sqref="KQ22" start="0" length="0">
      <dxf>
        <font>
          <sz val="11"/>
          <color rgb="FF000000"/>
          <name val="Times New Roman"/>
          <scheme val="none"/>
        </font>
      </dxf>
    </rfmt>
    <rfmt sheetId="1" sqref="KR22" start="0" length="0">
      <dxf>
        <font>
          <sz val="11"/>
          <color rgb="FF000000"/>
          <name val="Times New Roman"/>
          <scheme val="none"/>
        </font>
      </dxf>
    </rfmt>
    <rfmt sheetId="1" sqref="KS22" start="0" length="0">
      <dxf>
        <font>
          <sz val="11"/>
          <color rgb="FF000000"/>
          <name val="Times New Roman"/>
          <scheme val="none"/>
        </font>
      </dxf>
    </rfmt>
    <rfmt sheetId="1" sqref="KT22" start="0" length="0">
      <dxf>
        <font>
          <sz val="11"/>
          <color rgb="FF000000"/>
          <name val="Times New Roman"/>
          <scheme val="none"/>
        </font>
      </dxf>
    </rfmt>
    <rfmt sheetId="1" sqref="KU22" start="0" length="0">
      <dxf>
        <font>
          <sz val="11"/>
          <color rgb="FF000000"/>
          <name val="Times New Roman"/>
          <scheme val="none"/>
        </font>
      </dxf>
    </rfmt>
    <rfmt sheetId="1" sqref="KV22" start="0" length="0">
      <dxf>
        <font>
          <sz val="11"/>
          <color rgb="FF000000"/>
          <name val="Times New Roman"/>
          <scheme val="none"/>
        </font>
      </dxf>
    </rfmt>
    <rfmt sheetId="1" sqref="KW22" start="0" length="0">
      <dxf>
        <font>
          <sz val="11"/>
          <color rgb="FF000000"/>
          <name val="Times New Roman"/>
          <scheme val="none"/>
        </font>
      </dxf>
    </rfmt>
    <rfmt sheetId="1" sqref="KX22" start="0" length="0">
      <dxf>
        <font>
          <sz val="11"/>
          <color rgb="FF000000"/>
          <name val="Times New Roman"/>
          <scheme val="none"/>
        </font>
      </dxf>
    </rfmt>
    <rfmt sheetId="1" sqref="KY22" start="0" length="0">
      <dxf>
        <font>
          <sz val="11"/>
          <color rgb="FF000000"/>
          <name val="Times New Roman"/>
          <scheme val="none"/>
        </font>
      </dxf>
    </rfmt>
    <rfmt sheetId="1" sqref="KZ22" start="0" length="0">
      <dxf>
        <font>
          <sz val="11"/>
          <color rgb="FF000000"/>
          <name val="Times New Roman"/>
          <scheme val="none"/>
        </font>
      </dxf>
    </rfmt>
    <rfmt sheetId="1" sqref="LA22" start="0" length="0">
      <dxf>
        <font>
          <sz val="11"/>
          <color rgb="FF000000"/>
          <name val="Times New Roman"/>
          <scheme val="none"/>
        </font>
      </dxf>
    </rfmt>
    <rfmt sheetId="1" sqref="LB22" start="0" length="0">
      <dxf>
        <font>
          <sz val="11"/>
          <color rgb="FF000000"/>
          <name val="Times New Roman"/>
          <scheme val="none"/>
        </font>
      </dxf>
    </rfmt>
    <rfmt sheetId="1" sqref="LC22" start="0" length="0">
      <dxf>
        <font>
          <sz val="11"/>
          <color rgb="FF000000"/>
          <name val="Times New Roman"/>
          <scheme val="none"/>
        </font>
      </dxf>
    </rfmt>
    <rfmt sheetId="1" sqref="LD22" start="0" length="0">
      <dxf>
        <font>
          <sz val="11"/>
          <color rgb="FF000000"/>
          <name val="Times New Roman"/>
          <scheme val="none"/>
        </font>
      </dxf>
    </rfmt>
    <rfmt sheetId="1" sqref="LE22" start="0" length="0">
      <dxf>
        <font>
          <sz val="11"/>
          <color rgb="FF000000"/>
          <name val="Times New Roman"/>
          <scheme val="none"/>
        </font>
      </dxf>
    </rfmt>
    <rfmt sheetId="1" sqref="LF22" start="0" length="0">
      <dxf>
        <font>
          <sz val="11"/>
          <color rgb="FF000000"/>
          <name val="Times New Roman"/>
          <scheme val="none"/>
        </font>
      </dxf>
    </rfmt>
    <rfmt sheetId="1" sqref="LG22" start="0" length="0">
      <dxf>
        <font>
          <sz val="11"/>
          <color rgb="FF000000"/>
          <name val="Times New Roman"/>
          <scheme val="none"/>
        </font>
      </dxf>
    </rfmt>
    <rfmt sheetId="1" sqref="LH22" start="0" length="0">
      <dxf>
        <font>
          <sz val="11"/>
          <color rgb="FF000000"/>
          <name val="Times New Roman"/>
          <scheme val="none"/>
        </font>
      </dxf>
    </rfmt>
    <rfmt sheetId="1" sqref="LI22" start="0" length="0">
      <dxf>
        <font>
          <sz val="11"/>
          <color rgb="FF000000"/>
          <name val="Times New Roman"/>
          <scheme val="none"/>
        </font>
      </dxf>
    </rfmt>
    <rfmt sheetId="1" sqref="LJ22" start="0" length="0">
      <dxf>
        <font>
          <sz val="11"/>
          <color rgb="FF000000"/>
          <name val="Times New Roman"/>
          <scheme val="none"/>
        </font>
      </dxf>
    </rfmt>
    <rfmt sheetId="1" sqref="LK22" start="0" length="0">
      <dxf>
        <font>
          <sz val="11"/>
          <color rgb="FF000000"/>
          <name val="Times New Roman"/>
          <scheme val="none"/>
        </font>
      </dxf>
    </rfmt>
    <rfmt sheetId="1" sqref="LL22" start="0" length="0">
      <dxf>
        <font>
          <sz val="11"/>
          <color rgb="FF000000"/>
          <name val="Times New Roman"/>
          <scheme val="none"/>
        </font>
      </dxf>
    </rfmt>
    <rfmt sheetId="1" sqref="LM22" start="0" length="0">
      <dxf>
        <font>
          <sz val="11"/>
          <color rgb="FF000000"/>
          <name val="Times New Roman"/>
          <scheme val="none"/>
        </font>
      </dxf>
    </rfmt>
    <rfmt sheetId="1" sqref="LN22" start="0" length="0">
      <dxf>
        <font>
          <sz val="11"/>
          <color rgb="FF000000"/>
          <name val="Times New Roman"/>
          <scheme val="none"/>
        </font>
      </dxf>
    </rfmt>
    <rfmt sheetId="1" sqref="LO22" start="0" length="0">
      <dxf>
        <font>
          <sz val="11"/>
          <color rgb="FF000000"/>
          <name val="Times New Roman"/>
          <scheme val="none"/>
        </font>
      </dxf>
    </rfmt>
    <rfmt sheetId="1" sqref="LP22" start="0" length="0">
      <dxf>
        <font>
          <sz val="11"/>
          <color rgb="FF000000"/>
          <name val="Times New Roman"/>
          <scheme val="none"/>
        </font>
      </dxf>
    </rfmt>
    <rfmt sheetId="1" sqref="LQ22" start="0" length="0">
      <dxf>
        <font>
          <sz val="11"/>
          <color rgb="FF000000"/>
          <name val="Times New Roman"/>
          <scheme val="none"/>
        </font>
      </dxf>
    </rfmt>
    <rfmt sheetId="1" sqref="LR22" start="0" length="0">
      <dxf>
        <font>
          <sz val="11"/>
          <color rgb="FF000000"/>
          <name val="Times New Roman"/>
          <scheme val="none"/>
        </font>
      </dxf>
    </rfmt>
    <rfmt sheetId="1" sqref="LS22" start="0" length="0">
      <dxf>
        <font>
          <sz val="11"/>
          <color rgb="FF000000"/>
          <name val="Times New Roman"/>
          <scheme val="none"/>
        </font>
      </dxf>
    </rfmt>
    <rfmt sheetId="1" sqref="LT22" start="0" length="0">
      <dxf>
        <font>
          <sz val="11"/>
          <color rgb="FF000000"/>
          <name val="Times New Roman"/>
          <scheme val="none"/>
        </font>
      </dxf>
    </rfmt>
    <rfmt sheetId="1" sqref="LU22" start="0" length="0">
      <dxf>
        <font>
          <sz val="11"/>
          <color rgb="FF000000"/>
          <name val="Times New Roman"/>
          <scheme val="none"/>
        </font>
      </dxf>
    </rfmt>
    <rfmt sheetId="1" sqref="LV22" start="0" length="0">
      <dxf>
        <font>
          <sz val="11"/>
          <color rgb="FF000000"/>
          <name val="Times New Roman"/>
          <scheme val="none"/>
        </font>
      </dxf>
    </rfmt>
    <rfmt sheetId="1" sqref="LW22" start="0" length="0">
      <dxf>
        <font>
          <sz val="11"/>
          <color rgb="FF000000"/>
          <name val="Times New Roman"/>
          <scheme val="none"/>
        </font>
      </dxf>
    </rfmt>
    <rfmt sheetId="1" sqref="LX22" start="0" length="0">
      <dxf>
        <font>
          <sz val="11"/>
          <color rgb="FF000000"/>
          <name val="Times New Roman"/>
          <scheme val="none"/>
        </font>
      </dxf>
    </rfmt>
    <rfmt sheetId="1" sqref="LY22" start="0" length="0">
      <dxf>
        <font>
          <sz val="11"/>
          <color rgb="FF000000"/>
          <name val="Times New Roman"/>
          <scheme val="none"/>
        </font>
      </dxf>
    </rfmt>
    <rfmt sheetId="1" sqref="LZ22" start="0" length="0">
      <dxf>
        <font>
          <sz val="11"/>
          <color rgb="FF000000"/>
          <name val="Times New Roman"/>
          <scheme val="none"/>
        </font>
      </dxf>
    </rfmt>
    <rfmt sheetId="1" sqref="MA22" start="0" length="0">
      <dxf>
        <font>
          <sz val="11"/>
          <color rgb="FF000000"/>
          <name val="Times New Roman"/>
          <scheme val="none"/>
        </font>
      </dxf>
    </rfmt>
    <rfmt sheetId="1" sqref="MB22" start="0" length="0">
      <dxf>
        <font>
          <sz val="11"/>
          <color rgb="FF000000"/>
          <name val="Times New Roman"/>
          <scheme val="none"/>
        </font>
      </dxf>
    </rfmt>
    <rfmt sheetId="1" sqref="MC22" start="0" length="0">
      <dxf>
        <font>
          <sz val="11"/>
          <color rgb="FF000000"/>
          <name val="Times New Roman"/>
          <scheme val="none"/>
        </font>
      </dxf>
    </rfmt>
    <rfmt sheetId="1" sqref="MD22" start="0" length="0">
      <dxf>
        <font>
          <sz val="11"/>
          <color rgb="FF000000"/>
          <name val="Times New Roman"/>
          <scheme val="none"/>
        </font>
      </dxf>
    </rfmt>
    <rfmt sheetId="1" sqref="ME22" start="0" length="0">
      <dxf>
        <font>
          <sz val="11"/>
          <color rgb="FF000000"/>
          <name val="Times New Roman"/>
          <scheme val="none"/>
        </font>
      </dxf>
    </rfmt>
    <rfmt sheetId="1" sqref="MF22" start="0" length="0">
      <dxf>
        <font>
          <sz val="11"/>
          <color rgb="FF000000"/>
          <name val="Times New Roman"/>
          <scheme val="none"/>
        </font>
      </dxf>
    </rfmt>
    <rfmt sheetId="1" sqref="MG22" start="0" length="0">
      <dxf>
        <font>
          <sz val="11"/>
          <color rgb="FF000000"/>
          <name val="Times New Roman"/>
          <scheme val="none"/>
        </font>
      </dxf>
    </rfmt>
    <rfmt sheetId="1" sqref="MH22" start="0" length="0">
      <dxf>
        <font>
          <sz val="11"/>
          <color rgb="FF000000"/>
          <name val="Times New Roman"/>
          <scheme val="none"/>
        </font>
      </dxf>
    </rfmt>
    <rfmt sheetId="1" sqref="MI22" start="0" length="0">
      <dxf>
        <font>
          <sz val="11"/>
          <color rgb="FF000000"/>
          <name val="Times New Roman"/>
          <scheme val="none"/>
        </font>
      </dxf>
    </rfmt>
    <rfmt sheetId="1" sqref="MJ22" start="0" length="0">
      <dxf>
        <font>
          <sz val="11"/>
          <color rgb="FF000000"/>
          <name val="Times New Roman"/>
          <scheme val="none"/>
        </font>
      </dxf>
    </rfmt>
    <rfmt sheetId="1" sqref="MK22" start="0" length="0">
      <dxf>
        <font>
          <sz val="11"/>
          <color rgb="FF000000"/>
          <name val="Times New Roman"/>
          <scheme val="none"/>
        </font>
      </dxf>
    </rfmt>
    <rfmt sheetId="1" sqref="ML22" start="0" length="0">
      <dxf>
        <font>
          <sz val="11"/>
          <color rgb="FF000000"/>
          <name val="Times New Roman"/>
          <scheme val="none"/>
        </font>
      </dxf>
    </rfmt>
    <rfmt sheetId="1" sqref="MM22" start="0" length="0">
      <dxf>
        <font>
          <sz val="11"/>
          <color rgb="FF000000"/>
          <name val="Times New Roman"/>
          <scheme val="none"/>
        </font>
      </dxf>
    </rfmt>
    <rfmt sheetId="1" sqref="MN22" start="0" length="0">
      <dxf>
        <font>
          <sz val="11"/>
          <color rgb="FF000000"/>
          <name val="Times New Roman"/>
          <scheme val="none"/>
        </font>
      </dxf>
    </rfmt>
    <rfmt sheetId="1" sqref="MO22" start="0" length="0">
      <dxf>
        <font>
          <sz val="11"/>
          <color rgb="FF000000"/>
          <name val="Times New Roman"/>
          <scheme val="none"/>
        </font>
      </dxf>
    </rfmt>
    <rfmt sheetId="1" sqref="MP22" start="0" length="0">
      <dxf>
        <font>
          <sz val="11"/>
          <color rgb="FF000000"/>
          <name val="Times New Roman"/>
          <scheme val="none"/>
        </font>
      </dxf>
    </rfmt>
    <rfmt sheetId="1" sqref="MQ22" start="0" length="0">
      <dxf>
        <font>
          <sz val="11"/>
          <color rgb="FF000000"/>
          <name val="Times New Roman"/>
          <scheme val="none"/>
        </font>
      </dxf>
    </rfmt>
    <rfmt sheetId="1" sqref="MR22" start="0" length="0">
      <dxf>
        <font>
          <sz val="11"/>
          <color rgb="FF000000"/>
          <name val="Times New Roman"/>
          <scheme val="none"/>
        </font>
      </dxf>
    </rfmt>
    <rfmt sheetId="1" sqref="MS22" start="0" length="0">
      <dxf>
        <font>
          <sz val="11"/>
          <color rgb="FF000000"/>
          <name val="Times New Roman"/>
          <scheme val="none"/>
        </font>
      </dxf>
    </rfmt>
    <rfmt sheetId="1" sqref="MT22" start="0" length="0">
      <dxf>
        <font>
          <sz val="11"/>
          <color rgb="FF000000"/>
          <name val="Times New Roman"/>
          <scheme val="none"/>
        </font>
      </dxf>
    </rfmt>
    <rfmt sheetId="1" sqref="MU22" start="0" length="0">
      <dxf>
        <font>
          <sz val="11"/>
          <color rgb="FF000000"/>
          <name val="Times New Roman"/>
          <scheme val="none"/>
        </font>
      </dxf>
    </rfmt>
    <rfmt sheetId="1" sqref="MV22" start="0" length="0">
      <dxf>
        <font>
          <sz val="11"/>
          <color rgb="FF000000"/>
          <name val="Times New Roman"/>
          <scheme val="none"/>
        </font>
      </dxf>
    </rfmt>
    <rfmt sheetId="1" sqref="MW22" start="0" length="0">
      <dxf>
        <font>
          <sz val="11"/>
          <color rgb="FF000000"/>
          <name val="Times New Roman"/>
          <scheme val="none"/>
        </font>
      </dxf>
    </rfmt>
    <rfmt sheetId="1" sqref="MX22" start="0" length="0">
      <dxf>
        <font>
          <sz val="11"/>
          <color rgb="FF000000"/>
          <name val="Times New Roman"/>
          <scheme val="none"/>
        </font>
      </dxf>
    </rfmt>
    <rfmt sheetId="1" sqref="MY22" start="0" length="0">
      <dxf>
        <font>
          <sz val="11"/>
          <color rgb="FF000000"/>
          <name val="Times New Roman"/>
          <scheme val="none"/>
        </font>
      </dxf>
    </rfmt>
    <rfmt sheetId="1" sqref="MZ22" start="0" length="0">
      <dxf>
        <font>
          <sz val="11"/>
          <color rgb="FF000000"/>
          <name val="Times New Roman"/>
          <scheme val="none"/>
        </font>
      </dxf>
    </rfmt>
    <rfmt sheetId="1" sqref="NA22" start="0" length="0">
      <dxf>
        <font>
          <sz val="11"/>
          <color rgb="FF000000"/>
          <name val="Times New Roman"/>
          <scheme val="none"/>
        </font>
      </dxf>
    </rfmt>
    <rfmt sheetId="1" sqref="NB22" start="0" length="0">
      <dxf>
        <font>
          <sz val="11"/>
          <color rgb="FF000000"/>
          <name val="Times New Roman"/>
          <scheme val="none"/>
        </font>
      </dxf>
    </rfmt>
    <rfmt sheetId="1" sqref="NC22" start="0" length="0">
      <dxf>
        <font>
          <sz val="11"/>
          <color rgb="FF000000"/>
          <name val="Times New Roman"/>
          <scheme val="none"/>
        </font>
      </dxf>
    </rfmt>
    <rfmt sheetId="1" sqref="ND22" start="0" length="0">
      <dxf>
        <font>
          <sz val="11"/>
          <color rgb="FF000000"/>
          <name val="Times New Roman"/>
          <scheme val="none"/>
        </font>
      </dxf>
    </rfmt>
    <rfmt sheetId="1" sqref="NE22" start="0" length="0">
      <dxf>
        <font>
          <sz val="11"/>
          <color rgb="FF000000"/>
          <name val="Times New Roman"/>
          <scheme val="none"/>
        </font>
      </dxf>
    </rfmt>
    <rfmt sheetId="1" sqref="NF22" start="0" length="0">
      <dxf>
        <font>
          <sz val="11"/>
          <color rgb="FF000000"/>
          <name val="Times New Roman"/>
          <scheme val="none"/>
        </font>
      </dxf>
    </rfmt>
    <rfmt sheetId="1" sqref="NG22" start="0" length="0">
      <dxf>
        <font>
          <sz val="11"/>
          <color rgb="FF000000"/>
          <name val="Times New Roman"/>
          <scheme val="none"/>
        </font>
      </dxf>
    </rfmt>
    <rfmt sheetId="1" sqref="NH22" start="0" length="0">
      <dxf>
        <font>
          <sz val="11"/>
          <color rgb="FF000000"/>
          <name val="Times New Roman"/>
          <scheme val="none"/>
        </font>
      </dxf>
    </rfmt>
    <rfmt sheetId="1" sqref="NI22" start="0" length="0">
      <dxf>
        <font>
          <sz val="11"/>
          <color rgb="FF000000"/>
          <name val="Times New Roman"/>
          <scheme val="none"/>
        </font>
      </dxf>
    </rfmt>
    <rfmt sheetId="1" sqref="NJ22" start="0" length="0">
      <dxf>
        <font>
          <sz val="11"/>
          <color rgb="FF000000"/>
          <name val="Times New Roman"/>
          <scheme val="none"/>
        </font>
      </dxf>
    </rfmt>
    <rfmt sheetId="1" sqref="NK22" start="0" length="0">
      <dxf>
        <font>
          <sz val="11"/>
          <color rgb="FF000000"/>
          <name val="Times New Roman"/>
          <scheme val="none"/>
        </font>
      </dxf>
    </rfmt>
    <rfmt sheetId="1" sqref="NL22" start="0" length="0">
      <dxf>
        <font>
          <sz val="11"/>
          <color rgb="FF000000"/>
          <name val="Times New Roman"/>
          <scheme val="none"/>
        </font>
      </dxf>
    </rfmt>
    <rfmt sheetId="1" sqref="NM22" start="0" length="0">
      <dxf>
        <font>
          <sz val="11"/>
          <color rgb="FF000000"/>
          <name val="Times New Roman"/>
          <scheme val="none"/>
        </font>
      </dxf>
    </rfmt>
    <rfmt sheetId="1" sqref="NN22" start="0" length="0">
      <dxf>
        <font>
          <sz val="11"/>
          <color rgb="FF000000"/>
          <name val="Times New Roman"/>
          <scheme val="none"/>
        </font>
      </dxf>
    </rfmt>
    <rfmt sheetId="1" sqref="NO22" start="0" length="0">
      <dxf>
        <font>
          <sz val="11"/>
          <color rgb="FF000000"/>
          <name val="Times New Roman"/>
          <scheme val="none"/>
        </font>
      </dxf>
    </rfmt>
    <rfmt sheetId="1" sqref="NP22" start="0" length="0">
      <dxf>
        <font>
          <sz val="11"/>
          <color rgb="FF000000"/>
          <name val="Times New Roman"/>
          <scheme val="none"/>
        </font>
      </dxf>
    </rfmt>
    <rfmt sheetId="1" sqref="NQ22" start="0" length="0">
      <dxf>
        <font>
          <sz val="11"/>
          <color rgb="FF000000"/>
          <name val="Times New Roman"/>
          <scheme val="none"/>
        </font>
      </dxf>
    </rfmt>
    <rfmt sheetId="1" sqref="NR22" start="0" length="0">
      <dxf>
        <font>
          <sz val="11"/>
          <color rgb="FF000000"/>
          <name val="Times New Roman"/>
          <scheme val="none"/>
        </font>
      </dxf>
    </rfmt>
    <rfmt sheetId="1" sqref="NS22" start="0" length="0">
      <dxf>
        <font>
          <sz val="11"/>
          <color rgb="FF000000"/>
          <name val="Times New Roman"/>
          <scheme val="none"/>
        </font>
      </dxf>
    </rfmt>
    <rfmt sheetId="1" sqref="NT22" start="0" length="0">
      <dxf>
        <font>
          <sz val="11"/>
          <color rgb="FF000000"/>
          <name val="Times New Roman"/>
          <scheme val="none"/>
        </font>
      </dxf>
    </rfmt>
    <rfmt sheetId="1" sqref="NU22" start="0" length="0">
      <dxf>
        <font>
          <sz val="11"/>
          <color rgb="FF000000"/>
          <name val="Times New Roman"/>
          <scheme val="none"/>
        </font>
      </dxf>
    </rfmt>
    <rfmt sheetId="1" sqref="NV22" start="0" length="0">
      <dxf>
        <font>
          <sz val="11"/>
          <color rgb="FF000000"/>
          <name val="Times New Roman"/>
          <scheme val="none"/>
        </font>
      </dxf>
    </rfmt>
    <rfmt sheetId="1" sqref="NW22" start="0" length="0">
      <dxf>
        <font>
          <sz val="11"/>
          <color rgb="FF000000"/>
          <name val="Times New Roman"/>
          <scheme val="none"/>
        </font>
      </dxf>
    </rfmt>
    <rfmt sheetId="1" sqref="NX22" start="0" length="0">
      <dxf>
        <font>
          <sz val="11"/>
          <color rgb="FF000000"/>
          <name val="Times New Roman"/>
          <scheme val="none"/>
        </font>
      </dxf>
    </rfmt>
    <rfmt sheetId="1" sqref="NY22" start="0" length="0">
      <dxf>
        <font>
          <sz val="11"/>
          <color rgb="FF000000"/>
          <name val="Times New Roman"/>
          <scheme val="none"/>
        </font>
      </dxf>
    </rfmt>
    <rfmt sheetId="1" sqref="NZ22" start="0" length="0">
      <dxf>
        <font>
          <sz val="11"/>
          <color rgb="FF000000"/>
          <name val="Times New Roman"/>
          <scheme val="none"/>
        </font>
      </dxf>
    </rfmt>
    <rfmt sheetId="1" sqref="OA22" start="0" length="0">
      <dxf>
        <font>
          <sz val="11"/>
          <color rgb="FF000000"/>
          <name val="Times New Roman"/>
          <scheme val="none"/>
        </font>
      </dxf>
    </rfmt>
    <rfmt sheetId="1" sqref="OB22" start="0" length="0">
      <dxf>
        <font>
          <sz val="11"/>
          <color rgb="FF000000"/>
          <name val="Times New Roman"/>
          <scheme val="none"/>
        </font>
      </dxf>
    </rfmt>
    <rfmt sheetId="1" sqref="OC22" start="0" length="0">
      <dxf>
        <font>
          <sz val="11"/>
          <color rgb="FF000000"/>
          <name val="Times New Roman"/>
          <scheme val="none"/>
        </font>
      </dxf>
    </rfmt>
    <rfmt sheetId="1" sqref="OD22" start="0" length="0">
      <dxf>
        <font>
          <sz val="11"/>
          <color rgb="FF000000"/>
          <name val="Times New Roman"/>
          <scheme val="none"/>
        </font>
      </dxf>
    </rfmt>
    <rfmt sheetId="1" sqref="OE22" start="0" length="0">
      <dxf>
        <font>
          <sz val="11"/>
          <color rgb="FF000000"/>
          <name val="Times New Roman"/>
          <scheme val="none"/>
        </font>
      </dxf>
    </rfmt>
    <rfmt sheetId="1" sqref="OF22" start="0" length="0">
      <dxf>
        <font>
          <sz val="11"/>
          <color rgb="FF000000"/>
          <name val="Times New Roman"/>
          <scheme val="none"/>
        </font>
      </dxf>
    </rfmt>
    <rfmt sheetId="1" sqref="OG22" start="0" length="0">
      <dxf>
        <font>
          <sz val="11"/>
          <color rgb="FF000000"/>
          <name val="Times New Roman"/>
          <scheme val="none"/>
        </font>
      </dxf>
    </rfmt>
    <rfmt sheetId="1" sqref="OH22" start="0" length="0">
      <dxf>
        <font>
          <sz val="11"/>
          <color rgb="FF000000"/>
          <name val="Times New Roman"/>
          <scheme val="none"/>
        </font>
      </dxf>
    </rfmt>
    <rfmt sheetId="1" sqref="OI22" start="0" length="0">
      <dxf>
        <font>
          <sz val="11"/>
          <color rgb="FF000000"/>
          <name val="Times New Roman"/>
          <scheme val="none"/>
        </font>
      </dxf>
    </rfmt>
    <rfmt sheetId="1" sqref="OJ22" start="0" length="0">
      <dxf>
        <font>
          <sz val="11"/>
          <color rgb="FF000000"/>
          <name val="Times New Roman"/>
          <scheme val="none"/>
        </font>
      </dxf>
    </rfmt>
    <rfmt sheetId="1" sqref="OK22" start="0" length="0">
      <dxf>
        <font>
          <sz val="11"/>
          <color rgb="FF000000"/>
          <name val="Times New Roman"/>
          <scheme val="none"/>
        </font>
      </dxf>
    </rfmt>
    <rfmt sheetId="1" sqref="OL22" start="0" length="0">
      <dxf>
        <font>
          <sz val="11"/>
          <color rgb="FF000000"/>
          <name val="Times New Roman"/>
          <scheme val="none"/>
        </font>
      </dxf>
    </rfmt>
    <rfmt sheetId="1" sqref="OM22" start="0" length="0">
      <dxf>
        <font>
          <sz val="11"/>
          <color rgb="FF000000"/>
          <name val="Times New Roman"/>
          <scheme val="none"/>
        </font>
      </dxf>
    </rfmt>
    <rfmt sheetId="1" sqref="ON22" start="0" length="0">
      <dxf>
        <font>
          <sz val="11"/>
          <color rgb="FF000000"/>
          <name val="Times New Roman"/>
          <scheme val="none"/>
        </font>
      </dxf>
    </rfmt>
    <rfmt sheetId="1" sqref="OO22" start="0" length="0">
      <dxf>
        <font>
          <sz val="11"/>
          <color rgb="FF000000"/>
          <name val="Times New Roman"/>
          <scheme val="none"/>
        </font>
      </dxf>
    </rfmt>
    <rfmt sheetId="1" sqref="OP22" start="0" length="0">
      <dxf>
        <font>
          <sz val="11"/>
          <color rgb="FF000000"/>
          <name val="Times New Roman"/>
          <scheme val="none"/>
        </font>
      </dxf>
    </rfmt>
    <rfmt sheetId="1" sqref="OQ22" start="0" length="0">
      <dxf>
        <font>
          <sz val="11"/>
          <color rgb="FF000000"/>
          <name val="Times New Roman"/>
          <scheme val="none"/>
        </font>
      </dxf>
    </rfmt>
    <rfmt sheetId="1" sqref="OR22" start="0" length="0">
      <dxf>
        <font>
          <sz val="11"/>
          <color rgb="FF000000"/>
          <name val="Times New Roman"/>
          <scheme val="none"/>
        </font>
      </dxf>
    </rfmt>
    <rfmt sheetId="1" sqref="OS22" start="0" length="0">
      <dxf>
        <font>
          <sz val="11"/>
          <color rgb="FF000000"/>
          <name val="Times New Roman"/>
          <scheme val="none"/>
        </font>
      </dxf>
    </rfmt>
    <rfmt sheetId="1" sqref="OT22" start="0" length="0">
      <dxf>
        <font>
          <sz val="11"/>
          <color rgb="FF000000"/>
          <name val="Times New Roman"/>
          <scheme val="none"/>
        </font>
      </dxf>
    </rfmt>
    <rfmt sheetId="1" sqref="OU22" start="0" length="0">
      <dxf>
        <font>
          <sz val="11"/>
          <color rgb="FF000000"/>
          <name val="Times New Roman"/>
          <scheme val="none"/>
        </font>
      </dxf>
    </rfmt>
    <rfmt sheetId="1" sqref="OV22" start="0" length="0">
      <dxf>
        <font>
          <sz val="11"/>
          <color rgb="FF000000"/>
          <name val="Times New Roman"/>
          <scheme val="none"/>
        </font>
      </dxf>
    </rfmt>
    <rfmt sheetId="1" sqref="OW22" start="0" length="0">
      <dxf>
        <font>
          <sz val="11"/>
          <color rgb="FF000000"/>
          <name val="Times New Roman"/>
          <scheme val="none"/>
        </font>
      </dxf>
    </rfmt>
    <rfmt sheetId="1" sqref="OX22" start="0" length="0">
      <dxf>
        <font>
          <sz val="11"/>
          <color rgb="FF000000"/>
          <name val="Times New Roman"/>
          <scheme val="none"/>
        </font>
      </dxf>
    </rfmt>
    <rfmt sheetId="1" sqref="OY22" start="0" length="0">
      <dxf>
        <font>
          <sz val="11"/>
          <color rgb="FF000000"/>
          <name val="Times New Roman"/>
          <scheme val="none"/>
        </font>
      </dxf>
    </rfmt>
    <rfmt sheetId="1" sqref="OZ22" start="0" length="0">
      <dxf>
        <font>
          <sz val="11"/>
          <color rgb="FF000000"/>
          <name val="Times New Roman"/>
          <scheme val="none"/>
        </font>
      </dxf>
    </rfmt>
    <rfmt sheetId="1" sqref="PA22" start="0" length="0">
      <dxf>
        <font>
          <sz val="11"/>
          <color rgb="FF000000"/>
          <name val="Times New Roman"/>
          <scheme val="none"/>
        </font>
      </dxf>
    </rfmt>
    <rfmt sheetId="1" sqref="PB22" start="0" length="0">
      <dxf>
        <font>
          <sz val="11"/>
          <color rgb="FF000000"/>
          <name val="Times New Roman"/>
          <scheme val="none"/>
        </font>
      </dxf>
    </rfmt>
    <rfmt sheetId="1" sqref="PC22" start="0" length="0">
      <dxf>
        <font>
          <sz val="11"/>
          <color rgb="FF000000"/>
          <name val="Times New Roman"/>
          <scheme val="none"/>
        </font>
      </dxf>
    </rfmt>
    <rfmt sheetId="1" sqref="PD22" start="0" length="0">
      <dxf>
        <font>
          <sz val="11"/>
          <color rgb="FF000000"/>
          <name val="Times New Roman"/>
          <scheme val="none"/>
        </font>
      </dxf>
    </rfmt>
    <rfmt sheetId="1" sqref="PE22" start="0" length="0">
      <dxf>
        <font>
          <sz val="11"/>
          <color rgb="FF000000"/>
          <name val="Times New Roman"/>
          <scheme val="none"/>
        </font>
      </dxf>
    </rfmt>
    <rfmt sheetId="1" sqref="PF22" start="0" length="0">
      <dxf>
        <font>
          <sz val="11"/>
          <color rgb="FF000000"/>
          <name val="Times New Roman"/>
          <scheme val="none"/>
        </font>
      </dxf>
    </rfmt>
    <rfmt sheetId="1" sqref="PG22" start="0" length="0">
      <dxf>
        <font>
          <sz val="11"/>
          <color rgb="FF000000"/>
          <name val="Times New Roman"/>
          <scheme val="none"/>
        </font>
      </dxf>
    </rfmt>
    <rfmt sheetId="1" sqref="PH22" start="0" length="0">
      <dxf>
        <font>
          <sz val="11"/>
          <color rgb="FF000000"/>
          <name val="Times New Roman"/>
          <scheme val="none"/>
        </font>
      </dxf>
    </rfmt>
    <rfmt sheetId="1" sqref="PI22" start="0" length="0">
      <dxf>
        <font>
          <sz val="11"/>
          <color rgb="FF000000"/>
          <name val="Times New Roman"/>
          <scheme val="none"/>
        </font>
      </dxf>
    </rfmt>
    <rfmt sheetId="1" sqref="PJ22" start="0" length="0">
      <dxf>
        <font>
          <sz val="11"/>
          <color rgb="FF000000"/>
          <name val="Times New Roman"/>
          <scheme val="none"/>
        </font>
      </dxf>
    </rfmt>
    <rfmt sheetId="1" sqref="PK22" start="0" length="0">
      <dxf>
        <font>
          <sz val="11"/>
          <color rgb="FF000000"/>
          <name val="Times New Roman"/>
          <scheme val="none"/>
        </font>
      </dxf>
    </rfmt>
    <rfmt sheetId="1" sqref="PL22" start="0" length="0">
      <dxf>
        <font>
          <sz val="11"/>
          <color rgb="FF000000"/>
          <name val="Times New Roman"/>
          <scheme val="none"/>
        </font>
      </dxf>
    </rfmt>
    <rfmt sheetId="1" sqref="PM22" start="0" length="0">
      <dxf>
        <font>
          <sz val="11"/>
          <color rgb="FF000000"/>
          <name val="Times New Roman"/>
          <scheme val="none"/>
        </font>
      </dxf>
    </rfmt>
    <rfmt sheetId="1" sqref="PN22" start="0" length="0">
      <dxf>
        <font>
          <sz val="11"/>
          <color rgb="FF000000"/>
          <name val="Times New Roman"/>
          <scheme val="none"/>
        </font>
      </dxf>
    </rfmt>
    <rfmt sheetId="1" sqref="PO22" start="0" length="0">
      <dxf>
        <font>
          <sz val="11"/>
          <color rgb="FF000000"/>
          <name val="Times New Roman"/>
          <scheme val="none"/>
        </font>
      </dxf>
    </rfmt>
    <rfmt sheetId="1" sqref="PP22" start="0" length="0">
      <dxf>
        <font>
          <sz val="11"/>
          <color rgb="FF000000"/>
          <name val="Times New Roman"/>
          <scheme val="none"/>
        </font>
      </dxf>
    </rfmt>
    <rfmt sheetId="1" sqref="PQ22" start="0" length="0">
      <dxf>
        <font>
          <sz val="11"/>
          <color rgb="FF000000"/>
          <name val="Times New Roman"/>
          <scheme val="none"/>
        </font>
      </dxf>
    </rfmt>
    <rfmt sheetId="1" sqref="PR22" start="0" length="0">
      <dxf>
        <font>
          <sz val="11"/>
          <color rgb="FF000000"/>
          <name val="Times New Roman"/>
          <scheme val="none"/>
        </font>
      </dxf>
    </rfmt>
    <rfmt sheetId="1" sqref="PS22" start="0" length="0">
      <dxf>
        <font>
          <sz val="11"/>
          <color rgb="FF000000"/>
          <name val="Times New Roman"/>
          <scheme val="none"/>
        </font>
      </dxf>
    </rfmt>
    <rfmt sheetId="1" sqref="PT22" start="0" length="0">
      <dxf>
        <font>
          <sz val="11"/>
          <color rgb="FF000000"/>
          <name val="Times New Roman"/>
          <scheme val="none"/>
        </font>
      </dxf>
    </rfmt>
    <rfmt sheetId="1" sqref="PU22" start="0" length="0">
      <dxf>
        <font>
          <sz val="11"/>
          <color rgb="FF000000"/>
          <name val="Times New Roman"/>
          <scheme val="none"/>
        </font>
      </dxf>
    </rfmt>
    <rfmt sheetId="1" sqref="PV22" start="0" length="0">
      <dxf>
        <font>
          <sz val="11"/>
          <color rgb="FF000000"/>
          <name val="Times New Roman"/>
          <scheme val="none"/>
        </font>
      </dxf>
    </rfmt>
    <rfmt sheetId="1" sqref="PW22" start="0" length="0">
      <dxf>
        <font>
          <sz val="11"/>
          <color rgb="FF000000"/>
          <name val="Times New Roman"/>
          <scheme val="none"/>
        </font>
      </dxf>
    </rfmt>
    <rfmt sheetId="1" sqref="PX22" start="0" length="0">
      <dxf>
        <font>
          <sz val="11"/>
          <color rgb="FF000000"/>
          <name val="Times New Roman"/>
          <scheme val="none"/>
        </font>
      </dxf>
    </rfmt>
    <rfmt sheetId="1" sqref="PY22" start="0" length="0">
      <dxf>
        <font>
          <sz val="11"/>
          <color rgb="FF000000"/>
          <name val="Times New Roman"/>
          <scheme val="none"/>
        </font>
      </dxf>
    </rfmt>
    <rfmt sheetId="1" sqref="PZ22" start="0" length="0">
      <dxf>
        <font>
          <sz val="11"/>
          <color rgb="FF000000"/>
          <name val="Times New Roman"/>
          <scheme val="none"/>
        </font>
      </dxf>
    </rfmt>
    <rfmt sheetId="1" sqref="QA22" start="0" length="0">
      <dxf>
        <font>
          <sz val="11"/>
          <color rgb="FF000000"/>
          <name val="Times New Roman"/>
          <scheme val="none"/>
        </font>
      </dxf>
    </rfmt>
    <rfmt sheetId="1" sqref="QB22" start="0" length="0">
      <dxf>
        <font>
          <sz val="11"/>
          <color rgb="FF000000"/>
          <name val="Times New Roman"/>
          <scheme val="none"/>
        </font>
      </dxf>
    </rfmt>
    <rfmt sheetId="1" sqref="QC22" start="0" length="0">
      <dxf>
        <font>
          <sz val="11"/>
          <color rgb="FF000000"/>
          <name val="Times New Roman"/>
          <scheme val="none"/>
        </font>
      </dxf>
    </rfmt>
    <rfmt sheetId="1" sqref="QD22" start="0" length="0">
      <dxf>
        <font>
          <sz val="11"/>
          <color rgb="FF000000"/>
          <name val="Times New Roman"/>
          <scheme val="none"/>
        </font>
      </dxf>
    </rfmt>
    <rfmt sheetId="1" sqref="QE22" start="0" length="0">
      <dxf>
        <font>
          <sz val="11"/>
          <color rgb="FF000000"/>
          <name val="Times New Roman"/>
          <scheme val="none"/>
        </font>
      </dxf>
    </rfmt>
    <rfmt sheetId="1" sqref="QF22" start="0" length="0">
      <dxf>
        <font>
          <sz val="11"/>
          <color rgb="FF000000"/>
          <name val="Times New Roman"/>
          <scheme val="none"/>
        </font>
      </dxf>
    </rfmt>
    <rfmt sheetId="1" sqref="QG22" start="0" length="0">
      <dxf>
        <font>
          <sz val="11"/>
          <color rgb="FF000000"/>
          <name val="Times New Roman"/>
          <scheme val="none"/>
        </font>
      </dxf>
    </rfmt>
    <rfmt sheetId="1" sqref="QH22" start="0" length="0">
      <dxf>
        <font>
          <sz val="11"/>
          <color rgb="FF000000"/>
          <name val="Times New Roman"/>
          <scheme val="none"/>
        </font>
      </dxf>
    </rfmt>
    <rfmt sheetId="1" sqref="QI22" start="0" length="0">
      <dxf>
        <font>
          <sz val="11"/>
          <color rgb="FF000000"/>
          <name val="Times New Roman"/>
          <scheme val="none"/>
        </font>
      </dxf>
    </rfmt>
    <rfmt sheetId="1" sqref="QJ22" start="0" length="0">
      <dxf>
        <font>
          <sz val="11"/>
          <color rgb="FF000000"/>
          <name val="Times New Roman"/>
          <scheme val="none"/>
        </font>
      </dxf>
    </rfmt>
    <rfmt sheetId="1" sqref="QK22" start="0" length="0">
      <dxf>
        <font>
          <sz val="11"/>
          <color rgb="FF000000"/>
          <name val="Times New Roman"/>
          <scheme val="none"/>
        </font>
      </dxf>
    </rfmt>
    <rfmt sheetId="1" sqref="QL22" start="0" length="0">
      <dxf>
        <font>
          <sz val="11"/>
          <color rgb="FF000000"/>
          <name val="Times New Roman"/>
          <scheme val="none"/>
        </font>
      </dxf>
    </rfmt>
    <rfmt sheetId="1" sqref="QM22" start="0" length="0">
      <dxf>
        <font>
          <sz val="11"/>
          <color rgb="FF000000"/>
          <name val="Times New Roman"/>
          <scheme val="none"/>
        </font>
      </dxf>
    </rfmt>
    <rfmt sheetId="1" sqref="QN22" start="0" length="0">
      <dxf>
        <font>
          <sz val="11"/>
          <color rgb="FF000000"/>
          <name val="Times New Roman"/>
          <scheme val="none"/>
        </font>
      </dxf>
    </rfmt>
    <rfmt sheetId="1" sqref="QO22" start="0" length="0">
      <dxf>
        <font>
          <sz val="11"/>
          <color rgb="FF000000"/>
          <name val="Times New Roman"/>
          <scheme val="none"/>
        </font>
      </dxf>
    </rfmt>
    <rfmt sheetId="1" sqref="QP22" start="0" length="0">
      <dxf>
        <font>
          <sz val="11"/>
          <color rgb="FF000000"/>
          <name val="Times New Roman"/>
          <scheme val="none"/>
        </font>
      </dxf>
    </rfmt>
    <rfmt sheetId="1" sqref="QQ22" start="0" length="0">
      <dxf>
        <font>
          <sz val="11"/>
          <color rgb="FF000000"/>
          <name val="Times New Roman"/>
          <scheme val="none"/>
        </font>
      </dxf>
    </rfmt>
    <rfmt sheetId="1" sqref="QR22" start="0" length="0">
      <dxf>
        <font>
          <sz val="11"/>
          <color rgb="FF000000"/>
          <name val="Times New Roman"/>
          <scheme val="none"/>
        </font>
      </dxf>
    </rfmt>
    <rfmt sheetId="1" sqref="QS22" start="0" length="0">
      <dxf>
        <font>
          <sz val="11"/>
          <color rgb="FF000000"/>
          <name val="Times New Roman"/>
          <scheme val="none"/>
        </font>
      </dxf>
    </rfmt>
    <rfmt sheetId="1" sqref="QT22" start="0" length="0">
      <dxf>
        <font>
          <sz val="11"/>
          <color rgb="FF000000"/>
          <name val="Times New Roman"/>
          <scheme val="none"/>
        </font>
      </dxf>
    </rfmt>
    <rfmt sheetId="1" sqref="QU22" start="0" length="0">
      <dxf>
        <font>
          <sz val="11"/>
          <color rgb="FF000000"/>
          <name val="Times New Roman"/>
          <scheme val="none"/>
        </font>
      </dxf>
    </rfmt>
    <rfmt sheetId="1" sqref="QV22" start="0" length="0">
      <dxf>
        <font>
          <sz val="11"/>
          <color rgb="FF000000"/>
          <name val="Times New Roman"/>
          <scheme val="none"/>
        </font>
      </dxf>
    </rfmt>
    <rfmt sheetId="1" sqref="QW22" start="0" length="0">
      <dxf>
        <font>
          <sz val="11"/>
          <color rgb="FF000000"/>
          <name val="Times New Roman"/>
          <scheme val="none"/>
        </font>
      </dxf>
    </rfmt>
    <rfmt sheetId="1" sqref="QX22" start="0" length="0">
      <dxf>
        <font>
          <sz val="11"/>
          <color rgb="FF000000"/>
          <name val="Times New Roman"/>
          <scheme val="none"/>
        </font>
      </dxf>
    </rfmt>
    <rfmt sheetId="1" sqref="QY22" start="0" length="0">
      <dxf>
        <font>
          <sz val="11"/>
          <color rgb="FF000000"/>
          <name val="Times New Roman"/>
          <scheme val="none"/>
        </font>
      </dxf>
    </rfmt>
    <rfmt sheetId="1" sqref="QZ22" start="0" length="0">
      <dxf>
        <font>
          <sz val="11"/>
          <color rgb="FF000000"/>
          <name val="Times New Roman"/>
          <scheme val="none"/>
        </font>
      </dxf>
    </rfmt>
    <rfmt sheetId="1" sqref="RA22" start="0" length="0">
      <dxf>
        <font>
          <sz val="11"/>
          <color rgb="FF000000"/>
          <name val="Times New Roman"/>
          <scheme val="none"/>
        </font>
      </dxf>
    </rfmt>
    <rfmt sheetId="1" sqref="RB22" start="0" length="0">
      <dxf>
        <font>
          <sz val="11"/>
          <color rgb="FF000000"/>
          <name val="Times New Roman"/>
          <scheme val="none"/>
        </font>
      </dxf>
    </rfmt>
    <rfmt sheetId="1" sqref="RC22" start="0" length="0">
      <dxf>
        <font>
          <sz val="11"/>
          <color rgb="FF000000"/>
          <name val="Times New Roman"/>
          <scheme val="none"/>
        </font>
      </dxf>
    </rfmt>
    <rfmt sheetId="1" sqref="RD22" start="0" length="0">
      <dxf>
        <font>
          <sz val="11"/>
          <color rgb="FF000000"/>
          <name val="Times New Roman"/>
          <scheme val="none"/>
        </font>
      </dxf>
    </rfmt>
    <rfmt sheetId="1" sqref="RE22" start="0" length="0">
      <dxf>
        <font>
          <sz val="11"/>
          <color rgb="FF000000"/>
          <name val="Times New Roman"/>
          <scheme val="none"/>
        </font>
      </dxf>
    </rfmt>
    <rfmt sheetId="1" sqref="RF22" start="0" length="0">
      <dxf>
        <font>
          <sz val="11"/>
          <color rgb="FF000000"/>
          <name val="Times New Roman"/>
          <scheme val="none"/>
        </font>
      </dxf>
    </rfmt>
    <rfmt sheetId="1" sqref="RG22" start="0" length="0">
      <dxf>
        <font>
          <sz val="11"/>
          <color rgb="FF000000"/>
          <name val="Times New Roman"/>
          <scheme val="none"/>
        </font>
      </dxf>
    </rfmt>
    <rfmt sheetId="1" sqref="RH22" start="0" length="0">
      <dxf>
        <font>
          <sz val="11"/>
          <color rgb="FF000000"/>
          <name val="Times New Roman"/>
          <scheme val="none"/>
        </font>
      </dxf>
    </rfmt>
    <rfmt sheetId="1" sqref="RI22" start="0" length="0">
      <dxf>
        <font>
          <sz val="11"/>
          <color rgb="FF000000"/>
          <name val="Times New Roman"/>
          <scheme val="none"/>
        </font>
      </dxf>
    </rfmt>
    <rfmt sheetId="1" sqref="RJ22" start="0" length="0">
      <dxf>
        <font>
          <sz val="11"/>
          <color rgb="FF000000"/>
          <name val="Times New Roman"/>
          <scheme val="none"/>
        </font>
      </dxf>
    </rfmt>
    <rfmt sheetId="1" sqref="RK22" start="0" length="0">
      <dxf>
        <font>
          <sz val="11"/>
          <color rgb="FF000000"/>
          <name val="Times New Roman"/>
          <scheme val="none"/>
        </font>
      </dxf>
    </rfmt>
    <rfmt sheetId="1" sqref="RL22" start="0" length="0">
      <dxf>
        <font>
          <sz val="11"/>
          <color rgb="FF000000"/>
          <name val="Times New Roman"/>
          <scheme val="none"/>
        </font>
      </dxf>
    </rfmt>
    <rfmt sheetId="1" sqref="RM22" start="0" length="0">
      <dxf>
        <font>
          <sz val="11"/>
          <color rgb="FF000000"/>
          <name val="Times New Roman"/>
          <scheme val="none"/>
        </font>
      </dxf>
    </rfmt>
    <rfmt sheetId="1" sqref="RN22" start="0" length="0">
      <dxf>
        <font>
          <sz val="11"/>
          <color rgb="FF000000"/>
          <name val="Times New Roman"/>
          <scheme val="none"/>
        </font>
      </dxf>
    </rfmt>
    <rfmt sheetId="1" sqref="RO22" start="0" length="0">
      <dxf>
        <font>
          <sz val="11"/>
          <color rgb="FF000000"/>
          <name val="Times New Roman"/>
          <scheme val="none"/>
        </font>
      </dxf>
    </rfmt>
    <rfmt sheetId="1" sqref="RP22" start="0" length="0">
      <dxf>
        <font>
          <sz val="11"/>
          <color rgb="FF000000"/>
          <name val="Times New Roman"/>
          <scheme val="none"/>
        </font>
      </dxf>
    </rfmt>
    <rfmt sheetId="1" sqref="RQ22" start="0" length="0">
      <dxf>
        <font>
          <sz val="11"/>
          <color rgb="FF000000"/>
          <name val="Times New Roman"/>
          <scheme val="none"/>
        </font>
      </dxf>
    </rfmt>
    <rfmt sheetId="1" sqref="RR22" start="0" length="0">
      <dxf>
        <font>
          <sz val="11"/>
          <color rgb="FF000000"/>
          <name val="Times New Roman"/>
          <scheme val="none"/>
        </font>
      </dxf>
    </rfmt>
    <rfmt sheetId="1" sqref="RS22" start="0" length="0">
      <dxf>
        <font>
          <sz val="11"/>
          <color rgb="FF000000"/>
          <name val="Times New Roman"/>
          <scheme val="none"/>
        </font>
      </dxf>
    </rfmt>
    <rfmt sheetId="1" sqref="RT22" start="0" length="0">
      <dxf>
        <font>
          <sz val="11"/>
          <color rgb="FF000000"/>
          <name val="Times New Roman"/>
          <scheme val="none"/>
        </font>
      </dxf>
    </rfmt>
    <rfmt sheetId="1" sqref="RU22" start="0" length="0">
      <dxf>
        <font>
          <sz val="11"/>
          <color rgb="FF000000"/>
          <name val="Times New Roman"/>
          <scheme val="none"/>
        </font>
      </dxf>
    </rfmt>
    <rfmt sheetId="1" sqref="RV22" start="0" length="0">
      <dxf>
        <font>
          <sz val="11"/>
          <color rgb="FF000000"/>
          <name val="Times New Roman"/>
          <scheme val="none"/>
        </font>
      </dxf>
    </rfmt>
    <rfmt sheetId="1" sqref="RW22" start="0" length="0">
      <dxf>
        <font>
          <sz val="11"/>
          <color rgb="FF000000"/>
          <name val="Times New Roman"/>
          <scheme val="none"/>
        </font>
      </dxf>
    </rfmt>
    <rfmt sheetId="1" sqref="RX22" start="0" length="0">
      <dxf>
        <font>
          <sz val="11"/>
          <color rgb="FF000000"/>
          <name val="Times New Roman"/>
          <scheme val="none"/>
        </font>
      </dxf>
    </rfmt>
    <rfmt sheetId="1" sqref="RY22" start="0" length="0">
      <dxf>
        <font>
          <sz val="11"/>
          <color rgb="FF000000"/>
          <name val="Times New Roman"/>
          <scheme val="none"/>
        </font>
      </dxf>
    </rfmt>
    <rfmt sheetId="1" sqref="RZ22" start="0" length="0">
      <dxf>
        <font>
          <sz val="11"/>
          <color rgb="FF000000"/>
          <name val="Times New Roman"/>
          <scheme val="none"/>
        </font>
      </dxf>
    </rfmt>
    <rfmt sheetId="1" sqref="SA22" start="0" length="0">
      <dxf>
        <font>
          <sz val="11"/>
          <color rgb="FF000000"/>
          <name val="Times New Roman"/>
          <scheme val="none"/>
        </font>
      </dxf>
    </rfmt>
    <rfmt sheetId="1" sqref="SB22" start="0" length="0">
      <dxf>
        <font>
          <sz val="11"/>
          <color rgb="FF000000"/>
          <name val="Times New Roman"/>
          <scheme val="none"/>
        </font>
      </dxf>
    </rfmt>
    <rfmt sheetId="1" sqref="SC22" start="0" length="0">
      <dxf>
        <font>
          <sz val="11"/>
          <color rgb="FF000000"/>
          <name val="Times New Roman"/>
          <scheme val="none"/>
        </font>
      </dxf>
    </rfmt>
    <rfmt sheetId="1" sqref="SD22" start="0" length="0">
      <dxf>
        <font>
          <sz val="11"/>
          <color rgb="FF000000"/>
          <name val="Times New Roman"/>
          <scheme val="none"/>
        </font>
      </dxf>
    </rfmt>
    <rfmt sheetId="1" sqref="SE22" start="0" length="0">
      <dxf>
        <font>
          <sz val="11"/>
          <color rgb="FF000000"/>
          <name val="Times New Roman"/>
          <scheme val="none"/>
        </font>
      </dxf>
    </rfmt>
    <rfmt sheetId="1" sqref="SF22" start="0" length="0">
      <dxf>
        <font>
          <sz val="11"/>
          <color rgb="FF000000"/>
          <name val="Times New Roman"/>
          <scheme val="none"/>
        </font>
      </dxf>
    </rfmt>
    <rfmt sheetId="1" sqref="SG22" start="0" length="0">
      <dxf>
        <font>
          <sz val="11"/>
          <color rgb="FF000000"/>
          <name val="Times New Roman"/>
          <scheme val="none"/>
        </font>
      </dxf>
    </rfmt>
    <rfmt sheetId="1" sqref="SH22" start="0" length="0">
      <dxf>
        <font>
          <sz val="11"/>
          <color rgb="FF000000"/>
          <name val="Times New Roman"/>
          <scheme val="none"/>
        </font>
      </dxf>
    </rfmt>
    <rfmt sheetId="1" sqref="SI22" start="0" length="0">
      <dxf>
        <font>
          <sz val="11"/>
          <color rgb="FF000000"/>
          <name val="Times New Roman"/>
          <scheme val="none"/>
        </font>
      </dxf>
    </rfmt>
    <rfmt sheetId="1" sqref="SJ22" start="0" length="0">
      <dxf>
        <font>
          <sz val="11"/>
          <color rgb="FF000000"/>
          <name val="Times New Roman"/>
          <scheme val="none"/>
        </font>
      </dxf>
    </rfmt>
    <rfmt sheetId="1" sqref="SK22" start="0" length="0">
      <dxf>
        <font>
          <sz val="11"/>
          <color rgb="FF000000"/>
          <name val="Times New Roman"/>
          <scheme val="none"/>
        </font>
      </dxf>
    </rfmt>
    <rfmt sheetId="1" sqref="SL22" start="0" length="0">
      <dxf>
        <font>
          <sz val="11"/>
          <color rgb="FF000000"/>
          <name val="Times New Roman"/>
          <scheme val="none"/>
        </font>
      </dxf>
    </rfmt>
    <rfmt sheetId="1" sqref="SM22" start="0" length="0">
      <dxf>
        <font>
          <sz val="11"/>
          <color rgb="FF000000"/>
          <name val="Times New Roman"/>
          <scheme val="none"/>
        </font>
      </dxf>
    </rfmt>
    <rfmt sheetId="1" sqref="SN22" start="0" length="0">
      <dxf>
        <font>
          <sz val="11"/>
          <color rgb="FF000000"/>
          <name val="Times New Roman"/>
          <scheme val="none"/>
        </font>
      </dxf>
    </rfmt>
    <rfmt sheetId="1" sqref="SO22" start="0" length="0">
      <dxf>
        <font>
          <sz val="11"/>
          <color rgb="FF000000"/>
          <name val="Times New Roman"/>
          <scheme val="none"/>
        </font>
      </dxf>
    </rfmt>
    <rfmt sheetId="1" sqref="SP22" start="0" length="0">
      <dxf>
        <font>
          <sz val="11"/>
          <color rgb="FF000000"/>
          <name val="Times New Roman"/>
          <scheme val="none"/>
        </font>
      </dxf>
    </rfmt>
    <rfmt sheetId="1" sqref="SQ22" start="0" length="0">
      <dxf>
        <font>
          <sz val="11"/>
          <color rgb="FF000000"/>
          <name val="Times New Roman"/>
          <scheme val="none"/>
        </font>
      </dxf>
    </rfmt>
    <rfmt sheetId="1" sqref="SR22" start="0" length="0">
      <dxf>
        <font>
          <sz val="11"/>
          <color rgb="FF000000"/>
          <name val="Times New Roman"/>
          <scheme val="none"/>
        </font>
      </dxf>
    </rfmt>
    <rfmt sheetId="1" sqref="SS22" start="0" length="0">
      <dxf>
        <font>
          <sz val="11"/>
          <color rgb="FF000000"/>
          <name val="Times New Roman"/>
          <scheme val="none"/>
        </font>
      </dxf>
    </rfmt>
    <rfmt sheetId="1" sqref="ST22" start="0" length="0">
      <dxf>
        <font>
          <sz val="11"/>
          <color rgb="FF000000"/>
          <name val="Times New Roman"/>
          <scheme val="none"/>
        </font>
      </dxf>
    </rfmt>
    <rfmt sheetId="1" sqref="SU22" start="0" length="0">
      <dxf>
        <font>
          <sz val="11"/>
          <color rgb="FF000000"/>
          <name val="Times New Roman"/>
          <scheme val="none"/>
        </font>
      </dxf>
    </rfmt>
    <rfmt sheetId="1" sqref="SV22" start="0" length="0">
      <dxf>
        <font>
          <sz val="11"/>
          <color rgb="FF000000"/>
          <name val="Times New Roman"/>
          <scheme val="none"/>
        </font>
      </dxf>
    </rfmt>
    <rfmt sheetId="1" sqref="SW22" start="0" length="0">
      <dxf>
        <font>
          <sz val="11"/>
          <color rgb="FF000000"/>
          <name val="Times New Roman"/>
          <scheme val="none"/>
        </font>
      </dxf>
    </rfmt>
    <rfmt sheetId="1" sqref="SX22" start="0" length="0">
      <dxf>
        <font>
          <sz val="11"/>
          <color rgb="FF000000"/>
          <name val="Times New Roman"/>
          <scheme val="none"/>
        </font>
      </dxf>
    </rfmt>
    <rfmt sheetId="1" sqref="SY22" start="0" length="0">
      <dxf>
        <font>
          <sz val="11"/>
          <color rgb="FF000000"/>
          <name val="Times New Roman"/>
          <scheme val="none"/>
        </font>
      </dxf>
    </rfmt>
    <rfmt sheetId="1" sqref="SZ22" start="0" length="0">
      <dxf>
        <font>
          <sz val="11"/>
          <color rgb="FF000000"/>
          <name val="Times New Roman"/>
          <scheme val="none"/>
        </font>
      </dxf>
    </rfmt>
    <rfmt sheetId="1" sqref="TA22" start="0" length="0">
      <dxf>
        <font>
          <sz val="11"/>
          <color rgb="FF000000"/>
          <name val="Times New Roman"/>
          <scheme val="none"/>
        </font>
      </dxf>
    </rfmt>
    <rfmt sheetId="1" sqref="TB22" start="0" length="0">
      <dxf>
        <font>
          <sz val="11"/>
          <color rgb="FF000000"/>
          <name val="Times New Roman"/>
          <scheme val="none"/>
        </font>
      </dxf>
    </rfmt>
    <rfmt sheetId="1" sqref="TC22" start="0" length="0">
      <dxf>
        <font>
          <sz val="11"/>
          <color rgb="FF000000"/>
          <name val="Times New Roman"/>
          <scheme val="none"/>
        </font>
      </dxf>
    </rfmt>
    <rfmt sheetId="1" sqref="TD22" start="0" length="0">
      <dxf>
        <font>
          <sz val="11"/>
          <color rgb="FF000000"/>
          <name val="Times New Roman"/>
          <scheme val="none"/>
        </font>
      </dxf>
    </rfmt>
    <rfmt sheetId="1" sqref="TE22" start="0" length="0">
      <dxf>
        <font>
          <sz val="11"/>
          <color rgb="FF000000"/>
          <name val="Times New Roman"/>
          <scheme val="none"/>
        </font>
      </dxf>
    </rfmt>
    <rfmt sheetId="1" sqref="TF22" start="0" length="0">
      <dxf>
        <font>
          <sz val="11"/>
          <color rgb="FF000000"/>
          <name val="Times New Roman"/>
          <scheme val="none"/>
        </font>
      </dxf>
    </rfmt>
    <rfmt sheetId="1" sqref="TG22" start="0" length="0">
      <dxf>
        <font>
          <sz val="11"/>
          <color rgb="FF000000"/>
          <name val="Times New Roman"/>
          <scheme val="none"/>
        </font>
      </dxf>
    </rfmt>
    <rfmt sheetId="1" sqref="TH22" start="0" length="0">
      <dxf>
        <font>
          <sz val="11"/>
          <color rgb="FF000000"/>
          <name val="Times New Roman"/>
          <scheme val="none"/>
        </font>
      </dxf>
    </rfmt>
    <rfmt sheetId="1" sqref="TI22" start="0" length="0">
      <dxf>
        <font>
          <sz val="11"/>
          <color rgb="FF000000"/>
          <name val="Times New Roman"/>
          <scheme val="none"/>
        </font>
      </dxf>
    </rfmt>
    <rfmt sheetId="1" sqref="TJ22" start="0" length="0">
      <dxf>
        <font>
          <sz val="11"/>
          <color rgb="FF000000"/>
          <name val="Times New Roman"/>
          <scheme val="none"/>
        </font>
      </dxf>
    </rfmt>
    <rfmt sheetId="1" sqref="TK22" start="0" length="0">
      <dxf>
        <font>
          <sz val="11"/>
          <color rgb="FF000000"/>
          <name val="Times New Roman"/>
          <scheme val="none"/>
        </font>
      </dxf>
    </rfmt>
    <rfmt sheetId="1" sqref="TL22" start="0" length="0">
      <dxf>
        <font>
          <sz val="11"/>
          <color rgb="FF000000"/>
          <name val="Times New Roman"/>
          <scheme val="none"/>
        </font>
      </dxf>
    </rfmt>
    <rfmt sheetId="1" sqref="TM22" start="0" length="0">
      <dxf>
        <font>
          <sz val="11"/>
          <color rgb="FF000000"/>
          <name val="Times New Roman"/>
          <scheme val="none"/>
        </font>
      </dxf>
    </rfmt>
    <rfmt sheetId="1" sqref="TN22" start="0" length="0">
      <dxf>
        <font>
          <sz val="11"/>
          <color rgb="FF000000"/>
          <name val="Times New Roman"/>
          <scheme val="none"/>
        </font>
      </dxf>
    </rfmt>
    <rfmt sheetId="1" sqref="TO22" start="0" length="0">
      <dxf>
        <font>
          <sz val="11"/>
          <color rgb="FF000000"/>
          <name val="Times New Roman"/>
          <scheme val="none"/>
        </font>
      </dxf>
    </rfmt>
    <rfmt sheetId="1" sqref="TP22" start="0" length="0">
      <dxf>
        <font>
          <sz val="11"/>
          <color rgb="FF000000"/>
          <name val="Times New Roman"/>
          <scheme val="none"/>
        </font>
      </dxf>
    </rfmt>
    <rfmt sheetId="1" sqref="TQ22" start="0" length="0">
      <dxf>
        <font>
          <sz val="11"/>
          <color rgb="FF000000"/>
          <name val="Times New Roman"/>
          <scheme val="none"/>
        </font>
      </dxf>
    </rfmt>
    <rfmt sheetId="1" sqref="TR22" start="0" length="0">
      <dxf>
        <font>
          <sz val="11"/>
          <color rgb="FF000000"/>
          <name val="Times New Roman"/>
          <scheme val="none"/>
        </font>
      </dxf>
    </rfmt>
    <rfmt sheetId="1" sqref="TS22" start="0" length="0">
      <dxf>
        <font>
          <sz val="11"/>
          <color rgb="FF000000"/>
          <name val="Times New Roman"/>
          <scheme val="none"/>
        </font>
      </dxf>
    </rfmt>
    <rfmt sheetId="1" sqref="TT22" start="0" length="0">
      <dxf>
        <font>
          <sz val="11"/>
          <color rgb="FF000000"/>
          <name val="Times New Roman"/>
          <scheme val="none"/>
        </font>
      </dxf>
    </rfmt>
    <rfmt sheetId="1" sqref="TU22" start="0" length="0">
      <dxf>
        <font>
          <sz val="11"/>
          <color rgb="FF000000"/>
          <name val="Times New Roman"/>
          <scheme val="none"/>
        </font>
      </dxf>
    </rfmt>
    <rfmt sheetId="1" sqref="TV22" start="0" length="0">
      <dxf>
        <font>
          <sz val="11"/>
          <color rgb="FF000000"/>
          <name val="Times New Roman"/>
          <scheme val="none"/>
        </font>
      </dxf>
    </rfmt>
    <rfmt sheetId="1" sqref="TW22" start="0" length="0">
      <dxf>
        <font>
          <sz val="11"/>
          <color rgb="FF000000"/>
          <name val="Times New Roman"/>
          <scheme val="none"/>
        </font>
      </dxf>
    </rfmt>
    <rfmt sheetId="1" sqref="TX22" start="0" length="0">
      <dxf>
        <font>
          <sz val="11"/>
          <color rgb="FF000000"/>
          <name val="Times New Roman"/>
          <scheme val="none"/>
        </font>
      </dxf>
    </rfmt>
    <rfmt sheetId="1" sqref="TY22" start="0" length="0">
      <dxf>
        <font>
          <sz val="11"/>
          <color rgb="FF000000"/>
          <name val="Times New Roman"/>
          <scheme val="none"/>
        </font>
      </dxf>
    </rfmt>
    <rfmt sheetId="1" sqref="TZ22" start="0" length="0">
      <dxf>
        <font>
          <sz val="11"/>
          <color rgb="FF000000"/>
          <name val="Times New Roman"/>
          <scheme val="none"/>
        </font>
      </dxf>
    </rfmt>
    <rfmt sheetId="1" sqref="UA22" start="0" length="0">
      <dxf>
        <font>
          <sz val="11"/>
          <color rgb="FF000000"/>
          <name val="Times New Roman"/>
          <scheme val="none"/>
        </font>
      </dxf>
    </rfmt>
    <rfmt sheetId="1" sqref="UB22" start="0" length="0">
      <dxf>
        <font>
          <sz val="11"/>
          <color rgb="FF000000"/>
          <name val="Times New Roman"/>
          <scheme val="none"/>
        </font>
      </dxf>
    </rfmt>
    <rfmt sheetId="1" sqref="UC22" start="0" length="0">
      <dxf>
        <font>
          <sz val="11"/>
          <color rgb="FF000000"/>
          <name val="Times New Roman"/>
          <scheme val="none"/>
        </font>
      </dxf>
    </rfmt>
    <rfmt sheetId="1" sqref="UD22" start="0" length="0">
      <dxf>
        <font>
          <sz val="11"/>
          <color rgb="FF000000"/>
          <name val="Times New Roman"/>
          <scheme val="none"/>
        </font>
      </dxf>
    </rfmt>
    <rfmt sheetId="1" sqref="UE22" start="0" length="0">
      <dxf>
        <font>
          <sz val="11"/>
          <color rgb="FF000000"/>
          <name val="Times New Roman"/>
          <scheme val="none"/>
        </font>
      </dxf>
    </rfmt>
    <rfmt sheetId="1" sqref="UF22" start="0" length="0">
      <dxf>
        <font>
          <sz val="11"/>
          <color rgb="FF000000"/>
          <name val="Times New Roman"/>
          <scheme val="none"/>
        </font>
      </dxf>
    </rfmt>
    <rfmt sheetId="1" sqref="UG22" start="0" length="0">
      <dxf>
        <font>
          <sz val="11"/>
          <color rgb="FF000000"/>
          <name val="Times New Roman"/>
          <scheme val="none"/>
        </font>
      </dxf>
    </rfmt>
    <rfmt sheetId="1" sqref="UH22" start="0" length="0">
      <dxf>
        <font>
          <sz val="11"/>
          <color rgb="FF000000"/>
          <name val="Times New Roman"/>
          <scheme val="none"/>
        </font>
      </dxf>
    </rfmt>
    <rfmt sheetId="1" sqref="UI22" start="0" length="0">
      <dxf>
        <font>
          <sz val="11"/>
          <color rgb="FF000000"/>
          <name val="Times New Roman"/>
          <scheme val="none"/>
        </font>
      </dxf>
    </rfmt>
    <rfmt sheetId="1" sqref="UJ22" start="0" length="0">
      <dxf>
        <font>
          <sz val="11"/>
          <color rgb="FF000000"/>
          <name val="Times New Roman"/>
          <scheme val="none"/>
        </font>
      </dxf>
    </rfmt>
    <rfmt sheetId="1" sqref="UK22" start="0" length="0">
      <dxf>
        <font>
          <sz val="11"/>
          <color rgb="FF000000"/>
          <name val="Times New Roman"/>
          <scheme val="none"/>
        </font>
      </dxf>
    </rfmt>
    <rfmt sheetId="1" sqref="UL22" start="0" length="0">
      <dxf>
        <font>
          <sz val="11"/>
          <color rgb="FF000000"/>
          <name val="Times New Roman"/>
          <scheme val="none"/>
        </font>
      </dxf>
    </rfmt>
    <rfmt sheetId="1" sqref="UM22" start="0" length="0">
      <dxf>
        <font>
          <sz val="11"/>
          <color rgb="FF000000"/>
          <name val="Times New Roman"/>
          <scheme val="none"/>
        </font>
      </dxf>
    </rfmt>
    <rfmt sheetId="1" sqref="UN22" start="0" length="0">
      <dxf>
        <font>
          <sz val="11"/>
          <color rgb="FF000000"/>
          <name val="Times New Roman"/>
          <scheme val="none"/>
        </font>
      </dxf>
    </rfmt>
    <rfmt sheetId="1" sqref="UO22" start="0" length="0">
      <dxf>
        <font>
          <sz val="11"/>
          <color rgb="FF000000"/>
          <name val="Times New Roman"/>
          <scheme val="none"/>
        </font>
      </dxf>
    </rfmt>
    <rfmt sheetId="1" sqref="UP22" start="0" length="0">
      <dxf>
        <font>
          <sz val="11"/>
          <color rgb="FF000000"/>
          <name val="Times New Roman"/>
          <scheme val="none"/>
        </font>
      </dxf>
    </rfmt>
    <rfmt sheetId="1" sqref="UQ22" start="0" length="0">
      <dxf>
        <font>
          <sz val="11"/>
          <color rgb="FF000000"/>
          <name val="Times New Roman"/>
          <scheme val="none"/>
        </font>
      </dxf>
    </rfmt>
    <rfmt sheetId="1" sqref="UR22" start="0" length="0">
      <dxf>
        <font>
          <sz val="11"/>
          <color rgb="FF000000"/>
          <name val="Times New Roman"/>
          <scheme val="none"/>
        </font>
      </dxf>
    </rfmt>
    <rfmt sheetId="1" sqref="US22" start="0" length="0">
      <dxf>
        <font>
          <sz val="11"/>
          <color rgb="FF000000"/>
          <name val="Times New Roman"/>
          <scheme val="none"/>
        </font>
      </dxf>
    </rfmt>
    <rfmt sheetId="1" sqref="UT22" start="0" length="0">
      <dxf>
        <font>
          <sz val="11"/>
          <color rgb="FF000000"/>
          <name val="Times New Roman"/>
          <scheme val="none"/>
        </font>
      </dxf>
    </rfmt>
    <rfmt sheetId="1" sqref="UU22" start="0" length="0">
      <dxf>
        <font>
          <sz val="11"/>
          <color rgb="FF000000"/>
          <name val="Times New Roman"/>
          <scheme val="none"/>
        </font>
      </dxf>
    </rfmt>
    <rfmt sheetId="1" sqref="UV22" start="0" length="0">
      <dxf>
        <font>
          <sz val="11"/>
          <color rgb="FF000000"/>
          <name val="Times New Roman"/>
          <scheme val="none"/>
        </font>
      </dxf>
    </rfmt>
    <rfmt sheetId="1" sqref="UW22" start="0" length="0">
      <dxf>
        <font>
          <sz val="11"/>
          <color rgb="FF000000"/>
          <name val="Times New Roman"/>
          <scheme val="none"/>
        </font>
      </dxf>
    </rfmt>
    <rfmt sheetId="1" sqref="UX22" start="0" length="0">
      <dxf>
        <font>
          <sz val="11"/>
          <color rgb="FF000000"/>
          <name val="Times New Roman"/>
          <scheme val="none"/>
        </font>
      </dxf>
    </rfmt>
    <rfmt sheetId="1" sqref="UY22" start="0" length="0">
      <dxf>
        <font>
          <sz val="11"/>
          <color rgb="FF000000"/>
          <name val="Times New Roman"/>
          <scheme val="none"/>
        </font>
      </dxf>
    </rfmt>
    <rfmt sheetId="1" sqref="UZ22" start="0" length="0">
      <dxf>
        <font>
          <sz val="11"/>
          <color rgb="FF000000"/>
          <name val="Times New Roman"/>
          <scheme val="none"/>
        </font>
      </dxf>
    </rfmt>
    <rfmt sheetId="1" sqref="VA22" start="0" length="0">
      <dxf>
        <font>
          <sz val="11"/>
          <color rgb="FF000000"/>
          <name val="Times New Roman"/>
          <scheme val="none"/>
        </font>
      </dxf>
    </rfmt>
    <rfmt sheetId="1" sqref="VB22" start="0" length="0">
      <dxf>
        <font>
          <sz val="11"/>
          <color rgb="FF000000"/>
          <name val="Times New Roman"/>
          <scheme val="none"/>
        </font>
      </dxf>
    </rfmt>
    <rfmt sheetId="1" sqref="VC22" start="0" length="0">
      <dxf>
        <font>
          <sz val="11"/>
          <color rgb="FF000000"/>
          <name val="Times New Roman"/>
          <scheme val="none"/>
        </font>
      </dxf>
    </rfmt>
    <rfmt sheetId="1" sqref="VD22" start="0" length="0">
      <dxf>
        <font>
          <sz val="11"/>
          <color rgb="FF000000"/>
          <name val="Times New Roman"/>
          <scheme val="none"/>
        </font>
      </dxf>
    </rfmt>
    <rfmt sheetId="1" sqref="VE22" start="0" length="0">
      <dxf>
        <font>
          <sz val="11"/>
          <color rgb="FF000000"/>
          <name val="Times New Roman"/>
          <scheme val="none"/>
        </font>
      </dxf>
    </rfmt>
    <rfmt sheetId="1" sqref="VF22" start="0" length="0">
      <dxf>
        <font>
          <sz val="11"/>
          <color rgb="FF000000"/>
          <name val="Times New Roman"/>
          <scheme val="none"/>
        </font>
      </dxf>
    </rfmt>
    <rfmt sheetId="1" sqref="VG22" start="0" length="0">
      <dxf>
        <font>
          <sz val="11"/>
          <color rgb="FF000000"/>
          <name val="Times New Roman"/>
          <scheme val="none"/>
        </font>
      </dxf>
    </rfmt>
    <rfmt sheetId="1" sqref="VH22" start="0" length="0">
      <dxf>
        <font>
          <sz val="11"/>
          <color rgb="FF000000"/>
          <name val="Times New Roman"/>
          <scheme val="none"/>
        </font>
      </dxf>
    </rfmt>
    <rfmt sheetId="1" sqref="VI22" start="0" length="0">
      <dxf>
        <font>
          <sz val="11"/>
          <color rgb="FF000000"/>
          <name val="Times New Roman"/>
          <scheme val="none"/>
        </font>
      </dxf>
    </rfmt>
    <rfmt sheetId="1" sqref="VJ22" start="0" length="0">
      <dxf>
        <font>
          <sz val="11"/>
          <color rgb="FF000000"/>
          <name val="Times New Roman"/>
          <scheme val="none"/>
        </font>
      </dxf>
    </rfmt>
    <rfmt sheetId="1" sqref="VK22" start="0" length="0">
      <dxf>
        <font>
          <sz val="11"/>
          <color rgb="FF000000"/>
          <name val="Times New Roman"/>
          <scheme val="none"/>
        </font>
      </dxf>
    </rfmt>
    <rfmt sheetId="1" sqref="VL22" start="0" length="0">
      <dxf>
        <font>
          <sz val="11"/>
          <color rgb="FF000000"/>
          <name val="Times New Roman"/>
          <scheme val="none"/>
        </font>
      </dxf>
    </rfmt>
    <rfmt sheetId="1" sqref="VM22" start="0" length="0">
      <dxf>
        <font>
          <sz val="11"/>
          <color rgb="FF000000"/>
          <name val="Times New Roman"/>
          <scheme val="none"/>
        </font>
      </dxf>
    </rfmt>
    <rfmt sheetId="1" sqref="VN22" start="0" length="0">
      <dxf>
        <font>
          <sz val="11"/>
          <color rgb="FF000000"/>
          <name val="Times New Roman"/>
          <scheme val="none"/>
        </font>
      </dxf>
    </rfmt>
    <rfmt sheetId="1" sqref="VO22" start="0" length="0">
      <dxf>
        <font>
          <sz val="11"/>
          <color rgb="FF000000"/>
          <name val="Times New Roman"/>
          <scheme val="none"/>
        </font>
      </dxf>
    </rfmt>
    <rfmt sheetId="1" sqref="VP22" start="0" length="0">
      <dxf>
        <font>
          <sz val="11"/>
          <color rgb="FF000000"/>
          <name val="Times New Roman"/>
          <scheme val="none"/>
        </font>
      </dxf>
    </rfmt>
    <rfmt sheetId="1" sqref="VQ22" start="0" length="0">
      <dxf>
        <font>
          <sz val="11"/>
          <color rgb="FF000000"/>
          <name val="Times New Roman"/>
          <scheme val="none"/>
        </font>
      </dxf>
    </rfmt>
    <rfmt sheetId="1" sqref="VR22" start="0" length="0">
      <dxf>
        <font>
          <sz val="11"/>
          <color rgb="FF000000"/>
          <name val="Times New Roman"/>
          <scheme val="none"/>
        </font>
      </dxf>
    </rfmt>
    <rfmt sheetId="1" sqref="VS22" start="0" length="0">
      <dxf>
        <font>
          <sz val="11"/>
          <color rgb="FF000000"/>
          <name val="Times New Roman"/>
          <scheme val="none"/>
        </font>
      </dxf>
    </rfmt>
    <rfmt sheetId="1" sqref="VT22" start="0" length="0">
      <dxf>
        <font>
          <sz val="11"/>
          <color rgb="FF000000"/>
          <name val="Times New Roman"/>
          <scheme val="none"/>
        </font>
      </dxf>
    </rfmt>
    <rfmt sheetId="1" sqref="VU22" start="0" length="0">
      <dxf>
        <font>
          <sz val="11"/>
          <color rgb="FF000000"/>
          <name val="Times New Roman"/>
          <scheme val="none"/>
        </font>
      </dxf>
    </rfmt>
    <rfmt sheetId="1" sqref="VV22" start="0" length="0">
      <dxf>
        <font>
          <sz val="11"/>
          <color rgb="FF000000"/>
          <name val="Times New Roman"/>
          <scheme val="none"/>
        </font>
      </dxf>
    </rfmt>
    <rfmt sheetId="1" sqref="VW22" start="0" length="0">
      <dxf>
        <font>
          <sz val="11"/>
          <color rgb="FF000000"/>
          <name val="Times New Roman"/>
          <scheme val="none"/>
        </font>
      </dxf>
    </rfmt>
    <rfmt sheetId="1" sqref="VX22" start="0" length="0">
      <dxf>
        <font>
          <sz val="11"/>
          <color rgb="FF000000"/>
          <name val="Times New Roman"/>
          <scheme val="none"/>
        </font>
      </dxf>
    </rfmt>
    <rfmt sheetId="1" sqref="VY22" start="0" length="0">
      <dxf>
        <font>
          <sz val="11"/>
          <color rgb="FF000000"/>
          <name val="Times New Roman"/>
          <scheme val="none"/>
        </font>
      </dxf>
    </rfmt>
    <rfmt sheetId="1" sqref="VZ22" start="0" length="0">
      <dxf>
        <font>
          <sz val="11"/>
          <color rgb="FF000000"/>
          <name val="Times New Roman"/>
          <scheme val="none"/>
        </font>
      </dxf>
    </rfmt>
    <rfmt sheetId="1" sqref="WA22" start="0" length="0">
      <dxf>
        <font>
          <sz val="11"/>
          <color rgb="FF000000"/>
          <name val="Times New Roman"/>
          <scheme val="none"/>
        </font>
      </dxf>
    </rfmt>
    <rfmt sheetId="1" sqref="WB22" start="0" length="0">
      <dxf>
        <font>
          <sz val="11"/>
          <color rgb="FF000000"/>
          <name val="Times New Roman"/>
          <scheme val="none"/>
        </font>
      </dxf>
    </rfmt>
    <rfmt sheetId="1" sqref="WC22" start="0" length="0">
      <dxf>
        <font>
          <sz val="11"/>
          <color rgb="FF000000"/>
          <name val="Times New Roman"/>
          <scheme val="none"/>
        </font>
      </dxf>
    </rfmt>
    <rfmt sheetId="1" sqref="WD22" start="0" length="0">
      <dxf>
        <font>
          <sz val="11"/>
          <color rgb="FF000000"/>
          <name val="Times New Roman"/>
          <scheme val="none"/>
        </font>
      </dxf>
    </rfmt>
    <rfmt sheetId="1" sqref="WE22" start="0" length="0">
      <dxf>
        <font>
          <sz val="11"/>
          <color rgb="FF000000"/>
          <name val="Times New Roman"/>
          <scheme val="none"/>
        </font>
      </dxf>
    </rfmt>
    <rfmt sheetId="1" sqref="WF22" start="0" length="0">
      <dxf>
        <font>
          <sz val="11"/>
          <color rgb="FF000000"/>
          <name val="Times New Roman"/>
          <scheme val="none"/>
        </font>
      </dxf>
    </rfmt>
    <rfmt sheetId="1" sqref="WG22" start="0" length="0">
      <dxf>
        <font>
          <sz val="11"/>
          <color rgb="FF000000"/>
          <name val="Times New Roman"/>
          <scheme val="none"/>
        </font>
      </dxf>
    </rfmt>
    <rfmt sheetId="1" sqref="WH22" start="0" length="0">
      <dxf>
        <font>
          <sz val="11"/>
          <color rgb="FF000000"/>
          <name val="Times New Roman"/>
          <scheme val="none"/>
        </font>
      </dxf>
    </rfmt>
    <rfmt sheetId="1" sqref="WI22" start="0" length="0">
      <dxf>
        <font>
          <sz val="11"/>
          <color rgb="FF000000"/>
          <name val="Times New Roman"/>
          <scheme val="none"/>
        </font>
      </dxf>
    </rfmt>
    <rfmt sheetId="1" sqref="WJ22" start="0" length="0">
      <dxf>
        <font>
          <sz val="11"/>
          <color rgb="FF000000"/>
          <name val="Times New Roman"/>
          <scheme val="none"/>
        </font>
      </dxf>
    </rfmt>
    <rfmt sheetId="1" sqref="WK22" start="0" length="0">
      <dxf>
        <font>
          <sz val="11"/>
          <color rgb="FF000000"/>
          <name val="Times New Roman"/>
          <scheme val="none"/>
        </font>
      </dxf>
    </rfmt>
    <rfmt sheetId="1" sqref="WL22" start="0" length="0">
      <dxf>
        <font>
          <sz val="11"/>
          <color rgb="FF000000"/>
          <name val="Times New Roman"/>
          <scheme val="none"/>
        </font>
      </dxf>
    </rfmt>
    <rfmt sheetId="1" sqref="WM22" start="0" length="0">
      <dxf>
        <font>
          <sz val="11"/>
          <color rgb="FF000000"/>
          <name val="Times New Roman"/>
          <scheme val="none"/>
        </font>
      </dxf>
    </rfmt>
    <rfmt sheetId="1" sqref="WN22" start="0" length="0">
      <dxf>
        <font>
          <sz val="11"/>
          <color rgb="FF000000"/>
          <name val="Times New Roman"/>
          <scheme val="none"/>
        </font>
      </dxf>
    </rfmt>
    <rfmt sheetId="1" sqref="WO22" start="0" length="0">
      <dxf>
        <font>
          <sz val="11"/>
          <color rgb="FF000000"/>
          <name val="Times New Roman"/>
          <scheme val="none"/>
        </font>
      </dxf>
    </rfmt>
    <rfmt sheetId="1" sqref="WP22" start="0" length="0">
      <dxf>
        <font>
          <sz val="11"/>
          <color rgb="FF000000"/>
          <name val="Times New Roman"/>
          <scheme val="none"/>
        </font>
      </dxf>
    </rfmt>
    <rfmt sheetId="1" sqref="WQ22" start="0" length="0">
      <dxf>
        <font>
          <sz val="11"/>
          <color rgb="FF000000"/>
          <name val="Times New Roman"/>
          <scheme val="none"/>
        </font>
      </dxf>
    </rfmt>
    <rfmt sheetId="1" sqref="WR22" start="0" length="0">
      <dxf>
        <font>
          <sz val="11"/>
          <color rgb="FF000000"/>
          <name val="Times New Roman"/>
          <scheme val="none"/>
        </font>
      </dxf>
    </rfmt>
    <rfmt sheetId="1" sqref="WS22" start="0" length="0">
      <dxf>
        <font>
          <sz val="11"/>
          <color rgb="FF000000"/>
          <name val="Times New Roman"/>
          <scheme val="none"/>
        </font>
      </dxf>
    </rfmt>
    <rfmt sheetId="1" sqref="WT22" start="0" length="0">
      <dxf>
        <font>
          <sz val="11"/>
          <color rgb="FF000000"/>
          <name val="Times New Roman"/>
          <scheme val="none"/>
        </font>
      </dxf>
    </rfmt>
    <rfmt sheetId="1" sqref="WU22" start="0" length="0">
      <dxf>
        <font>
          <sz val="11"/>
          <color rgb="FF000000"/>
          <name val="Times New Roman"/>
          <scheme val="none"/>
        </font>
      </dxf>
    </rfmt>
    <rfmt sheetId="1" sqref="WV22" start="0" length="0">
      <dxf>
        <font>
          <sz val="11"/>
          <color rgb="FF000000"/>
          <name val="Times New Roman"/>
          <scheme val="none"/>
        </font>
      </dxf>
    </rfmt>
    <rfmt sheetId="1" sqref="WW22" start="0" length="0">
      <dxf>
        <font>
          <sz val="11"/>
          <color rgb="FF000000"/>
          <name val="Times New Roman"/>
          <scheme val="none"/>
        </font>
      </dxf>
    </rfmt>
    <rfmt sheetId="1" sqref="WX22" start="0" length="0">
      <dxf>
        <font>
          <sz val="11"/>
          <color rgb="FF000000"/>
          <name val="Times New Roman"/>
          <scheme val="none"/>
        </font>
      </dxf>
    </rfmt>
    <rfmt sheetId="1" sqref="WY22" start="0" length="0">
      <dxf>
        <font>
          <sz val="11"/>
          <color rgb="FF000000"/>
          <name val="Times New Roman"/>
          <scheme val="none"/>
        </font>
      </dxf>
    </rfmt>
    <rfmt sheetId="1" sqref="WZ22" start="0" length="0">
      <dxf>
        <font>
          <sz val="11"/>
          <color rgb="FF000000"/>
          <name val="Times New Roman"/>
          <scheme val="none"/>
        </font>
      </dxf>
    </rfmt>
    <rfmt sheetId="1" sqref="XA22" start="0" length="0">
      <dxf>
        <font>
          <sz val="11"/>
          <color rgb="FF000000"/>
          <name val="Times New Roman"/>
          <scheme val="none"/>
        </font>
      </dxf>
    </rfmt>
    <rfmt sheetId="1" sqref="XB22" start="0" length="0">
      <dxf>
        <font>
          <sz val="11"/>
          <color rgb="FF000000"/>
          <name val="Times New Roman"/>
          <scheme val="none"/>
        </font>
      </dxf>
    </rfmt>
    <rfmt sheetId="1" sqref="XC22" start="0" length="0">
      <dxf>
        <font>
          <sz val="11"/>
          <color rgb="FF000000"/>
          <name val="Times New Roman"/>
          <scheme val="none"/>
        </font>
      </dxf>
    </rfmt>
    <rfmt sheetId="1" sqref="XD22" start="0" length="0">
      <dxf>
        <font>
          <sz val="11"/>
          <color rgb="FF000000"/>
          <name val="Times New Roman"/>
          <scheme val="none"/>
        </font>
      </dxf>
    </rfmt>
    <rfmt sheetId="1" sqref="XE22" start="0" length="0">
      <dxf>
        <font>
          <sz val="11"/>
          <color rgb="FF000000"/>
          <name val="Times New Roman"/>
          <scheme val="none"/>
        </font>
      </dxf>
    </rfmt>
    <rfmt sheetId="1" sqref="XF22" start="0" length="0">
      <dxf>
        <font>
          <sz val="11"/>
          <color rgb="FF000000"/>
          <name val="Times New Roman"/>
          <scheme val="none"/>
        </font>
      </dxf>
    </rfmt>
    <rfmt sheetId="1" sqref="XG22" start="0" length="0">
      <dxf>
        <font>
          <sz val="11"/>
          <color rgb="FF000000"/>
          <name val="Times New Roman"/>
          <scheme val="none"/>
        </font>
      </dxf>
    </rfmt>
    <rfmt sheetId="1" sqref="XH22" start="0" length="0">
      <dxf>
        <font>
          <sz val="11"/>
          <color rgb="FF000000"/>
          <name val="Times New Roman"/>
          <scheme val="none"/>
        </font>
      </dxf>
    </rfmt>
    <rfmt sheetId="1" sqref="XI22" start="0" length="0">
      <dxf>
        <font>
          <sz val="11"/>
          <color rgb="FF000000"/>
          <name val="Times New Roman"/>
          <scheme val="none"/>
        </font>
      </dxf>
    </rfmt>
    <rfmt sheetId="1" sqref="XJ22" start="0" length="0">
      <dxf>
        <font>
          <sz val="11"/>
          <color rgb="FF000000"/>
          <name val="Times New Roman"/>
          <scheme val="none"/>
        </font>
      </dxf>
    </rfmt>
    <rfmt sheetId="1" sqref="XK22" start="0" length="0">
      <dxf>
        <font>
          <sz val="11"/>
          <color rgb="FF000000"/>
          <name val="Times New Roman"/>
          <scheme val="none"/>
        </font>
      </dxf>
    </rfmt>
    <rfmt sheetId="1" sqref="XL22" start="0" length="0">
      <dxf>
        <font>
          <sz val="11"/>
          <color rgb="FF000000"/>
          <name val="Times New Roman"/>
          <scheme val="none"/>
        </font>
      </dxf>
    </rfmt>
    <rfmt sheetId="1" sqref="XM22" start="0" length="0">
      <dxf>
        <font>
          <sz val="11"/>
          <color rgb="FF000000"/>
          <name val="Times New Roman"/>
          <scheme val="none"/>
        </font>
      </dxf>
    </rfmt>
    <rfmt sheetId="1" sqref="XN22" start="0" length="0">
      <dxf>
        <font>
          <sz val="11"/>
          <color rgb="FF000000"/>
          <name val="Times New Roman"/>
          <scheme val="none"/>
        </font>
      </dxf>
    </rfmt>
    <rfmt sheetId="1" sqref="XO22" start="0" length="0">
      <dxf>
        <font>
          <sz val="11"/>
          <color rgb="FF000000"/>
          <name val="Times New Roman"/>
          <scheme val="none"/>
        </font>
      </dxf>
    </rfmt>
    <rfmt sheetId="1" sqref="XP22" start="0" length="0">
      <dxf>
        <font>
          <sz val="11"/>
          <color rgb="FF000000"/>
          <name val="Times New Roman"/>
          <scheme val="none"/>
        </font>
      </dxf>
    </rfmt>
    <rfmt sheetId="1" sqref="XQ22" start="0" length="0">
      <dxf>
        <font>
          <sz val="11"/>
          <color rgb="FF000000"/>
          <name val="Times New Roman"/>
          <scheme val="none"/>
        </font>
      </dxf>
    </rfmt>
    <rfmt sheetId="1" sqref="XR22" start="0" length="0">
      <dxf>
        <font>
          <sz val="11"/>
          <color rgb="FF000000"/>
          <name val="Times New Roman"/>
          <scheme val="none"/>
        </font>
      </dxf>
    </rfmt>
    <rfmt sheetId="1" sqref="XS22" start="0" length="0">
      <dxf>
        <font>
          <sz val="11"/>
          <color rgb="FF000000"/>
          <name val="Times New Roman"/>
          <scheme val="none"/>
        </font>
      </dxf>
    </rfmt>
    <rfmt sheetId="1" sqref="XT22" start="0" length="0">
      <dxf>
        <font>
          <sz val="11"/>
          <color rgb="FF000000"/>
          <name val="Times New Roman"/>
          <scheme val="none"/>
        </font>
      </dxf>
    </rfmt>
    <rfmt sheetId="1" sqref="XU22" start="0" length="0">
      <dxf>
        <font>
          <sz val="11"/>
          <color rgb="FF000000"/>
          <name val="Times New Roman"/>
          <scheme val="none"/>
        </font>
      </dxf>
    </rfmt>
    <rfmt sheetId="1" sqref="XV22" start="0" length="0">
      <dxf>
        <font>
          <sz val="11"/>
          <color rgb="FF000000"/>
          <name val="Times New Roman"/>
          <scheme val="none"/>
        </font>
      </dxf>
    </rfmt>
    <rfmt sheetId="1" sqref="XW22" start="0" length="0">
      <dxf>
        <font>
          <sz val="11"/>
          <color rgb="FF000000"/>
          <name val="Times New Roman"/>
          <scheme val="none"/>
        </font>
      </dxf>
    </rfmt>
    <rfmt sheetId="1" sqref="XX22" start="0" length="0">
      <dxf>
        <font>
          <sz val="11"/>
          <color rgb="FF000000"/>
          <name val="Times New Roman"/>
          <scheme val="none"/>
        </font>
      </dxf>
    </rfmt>
    <rfmt sheetId="1" sqref="XY22" start="0" length="0">
      <dxf>
        <font>
          <sz val="11"/>
          <color rgb="FF000000"/>
          <name val="Times New Roman"/>
          <scheme val="none"/>
        </font>
      </dxf>
    </rfmt>
    <rfmt sheetId="1" sqref="XZ22" start="0" length="0">
      <dxf>
        <font>
          <sz val="11"/>
          <color rgb="FF000000"/>
          <name val="Times New Roman"/>
          <scheme val="none"/>
        </font>
      </dxf>
    </rfmt>
    <rfmt sheetId="1" sqref="YA22" start="0" length="0">
      <dxf>
        <font>
          <sz val="11"/>
          <color rgb="FF000000"/>
          <name val="Times New Roman"/>
          <scheme val="none"/>
        </font>
      </dxf>
    </rfmt>
    <rfmt sheetId="1" sqref="YB22" start="0" length="0">
      <dxf>
        <font>
          <sz val="11"/>
          <color rgb="FF000000"/>
          <name val="Times New Roman"/>
          <scheme val="none"/>
        </font>
      </dxf>
    </rfmt>
    <rfmt sheetId="1" sqref="YC22" start="0" length="0">
      <dxf>
        <font>
          <sz val="11"/>
          <color rgb="FF000000"/>
          <name val="Times New Roman"/>
          <scheme val="none"/>
        </font>
      </dxf>
    </rfmt>
    <rfmt sheetId="1" sqref="YD22" start="0" length="0">
      <dxf>
        <font>
          <sz val="11"/>
          <color rgb="FF000000"/>
          <name val="Times New Roman"/>
          <scheme val="none"/>
        </font>
      </dxf>
    </rfmt>
    <rfmt sheetId="1" sqref="YE22" start="0" length="0">
      <dxf>
        <font>
          <sz val="11"/>
          <color rgb="FF000000"/>
          <name val="Times New Roman"/>
          <scheme val="none"/>
        </font>
      </dxf>
    </rfmt>
    <rfmt sheetId="1" sqref="YF22" start="0" length="0">
      <dxf>
        <font>
          <sz val="11"/>
          <color rgb="FF000000"/>
          <name val="Times New Roman"/>
          <scheme val="none"/>
        </font>
      </dxf>
    </rfmt>
    <rfmt sheetId="1" sqref="YG22" start="0" length="0">
      <dxf>
        <font>
          <sz val="11"/>
          <color rgb="FF000000"/>
          <name val="Times New Roman"/>
          <scheme val="none"/>
        </font>
      </dxf>
    </rfmt>
    <rfmt sheetId="1" sqref="YH22" start="0" length="0">
      <dxf>
        <font>
          <sz val="11"/>
          <color rgb="FF000000"/>
          <name val="Times New Roman"/>
          <scheme val="none"/>
        </font>
      </dxf>
    </rfmt>
    <rfmt sheetId="1" sqref="YI22" start="0" length="0">
      <dxf>
        <font>
          <sz val="11"/>
          <color rgb="FF000000"/>
          <name val="Times New Roman"/>
          <scheme val="none"/>
        </font>
      </dxf>
    </rfmt>
    <rfmt sheetId="1" sqref="YJ22" start="0" length="0">
      <dxf>
        <font>
          <sz val="11"/>
          <color rgb="FF000000"/>
          <name val="Times New Roman"/>
          <scheme val="none"/>
        </font>
      </dxf>
    </rfmt>
    <rfmt sheetId="1" sqref="YK22" start="0" length="0">
      <dxf>
        <font>
          <sz val="11"/>
          <color rgb="FF000000"/>
          <name val="Times New Roman"/>
          <scheme val="none"/>
        </font>
      </dxf>
    </rfmt>
    <rfmt sheetId="1" sqref="YL22" start="0" length="0">
      <dxf>
        <font>
          <sz val="11"/>
          <color rgb="FF000000"/>
          <name val="Times New Roman"/>
          <scheme val="none"/>
        </font>
      </dxf>
    </rfmt>
    <rfmt sheetId="1" sqref="YM22" start="0" length="0">
      <dxf>
        <font>
          <sz val="11"/>
          <color rgb="FF000000"/>
          <name val="Times New Roman"/>
          <scheme val="none"/>
        </font>
      </dxf>
    </rfmt>
    <rfmt sheetId="1" sqref="YN22" start="0" length="0">
      <dxf>
        <font>
          <sz val="11"/>
          <color rgb="FF000000"/>
          <name val="Times New Roman"/>
          <scheme val="none"/>
        </font>
      </dxf>
    </rfmt>
    <rfmt sheetId="1" sqref="YO22" start="0" length="0">
      <dxf>
        <font>
          <sz val="11"/>
          <color rgb="FF000000"/>
          <name val="Times New Roman"/>
          <scheme val="none"/>
        </font>
      </dxf>
    </rfmt>
    <rfmt sheetId="1" sqref="YP22" start="0" length="0">
      <dxf>
        <font>
          <sz val="11"/>
          <color rgb="FF000000"/>
          <name val="Times New Roman"/>
          <scheme val="none"/>
        </font>
      </dxf>
    </rfmt>
    <rfmt sheetId="1" sqref="YQ22" start="0" length="0">
      <dxf>
        <font>
          <sz val="11"/>
          <color rgb="FF000000"/>
          <name val="Times New Roman"/>
          <scheme val="none"/>
        </font>
      </dxf>
    </rfmt>
    <rfmt sheetId="1" sqref="YR22" start="0" length="0">
      <dxf>
        <font>
          <sz val="11"/>
          <color rgb="FF000000"/>
          <name val="Times New Roman"/>
          <scheme val="none"/>
        </font>
      </dxf>
    </rfmt>
    <rfmt sheetId="1" sqref="YS22" start="0" length="0">
      <dxf>
        <font>
          <sz val="11"/>
          <color rgb="FF000000"/>
          <name val="Times New Roman"/>
          <scheme val="none"/>
        </font>
      </dxf>
    </rfmt>
    <rfmt sheetId="1" sqref="YT22" start="0" length="0">
      <dxf>
        <font>
          <sz val="11"/>
          <color rgb="FF000000"/>
          <name val="Times New Roman"/>
          <scheme val="none"/>
        </font>
      </dxf>
    </rfmt>
    <rfmt sheetId="1" sqref="YU22" start="0" length="0">
      <dxf>
        <font>
          <sz val="11"/>
          <color rgb="FF000000"/>
          <name val="Times New Roman"/>
          <scheme val="none"/>
        </font>
      </dxf>
    </rfmt>
    <rfmt sheetId="1" sqref="YV22" start="0" length="0">
      <dxf>
        <font>
          <sz val="11"/>
          <color rgb="FF000000"/>
          <name val="Times New Roman"/>
          <scheme val="none"/>
        </font>
      </dxf>
    </rfmt>
    <rfmt sheetId="1" sqref="YW22" start="0" length="0">
      <dxf>
        <font>
          <sz val="11"/>
          <color rgb="FF000000"/>
          <name val="Times New Roman"/>
          <scheme val="none"/>
        </font>
      </dxf>
    </rfmt>
    <rfmt sheetId="1" sqref="YX22" start="0" length="0">
      <dxf>
        <font>
          <sz val="11"/>
          <color rgb="FF000000"/>
          <name val="Times New Roman"/>
          <scheme val="none"/>
        </font>
      </dxf>
    </rfmt>
    <rfmt sheetId="1" sqref="YY22" start="0" length="0">
      <dxf>
        <font>
          <sz val="11"/>
          <color rgb="FF000000"/>
          <name val="Times New Roman"/>
          <scheme val="none"/>
        </font>
      </dxf>
    </rfmt>
    <rfmt sheetId="1" sqref="YZ22" start="0" length="0">
      <dxf>
        <font>
          <sz val="11"/>
          <color rgb="FF000000"/>
          <name val="Times New Roman"/>
          <scheme val="none"/>
        </font>
      </dxf>
    </rfmt>
    <rfmt sheetId="1" sqref="ZA22" start="0" length="0">
      <dxf>
        <font>
          <sz val="11"/>
          <color rgb="FF000000"/>
          <name val="Times New Roman"/>
          <scheme val="none"/>
        </font>
      </dxf>
    </rfmt>
    <rfmt sheetId="1" sqref="ZB22" start="0" length="0">
      <dxf>
        <font>
          <sz val="11"/>
          <color rgb="FF000000"/>
          <name val="Times New Roman"/>
          <scheme val="none"/>
        </font>
      </dxf>
    </rfmt>
    <rfmt sheetId="1" sqref="ZC22" start="0" length="0">
      <dxf>
        <font>
          <sz val="11"/>
          <color rgb="FF000000"/>
          <name val="Times New Roman"/>
          <scheme val="none"/>
        </font>
      </dxf>
    </rfmt>
    <rfmt sheetId="1" sqref="ZD22" start="0" length="0">
      <dxf>
        <font>
          <sz val="11"/>
          <color rgb="FF000000"/>
          <name val="Times New Roman"/>
          <scheme val="none"/>
        </font>
      </dxf>
    </rfmt>
    <rfmt sheetId="1" sqref="ZE22" start="0" length="0">
      <dxf>
        <font>
          <sz val="11"/>
          <color rgb="FF000000"/>
          <name val="Times New Roman"/>
          <scheme val="none"/>
        </font>
      </dxf>
    </rfmt>
    <rfmt sheetId="1" sqref="ZF22" start="0" length="0">
      <dxf>
        <font>
          <sz val="11"/>
          <color rgb="FF000000"/>
          <name val="Times New Roman"/>
          <scheme val="none"/>
        </font>
      </dxf>
    </rfmt>
    <rfmt sheetId="1" sqref="ZG22" start="0" length="0">
      <dxf>
        <font>
          <sz val="11"/>
          <color rgb="FF000000"/>
          <name val="Times New Roman"/>
          <scheme val="none"/>
        </font>
      </dxf>
    </rfmt>
    <rfmt sheetId="1" sqref="ZH22" start="0" length="0">
      <dxf>
        <font>
          <sz val="11"/>
          <color rgb="FF000000"/>
          <name val="Times New Roman"/>
          <scheme val="none"/>
        </font>
      </dxf>
    </rfmt>
    <rfmt sheetId="1" sqref="ZI22" start="0" length="0">
      <dxf>
        <font>
          <sz val="11"/>
          <color rgb="FF000000"/>
          <name val="Times New Roman"/>
          <scheme val="none"/>
        </font>
      </dxf>
    </rfmt>
    <rfmt sheetId="1" sqref="ZJ22" start="0" length="0">
      <dxf>
        <font>
          <sz val="11"/>
          <color rgb="FF000000"/>
          <name val="Times New Roman"/>
          <scheme val="none"/>
        </font>
      </dxf>
    </rfmt>
    <rfmt sheetId="1" sqref="ZK22" start="0" length="0">
      <dxf>
        <font>
          <sz val="11"/>
          <color rgb="FF000000"/>
          <name val="Times New Roman"/>
          <scheme val="none"/>
        </font>
      </dxf>
    </rfmt>
    <rfmt sheetId="1" sqref="ZL22" start="0" length="0">
      <dxf>
        <font>
          <sz val="11"/>
          <color rgb="FF000000"/>
          <name val="Times New Roman"/>
          <scheme val="none"/>
        </font>
      </dxf>
    </rfmt>
    <rfmt sheetId="1" sqref="ZM22" start="0" length="0">
      <dxf>
        <font>
          <sz val="11"/>
          <color rgb="FF000000"/>
          <name val="Times New Roman"/>
          <scheme val="none"/>
        </font>
      </dxf>
    </rfmt>
    <rfmt sheetId="1" sqref="ZN22" start="0" length="0">
      <dxf>
        <font>
          <sz val="11"/>
          <color rgb="FF000000"/>
          <name val="Times New Roman"/>
          <scheme val="none"/>
        </font>
      </dxf>
    </rfmt>
    <rfmt sheetId="1" sqref="ZO22" start="0" length="0">
      <dxf>
        <font>
          <sz val="11"/>
          <color rgb="FF000000"/>
          <name val="Times New Roman"/>
          <scheme val="none"/>
        </font>
      </dxf>
    </rfmt>
    <rfmt sheetId="1" sqref="ZP22" start="0" length="0">
      <dxf>
        <font>
          <sz val="11"/>
          <color rgb="FF000000"/>
          <name val="Times New Roman"/>
          <scheme val="none"/>
        </font>
      </dxf>
    </rfmt>
    <rfmt sheetId="1" sqref="ZQ22" start="0" length="0">
      <dxf>
        <font>
          <sz val="11"/>
          <color rgb="FF000000"/>
          <name val="Times New Roman"/>
          <scheme val="none"/>
        </font>
      </dxf>
    </rfmt>
    <rfmt sheetId="1" sqref="ZR22" start="0" length="0">
      <dxf>
        <font>
          <sz val="11"/>
          <color rgb="FF000000"/>
          <name val="Times New Roman"/>
          <scheme val="none"/>
        </font>
      </dxf>
    </rfmt>
    <rfmt sheetId="1" sqref="ZS22" start="0" length="0">
      <dxf>
        <font>
          <sz val="11"/>
          <color rgb="FF000000"/>
          <name val="Times New Roman"/>
          <scheme val="none"/>
        </font>
      </dxf>
    </rfmt>
    <rfmt sheetId="1" sqref="ZT22" start="0" length="0">
      <dxf>
        <font>
          <sz val="11"/>
          <color rgb="FF000000"/>
          <name val="Times New Roman"/>
          <scheme val="none"/>
        </font>
      </dxf>
    </rfmt>
    <rfmt sheetId="1" sqref="ZU22" start="0" length="0">
      <dxf>
        <font>
          <sz val="11"/>
          <color rgb="FF000000"/>
          <name val="Times New Roman"/>
          <scheme val="none"/>
        </font>
      </dxf>
    </rfmt>
    <rfmt sheetId="1" sqref="ZV22" start="0" length="0">
      <dxf>
        <font>
          <sz val="11"/>
          <color rgb="FF000000"/>
          <name val="Times New Roman"/>
          <scheme val="none"/>
        </font>
      </dxf>
    </rfmt>
    <rfmt sheetId="1" sqref="ZW22" start="0" length="0">
      <dxf>
        <font>
          <sz val="11"/>
          <color rgb="FF000000"/>
          <name val="Times New Roman"/>
          <scheme val="none"/>
        </font>
      </dxf>
    </rfmt>
    <rfmt sheetId="1" sqref="ZX22" start="0" length="0">
      <dxf>
        <font>
          <sz val="11"/>
          <color rgb="FF000000"/>
          <name val="Times New Roman"/>
          <scheme val="none"/>
        </font>
      </dxf>
    </rfmt>
    <rfmt sheetId="1" sqref="ZY22" start="0" length="0">
      <dxf>
        <font>
          <sz val="11"/>
          <color rgb="FF000000"/>
          <name val="Times New Roman"/>
          <scheme val="none"/>
        </font>
      </dxf>
    </rfmt>
    <rfmt sheetId="1" sqref="ZZ22" start="0" length="0">
      <dxf>
        <font>
          <sz val="11"/>
          <color rgb="FF000000"/>
          <name val="Times New Roman"/>
          <scheme val="none"/>
        </font>
      </dxf>
    </rfmt>
    <rfmt sheetId="1" sqref="AAA22" start="0" length="0">
      <dxf>
        <font>
          <sz val="11"/>
          <color rgb="FF000000"/>
          <name val="Times New Roman"/>
          <scheme val="none"/>
        </font>
      </dxf>
    </rfmt>
    <rfmt sheetId="1" sqref="AAB22" start="0" length="0">
      <dxf>
        <font>
          <sz val="11"/>
          <color rgb="FF000000"/>
          <name val="Times New Roman"/>
          <scheme val="none"/>
        </font>
      </dxf>
    </rfmt>
    <rfmt sheetId="1" sqref="AAC22" start="0" length="0">
      <dxf>
        <font>
          <sz val="11"/>
          <color rgb="FF000000"/>
          <name val="Times New Roman"/>
          <scheme val="none"/>
        </font>
      </dxf>
    </rfmt>
    <rfmt sheetId="1" sqref="AAD22" start="0" length="0">
      <dxf>
        <font>
          <sz val="11"/>
          <color rgb="FF000000"/>
          <name val="Times New Roman"/>
          <scheme val="none"/>
        </font>
      </dxf>
    </rfmt>
    <rfmt sheetId="1" sqref="AAE22" start="0" length="0">
      <dxf>
        <font>
          <sz val="11"/>
          <color rgb="FF000000"/>
          <name val="Times New Roman"/>
          <scheme val="none"/>
        </font>
      </dxf>
    </rfmt>
    <rfmt sheetId="1" sqref="AAF22" start="0" length="0">
      <dxf>
        <font>
          <sz val="11"/>
          <color rgb="FF000000"/>
          <name val="Times New Roman"/>
          <scheme val="none"/>
        </font>
      </dxf>
    </rfmt>
    <rfmt sheetId="1" sqref="AAG22" start="0" length="0">
      <dxf>
        <font>
          <sz val="11"/>
          <color rgb="FF000000"/>
          <name val="Times New Roman"/>
          <scheme val="none"/>
        </font>
      </dxf>
    </rfmt>
    <rfmt sheetId="1" sqref="AAH22" start="0" length="0">
      <dxf>
        <font>
          <sz val="11"/>
          <color rgb="FF000000"/>
          <name val="Times New Roman"/>
          <scheme val="none"/>
        </font>
      </dxf>
    </rfmt>
    <rfmt sheetId="1" sqref="AAI22" start="0" length="0">
      <dxf>
        <font>
          <sz val="11"/>
          <color rgb="FF000000"/>
          <name val="Times New Roman"/>
          <scheme val="none"/>
        </font>
      </dxf>
    </rfmt>
    <rfmt sheetId="1" sqref="AAJ22" start="0" length="0">
      <dxf>
        <font>
          <sz val="11"/>
          <color rgb="FF000000"/>
          <name val="Times New Roman"/>
          <scheme val="none"/>
        </font>
      </dxf>
    </rfmt>
    <rfmt sheetId="1" sqref="AAK22" start="0" length="0">
      <dxf>
        <font>
          <sz val="11"/>
          <color rgb="FF000000"/>
          <name val="Times New Roman"/>
          <scheme val="none"/>
        </font>
      </dxf>
    </rfmt>
    <rfmt sheetId="1" sqref="AAL22" start="0" length="0">
      <dxf>
        <font>
          <sz val="11"/>
          <color rgb="FF000000"/>
          <name val="Times New Roman"/>
          <scheme val="none"/>
        </font>
      </dxf>
    </rfmt>
    <rfmt sheetId="1" sqref="AAM22" start="0" length="0">
      <dxf>
        <font>
          <sz val="11"/>
          <color rgb="FF000000"/>
          <name val="Times New Roman"/>
          <scheme val="none"/>
        </font>
      </dxf>
    </rfmt>
    <rfmt sheetId="1" sqref="AAN22" start="0" length="0">
      <dxf>
        <font>
          <sz val="11"/>
          <color rgb="FF000000"/>
          <name val="Times New Roman"/>
          <scheme val="none"/>
        </font>
      </dxf>
    </rfmt>
    <rfmt sheetId="1" sqref="AAO22" start="0" length="0">
      <dxf>
        <font>
          <sz val="11"/>
          <color rgb="FF000000"/>
          <name val="Times New Roman"/>
          <scheme val="none"/>
        </font>
      </dxf>
    </rfmt>
    <rfmt sheetId="1" sqref="AAP22" start="0" length="0">
      <dxf>
        <font>
          <sz val="11"/>
          <color rgb="FF000000"/>
          <name val="Times New Roman"/>
          <scheme val="none"/>
        </font>
      </dxf>
    </rfmt>
    <rfmt sheetId="1" sqref="AAQ22" start="0" length="0">
      <dxf>
        <font>
          <sz val="11"/>
          <color rgb="FF000000"/>
          <name val="Times New Roman"/>
          <scheme val="none"/>
        </font>
      </dxf>
    </rfmt>
    <rfmt sheetId="1" sqref="AAR22" start="0" length="0">
      <dxf>
        <font>
          <sz val="11"/>
          <color rgb="FF000000"/>
          <name val="Times New Roman"/>
          <scheme val="none"/>
        </font>
      </dxf>
    </rfmt>
    <rfmt sheetId="1" sqref="AAS22" start="0" length="0">
      <dxf>
        <font>
          <sz val="11"/>
          <color rgb="FF000000"/>
          <name val="Times New Roman"/>
          <scheme val="none"/>
        </font>
      </dxf>
    </rfmt>
    <rfmt sheetId="1" sqref="AAT22" start="0" length="0">
      <dxf>
        <font>
          <sz val="11"/>
          <color rgb="FF000000"/>
          <name val="Times New Roman"/>
          <scheme val="none"/>
        </font>
      </dxf>
    </rfmt>
    <rfmt sheetId="1" sqref="AAU22" start="0" length="0">
      <dxf>
        <font>
          <sz val="11"/>
          <color rgb="FF000000"/>
          <name val="Times New Roman"/>
          <scheme val="none"/>
        </font>
      </dxf>
    </rfmt>
    <rfmt sheetId="1" sqref="AAV22" start="0" length="0">
      <dxf>
        <font>
          <sz val="11"/>
          <color rgb="FF000000"/>
          <name val="Times New Roman"/>
          <scheme val="none"/>
        </font>
      </dxf>
    </rfmt>
    <rfmt sheetId="1" sqref="AAW22" start="0" length="0">
      <dxf>
        <font>
          <sz val="11"/>
          <color rgb="FF000000"/>
          <name val="Times New Roman"/>
          <scheme val="none"/>
        </font>
      </dxf>
    </rfmt>
    <rfmt sheetId="1" sqref="AAX22" start="0" length="0">
      <dxf>
        <font>
          <sz val="11"/>
          <color rgb="FF000000"/>
          <name val="Times New Roman"/>
          <scheme val="none"/>
        </font>
      </dxf>
    </rfmt>
    <rfmt sheetId="1" sqref="AAY22" start="0" length="0">
      <dxf>
        <font>
          <sz val="11"/>
          <color rgb="FF000000"/>
          <name val="Times New Roman"/>
          <scheme val="none"/>
        </font>
      </dxf>
    </rfmt>
    <rfmt sheetId="1" sqref="AAZ22" start="0" length="0">
      <dxf>
        <font>
          <sz val="11"/>
          <color rgb="FF000000"/>
          <name val="Times New Roman"/>
          <scheme val="none"/>
        </font>
      </dxf>
    </rfmt>
    <rfmt sheetId="1" sqref="ABA22" start="0" length="0">
      <dxf>
        <font>
          <sz val="11"/>
          <color rgb="FF000000"/>
          <name val="Times New Roman"/>
          <scheme val="none"/>
        </font>
      </dxf>
    </rfmt>
    <rfmt sheetId="1" sqref="ABB22" start="0" length="0">
      <dxf>
        <font>
          <sz val="11"/>
          <color rgb="FF000000"/>
          <name val="Times New Roman"/>
          <scheme val="none"/>
        </font>
      </dxf>
    </rfmt>
    <rfmt sheetId="1" sqref="ABC22" start="0" length="0">
      <dxf>
        <font>
          <sz val="11"/>
          <color rgb="FF000000"/>
          <name val="Times New Roman"/>
          <scheme val="none"/>
        </font>
      </dxf>
    </rfmt>
    <rfmt sheetId="1" sqref="ABD22" start="0" length="0">
      <dxf>
        <font>
          <sz val="11"/>
          <color rgb="FF000000"/>
          <name val="Times New Roman"/>
          <scheme val="none"/>
        </font>
      </dxf>
    </rfmt>
    <rfmt sheetId="1" sqref="ABE22" start="0" length="0">
      <dxf>
        <font>
          <sz val="11"/>
          <color rgb="FF000000"/>
          <name val="Times New Roman"/>
          <scheme val="none"/>
        </font>
      </dxf>
    </rfmt>
    <rfmt sheetId="1" sqref="ABF22" start="0" length="0">
      <dxf>
        <font>
          <sz val="11"/>
          <color rgb="FF000000"/>
          <name val="Times New Roman"/>
          <scheme val="none"/>
        </font>
      </dxf>
    </rfmt>
    <rfmt sheetId="1" sqref="ABG22" start="0" length="0">
      <dxf>
        <font>
          <sz val="11"/>
          <color rgb="FF000000"/>
          <name val="Times New Roman"/>
          <scheme val="none"/>
        </font>
      </dxf>
    </rfmt>
    <rfmt sheetId="1" sqref="ABH22" start="0" length="0">
      <dxf>
        <font>
          <sz val="11"/>
          <color rgb="FF000000"/>
          <name val="Times New Roman"/>
          <scheme val="none"/>
        </font>
      </dxf>
    </rfmt>
    <rfmt sheetId="1" sqref="ABI22" start="0" length="0">
      <dxf>
        <font>
          <sz val="11"/>
          <color rgb="FF000000"/>
          <name val="Times New Roman"/>
          <scheme val="none"/>
        </font>
      </dxf>
    </rfmt>
    <rfmt sheetId="1" sqref="ABJ22" start="0" length="0">
      <dxf>
        <font>
          <sz val="11"/>
          <color rgb="FF000000"/>
          <name val="Times New Roman"/>
          <scheme val="none"/>
        </font>
      </dxf>
    </rfmt>
    <rfmt sheetId="1" sqref="ABK22" start="0" length="0">
      <dxf>
        <font>
          <sz val="11"/>
          <color rgb="FF000000"/>
          <name val="Times New Roman"/>
          <scheme val="none"/>
        </font>
      </dxf>
    </rfmt>
    <rfmt sheetId="1" sqref="ABL22" start="0" length="0">
      <dxf>
        <font>
          <sz val="11"/>
          <color rgb="FF000000"/>
          <name val="Times New Roman"/>
          <scheme val="none"/>
        </font>
      </dxf>
    </rfmt>
    <rfmt sheetId="1" sqref="ABM22" start="0" length="0">
      <dxf>
        <font>
          <sz val="11"/>
          <color rgb="FF000000"/>
          <name val="Times New Roman"/>
          <scheme val="none"/>
        </font>
      </dxf>
    </rfmt>
    <rfmt sheetId="1" sqref="ABN22" start="0" length="0">
      <dxf>
        <font>
          <sz val="11"/>
          <color rgb="FF000000"/>
          <name val="Times New Roman"/>
          <scheme val="none"/>
        </font>
      </dxf>
    </rfmt>
    <rfmt sheetId="1" sqref="ABO22" start="0" length="0">
      <dxf>
        <font>
          <sz val="11"/>
          <color rgb="FF000000"/>
          <name val="Times New Roman"/>
          <scheme val="none"/>
        </font>
      </dxf>
    </rfmt>
    <rfmt sheetId="1" sqref="ABP22" start="0" length="0">
      <dxf>
        <font>
          <sz val="11"/>
          <color rgb="FF000000"/>
          <name val="Times New Roman"/>
          <scheme val="none"/>
        </font>
      </dxf>
    </rfmt>
    <rfmt sheetId="1" sqref="ABQ22" start="0" length="0">
      <dxf>
        <font>
          <sz val="11"/>
          <color rgb="FF000000"/>
          <name val="Times New Roman"/>
          <scheme val="none"/>
        </font>
      </dxf>
    </rfmt>
    <rfmt sheetId="1" sqref="ABR22" start="0" length="0">
      <dxf>
        <font>
          <sz val="11"/>
          <color rgb="FF000000"/>
          <name val="Times New Roman"/>
          <scheme val="none"/>
        </font>
      </dxf>
    </rfmt>
    <rfmt sheetId="1" sqref="ABS22" start="0" length="0">
      <dxf>
        <font>
          <sz val="11"/>
          <color rgb="FF000000"/>
          <name val="Times New Roman"/>
          <scheme val="none"/>
        </font>
      </dxf>
    </rfmt>
    <rfmt sheetId="1" sqref="ABT22" start="0" length="0">
      <dxf>
        <font>
          <sz val="11"/>
          <color rgb="FF000000"/>
          <name val="Times New Roman"/>
          <scheme val="none"/>
        </font>
      </dxf>
    </rfmt>
    <rfmt sheetId="1" sqref="ABU22" start="0" length="0">
      <dxf>
        <font>
          <sz val="11"/>
          <color rgb="FF000000"/>
          <name val="Times New Roman"/>
          <scheme val="none"/>
        </font>
      </dxf>
    </rfmt>
    <rfmt sheetId="1" sqref="ABV22" start="0" length="0">
      <dxf>
        <font>
          <sz val="11"/>
          <color rgb="FF000000"/>
          <name val="Times New Roman"/>
          <scheme val="none"/>
        </font>
      </dxf>
    </rfmt>
    <rfmt sheetId="1" sqref="ABW22" start="0" length="0">
      <dxf>
        <font>
          <sz val="11"/>
          <color rgb="FF000000"/>
          <name val="Times New Roman"/>
          <scheme val="none"/>
        </font>
      </dxf>
    </rfmt>
    <rfmt sheetId="1" sqref="ABX22" start="0" length="0">
      <dxf>
        <font>
          <sz val="11"/>
          <color rgb="FF000000"/>
          <name val="Times New Roman"/>
          <scheme val="none"/>
        </font>
      </dxf>
    </rfmt>
    <rfmt sheetId="1" sqref="ABY22" start="0" length="0">
      <dxf>
        <font>
          <sz val="11"/>
          <color rgb="FF000000"/>
          <name val="Times New Roman"/>
          <scheme val="none"/>
        </font>
      </dxf>
    </rfmt>
    <rfmt sheetId="1" sqref="ABZ22" start="0" length="0">
      <dxf>
        <font>
          <sz val="11"/>
          <color rgb="FF000000"/>
          <name val="Times New Roman"/>
          <scheme val="none"/>
        </font>
      </dxf>
    </rfmt>
    <rfmt sheetId="1" sqref="ACA22" start="0" length="0">
      <dxf>
        <font>
          <sz val="11"/>
          <color rgb="FF000000"/>
          <name val="Times New Roman"/>
          <scheme val="none"/>
        </font>
      </dxf>
    </rfmt>
    <rfmt sheetId="1" sqref="ACB22" start="0" length="0">
      <dxf>
        <font>
          <sz val="11"/>
          <color rgb="FF000000"/>
          <name val="Times New Roman"/>
          <scheme val="none"/>
        </font>
      </dxf>
    </rfmt>
    <rfmt sheetId="1" sqref="ACC22" start="0" length="0">
      <dxf>
        <font>
          <sz val="11"/>
          <color rgb="FF000000"/>
          <name val="Times New Roman"/>
          <scheme val="none"/>
        </font>
      </dxf>
    </rfmt>
    <rfmt sheetId="1" sqref="ACD22" start="0" length="0">
      <dxf>
        <font>
          <sz val="11"/>
          <color rgb="FF000000"/>
          <name val="Times New Roman"/>
          <scheme val="none"/>
        </font>
      </dxf>
    </rfmt>
    <rfmt sheetId="1" sqref="ACE22" start="0" length="0">
      <dxf>
        <font>
          <sz val="11"/>
          <color rgb="FF000000"/>
          <name val="Times New Roman"/>
          <scheme val="none"/>
        </font>
      </dxf>
    </rfmt>
    <rfmt sheetId="1" sqref="ACF22" start="0" length="0">
      <dxf>
        <font>
          <sz val="11"/>
          <color rgb="FF000000"/>
          <name val="Times New Roman"/>
          <scheme val="none"/>
        </font>
      </dxf>
    </rfmt>
    <rfmt sheetId="1" sqref="ACG22" start="0" length="0">
      <dxf>
        <font>
          <sz val="11"/>
          <color rgb="FF000000"/>
          <name val="Times New Roman"/>
          <scheme val="none"/>
        </font>
      </dxf>
    </rfmt>
    <rfmt sheetId="1" sqref="ACH22" start="0" length="0">
      <dxf>
        <font>
          <sz val="11"/>
          <color rgb="FF000000"/>
          <name val="Times New Roman"/>
          <scheme val="none"/>
        </font>
      </dxf>
    </rfmt>
    <rfmt sheetId="1" sqref="ACI22" start="0" length="0">
      <dxf>
        <font>
          <sz val="11"/>
          <color rgb="FF000000"/>
          <name val="Times New Roman"/>
          <scheme val="none"/>
        </font>
      </dxf>
    </rfmt>
    <rfmt sheetId="1" sqref="ACJ22" start="0" length="0">
      <dxf>
        <font>
          <sz val="11"/>
          <color rgb="FF000000"/>
          <name val="Times New Roman"/>
          <scheme val="none"/>
        </font>
      </dxf>
    </rfmt>
    <rfmt sheetId="1" sqref="ACK22" start="0" length="0">
      <dxf>
        <font>
          <sz val="11"/>
          <color rgb="FF000000"/>
          <name val="Times New Roman"/>
          <scheme val="none"/>
        </font>
      </dxf>
    </rfmt>
    <rfmt sheetId="1" sqref="ACL22" start="0" length="0">
      <dxf>
        <font>
          <sz val="11"/>
          <color rgb="FF000000"/>
          <name val="Times New Roman"/>
          <scheme val="none"/>
        </font>
      </dxf>
    </rfmt>
    <rfmt sheetId="1" sqref="ACM22" start="0" length="0">
      <dxf>
        <font>
          <sz val="11"/>
          <color rgb="FF000000"/>
          <name val="Times New Roman"/>
          <scheme val="none"/>
        </font>
      </dxf>
    </rfmt>
    <rfmt sheetId="1" sqref="ACN22" start="0" length="0">
      <dxf>
        <font>
          <sz val="11"/>
          <color rgb="FF000000"/>
          <name val="Times New Roman"/>
          <scheme val="none"/>
        </font>
      </dxf>
    </rfmt>
    <rfmt sheetId="1" sqref="ACO22" start="0" length="0">
      <dxf>
        <font>
          <sz val="11"/>
          <color rgb="FF000000"/>
          <name val="Times New Roman"/>
          <scheme val="none"/>
        </font>
      </dxf>
    </rfmt>
    <rfmt sheetId="1" sqref="ACP22" start="0" length="0">
      <dxf>
        <font>
          <sz val="11"/>
          <color rgb="FF000000"/>
          <name val="Times New Roman"/>
          <scheme val="none"/>
        </font>
      </dxf>
    </rfmt>
    <rfmt sheetId="1" sqref="ACQ22" start="0" length="0">
      <dxf>
        <font>
          <sz val="11"/>
          <color rgb="FF000000"/>
          <name val="Times New Roman"/>
          <scheme val="none"/>
        </font>
      </dxf>
    </rfmt>
    <rfmt sheetId="1" sqref="ACR22" start="0" length="0">
      <dxf>
        <font>
          <sz val="11"/>
          <color rgb="FF000000"/>
          <name val="Times New Roman"/>
          <scheme val="none"/>
        </font>
      </dxf>
    </rfmt>
    <rfmt sheetId="1" sqref="ACS22" start="0" length="0">
      <dxf>
        <font>
          <sz val="11"/>
          <color rgb="FF000000"/>
          <name val="Times New Roman"/>
          <scheme val="none"/>
        </font>
      </dxf>
    </rfmt>
    <rfmt sheetId="1" sqref="ACT22" start="0" length="0">
      <dxf>
        <font>
          <sz val="11"/>
          <color rgb="FF000000"/>
          <name val="Times New Roman"/>
          <scheme val="none"/>
        </font>
      </dxf>
    </rfmt>
    <rfmt sheetId="1" sqref="ACU22" start="0" length="0">
      <dxf>
        <font>
          <sz val="11"/>
          <color rgb="FF000000"/>
          <name val="Times New Roman"/>
          <scheme val="none"/>
        </font>
      </dxf>
    </rfmt>
    <rfmt sheetId="1" sqref="ACV22" start="0" length="0">
      <dxf>
        <font>
          <sz val="11"/>
          <color rgb="FF000000"/>
          <name val="Times New Roman"/>
          <scheme val="none"/>
        </font>
      </dxf>
    </rfmt>
    <rfmt sheetId="1" sqref="ACW22" start="0" length="0">
      <dxf>
        <font>
          <sz val="11"/>
          <color rgb="FF000000"/>
          <name val="Times New Roman"/>
          <scheme val="none"/>
        </font>
      </dxf>
    </rfmt>
    <rfmt sheetId="1" sqref="ACX22" start="0" length="0">
      <dxf>
        <font>
          <sz val="11"/>
          <color rgb="FF000000"/>
          <name val="Times New Roman"/>
          <scheme val="none"/>
        </font>
      </dxf>
    </rfmt>
    <rfmt sheetId="1" sqref="ACY22" start="0" length="0">
      <dxf>
        <font>
          <sz val="11"/>
          <color rgb="FF000000"/>
          <name val="Times New Roman"/>
          <scheme val="none"/>
        </font>
      </dxf>
    </rfmt>
    <rfmt sheetId="1" sqref="ACZ22" start="0" length="0">
      <dxf>
        <font>
          <sz val="11"/>
          <color rgb="FF000000"/>
          <name val="Times New Roman"/>
          <scheme val="none"/>
        </font>
      </dxf>
    </rfmt>
    <rfmt sheetId="1" sqref="ADA22" start="0" length="0">
      <dxf>
        <font>
          <sz val="11"/>
          <color rgb="FF000000"/>
          <name val="Times New Roman"/>
          <scheme val="none"/>
        </font>
      </dxf>
    </rfmt>
    <rfmt sheetId="1" sqref="ADB22" start="0" length="0">
      <dxf>
        <font>
          <sz val="11"/>
          <color rgb="FF000000"/>
          <name val="Times New Roman"/>
          <scheme val="none"/>
        </font>
      </dxf>
    </rfmt>
    <rfmt sheetId="1" sqref="ADC22" start="0" length="0">
      <dxf>
        <font>
          <sz val="11"/>
          <color rgb="FF000000"/>
          <name val="Times New Roman"/>
          <scheme val="none"/>
        </font>
      </dxf>
    </rfmt>
    <rfmt sheetId="1" sqref="ADD22" start="0" length="0">
      <dxf>
        <font>
          <sz val="11"/>
          <color rgb="FF000000"/>
          <name val="Times New Roman"/>
          <scheme val="none"/>
        </font>
      </dxf>
    </rfmt>
    <rfmt sheetId="1" sqref="ADE22" start="0" length="0">
      <dxf>
        <font>
          <sz val="11"/>
          <color rgb="FF000000"/>
          <name val="Times New Roman"/>
          <scheme val="none"/>
        </font>
      </dxf>
    </rfmt>
    <rfmt sheetId="1" sqref="ADF22" start="0" length="0">
      <dxf>
        <font>
          <sz val="11"/>
          <color rgb="FF000000"/>
          <name val="Times New Roman"/>
          <scheme val="none"/>
        </font>
      </dxf>
    </rfmt>
    <rfmt sheetId="1" sqref="ADG22" start="0" length="0">
      <dxf>
        <font>
          <sz val="11"/>
          <color rgb="FF000000"/>
          <name val="Times New Roman"/>
          <scheme val="none"/>
        </font>
      </dxf>
    </rfmt>
    <rfmt sheetId="1" sqref="ADH22" start="0" length="0">
      <dxf>
        <font>
          <sz val="11"/>
          <color rgb="FF000000"/>
          <name val="Times New Roman"/>
          <scheme val="none"/>
        </font>
      </dxf>
    </rfmt>
    <rfmt sheetId="1" sqref="ADI22" start="0" length="0">
      <dxf>
        <font>
          <sz val="11"/>
          <color rgb="FF000000"/>
          <name val="Times New Roman"/>
          <scheme val="none"/>
        </font>
      </dxf>
    </rfmt>
    <rfmt sheetId="1" sqref="ADJ22" start="0" length="0">
      <dxf>
        <font>
          <sz val="11"/>
          <color rgb="FF000000"/>
          <name val="Times New Roman"/>
          <scheme val="none"/>
        </font>
      </dxf>
    </rfmt>
    <rfmt sheetId="1" sqref="ADK22" start="0" length="0">
      <dxf>
        <font>
          <sz val="11"/>
          <color rgb="FF000000"/>
          <name val="Times New Roman"/>
          <scheme val="none"/>
        </font>
      </dxf>
    </rfmt>
    <rfmt sheetId="1" sqref="ADL22" start="0" length="0">
      <dxf>
        <font>
          <sz val="11"/>
          <color rgb="FF000000"/>
          <name val="Times New Roman"/>
          <scheme val="none"/>
        </font>
      </dxf>
    </rfmt>
    <rfmt sheetId="1" sqref="ADM22" start="0" length="0">
      <dxf>
        <font>
          <sz val="11"/>
          <color rgb="FF000000"/>
          <name val="Times New Roman"/>
          <scheme val="none"/>
        </font>
      </dxf>
    </rfmt>
    <rfmt sheetId="1" sqref="ADN22" start="0" length="0">
      <dxf>
        <font>
          <sz val="11"/>
          <color rgb="FF000000"/>
          <name val="Times New Roman"/>
          <scheme val="none"/>
        </font>
      </dxf>
    </rfmt>
    <rfmt sheetId="1" sqref="ADO22" start="0" length="0">
      <dxf>
        <font>
          <sz val="11"/>
          <color rgb="FF000000"/>
          <name val="Times New Roman"/>
          <scheme val="none"/>
        </font>
      </dxf>
    </rfmt>
    <rfmt sheetId="1" sqref="ADP22" start="0" length="0">
      <dxf>
        <font>
          <sz val="11"/>
          <color rgb="FF000000"/>
          <name val="Times New Roman"/>
          <scheme val="none"/>
        </font>
      </dxf>
    </rfmt>
    <rfmt sheetId="1" sqref="ADQ22" start="0" length="0">
      <dxf>
        <font>
          <sz val="11"/>
          <color rgb="FF000000"/>
          <name val="Times New Roman"/>
          <scheme val="none"/>
        </font>
      </dxf>
    </rfmt>
    <rfmt sheetId="1" sqref="ADR22" start="0" length="0">
      <dxf>
        <font>
          <sz val="11"/>
          <color rgb="FF000000"/>
          <name val="Times New Roman"/>
          <scheme val="none"/>
        </font>
      </dxf>
    </rfmt>
    <rfmt sheetId="1" sqref="ADS22" start="0" length="0">
      <dxf>
        <font>
          <sz val="11"/>
          <color rgb="FF000000"/>
          <name val="Times New Roman"/>
          <scheme val="none"/>
        </font>
      </dxf>
    </rfmt>
    <rfmt sheetId="1" sqref="ADT22" start="0" length="0">
      <dxf>
        <font>
          <sz val="11"/>
          <color rgb="FF000000"/>
          <name val="Times New Roman"/>
          <scheme val="none"/>
        </font>
      </dxf>
    </rfmt>
    <rfmt sheetId="1" sqref="ADU22" start="0" length="0">
      <dxf>
        <font>
          <sz val="11"/>
          <color rgb="FF000000"/>
          <name val="Times New Roman"/>
          <scheme val="none"/>
        </font>
      </dxf>
    </rfmt>
    <rfmt sheetId="1" sqref="ADV22" start="0" length="0">
      <dxf>
        <font>
          <sz val="11"/>
          <color rgb="FF000000"/>
          <name val="Times New Roman"/>
          <scheme val="none"/>
        </font>
      </dxf>
    </rfmt>
    <rfmt sheetId="1" sqref="ADW22" start="0" length="0">
      <dxf>
        <font>
          <sz val="11"/>
          <color rgb="FF000000"/>
          <name val="Times New Roman"/>
          <scheme val="none"/>
        </font>
      </dxf>
    </rfmt>
    <rfmt sheetId="1" sqref="ADX22" start="0" length="0">
      <dxf>
        <font>
          <sz val="11"/>
          <color rgb="FF000000"/>
          <name val="Times New Roman"/>
          <scheme val="none"/>
        </font>
      </dxf>
    </rfmt>
    <rfmt sheetId="1" sqref="ADY22" start="0" length="0">
      <dxf>
        <font>
          <sz val="11"/>
          <color rgb="FF000000"/>
          <name val="Times New Roman"/>
          <scheme val="none"/>
        </font>
      </dxf>
    </rfmt>
    <rfmt sheetId="1" sqref="ADZ22" start="0" length="0">
      <dxf>
        <font>
          <sz val="11"/>
          <color rgb="FF000000"/>
          <name val="Times New Roman"/>
          <scheme val="none"/>
        </font>
      </dxf>
    </rfmt>
    <rfmt sheetId="1" sqref="AEA22" start="0" length="0">
      <dxf>
        <font>
          <sz val="11"/>
          <color rgb="FF000000"/>
          <name val="Times New Roman"/>
          <scheme val="none"/>
        </font>
      </dxf>
    </rfmt>
    <rfmt sheetId="1" sqref="AEB22" start="0" length="0">
      <dxf>
        <font>
          <sz val="11"/>
          <color rgb="FF000000"/>
          <name val="Times New Roman"/>
          <scheme val="none"/>
        </font>
      </dxf>
    </rfmt>
    <rfmt sheetId="1" sqref="AEC22" start="0" length="0">
      <dxf>
        <font>
          <sz val="11"/>
          <color rgb="FF000000"/>
          <name val="Times New Roman"/>
          <scheme val="none"/>
        </font>
      </dxf>
    </rfmt>
    <rfmt sheetId="1" sqref="AED22" start="0" length="0">
      <dxf>
        <font>
          <sz val="11"/>
          <color rgb="FF000000"/>
          <name val="Times New Roman"/>
          <scheme val="none"/>
        </font>
      </dxf>
    </rfmt>
    <rfmt sheetId="1" sqref="AEE22" start="0" length="0">
      <dxf>
        <font>
          <sz val="11"/>
          <color rgb="FF000000"/>
          <name val="Times New Roman"/>
          <scheme val="none"/>
        </font>
      </dxf>
    </rfmt>
    <rfmt sheetId="1" sqref="AEF22" start="0" length="0">
      <dxf>
        <font>
          <sz val="11"/>
          <color rgb="FF000000"/>
          <name val="Times New Roman"/>
          <scheme val="none"/>
        </font>
      </dxf>
    </rfmt>
    <rfmt sheetId="1" sqref="AEG22" start="0" length="0">
      <dxf>
        <font>
          <sz val="11"/>
          <color rgb="FF000000"/>
          <name val="Times New Roman"/>
          <scheme val="none"/>
        </font>
      </dxf>
    </rfmt>
    <rfmt sheetId="1" sqref="AEH22" start="0" length="0">
      <dxf>
        <font>
          <sz val="11"/>
          <color rgb="FF000000"/>
          <name val="Times New Roman"/>
          <scheme val="none"/>
        </font>
      </dxf>
    </rfmt>
    <rfmt sheetId="1" sqref="AEI22" start="0" length="0">
      <dxf>
        <font>
          <sz val="11"/>
          <color rgb="FF000000"/>
          <name val="Times New Roman"/>
          <scheme val="none"/>
        </font>
      </dxf>
    </rfmt>
    <rfmt sheetId="1" sqref="AEJ22" start="0" length="0">
      <dxf>
        <font>
          <sz val="11"/>
          <color rgb="FF000000"/>
          <name val="Times New Roman"/>
          <scheme val="none"/>
        </font>
      </dxf>
    </rfmt>
    <rfmt sheetId="1" sqref="AEK22" start="0" length="0">
      <dxf>
        <font>
          <sz val="11"/>
          <color rgb="FF000000"/>
          <name val="Times New Roman"/>
          <scheme val="none"/>
        </font>
      </dxf>
    </rfmt>
    <rfmt sheetId="1" sqref="AEL22" start="0" length="0">
      <dxf>
        <font>
          <sz val="11"/>
          <color rgb="FF000000"/>
          <name val="Times New Roman"/>
          <scheme val="none"/>
        </font>
      </dxf>
    </rfmt>
    <rfmt sheetId="1" sqref="AEM22" start="0" length="0">
      <dxf>
        <font>
          <sz val="11"/>
          <color rgb="FF000000"/>
          <name val="Times New Roman"/>
          <scheme val="none"/>
        </font>
      </dxf>
    </rfmt>
    <rfmt sheetId="1" sqref="AEN22" start="0" length="0">
      <dxf>
        <font>
          <sz val="11"/>
          <color rgb="FF000000"/>
          <name val="Times New Roman"/>
          <scheme val="none"/>
        </font>
      </dxf>
    </rfmt>
    <rfmt sheetId="1" sqref="AEO22" start="0" length="0">
      <dxf>
        <font>
          <sz val="11"/>
          <color rgb="FF000000"/>
          <name val="Times New Roman"/>
          <scheme val="none"/>
        </font>
      </dxf>
    </rfmt>
    <rfmt sheetId="1" sqref="AEP22" start="0" length="0">
      <dxf>
        <font>
          <sz val="11"/>
          <color rgb="FF000000"/>
          <name val="Times New Roman"/>
          <scheme val="none"/>
        </font>
      </dxf>
    </rfmt>
    <rfmt sheetId="1" sqref="AEQ22" start="0" length="0">
      <dxf>
        <font>
          <sz val="11"/>
          <color rgb="FF000000"/>
          <name val="Times New Roman"/>
          <scheme val="none"/>
        </font>
      </dxf>
    </rfmt>
    <rfmt sheetId="1" sqref="AER22" start="0" length="0">
      <dxf>
        <font>
          <sz val="11"/>
          <color rgb="FF000000"/>
          <name val="Times New Roman"/>
          <scheme val="none"/>
        </font>
      </dxf>
    </rfmt>
    <rfmt sheetId="1" sqref="AES22" start="0" length="0">
      <dxf>
        <font>
          <sz val="11"/>
          <color rgb="FF000000"/>
          <name val="Times New Roman"/>
          <scheme val="none"/>
        </font>
      </dxf>
    </rfmt>
    <rfmt sheetId="1" sqref="AET22" start="0" length="0">
      <dxf>
        <font>
          <sz val="11"/>
          <color rgb="FF000000"/>
          <name val="Times New Roman"/>
          <scheme val="none"/>
        </font>
      </dxf>
    </rfmt>
    <rfmt sheetId="1" sqref="AEU22" start="0" length="0">
      <dxf>
        <font>
          <sz val="11"/>
          <color rgb="FF000000"/>
          <name val="Times New Roman"/>
          <scheme val="none"/>
        </font>
      </dxf>
    </rfmt>
    <rfmt sheetId="1" sqref="AEV22" start="0" length="0">
      <dxf>
        <font>
          <sz val="11"/>
          <color rgb="FF000000"/>
          <name val="Times New Roman"/>
          <scheme val="none"/>
        </font>
      </dxf>
    </rfmt>
    <rfmt sheetId="1" sqref="AEW22" start="0" length="0">
      <dxf>
        <font>
          <sz val="11"/>
          <color rgb="FF000000"/>
          <name val="Times New Roman"/>
          <scheme val="none"/>
        </font>
      </dxf>
    </rfmt>
    <rfmt sheetId="1" sqref="AEX22" start="0" length="0">
      <dxf>
        <font>
          <sz val="11"/>
          <color rgb="FF000000"/>
          <name val="Times New Roman"/>
          <scheme val="none"/>
        </font>
      </dxf>
    </rfmt>
    <rfmt sheetId="1" sqref="AEY22" start="0" length="0">
      <dxf>
        <font>
          <sz val="11"/>
          <color rgb="FF000000"/>
          <name val="Times New Roman"/>
          <scheme val="none"/>
        </font>
      </dxf>
    </rfmt>
    <rfmt sheetId="1" sqref="AEZ22" start="0" length="0">
      <dxf>
        <font>
          <sz val="11"/>
          <color rgb="FF000000"/>
          <name val="Times New Roman"/>
          <scheme val="none"/>
        </font>
      </dxf>
    </rfmt>
    <rfmt sheetId="1" sqref="AFA22" start="0" length="0">
      <dxf>
        <font>
          <sz val="11"/>
          <color rgb="FF000000"/>
          <name val="Times New Roman"/>
          <scheme val="none"/>
        </font>
      </dxf>
    </rfmt>
    <rfmt sheetId="1" sqref="AFB22" start="0" length="0">
      <dxf>
        <font>
          <sz val="11"/>
          <color rgb="FF000000"/>
          <name val="Times New Roman"/>
          <scheme val="none"/>
        </font>
      </dxf>
    </rfmt>
    <rfmt sheetId="1" sqref="AFC22" start="0" length="0">
      <dxf>
        <font>
          <sz val="11"/>
          <color rgb="FF000000"/>
          <name val="Times New Roman"/>
          <scheme val="none"/>
        </font>
      </dxf>
    </rfmt>
    <rfmt sheetId="1" sqref="AFD22" start="0" length="0">
      <dxf>
        <font>
          <sz val="11"/>
          <color rgb="FF000000"/>
          <name val="Times New Roman"/>
          <scheme val="none"/>
        </font>
      </dxf>
    </rfmt>
    <rfmt sheetId="1" sqref="AFE22" start="0" length="0">
      <dxf>
        <font>
          <sz val="11"/>
          <color rgb="FF000000"/>
          <name val="Times New Roman"/>
          <scheme val="none"/>
        </font>
      </dxf>
    </rfmt>
    <rfmt sheetId="1" sqref="AFF22" start="0" length="0">
      <dxf>
        <font>
          <sz val="11"/>
          <color rgb="FF000000"/>
          <name val="Times New Roman"/>
          <scheme val="none"/>
        </font>
      </dxf>
    </rfmt>
    <rfmt sheetId="1" sqref="AFG22" start="0" length="0">
      <dxf>
        <font>
          <sz val="11"/>
          <color rgb="FF000000"/>
          <name val="Times New Roman"/>
          <scheme val="none"/>
        </font>
      </dxf>
    </rfmt>
    <rfmt sheetId="1" sqref="AFH22" start="0" length="0">
      <dxf>
        <font>
          <sz val="11"/>
          <color rgb="FF000000"/>
          <name val="Times New Roman"/>
          <scheme val="none"/>
        </font>
      </dxf>
    </rfmt>
    <rfmt sheetId="1" sqref="AFI22" start="0" length="0">
      <dxf>
        <font>
          <sz val="11"/>
          <color rgb="FF000000"/>
          <name val="Times New Roman"/>
          <scheme val="none"/>
        </font>
      </dxf>
    </rfmt>
    <rfmt sheetId="1" sqref="AFJ22" start="0" length="0">
      <dxf>
        <font>
          <sz val="11"/>
          <color rgb="FF000000"/>
          <name val="Times New Roman"/>
          <scheme val="none"/>
        </font>
      </dxf>
    </rfmt>
    <rfmt sheetId="1" sqref="AFK22" start="0" length="0">
      <dxf>
        <font>
          <sz val="11"/>
          <color rgb="FF000000"/>
          <name val="Times New Roman"/>
          <scheme val="none"/>
        </font>
      </dxf>
    </rfmt>
    <rfmt sheetId="1" sqref="AFL22" start="0" length="0">
      <dxf>
        <font>
          <sz val="11"/>
          <color rgb="FF000000"/>
          <name val="Times New Roman"/>
          <scheme val="none"/>
        </font>
      </dxf>
    </rfmt>
    <rfmt sheetId="1" sqref="AFM22" start="0" length="0">
      <dxf>
        <font>
          <sz val="11"/>
          <color rgb="FF000000"/>
          <name val="Times New Roman"/>
          <scheme val="none"/>
        </font>
      </dxf>
    </rfmt>
    <rfmt sheetId="1" sqref="AFN22" start="0" length="0">
      <dxf>
        <font>
          <sz val="11"/>
          <color rgb="FF000000"/>
          <name val="Times New Roman"/>
          <scheme val="none"/>
        </font>
      </dxf>
    </rfmt>
    <rfmt sheetId="1" sqref="AFO22" start="0" length="0">
      <dxf>
        <font>
          <sz val="11"/>
          <color rgb="FF000000"/>
          <name val="Times New Roman"/>
          <scheme val="none"/>
        </font>
      </dxf>
    </rfmt>
    <rfmt sheetId="1" sqref="AFP22" start="0" length="0">
      <dxf>
        <font>
          <sz val="11"/>
          <color rgb="FF000000"/>
          <name val="Times New Roman"/>
          <scheme val="none"/>
        </font>
      </dxf>
    </rfmt>
    <rfmt sheetId="1" sqref="AFQ22" start="0" length="0">
      <dxf>
        <font>
          <sz val="11"/>
          <color rgb="FF000000"/>
          <name val="Times New Roman"/>
          <scheme val="none"/>
        </font>
      </dxf>
    </rfmt>
    <rfmt sheetId="1" sqref="AFR22" start="0" length="0">
      <dxf>
        <font>
          <sz val="11"/>
          <color rgb="FF000000"/>
          <name val="Times New Roman"/>
          <scheme val="none"/>
        </font>
      </dxf>
    </rfmt>
    <rfmt sheetId="1" sqref="AFS22" start="0" length="0">
      <dxf>
        <font>
          <sz val="11"/>
          <color rgb="FF000000"/>
          <name val="Times New Roman"/>
          <scheme val="none"/>
        </font>
      </dxf>
    </rfmt>
    <rfmt sheetId="1" sqref="AFT22" start="0" length="0">
      <dxf>
        <font>
          <sz val="11"/>
          <color rgb="FF000000"/>
          <name val="Times New Roman"/>
          <scheme val="none"/>
        </font>
      </dxf>
    </rfmt>
    <rfmt sheetId="1" sqref="AFU22" start="0" length="0">
      <dxf>
        <font>
          <sz val="11"/>
          <color rgb="FF000000"/>
          <name val="Times New Roman"/>
          <scheme val="none"/>
        </font>
      </dxf>
    </rfmt>
    <rfmt sheetId="1" sqref="AFV22" start="0" length="0">
      <dxf>
        <font>
          <sz val="11"/>
          <color rgb="FF000000"/>
          <name val="Times New Roman"/>
          <scheme val="none"/>
        </font>
      </dxf>
    </rfmt>
    <rfmt sheetId="1" sqref="AFW22" start="0" length="0">
      <dxf>
        <font>
          <sz val="11"/>
          <color rgb="FF000000"/>
          <name val="Times New Roman"/>
          <scheme val="none"/>
        </font>
      </dxf>
    </rfmt>
    <rfmt sheetId="1" sqref="AFX22" start="0" length="0">
      <dxf>
        <font>
          <sz val="11"/>
          <color rgb="FF000000"/>
          <name val="Times New Roman"/>
          <scheme val="none"/>
        </font>
      </dxf>
    </rfmt>
    <rfmt sheetId="1" sqref="AFY22" start="0" length="0">
      <dxf>
        <font>
          <sz val="11"/>
          <color rgb="FF000000"/>
          <name val="Times New Roman"/>
          <scheme val="none"/>
        </font>
      </dxf>
    </rfmt>
    <rfmt sheetId="1" sqref="AFZ22" start="0" length="0">
      <dxf>
        <font>
          <sz val="11"/>
          <color rgb="FF000000"/>
          <name val="Times New Roman"/>
          <scheme val="none"/>
        </font>
      </dxf>
    </rfmt>
    <rfmt sheetId="1" sqref="AGA22" start="0" length="0">
      <dxf>
        <font>
          <sz val="11"/>
          <color rgb="FF000000"/>
          <name val="Times New Roman"/>
          <scheme val="none"/>
        </font>
      </dxf>
    </rfmt>
    <rfmt sheetId="1" sqref="AGB22" start="0" length="0">
      <dxf>
        <font>
          <sz val="11"/>
          <color rgb="FF000000"/>
          <name val="Times New Roman"/>
          <scheme val="none"/>
        </font>
      </dxf>
    </rfmt>
    <rfmt sheetId="1" sqref="AGC22" start="0" length="0">
      <dxf>
        <font>
          <sz val="11"/>
          <color rgb="FF000000"/>
          <name val="Times New Roman"/>
          <scheme val="none"/>
        </font>
      </dxf>
    </rfmt>
    <rfmt sheetId="1" sqref="AGD22" start="0" length="0">
      <dxf>
        <font>
          <sz val="11"/>
          <color rgb="FF000000"/>
          <name val="Times New Roman"/>
          <scheme val="none"/>
        </font>
      </dxf>
    </rfmt>
    <rfmt sheetId="1" sqref="AGE22" start="0" length="0">
      <dxf>
        <font>
          <sz val="11"/>
          <color rgb="FF000000"/>
          <name val="Times New Roman"/>
          <scheme val="none"/>
        </font>
      </dxf>
    </rfmt>
    <rfmt sheetId="1" sqref="AGF22" start="0" length="0">
      <dxf>
        <font>
          <sz val="11"/>
          <color rgb="FF000000"/>
          <name val="Times New Roman"/>
          <scheme val="none"/>
        </font>
      </dxf>
    </rfmt>
    <rfmt sheetId="1" sqref="AGG22" start="0" length="0">
      <dxf>
        <font>
          <sz val="11"/>
          <color rgb="FF000000"/>
          <name val="Times New Roman"/>
          <scheme val="none"/>
        </font>
      </dxf>
    </rfmt>
    <rfmt sheetId="1" sqref="AGH22" start="0" length="0">
      <dxf>
        <font>
          <sz val="11"/>
          <color rgb="FF000000"/>
          <name val="Times New Roman"/>
          <scheme val="none"/>
        </font>
      </dxf>
    </rfmt>
    <rfmt sheetId="1" sqref="AGI22" start="0" length="0">
      <dxf>
        <font>
          <sz val="11"/>
          <color rgb="FF000000"/>
          <name val="Times New Roman"/>
          <scheme val="none"/>
        </font>
      </dxf>
    </rfmt>
    <rfmt sheetId="1" sqref="AGJ22" start="0" length="0">
      <dxf>
        <font>
          <sz val="11"/>
          <color rgb="FF000000"/>
          <name val="Times New Roman"/>
          <scheme val="none"/>
        </font>
      </dxf>
    </rfmt>
    <rfmt sheetId="1" sqref="AGK22" start="0" length="0">
      <dxf>
        <font>
          <sz val="11"/>
          <color rgb="FF000000"/>
          <name val="Times New Roman"/>
          <scheme val="none"/>
        </font>
      </dxf>
    </rfmt>
    <rfmt sheetId="1" sqref="AGL22" start="0" length="0">
      <dxf>
        <font>
          <sz val="11"/>
          <color rgb="FF000000"/>
          <name val="Times New Roman"/>
          <scheme val="none"/>
        </font>
      </dxf>
    </rfmt>
    <rfmt sheetId="1" sqref="AGM22" start="0" length="0">
      <dxf>
        <font>
          <sz val="11"/>
          <color rgb="FF000000"/>
          <name val="Times New Roman"/>
          <scheme val="none"/>
        </font>
      </dxf>
    </rfmt>
    <rfmt sheetId="1" sqref="AGN22" start="0" length="0">
      <dxf>
        <font>
          <sz val="11"/>
          <color rgb="FF000000"/>
          <name val="Times New Roman"/>
          <scheme val="none"/>
        </font>
      </dxf>
    </rfmt>
    <rfmt sheetId="1" sqref="AGO22" start="0" length="0">
      <dxf>
        <font>
          <sz val="11"/>
          <color rgb="FF000000"/>
          <name val="Times New Roman"/>
          <scheme val="none"/>
        </font>
      </dxf>
    </rfmt>
    <rfmt sheetId="1" sqref="AGP22" start="0" length="0">
      <dxf>
        <font>
          <sz val="11"/>
          <color rgb="FF000000"/>
          <name val="Times New Roman"/>
          <scheme val="none"/>
        </font>
      </dxf>
    </rfmt>
    <rfmt sheetId="1" sqref="AGQ22" start="0" length="0">
      <dxf>
        <font>
          <sz val="11"/>
          <color rgb="FF000000"/>
          <name val="Times New Roman"/>
          <scheme val="none"/>
        </font>
      </dxf>
    </rfmt>
    <rfmt sheetId="1" sqref="AGR22" start="0" length="0">
      <dxf>
        <font>
          <sz val="11"/>
          <color rgb="FF000000"/>
          <name val="Times New Roman"/>
          <scheme val="none"/>
        </font>
      </dxf>
    </rfmt>
    <rfmt sheetId="1" sqref="AGS22" start="0" length="0">
      <dxf>
        <font>
          <sz val="11"/>
          <color rgb="FF000000"/>
          <name val="Times New Roman"/>
          <scheme val="none"/>
        </font>
      </dxf>
    </rfmt>
    <rfmt sheetId="1" sqref="AGT22" start="0" length="0">
      <dxf>
        <font>
          <sz val="11"/>
          <color rgb="FF000000"/>
          <name val="Times New Roman"/>
          <scheme val="none"/>
        </font>
      </dxf>
    </rfmt>
    <rfmt sheetId="1" sqref="AGU22" start="0" length="0">
      <dxf>
        <font>
          <sz val="11"/>
          <color rgb="FF000000"/>
          <name val="Times New Roman"/>
          <scheme val="none"/>
        </font>
      </dxf>
    </rfmt>
    <rfmt sheetId="1" sqref="AGV22" start="0" length="0">
      <dxf>
        <font>
          <sz val="11"/>
          <color rgb="FF000000"/>
          <name val="Times New Roman"/>
          <scheme val="none"/>
        </font>
      </dxf>
    </rfmt>
    <rfmt sheetId="1" sqref="AGW22" start="0" length="0">
      <dxf>
        <font>
          <sz val="11"/>
          <color rgb="FF000000"/>
          <name val="Times New Roman"/>
          <scheme val="none"/>
        </font>
      </dxf>
    </rfmt>
    <rfmt sheetId="1" sqref="AGX22" start="0" length="0">
      <dxf>
        <font>
          <sz val="11"/>
          <color rgb="FF000000"/>
          <name val="Times New Roman"/>
          <scheme val="none"/>
        </font>
      </dxf>
    </rfmt>
    <rfmt sheetId="1" sqref="AGY22" start="0" length="0">
      <dxf>
        <font>
          <sz val="11"/>
          <color rgb="FF000000"/>
          <name val="Times New Roman"/>
          <scheme val="none"/>
        </font>
      </dxf>
    </rfmt>
    <rfmt sheetId="1" sqref="AGZ22" start="0" length="0">
      <dxf>
        <font>
          <sz val="11"/>
          <color rgb="FF000000"/>
          <name val="Times New Roman"/>
          <scheme val="none"/>
        </font>
      </dxf>
    </rfmt>
    <rfmt sheetId="1" sqref="AHA22" start="0" length="0">
      <dxf>
        <font>
          <sz val="11"/>
          <color rgb="FF000000"/>
          <name val="Times New Roman"/>
          <scheme val="none"/>
        </font>
      </dxf>
    </rfmt>
    <rfmt sheetId="1" sqref="AHB22" start="0" length="0">
      <dxf>
        <font>
          <sz val="11"/>
          <color rgb="FF000000"/>
          <name val="Times New Roman"/>
          <scheme val="none"/>
        </font>
      </dxf>
    </rfmt>
    <rfmt sheetId="1" sqref="AHC22" start="0" length="0">
      <dxf>
        <font>
          <sz val="11"/>
          <color rgb="FF000000"/>
          <name val="Times New Roman"/>
          <scheme val="none"/>
        </font>
      </dxf>
    </rfmt>
    <rfmt sheetId="1" sqref="AHD22" start="0" length="0">
      <dxf>
        <font>
          <sz val="11"/>
          <color rgb="FF000000"/>
          <name val="Times New Roman"/>
          <scheme val="none"/>
        </font>
      </dxf>
    </rfmt>
    <rfmt sheetId="1" sqref="AHE22" start="0" length="0">
      <dxf>
        <font>
          <sz val="11"/>
          <color rgb="FF000000"/>
          <name val="Times New Roman"/>
          <scheme val="none"/>
        </font>
      </dxf>
    </rfmt>
    <rfmt sheetId="1" sqref="AHF22" start="0" length="0">
      <dxf>
        <font>
          <sz val="11"/>
          <color rgb="FF000000"/>
          <name val="Times New Roman"/>
          <scheme val="none"/>
        </font>
      </dxf>
    </rfmt>
    <rfmt sheetId="1" sqref="AHG22" start="0" length="0">
      <dxf>
        <font>
          <sz val="11"/>
          <color rgb="FF000000"/>
          <name val="Times New Roman"/>
          <scheme val="none"/>
        </font>
      </dxf>
    </rfmt>
    <rfmt sheetId="1" sqref="AHH22" start="0" length="0">
      <dxf>
        <font>
          <sz val="11"/>
          <color rgb="FF000000"/>
          <name val="Times New Roman"/>
          <scheme val="none"/>
        </font>
      </dxf>
    </rfmt>
    <rfmt sheetId="1" sqref="AHI22" start="0" length="0">
      <dxf>
        <font>
          <sz val="11"/>
          <color rgb="FF000000"/>
          <name val="Times New Roman"/>
          <scheme val="none"/>
        </font>
      </dxf>
    </rfmt>
    <rfmt sheetId="1" sqref="AHJ22" start="0" length="0">
      <dxf>
        <font>
          <sz val="11"/>
          <color rgb="FF000000"/>
          <name val="Times New Roman"/>
          <scheme val="none"/>
        </font>
      </dxf>
    </rfmt>
    <rfmt sheetId="1" sqref="AHK22" start="0" length="0">
      <dxf>
        <font>
          <sz val="11"/>
          <color rgb="FF000000"/>
          <name val="Times New Roman"/>
          <scheme val="none"/>
        </font>
      </dxf>
    </rfmt>
    <rfmt sheetId="1" sqref="AHL22" start="0" length="0">
      <dxf>
        <font>
          <sz val="11"/>
          <color rgb="FF000000"/>
          <name val="Times New Roman"/>
          <scheme val="none"/>
        </font>
      </dxf>
    </rfmt>
    <rfmt sheetId="1" sqref="AHM22" start="0" length="0">
      <dxf>
        <font>
          <sz val="11"/>
          <color rgb="FF000000"/>
          <name val="Times New Roman"/>
          <scheme val="none"/>
        </font>
      </dxf>
    </rfmt>
    <rfmt sheetId="1" sqref="AHN22" start="0" length="0">
      <dxf>
        <font>
          <sz val="11"/>
          <color rgb="FF000000"/>
          <name val="Times New Roman"/>
          <scheme val="none"/>
        </font>
      </dxf>
    </rfmt>
    <rfmt sheetId="1" sqref="AHO22" start="0" length="0">
      <dxf>
        <font>
          <sz val="11"/>
          <color rgb="FF000000"/>
          <name val="Times New Roman"/>
          <scheme val="none"/>
        </font>
      </dxf>
    </rfmt>
    <rfmt sheetId="1" sqref="AHP22" start="0" length="0">
      <dxf>
        <font>
          <sz val="11"/>
          <color rgb="FF000000"/>
          <name val="Times New Roman"/>
          <scheme val="none"/>
        </font>
      </dxf>
    </rfmt>
    <rfmt sheetId="1" sqref="AHQ22" start="0" length="0">
      <dxf>
        <font>
          <sz val="11"/>
          <color rgb="FF000000"/>
          <name val="Times New Roman"/>
          <scheme val="none"/>
        </font>
      </dxf>
    </rfmt>
    <rfmt sheetId="1" sqref="AHR22" start="0" length="0">
      <dxf>
        <font>
          <sz val="11"/>
          <color rgb="FF000000"/>
          <name val="Times New Roman"/>
          <scheme val="none"/>
        </font>
      </dxf>
    </rfmt>
    <rfmt sheetId="1" sqref="AHS22" start="0" length="0">
      <dxf>
        <font>
          <sz val="11"/>
          <color rgb="FF000000"/>
          <name val="Times New Roman"/>
          <scheme val="none"/>
        </font>
      </dxf>
    </rfmt>
    <rfmt sheetId="1" sqref="AHT22" start="0" length="0">
      <dxf>
        <font>
          <sz val="11"/>
          <color rgb="FF000000"/>
          <name val="Times New Roman"/>
          <scheme val="none"/>
        </font>
      </dxf>
    </rfmt>
    <rfmt sheetId="1" sqref="AHU22" start="0" length="0">
      <dxf>
        <font>
          <sz val="11"/>
          <color rgb="FF000000"/>
          <name val="Times New Roman"/>
          <scheme val="none"/>
        </font>
      </dxf>
    </rfmt>
    <rfmt sheetId="1" sqref="AHV22" start="0" length="0">
      <dxf>
        <font>
          <sz val="11"/>
          <color rgb="FF000000"/>
          <name val="Times New Roman"/>
          <scheme val="none"/>
        </font>
      </dxf>
    </rfmt>
    <rfmt sheetId="1" sqref="AHW22" start="0" length="0">
      <dxf>
        <font>
          <sz val="11"/>
          <color rgb="FF000000"/>
          <name val="Times New Roman"/>
          <scheme val="none"/>
        </font>
      </dxf>
    </rfmt>
    <rfmt sheetId="1" sqref="AHX22" start="0" length="0">
      <dxf>
        <font>
          <sz val="11"/>
          <color rgb="FF000000"/>
          <name val="Times New Roman"/>
          <scheme val="none"/>
        </font>
      </dxf>
    </rfmt>
    <rfmt sheetId="1" sqref="AHY22" start="0" length="0">
      <dxf>
        <font>
          <sz val="11"/>
          <color rgb="FF000000"/>
          <name val="Times New Roman"/>
          <scheme val="none"/>
        </font>
      </dxf>
    </rfmt>
    <rfmt sheetId="1" sqref="AHZ22" start="0" length="0">
      <dxf>
        <font>
          <sz val="11"/>
          <color rgb="FF000000"/>
          <name val="Times New Roman"/>
          <scheme val="none"/>
        </font>
      </dxf>
    </rfmt>
    <rfmt sheetId="1" sqref="AIA22" start="0" length="0">
      <dxf>
        <font>
          <sz val="11"/>
          <color rgb="FF000000"/>
          <name val="Times New Roman"/>
          <scheme val="none"/>
        </font>
      </dxf>
    </rfmt>
    <rfmt sheetId="1" sqref="AIB22" start="0" length="0">
      <dxf>
        <font>
          <sz val="11"/>
          <color rgb="FF000000"/>
          <name val="Times New Roman"/>
          <scheme val="none"/>
        </font>
      </dxf>
    </rfmt>
    <rfmt sheetId="1" sqref="AIC22" start="0" length="0">
      <dxf>
        <font>
          <sz val="11"/>
          <color rgb="FF000000"/>
          <name val="Times New Roman"/>
          <scheme val="none"/>
        </font>
      </dxf>
    </rfmt>
    <rfmt sheetId="1" sqref="AID22" start="0" length="0">
      <dxf>
        <font>
          <sz val="11"/>
          <color rgb="FF000000"/>
          <name val="Times New Roman"/>
          <scheme val="none"/>
        </font>
      </dxf>
    </rfmt>
    <rfmt sheetId="1" sqref="AIE22" start="0" length="0">
      <dxf>
        <font>
          <sz val="11"/>
          <color rgb="FF000000"/>
          <name val="Times New Roman"/>
          <scheme val="none"/>
        </font>
      </dxf>
    </rfmt>
    <rfmt sheetId="1" sqref="AIF22" start="0" length="0">
      <dxf>
        <font>
          <sz val="11"/>
          <color rgb="FF000000"/>
          <name val="Times New Roman"/>
          <scheme val="none"/>
        </font>
      </dxf>
    </rfmt>
    <rfmt sheetId="1" sqref="AIG22" start="0" length="0">
      <dxf>
        <font>
          <sz val="11"/>
          <color rgb="FF000000"/>
          <name val="Times New Roman"/>
          <scheme val="none"/>
        </font>
      </dxf>
    </rfmt>
    <rfmt sheetId="1" sqref="AIH22" start="0" length="0">
      <dxf>
        <font>
          <sz val="11"/>
          <color rgb="FF000000"/>
          <name val="Times New Roman"/>
          <scheme val="none"/>
        </font>
      </dxf>
    </rfmt>
    <rfmt sheetId="1" sqref="AII22" start="0" length="0">
      <dxf>
        <font>
          <sz val="11"/>
          <color rgb="FF000000"/>
          <name val="Times New Roman"/>
          <scheme val="none"/>
        </font>
      </dxf>
    </rfmt>
    <rfmt sheetId="1" sqref="AIJ22" start="0" length="0">
      <dxf>
        <font>
          <sz val="11"/>
          <color rgb="FF000000"/>
          <name val="Times New Roman"/>
          <scheme val="none"/>
        </font>
      </dxf>
    </rfmt>
    <rfmt sheetId="1" sqref="AIK22" start="0" length="0">
      <dxf>
        <font>
          <sz val="11"/>
          <color rgb="FF000000"/>
          <name val="Times New Roman"/>
          <scheme val="none"/>
        </font>
      </dxf>
    </rfmt>
    <rfmt sheetId="1" sqref="AIL22" start="0" length="0">
      <dxf>
        <font>
          <sz val="11"/>
          <color rgb="FF000000"/>
          <name val="Times New Roman"/>
          <scheme val="none"/>
        </font>
      </dxf>
    </rfmt>
    <rfmt sheetId="1" sqref="AIM22" start="0" length="0">
      <dxf>
        <font>
          <sz val="11"/>
          <color rgb="FF000000"/>
          <name val="Times New Roman"/>
          <scheme val="none"/>
        </font>
      </dxf>
    </rfmt>
    <rfmt sheetId="1" sqref="AIN22" start="0" length="0">
      <dxf>
        <font>
          <sz val="11"/>
          <color rgb="FF000000"/>
          <name val="Times New Roman"/>
          <scheme val="none"/>
        </font>
      </dxf>
    </rfmt>
    <rfmt sheetId="1" sqref="AIO22" start="0" length="0">
      <dxf>
        <font>
          <sz val="11"/>
          <color rgb="FF000000"/>
          <name val="Times New Roman"/>
          <scheme val="none"/>
        </font>
      </dxf>
    </rfmt>
    <rfmt sheetId="1" sqref="AIP22" start="0" length="0">
      <dxf>
        <font>
          <sz val="11"/>
          <color rgb="FF000000"/>
          <name val="Times New Roman"/>
          <scheme val="none"/>
        </font>
      </dxf>
    </rfmt>
    <rfmt sheetId="1" sqref="AIQ22" start="0" length="0">
      <dxf>
        <font>
          <sz val="11"/>
          <color rgb="FF000000"/>
          <name val="Times New Roman"/>
          <scheme val="none"/>
        </font>
      </dxf>
    </rfmt>
    <rfmt sheetId="1" sqref="AIR22" start="0" length="0">
      <dxf>
        <font>
          <sz val="11"/>
          <color rgb="FF000000"/>
          <name val="Times New Roman"/>
          <scheme val="none"/>
        </font>
      </dxf>
    </rfmt>
    <rfmt sheetId="1" sqref="AIS22" start="0" length="0">
      <dxf>
        <font>
          <sz val="11"/>
          <color rgb="FF000000"/>
          <name val="Times New Roman"/>
          <scheme val="none"/>
        </font>
      </dxf>
    </rfmt>
    <rfmt sheetId="1" sqref="AIT22" start="0" length="0">
      <dxf>
        <font>
          <sz val="11"/>
          <color rgb="FF000000"/>
          <name val="Times New Roman"/>
          <scheme val="none"/>
        </font>
      </dxf>
    </rfmt>
    <rfmt sheetId="1" sqref="AIU22" start="0" length="0">
      <dxf>
        <font>
          <sz val="11"/>
          <color rgb="FF000000"/>
          <name val="Times New Roman"/>
          <scheme val="none"/>
        </font>
      </dxf>
    </rfmt>
    <rfmt sheetId="1" sqref="AIV22" start="0" length="0">
      <dxf>
        <font>
          <sz val="11"/>
          <color rgb="FF000000"/>
          <name val="Times New Roman"/>
          <scheme val="none"/>
        </font>
      </dxf>
    </rfmt>
    <rfmt sheetId="1" sqref="AIW22" start="0" length="0">
      <dxf>
        <font>
          <sz val="11"/>
          <color rgb="FF000000"/>
          <name val="Times New Roman"/>
          <scheme val="none"/>
        </font>
      </dxf>
    </rfmt>
    <rfmt sheetId="1" sqref="AIX22" start="0" length="0">
      <dxf>
        <font>
          <sz val="11"/>
          <color rgb="FF000000"/>
          <name val="Times New Roman"/>
          <scheme val="none"/>
        </font>
      </dxf>
    </rfmt>
    <rfmt sheetId="1" sqref="AIY22" start="0" length="0">
      <dxf>
        <font>
          <sz val="11"/>
          <color rgb="FF000000"/>
          <name val="Times New Roman"/>
          <scheme val="none"/>
        </font>
      </dxf>
    </rfmt>
    <rfmt sheetId="1" sqref="AIZ22" start="0" length="0">
      <dxf>
        <font>
          <sz val="11"/>
          <color rgb="FF000000"/>
          <name val="Times New Roman"/>
          <scheme val="none"/>
        </font>
      </dxf>
    </rfmt>
    <rfmt sheetId="1" sqref="AJA22" start="0" length="0">
      <dxf>
        <font>
          <sz val="11"/>
          <color rgb="FF000000"/>
          <name val="Times New Roman"/>
          <scheme val="none"/>
        </font>
      </dxf>
    </rfmt>
    <rfmt sheetId="1" sqref="AJB22" start="0" length="0">
      <dxf>
        <font>
          <sz val="11"/>
          <color rgb="FF000000"/>
          <name val="Times New Roman"/>
          <scheme val="none"/>
        </font>
      </dxf>
    </rfmt>
    <rfmt sheetId="1" sqref="AJC22" start="0" length="0">
      <dxf>
        <font>
          <sz val="11"/>
          <color rgb="FF000000"/>
          <name val="Times New Roman"/>
          <scheme val="none"/>
        </font>
      </dxf>
    </rfmt>
    <rfmt sheetId="1" sqref="AJD22" start="0" length="0">
      <dxf>
        <font>
          <sz val="11"/>
          <color rgb="FF000000"/>
          <name val="Times New Roman"/>
          <scheme val="none"/>
        </font>
      </dxf>
    </rfmt>
    <rfmt sheetId="1" sqref="AJE22" start="0" length="0">
      <dxf>
        <font>
          <sz val="11"/>
          <color rgb="FF000000"/>
          <name val="Times New Roman"/>
          <scheme val="none"/>
        </font>
      </dxf>
    </rfmt>
    <rfmt sheetId="1" sqref="AJF22" start="0" length="0">
      <dxf>
        <font>
          <sz val="11"/>
          <color rgb="FF000000"/>
          <name val="Times New Roman"/>
          <scheme val="none"/>
        </font>
      </dxf>
    </rfmt>
    <rfmt sheetId="1" sqref="AJG22" start="0" length="0">
      <dxf>
        <font>
          <sz val="11"/>
          <color rgb="FF000000"/>
          <name val="Times New Roman"/>
          <scheme val="none"/>
        </font>
      </dxf>
    </rfmt>
    <rfmt sheetId="1" sqref="AJH22" start="0" length="0">
      <dxf>
        <font>
          <sz val="11"/>
          <color rgb="FF000000"/>
          <name val="Times New Roman"/>
          <scheme val="none"/>
        </font>
      </dxf>
    </rfmt>
    <rfmt sheetId="1" sqref="AJI22" start="0" length="0">
      <dxf>
        <font>
          <sz val="11"/>
          <color rgb="FF000000"/>
          <name val="Times New Roman"/>
          <scheme val="none"/>
        </font>
      </dxf>
    </rfmt>
    <rfmt sheetId="1" sqref="AJJ22" start="0" length="0">
      <dxf>
        <font>
          <sz val="11"/>
          <color rgb="FF000000"/>
          <name val="Times New Roman"/>
          <scheme val="none"/>
        </font>
      </dxf>
    </rfmt>
    <rfmt sheetId="1" sqref="AJK22" start="0" length="0">
      <dxf>
        <font>
          <sz val="11"/>
          <color rgb="FF000000"/>
          <name val="Times New Roman"/>
          <scheme val="none"/>
        </font>
      </dxf>
    </rfmt>
    <rfmt sheetId="1" sqref="AJL22" start="0" length="0">
      <dxf>
        <font>
          <sz val="11"/>
          <color rgb="FF000000"/>
          <name val="Times New Roman"/>
          <scheme val="none"/>
        </font>
      </dxf>
    </rfmt>
    <rfmt sheetId="1" sqref="AJM22" start="0" length="0">
      <dxf>
        <font>
          <sz val="11"/>
          <color rgb="FF000000"/>
          <name val="Times New Roman"/>
          <scheme val="none"/>
        </font>
      </dxf>
    </rfmt>
    <rfmt sheetId="1" sqref="AJN22" start="0" length="0">
      <dxf>
        <font>
          <sz val="11"/>
          <color rgb="FF000000"/>
          <name val="Times New Roman"/>
          <scheme val="none"/>
        </font>
      </dxf>
    </rfmt>
    <rfmt sheetId="1" sqref="AJO22" start="0" length="0">
      <dxf>
        <font>
          <sz val="11"/>
          <color rgb="FF000000"/>
          <name val="Times New Roman"/>
          <scheme val="none"/>
        </font>
      </dxf>
    </rfmt>
    <rfmt sheetId="1" sqref="AJP22" start="0" length="0">
      <dxf>
        <font>
          <sz val="11"/>
          <color rgb="FF000000"/>
          <name val="Times New Roman"/>
          <scheme val="none"/>
        </font>
      </dxf>
    </rfmt>
    <rfmt sheetId="1" sqref="AJQ22" start="0" length="0">
      <dxf>
        <font>
          <sz val="11"/>
          <color rgb="FF000000"/>
          <name val="Times New Roman"/>
          <scheme val="none"/>
        </font>
      </dxf>
    </rfmt>
    <rfmt sheetId="1" sqref="AJR22" start="0" length="0">
      <dxf>
        <font>
          <sz val="11"/>
          <color rgb="FF000000"/>
          <name val="Times New Roman"/>
          <scheme val="none"/>
        </font>
      </dxf>
    </rfmt>
    <rfmt sheetId="1" sqref="AJS22" start="0" length="0">
      <dxf>
        <font>
          <sz val="11"/>
          <color rgb="FF000000"/>
          <name val="Times New Roman"/>
          <scheme val="none"/>
        </font>
      </dxf>
    </rfmt>
    <rfmt sheetId="1" sqref="AJT22" start="0" length="0">
      <dxf>
        <font>
          <sz val="11"/>
          <color rgb="FF000000"/>
          <name val="Times New Roman"/>
          <scheme val="none"/>
        </font>
      </dxf>
    </rfmt>
    <rfmt sheetId="1" sqref="AJU22" start="0" length="0">
      <dxf>
        <font>
          <sz val="11"/>
          <color rgb="FF000000"/>
          <name val="Times New Roman"/>
          <scheme val="none"/>
        </font>
      </dxf>
    </rfmt>
    <rfmt sheetId="1" sqref="AJV22" start="0" length="0">
      <dxf>
        <font>
          <sz val="11"/>
          <color rgb="FF000000"/>
          <name val="Times New Roman"/>
          <scheme val="none"/>
        </font>
      </dxf>
    </rfmt>
    <rfmt sheetId="1" sqref="AJW22" start="0" length="0">
      <dxf>
        <font>
          <sz val="11"/>
          <color rgb="FF000000"/>
          <name val="Times New Roman"/>
          <scheme val="none"/>
        </font>
      </dxf>
    </rfmt>
    <rfmt sheetId="1" sqref="AJX22" start="0" length="0">
      <dxf>
        <font>
          <sz val="11"/>
          <color rgb="FF000000"/>
          <name val="Times New Roman"/>
          <scheme val="none"/>
        </font>
      </dxf>
    </rfmt>
    <rfmt sheetId="1" sqref="AJY22" start="0" length="0">
      <dxf>
        <font>
          <sz val="11"/>
          <color rgb="FF000000"/>
          <name val="Times New Roman"/>
          <scheme val="none"/>
        </font>
      </dxf>
    </rfmt>
    <rfmt sheetId="1" sqref="AJZ22" start="0" length="0">
      <dxf>
        <font>
          <sz val="11"/>
          <color rgb="FF000000"/>
          <name val="Times New Roman"/>
          <scheme val="none"/>
        </font>
      </dxf>
    </rfmt>
    <rfmt sheetId="1" sqref="AKA22" start="0" length="0">
      <dxf>
        <font>
          <sz val="11"/>
          <color rgb="FF000000"/>
          <name val="Times New Roman"/>
          <scheme val="none"/>
        </font>
      </dxf>
    </rfmt>
    <rfmt sheetId="1" sqref="AKB22" start="0" length="0">
      <dxf>
        <font>
          <sz val="11"/>
          <color rgb="FF000000"/>
          <name val="Times New Roman"/>
          <scheme val="none"/>
        </font>
      </dxf>
    </rfmt>
    <rfmt sheetId="1" sqref="AKC22" start="0" length="0">
      <dxf>
        <font>
          <sz val="11"/>
          <color rgb="FF000000"/>
          <name val="Times New Roman"/>
          <scheme val="none"/>
        </font>
      </dxf>
    </rfmt>
    <rfmt sheetId="1" sqref="AKD22" start="0" length="0">
      <dxf>
        <font>
          <sz val="11"/>
          <color rgb="FF000000"/>
          <name val="Times New Roman"/>
          <scheme val="none"/>
        </font>
      </dxf>
    </rfmt>
    <rfmt sheetId="1" sqref="AKE22" start="0" length="0">
      <dxf>
        <font>
          <sz val="11"/>
          <color rgb="FF000000"/>
          <name val="Times New Roman"/>
          <scheme val="none"/>
        </font>
      </dxf>
    </rfmt>
    <rfmt sheetId="1" sqref="AKF22" start="0" length="0">
      <dxf>
        <font>
          <sz val="11"/>
          <color rgb="FF000000"/>
          <name val="Times New Roman"/>
          <scheme val="none"/>
        </font>
      </dxf>
    </rfmt>
    <rfmt sheetId="1" sqref="AKG22" start="0" length="0">
      <dxf>
        <font>
          <sz val="11"/>
          <color rgb="FF000000"/>
          <name val="Times New Roman"/>
          <scheme val="none"/>
        </font>
      </dxf>
    </rfmt>
    <rfmt sheetId="1" sqref="AKH22" start="0" length="0">
      <dxf>
        <font>
          <sz val="11"/>
          <color rgb="FF000000"/>
          <name val="Times New Roman"/>
          <scheme val="none"/>
        </font>
      </dxf>
    </rfmt>
    <rfmt sheetId="1" sqref="AKI22" start="0" length="0">
      <dxf>
        <font>
          <sz val="11"/>
          <color rgb="FF000000"/>
          <name val="Times New Roman"/>
          <scheme val="none"/>
        </font>
      </dxf>
    </rfmt>
    <rfmt sheetId="1" sqref="AKJ22" start="0" length="0">
      <dxf>
        <font>
          <sz val="11"/>
          <color rgb="FF000000"/>
          <name val="Times New Roman"/>
          <scheme val="none"/>
        </font>
      </dxf>
    </rfmt>
    <rfmt sheetId="1" sqref="AKK22" start="0" length="0">
      <dxf>
        <font>
          <sz val="11"/>
          <color rgb="FF000000"/>
          <name val="Times New Roman"/>
          <scheme val="none"/>
        </font>
      </dxf>
    </rfmt>
    <rfmt sheetId="1" sqref="AKL22" start="0" length="0">
      <dxf>
        <font>
          <sz val="11"/>
          <color rgb="FF000000"/>
          <name val="Times New Roman"/>
          <scheme val="none"/>
        </font>
      </dxf>
    </rfmt>
    <rfmt sheetId="1" sqref="AKM22" start="0" length="0">
      <dxf>
        <font>
          <sz val="11"/>
          <color rgb="FF000000"/>
          <name val="Times New Roman"/>
          <scheme val="none"/>
        </font>
      </dxf>
    </rfmt>
    <rfmt sheetId="1" sqref="AKN22" start="0" length="0">
      <dxf>
        <font>
          <sz val="11"/>
          <color rgb="FF000000"/>
          <name val="Times New Roman"/>
          <scheme val="none"/>
        </font>
      </dxf>
    </rfmt>
    <rfmt sheetId="1" sqref="AKO22" start="0" length="0">
      <dxf>
        <font>
          <sz val="11"/>
          <color rgb="FF000000"/>
          <name val="Times New Roman"/>
          <scheme val="none"/>
        </font>
      </dxf>
    </rfmt>
    <rfmt sheetId="1" sqref="AKP22" start="0" length="0">
      <dxf>
        <font>
          <sz val="11"/>
          <color rgb="FF000000"/>
          <name val="Times New Roman"/>
          <scheme val="none"/>
        </font>
      </dxf>
    </rfmt>
    <rfmt sheetId="1" sqref="AKQ22" start="0" length="0">
      <dxf>
        <font>
          <sz val="11"/>
          <color rgb="FF000000"/>
          <name val="Times New Roman"/>
          <scheme val="none"/>
        </font>
      </dxf>
    </rfmt>
    <rfmt sheetId="1" sqref="AKR22" start="0" length="0">
      <dxf>
        <font>
          <sz val="11"/>
          <color rgb="FF000000"/>
          <name val="Times New Roman"/>
          <scheme val="none"/>
        </font>
      </dxf>
    </rfmt>
    <rfmt sheetId="1" sqref="AKS22" start="0" length="0">
      <dxf>
        <font>
          <sz val="11"/>
          <color rgb="FF000000"/>
          <name val="Times New Roman"/>
          <scheme val="none"/>
        </font>
      </dxf>
    </rfmt>
    <rfmt sheetId="1" sqref="AKT22" start="0" length="0">
      <dxf>
        <font>
          <sz val="11"/>
          <color rgb="FF000000"/>
          <name val="Times New Roman"/>
          <scheme val="none"/>
        </font>
      </dxf>
    </rfmt>
    <rfmt sheetId="1" sqref="AKU22" start="0" length="0">
      <dxf>
        <font>
          <sz val="11"/>
          <color rgb="FF000000"/>
          <name val="Times New Roman"/>
          <scheme val="none"/>
        </font>
      </dxf>
    </rfmt>
    <rfmt sheetId="1" sqref="AKV22" start="0" length="0">
      <dxf>
        <font>
          <sz val="11"/>
          <color rgb="FF000000"/>
          <name val="Times New Roman"/>
          <scheme val="none"/>
        </font>
      </dxf>
    </rfmt>
    <rfmt sheetId="1" sqref="AKW22" start="0" length="0">
      <dxf>
        <font>
          <sz val="11"/>
          <color rgb="FF000000"/>
          <name val="Times New Roman"/>
          <scheme val="none"/>
        </font>
      </dxf>
    </rfmt>
    <rfmt sheetId="1" sqref="AKX22" start="0" length="0">
      <dxf>
        <font>
          <sz val="11"/>
          <color rgb="FF000000"/>
          <name val="Times New Roman"/>
          <scheme val="none"/>
        </font>
      </dxf>
    </rfmt>
    <rfmt sheetId="1" sqref="AKY22" start="0" length="0">
      <dxf>
        <font>
          <sz val="11"/>
          <color rgb="FF000000"/>
          <name val="Times New Roman"/>
          <scheme val="none"/>
        </font>
      </dxf>
    </rfmt>
    <rfmt sheetId="1" sqref="AKZ22" start="0" length="0">
      <dxf>
        <font>
          <sz val="11"/>
          <color rgb="FF000000"/>
          <name val="Times New Roman"/>
          <scheme val="none"/>
        </font>
      </dxf>
    </rfmt>
    <rfmt sheetId="1" sqref="ALA22" start="0" length="0">
      <dxf>
        <font>
          <sz val="11"/>
          <color rgb="FF000000"/>
          <name val="Times New Roman"/>
          <scheme val="none"/>
        </font>
      </dxf>
    </rfmt>
    <rfmt sheetId="1" sqref="ALB22" start="0" length="0">
      <dxf>
        <font>
          <sz val="11"/>
          <color rgb="FF000000"/>
          <name val="Times New Roman"/>
          <scheme val="none"/>
        </font>
      </dxf>
    </rfmt>
    <rfmt sheetId="1" sqref="ALC22" start="0" length="0">
      <dxf>
        <font>
          <sz val="11"/>
          <color rgb="FF000000"/>
          <name val="Times New Roman"/>
          <scheme val="none"/>
        </font>
      </dxf>
    </rfmt>
    <rfmt sheetId="1" sqref="ALD22" start="0" length="0">
      <dxf>
        <font>
          <sz val="11"/>
          <color rgb="FF000000"/>
          <name val="Times New Roman"/>
          <scheme val="none"/>
        </font>
      </dxf>
    </rfmt>
    <rfmt sheetId="1" sqref="ALE22" start="0" length="0">
      <dxf>
        <font>
          <sz val="11"/>
          <color rgb="FF000000"/>
          <name val="Times New Roman"/>
          <scheme val="none"/>
        </font>
      </dxf>
    </rfmt>
    <rfmt sheetId="1" sqref="ALF22" start="0" length="0">
      <dxf>
        <font>
          <sz val="11"/>
          <color rgb="FF000000"/>
          <name val="Times New Roman"/>
          <scheme val="none"/>
        </font>
      </dxf>
    </rfmt>
    <rfmt sheetId="1" sqref="ALG22" start="0" length="0">
      <dxf>
        <font>
          <sz val="11"/>
          <color rgb="FF000000"/>
          <name val="Times New Roman"/>
          <scheme val="none"/>
        </font>
      </dxf>
    </rfmt>
    <rfmt sheetId="1" sqref="ALH22" start="0" length="0">
      <dxf>
        <font>
          <sz val="11"/>
          <color rgb="FF000000"/>
          <name val="Times New Roman"/>
          <scheme val="none"/>
        </font>
      </dxf>
    </rfmt>
    <rfmt sheetId="1" sqref="ALI22" start="0" length="0">
      <dxf>
        <font>
          <sz val="11"/>
          <color rgb="FF000000"/>
          <name val="Times New Roman"/>
          <scheme val="none"/>
        </font>
      </dxf>
    </rfmt>
    <rfmt sheetId="1" sqref="ALJ22" start="0" length="0">
      <dxf>
        <font>
          <sz val="11"/>
          <color rgb="FF000000"/>
          <name val="Times New Roman"/>
          <scheme val="none"/>
        </font>
      </dxf>
    </rfmt>
    <rfmt sheetId="1" sqref="ALK22" start="0" length="0">
      <dxf>
        <font>
          <sz val="11"/>
          <color rgb="FF000000"/>
          <name val="Times New Roman"/>
          <scheme val="none"/>
        </font>
      </dxf>
    </rfmt>
    <rfmt sheetId="1" sqref="ALL22" start="0" length="0">
      <dxf>
        <font>
          <sz val="11"/>
          <color rgb="FF000000"/>
          <name val="Times New Roman"/>
          <scheme val="none"/>
        </font>
      </dxf>
    </rfmt>
    <rfmt sheetId="1" sqref="ALM22" start="0" length="0">
      <dxf>
        <font>
          <sz val="11"/>
          <color rgb="FF000000"/>
          <name val="Times New Roman"/>
          <scheme val="none"/>
        </font>
      </dxf>
    </rfmt>
    <rfmt sheetId="1" sqref="ALN22" start="0" length="0">
      <dxf>
        <font>
          <sz val="11"/>
          <color rgb="FF000000"/>
          <name val="Times New Roman"/>
          <scheme val="none"/>
        </font>
      </dxf>
    </rfmt>
    <rfmt sheetId="1" sqref="ALO22" start="0" length="0">
      <dxf>
        <font>
          <sz val="11"/>
          <color rgb="FF000000"/>
          <name val="Times New Roman"/>
          <scheme val="none"/>
        </font>
      </dxf>
    </rfmt>
    <rfmt sheetId="1" sqref="ALP22" start="0" length="0">
      <dxf>
        <font>
          <sz val="11"/>
          <color rgb="FF000000"/>
          <name val="Times New Roman"/>
          <scheme val="none"/>
        </font>
      </dxf>
    </rfmt>
    <rfmt sheetId="1" sqref="ALQ22" start="0" length="0">
      <dxf>
        <font>
          <sz val="11"/>
          <color rgb="FF000000"/>
          <name val="Times New Roman"/>
          <scheme val="none"/>
        </font>
      </dxf>
    </rfmt>
    <rfmt sheetId="1" sqref="ALR22" start="0" length="0">
      <dxf>
        <font>
          <sz val="11"/>
          <color rgb="FF000000"/>
          <name val="Times New Roman"/>
          <scheme val="none"/>
        </font>
      </dxf>
    </rfmt>
    <rfmt sheetId="1" sqref="ALS22" start="0" length="0">
      <dxf>
        <font>
          <sz val="11"/>
          <color rgb="FF000000"/>
          <name val="Times New Roman"/>
          <scheme val="none"/>
        </font>
      </dxf>
    </rfmt>
    <rfmt sheetId="1" sqref="ALT22" start="0" length="0">
      <dxf>
        <font>
          <sz val="11"/>
          <color rgb="FF000000"/>
          <name val="Times New Roman"/>
          <scheme val="none"/>
        </font>
      </dxf>
    </rfmt>
    <rfmt sheetId="1" sqref="ALU22" start="0" length="0">
      <dxf>
        <font>
          <sz val="11"/>
          <color rgb="FF000000"/>
          <name val="Times New Roman"/>
          <scheme val="none"/>
        </font>
      </dxf>
    </rfmt>
    <rfmt sheetId="1" sqref="ALV22" start="0" length="0">
      <dxf>
        <font>
          <sz val="11"/>
          <color rgb="FF000000"/>
          <name val="Times New Roman"/>
          <scheme val="none"/>
        </font>
      </dxf>
    </rfmt>
    <rfmt sheetId="1" sqref="ALW22" start="0" length="0">
      <dxf>
        <font>
          <sz val="11"/>
          <color rgb="FF000000"/>
          <name val="Times New Roman"/>
          <scheme val="none"/>
        </font>
      </dxf>
    </rfmt>
    <rfmt sheetId="1" sqref="ALX22" start="0" length="0">
      <dxf>
        <font>
          <sz val="11"/>
          <color rgb="FF000000"/>
          <name val="Times New Roman"/>
          <scheme val="none"/>
        </font>
      </dxf>
    </rfmt>
    <rfmt sheetId="1" sqref="ALY22" start="0" length="0">
      <dxf>
        <font>
          <sz val="11"/>
          <color rgb="FF000000"/>
          <name val="Times New Roman"/>
          <scheme val="none"/>
        </font>
      </dxf>
    </rfmt>
    <rfmt sheetId="1" sqref="ALZ22" start="0" length="0">
      <dxf>
        <font>
          <sz val="11"/>
          <color rgb="FF000000"/>
          <name val="Times New Roman"/>
          <scheme val="none"/>
        </font>
      </dxf>
    </rfmt>
    <rfmt sheetId="1" sqref="AMA22" start="0" length="0">
      <dxf>
        <font>
          <sz val="11"/>
          <color rgb="FF000000"/>
          <name val="Times New Roman"/>
          <scheme val="none"/>
        </font>
      </dxf>
    </rfmt>
    <rfmt sheetId="1" sqref="AMB22" start="0" length="0">
      <dxf>
        <font>
          <sz val="11"/>
          <color rgb="FF000000"/>
          <name val="Times New Roman"/>
          <scheme val="none"/>
        </font>
      </dxf>
    </rfmt>
    <rfmt sheetId="1" sqref="AMC22" start="0" length="0">
      <dxf>
        <font>
          <sz val="11"/>
          <color rgb="FF000000"/>
          <name val="Times New Roman"/>
          <scheme val="none"/>
        </font>
      </dxf>
    </rfmt>
    <rfmt sheetId="1" sqref="AMD22" start="0" length="0">
      <dxf>
        <font>
          <sz val="11"/>
          <color rgb="FF000000"/>
          <name val="Times New Roman"/>
          <scheme val="none"/>
        </font>
      </dxf>
    </rfmt>
    <rfmt sheetId="1" sqref="AME22" start="0" length="0">
      <dxf>
        <font>
          <sz val="11"/>
          <color rgb="FF000000"/>
          <name val="Times New Roman"/>
          <scheme val="none"/>
        </font>
      </dxf>
    </rfmt>
    <rfmt sheetId="1" sqref="AMF22" start="0" length="0">
      <dxf>
        <font>
          <sz val="11"/>
          <color rgb="FF000000"/>
          <name val="Times New Roman"/>
          <scheme val="none"/>
        </font>
      </dxf>
    </rfmt>
    <rfmt sheetId="1" sqref="AMG22" start="0" length="0">
      <dxf>
        <font>
          <sz val="11"/>
          <color rgb="FF000000"/>
          <name val="Times New Roman"/>
          <scheme val="none"/>
        </font>
      </dxf>
    </rfmt>
    <rfmt sheetId="1" sqref="AMH22" start="0" length="0">
      <dxf>
        <font>
          <sz val="11"/>
          <color rgb="FF000000"/>
          <name val="Times New Roman"/>
          <scheme val="none"/>
        </font>
      </dxf>
    </rfmt>
    <rfmt sheetId="1" sqref="AMI22" start="0" length="0">
      <dxf>
        <font>
          <sz val="11"/>
          <color rgb="FF000000"/>
          <name val="Times New Roman"/>
          <scheme val="none"/>
        </font>
      </dxf>
    </rfmt>
  </rrc>
  <rcc rId="200" sId="1">
    <nc r="R22">
      <f>Q22+Q23</f>
    </nc>
  </rcc>
  <rcc rId="201" sId="1">
    <oc r="R23">
      <f>Q23</f>
    </oc>
    <nc r="R23"/>
  </rcc>
  <rrc rId="202" sId="1" ref="A534:XFD534" action="insertRow"/>
  <rcc rId="203" sId="1">
    <nc r="A534" t="inlineStr">
      <is>
        <t>TELMA REGINA COELHO</t>
      </is>
    </nc>
  </rcc>
  <rcc rId="204" sId="1" numFmtId="4">
    <nc r="J534">
      <v>63425.39</v>
    </nc>
  </rcc>
  <rcc rId="205" sId="1">
    <nc r="Q534">
      <f>SUM(B534:P534)</f>
    </nc>
  </rcc>
  <rcc rId="206" sId="1">
    <oc r="R532">
      <f>Q532+Q537+Q538+Q539+Q540+Q541+Q542+Q536+Q535+Q533</f>
    </oc>
    <nc r="R532">
      <f>Q532+Q537+Q538+Q539+Q540+Q541+Q542+Q536+Q535+Q533+Q534</f>
    </nc>
  </rcc>
  <rrc rId="207" sId="1" ref="A503:XFD503" action="insertRow"/>
  <rcc rId="208" sId="1">
    <nc r="A503" t="inlineStr">
      <is>
        <t>SÉRGIO MURILO GOMES</t>
      </is>
    </nc>
  </rcc>
  <rcc rId="209" sId="1" numFmtId="4">
    <nc r="J503">
      <v>5000</v>
    </nc>
  </rcc>
  <rfmt sheetId="1" sqref="K503" start="0" length="0">
    <dxf>
      <font>
        <sz val="14"/>
        <color auto="1"/>
        <name val="Times New Roman"/>
        <scheme val="none"/>
      </font>
      <fill>
        <patternFill>
          <fgColor rgb="FFFCD5B5"/>
          <bgColor rgb="FFFDEADA"/>
        </patternFill>
      </fill>
      <alignment horizontal="general" vertical="bottom" readingOrder="0"/>
    </dxf>
  </rfmt>
  <rcc rId="210" sId="1">
    <nc r="Q503">
      <f>SUM(B503:P503)</f>
    </nc>
  </rcc>
  <rcc rId="211" sId="1">
    <oc r="R502">
      <f>Q502+Q504</f>
    </oc>
    <nc r="R502">
      <f>Q502+Q504+Q503+Q505</f>
    </nc>
  </rcc>
  <rcc rId="212" sId="1">
    <oc r="R505">
      <f>Q505</f>
    </oc>
    <nc r="R505"/>
  </rcc>
  <rcmt sheetId="1" cell="J22" guid="{F7F5F8E7-9B14-49BB-84F8-99F1FD64B2F0}" author="195529" newLength="108"/>
  <rcmt sheetId="1" cell="J23" guid="{7C57B664-409D-43D7-BC3A-EE8C2DB56396}" author="195529" newLength="106"/>
  <rcmt sheetId="1" cell="J300" guid="{5E165551-9CD1-4AF3-87F8-3CE632AD57C8}" author="195529" newLength="99"/>
  <rcmt sheetId="1" cell="J301" guid="{A6657F25-C5EE-4BA1-99A7-9613FC9EE584}" author="195529" newLength="100"/>
  <rcmt sheetId="1" cell="J478" guid="{85CA82AB-8C21-4158-BF19-607E8CA09D4B}" author="195529" newLength="105"/>
  <rcmt sheetId="1" cell="J479" guid="{6D0E71A4-A441-41D0-BBCF-242AE1AF3863}" author="195529" newLength="104"/>
  <rcmt sheetId="1" cell="J503" guid="{BBAED6DE-AF8A-4571-959D-79B8861BA0F4}" author="195529" newLength="108"/>
  <rcmt sheetId="1" cell="J535" guid="{8AC96E12-AE64-48B0-9D91-EB2ED0E750BE}" author="195529" newLength="92"/>
  <rcv guid="{F3676DF1-81DC-4E9D-9CB4-238E3376C2B3}" action="delete"/>
  <rcv guid="{F3676DF1-81DC-4E9D-9CB4-238E3376C2B3}" action="add"/>
</revisions>
</file>

<file path=xl/revisions/revisionLog141111.xml><?xml version="1.0" encoding="utf-8"?>
<revisions xmlns="http://schemas.openxmlformats.org/spreadsheetml/2006/main" xmlns:r="http://schemas.openxmlformats.org/officeDocument/2006/relationships">
  <rrc rId="114" sId="1" ref="A100:XFD100" action="insertRow"/>
  <rcc rId="115" sId="1">
    <nc r="A100" t="inlineStr">
      <is>
        <t>ASSOCIAÇÃO CULTURAL FRANCO BRASILEIRA</t>
      </is>
    </nc>
  </rcc>
  <rcc rId="116" sId="1" numFmtId="4">
    <nc r="J100">
      <v>18780.849999999999</v>
    </nc>
  </rcc>
  <rrc rId="117" sId="1" ref="A100:XFD100" action="insertRow"/>
  <rcc rId="118" sId="1">
    <nc r="A100" t="inlineStr">
      <is>
        <t>ASSOCIAÇÃO CULTURAL FRANCO BRASILEIRA</t>
      </is>
    </nc>
  </rcc>
  <rcc rId="119" sId="1" numFmtId="4">
    <nc r="J100">
      <v>11789.47</v>
    </nc>
  </rcc>
  <rrc rId="120" sId="1" ref="A100:XFD100" action="insertRow"/>
  <rcc rId="121" sId="1">
    <nc r="A100" t="inlineStr">
      <is>
        <t>ASSOCIAÇÃO CULTURAL FRANCO BRASILEIRA</t>
      </is>
    </nc>
  </rcc>
  <rcc rId="122" sId="1" numFmtId="4">
    <nc r="J100">
      <v>21789.47</v>
    </nc>
  </rcc>
  <rrc rId="123" sId="1" ref="A506:XFD506" action="insertRow"/>
  <rcc rId="124" sId="1">
    <nc r="A506" t="inlineStr">
      <is>
        <t>TAILOR GONÇALVES DE MORAIS</t>
      </is>
    </nc>
  </rcc>
  <rcc rId="125" sId="1" numFmtId="4">
    <nc r="J506">
      <v>20000</v>
    </nc>
  </rcc>
  <rcc rId="126" sId="1">
    <nc r="Q100">
      <f>SUM(B100:P100)</f>
    </nc>
  </rcc>
  <rcc rId="127" sId="1">
    <nc r="Q101">
      <f>SUM(B101:P101)</f>
    </nc>
  </rcc>
  <rcc rId="128" sId="1">
    <nc r="Q102">
      <f>SUM(B102:P102)</f>
    </nc>
  </rcc>
  <rcc rId="129" sId="1">
    <oc r="Q103">
      <f>SUM(B103:P103)</f>
    </oc>
    <nc r="Q103">
      <f>SUM(B103:P103)</f>
    </nc>
  </rcc>
  <rcc rId="130" sId="1">
    <oc r="Q104">
      <f>SUM(B104:P104)</f>
    </oc>
    <nc r="Q104">
      <f>SUM(B104:P104)</f>
    </nc>
  </rcc>
  <rcc rId="131" sId="1">
    <oc r="Q105">
      <f>SUM(B105:P105)</f>
    </oc>
    <nc r="Q105">
      <f>SUM(B105:P105)</f>
    </nc>
  </rcc>
  <rcc rId="132" sId="1">
    <oc r="R99">
      <f>+Q99+Q103+Q104+Q105</f>
    </oc>
    <nc r="R99">
      <f>+Q99+Q100+Q101+Q102+Q103+Q104+Q105</f>
    </nc>
  </rcc>
  <rrc rId="133" sId="1" ref="A506:XFD506" action="insertRow"/>
  <rcc rId="134" sId="1">
    <nc r="A506" t="inlineStr">
      <is>
        <t>TAILOR GONÇALVES DE MORAIS</t>
      </is>
    </nc>
  </rcc>
  <rfmt sheetId="1" sqref="K506" start="0" length="0">
    <dxf>
      <font>
        <sz val="14"/>
        <color auto="1"/>
        <name val="Times New Roman"/>
        <scheme val="none"/>
      </font>
      <fill>
        <patternFill>
          <fgColor rgb="FFFCD5B5"/>
          <bgColor rgb="FFFDEADA"/>
        </patternFill>
      </fill>
      <alignment horizontal="general" vertical="bottom" readingOrder="0"/>
    </dxf>
  </rfmt>
  <rfmt sheetId="1" sqref="K507" start="0" length="0">
    <dxf>
      <font>
        <sz val="14"/>
        <color auto="1"/>
        <name val="Times New Roman"/>
        <scheme val="none"/>
      </font>
      <fill>
        <patternFill>
          <fgColor rgb="FFFCD5B5"/>
          <bgColor rgb="FFFDEADA"/>
        </patternFill>
      </fill>
      <alignment horizontal="general" vertical="bottom" readingOrder="0"/>
    </dxf>
  </rfmt>
  <rcc rId="135" sId="1" numFmtId="4">
    <nc r="J506">
      <v>11789.47</v>
    </nc>
  </rcc>
  <rrc rId="136" sId="1" ref="A506:XFD506" action="insertRow"/>
  <rcc rId="137" sId="1">
    <nc r="A506" t="inlineStr">
      <is>
        <t>TAILOR GONÇALVES DE MORAIS</t>
      </is>
    </nc>
  </rcc>
  <rcc rId="138" sId="1" numFmtId="4">
    <nc r="J506">
      <v>26589.47</v>
    </nc>
  </rcc>
  <rfmt sheetId="1" sqref="K506" start="0" length="0">
    <dxf>
      <font>
        <sz val="14"/>
        <color auto="1"/>
        <name val="Times New Roman"/>
        <scheme val="none"/>
      </font>
      <fill>
        <patternFill>
          <fgColor rgb="FFFCD5B5"/>
          <bgColor rgb="FFFDEADA"/>
        </patternFill>
      </fill>
      <alignment horizontal="general" vertical="bottom" readingOrder="0"/>
    </dxf>
  </rfmt>
  <rcc rId="139" sId="1">
    <nc r="Q506">
      <f>SUM(B506:P506)</f>
    </nc>
  </rcc>
  <rcc rId="140" sId="1">
    <nc r="Q507">
      <f>SUM(B507:P507)</f>
    </nc>
  </rcc>
  <rcc rId="141" sId="1">
    <nc r="Q508">
      <f>SUM(B508:P508)</f>
    </nc>
  </rcc>
  <rcc rId="142" sId="1">
    <oc r="R505">
      <f>+Q505+Q513+Q514+Q515+Q516+Q517+Q518+Q512+Q511+Q510+Q509</f>
    </oc>
    <nc r="R505">
      <f>Q505+Q506+Q507+Q508+Q509+Q510+Q511+Q512+Q513+Q514+Q515+Q516+Q517+Q518</f>
    </nc>
  </rcc>
  <rrc rId="143" sId="1" ref="A420:XFD420" action="insertRow"/>
  <rcc rId="144" sId="1">
    <nc r="A420" t="inlineStr">
      <is>
        <t>LEONARDO LATRÔNICO</t>
      </is>
    </nc>
  </rcc>
  <rcc rId="145" sId="1" numFmtId="4">
    <nc r="J420">
      <v>4000</v>
    </nc>
  </rcc>
  <rcc rId="146" sId="1">
    <nc r="Q420">
      <f>SUM(B420:P420)</f>
    </nc>
  </rcc>
  <rcc rId="147" sId="1">
    <oc r="R419">
      <f>Q419+Q421+Q422+Q423</f>
    </oc>
    <nc r="R419">
      <f>Q419+Q421+Q422+Q423+Q420</f>
    </nc>
  </rcc>
  <rrc rId="148" sId="1" ref="A401:XFD401" action="insertRow"/>
  <rcc rId="149" sId="1">
    <nc r="A401" t="inlineStr">
      <is>
        <t>JAIR MARCELO PETRY</t>
      </is>
    </nc>
  </rcc>
  <rcc rId="150" sId="1" numFmtId="4">
    <nc r="J401">
      <v>18000</v>
    </nc>
  </rcc>
  <rrc rId="151" sId="1" ref="A401:XFD401" action="insertRow"/>
  <rcc rId="152" sId="1">
    <nc r="A401" t="inlineStr">
      <is>
        <t>JAIR MARCELO PETRY</t>
      </is>
    </nc>
  </rcc>
  <rcc rId="153" sId="1" numFmtId="4">
    <nc r="J401">
      <v>13000</v>
    </nc>
  </rcc>
  <rcc rId="154" sId="1">
    <nc r="Q401">
      <f>SUM(B401:P401)</f>
    </nc>
  </rcc>
  <rcc rId="155" sId="1">
    <nc r="Q402">
      <f>SUM(B402:P402)</f>
    </nc>
  </rcc>
  <rcc rId="156" sId="1">
    <oc r="R400">
      <f>Q400+Q403+Q404</f>
    </oc>
    <nc r="R400">
      <f>Q400+Q403+Q404+Q401+Q405+Q402</f>
    </nc>
  </rcc>
  <rcc rId="157" sId="1">
    <oc r="R405">
      <f>Q405</f>
    </oc>
    <nc r="R405"/>
  </rcc>
  <rrc rId="158" sId="1" ref="A239:XFD239" action="insertRow"/>
  <rcc rId="159" sId="1">
    <nc r="A239" t="inlineStr">
      <is>
        <t>CARLOS EDUARDO LOURENÇO DE ANDRADE</t>
      </is>
    </nc>
  </rcc>
  <rcc rId="160" sId="1" numFmtId="4">
    <nc r="J239">
      <v>2000</v>
    </nc>
  </rcc>
  <rcmt sheetId="1" cell="A239" guid="{00000000-0000-0000-0000-000000000000}" action="delete" author="195529"/>
  <rrc rId="161" sId="1" ref="A239:XFD239" action="insertRow"/>
  <rcc rId="162" sId="1">
    <nc r="A239" t="inlineStr">
      <is>
        <t>CARLOS EDUARDO LOURENÇO DE ANDRADE</t>
      </is>
    </nc>
  </rcc>
  <rcmt sheetId="1" cell="A239" guid="{00000000-0000-0000-0000-000000000000}" action="delete" author="195529"/>
  <rcmt sheetId="1" cell="J239" guid="{00000000-0000-0000-0000-000000000000}" action="delete" author="195529"/>
  <rcc rId="163" sId="1" numFmtId="4">
    <nc r="J239">
      <v>2000</v>
    </nc>
  </rcc>
  <rrc rId="164" sId="1" ref="A454:XFD454" action="insertRow"/>
  <rcc rId="165" sId="1">
    <nc r="A454" t="inlineStr">
      <is>
        <t>MARIA ELISABETE PEREIRA</t>
      </is>
    </nc>
  </rcc>
  <rcc rId="166" sId="1" numFmtId="4">
    <nc r="J454">
      <v>5000</v>
    </nc>
  </rcc>
  <rrc rId="167" sId="1" ref="A455:XFD455" action="insertRow"/>
  <rcc rId="168" sId="1">
    <nc r="A455" t="inlineStr">
      <is>
        <t>MARIA ELISABETE PEREIRA</t>
      </is>
    </nc>
  </rcc>
  <rcmt sheetId="1" cell="A455" guid="{00000000-0000-0000-0000-000000000000}" action="delete" author="195529"/>
  <rcmt sheetId="1" cell="J455" guid="{00000000-0000-0000-0000-000000000000}" action="delete" author="195529"/>
  <rcc rId="169" sId="1" numFmtId="4">
    <nc r="J455">
      <v>5000</v>
    </nc>
  </rcc>
  <rcc rId="170" sId="1">
    <nc r="Q454">
      <f>SUM(B454:P454)</f>
    </nc>
  </rcc>
  <rcc rId="171" sId="1">
    <nc r="Q455">
      <f>SUM(B455:P455)</f>
    </nc>
  </rcc>
  <rcc rId="172" sId="1">
    <oc r="R453">
      <f>Q453+Q456+Q457</f>
    </oc>
    <nc r="R453">
      <f>Q453+Q456+Q457+Q454+Q455</f>
    </nc>
  </rcc>
  <rcmt sheetId="1" cell="J100" guid="{F5781F20-39F1-4C1A-B9C9-0D66FF528B13}" author="195529" newLength="99"/>
  <rcmt sheetId="1" cell="J101" guid="{1FA28E48-CEAB-4B69-8804-F136A8FAD15E}" author="195529" newLength="98"/>
  <rcmt sheetId="1" cell="J102" guid="{784665BE-B8A7-4D9C-8C22-85222895E7C2}" author="195529" newLength="98"/>
  <rcmt sheetId="1" cell="J239" guid="{90D8B97B-0642-4E5D-A5A3-D77239DC7F3F}" author="195529" newLength="135"/>
  <rcmt sheetId="1" cell="J240" guid="{DB97B4E3-01AC-4BE4-B6CE-CB2B8C8A0967}" author="195529" newLength="134"/>
  <rcmt sheetId="1" cell="J403" guid="{616DB306-3F50-4FB3-9CB5-091EA5977EBB}" author="195529" newLength="95"/>
  <rcmt sheetId="1" cell="J404" guid="{C921922E-9F6A-4913-BA82-311CE0662AE8}" author="195529" newLength="94"/>
  <rcmt sheetId="1" cell="J424" guid="{BBDE7D17-842F-4FBD-B45F-2BF2AAD31193}" author="195529" newLength="197"/>
  <rcmt sheetId="1" cell="J454" guid="{E643F765-5458-4721-ACA0-8EE72C83277D}" author="195529" newLength="105"/>
  <rcmt sheetId="1" cell="J455" guid="{8CD5114C-5F6D-49D6-A820-B0BC14C41434}" author="195529" newLength="109"/>
  <rcmt sheetId="1" cell="J513" guid="{96D999CC-7EA4-4370-ADCB-5EDE589E78A7}" author="195529" newLength="102"/>
  <rcmt sheetId="1" cell="J514" guid="{B7471418-89AE-4650-A6F8-45C2964D4CA9}" author="195529" newLength="101"/>
  <rcmt sheetId="1" cell="J515" guid="{52967F72-E46E-42AE-AF63-E30505ECCD03}" author="195529" newLength="98"/>
  <rcv guid="{F3676DF1-81DC-4E9D-9CB4-238E3376C2B3}" action="delete"/>
  <rcv guid="{F3676DF1-81DC-4E9D-9CB4-238E3376C2B3}" action="add"/>
</revisions>
</file>

<file path=xl/revisions/revisionLog1411111.xml><?xml version="1.0" encoding="utf-8"?>
<revisions xmlns="http://schemas.openxmlformats.org/spreadsheetml/2006/main" xmlns:r="http://schemas.openxmlformats.org/officeDocument/2006/relationships">
  <rrc rId="69" sId="1" ref="A471:XFD471" action="insertRow"/>
  <rcc rId="70" sId="1">
    <nc r="A471" t="inlineStr">
      <is>
        <t>RAFAEL CORDEIRO BASTOS</t>
      </is>
    </nc>
  </rcc>
  <rfmt sheetId="1" sqref="J471"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left/>
        <right/>
        <top/>
        <bottom/>
      </border>
    </dxf>
  </rfmt>
  <rfmt sheetId="1" sqref="J471" start="0" length="0">
    <dxf>
      <numFmt numFmtId="4" formatCode="#,##0.00"/>
    </dxf>
  </rfmt>
  <rfmt sheetId="1" xfDxf="1" sqref="J471" start="0" length="0">
    <dxf>
      <numFmt numFmtId="4" formatCode="#,##0.00"/>
    </dxf>
  </rfmt>
  <rcc rId="71" sId="1" odxf="1" dxf="1" numFmtId="4">
    <nc r="J471">
      <v>1338.4</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2" sId="1">
    <nc r="Q471">
      <f>SUM(B471:P471)</f>
    </nc>
  </rcc>
  <rcc rId="73" sId="1">
    <oc r="R469">
      <f>Q469+Q472+Q473+Q470</f>
    </oc>
    <nc r="R469">
      <f>Q469+Q472+Q473+Q470+Q471</f>
    </nc>
  </rcc>
  <rfmt sheetId="1" s="1" sqref="B273" start="0" length="0">
    <dxf>
      <numFmt numFmtId="0" formatCode="General"/>
      <fill>
        <patternFill>
          <fgColor rgb="FFFCD5B5"/>
          <bgColor rgb="FFFDEADA"/>
        </patternFill>
      </fill>
      <alignment horizontal="center" vertical="center" wrapText="1" readingOrder="0"/>
    </dxf>
  </rfmt>
  <rrc rId="74" sId="1" ref="A274:XFD274" action="insertRow"/>
  <rcc rId="75" sId="1">
    <nc r="A274" t="inlineStr">
      <is>
        <t>CRISTINA VILLAR DE SOUZA</t>
      </is>
    </nc>
  </rcc>
  <rfmt sheetId="1" sqref="J274"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left/>
        <right/>
        <top/>
        <bottom/>
      </border>
    </dxf>
  </rfmt>
  <rfmt sheetId="1" sqref="J274" start="0" length="0">
    <dxf>
      <numFmt numFmtId="4" formatCode="#,##0.00"/>
    </dxf>
  </rfmt>
  <rfmt sheetId="1" xfDxf="1" sqref="J274" start="0" length="0">
    <dxf>
      <numFmt numFmtId="4" formatCode="#,##0.00"/>
    </dxf>
  </rfmt>
  <rcc rId="76" sId="1" odxf="1" dxf="1" numFmtId="4">
    <nc r="J274">
      <v>4500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77" sId="1">
    <nc r="Q274">
      <f>SUM(B274:P274)</f>
    </nc>
  </rcc>
  <rcc rId="78" sId="1">
    <oc r="R273">
      <f>Q273+Q275</f>
    </oc>
    <nc r="R273">
      <f>Q273+Q275+Q274</f>
    </nc>
  </rcc>
  <rrc rId="79" sId="1" ref="A499:XFD499" action="insertRow"/>
  <rcc rId="80" sId="1">
    <nc r="A499" t="inlineStr">
      <is>
        <t>TAILOR GONÇALVES DE MORAIS</t>
      </is>
    </nc>
  </rcc>
  <rfmt sheetId="1" sqref="J499"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left/>
        <right/>
        <top/>
        <bottom/>
      </border>
    </dxf>
  </rfmt>
  <rfmt sheetId="1" sqref="J499" start="0" length="0">
    <dxf>
      <numFmt numFmtId="4" formatCode="#,##0.00"/>
    </dxf>
  </rfmt>
  <rfmt sheetId="1" xfDxf="1" sqref="J499" start="0" length="0">
    <dxf>
      <numFmt numFmtId="4" formatCode="#,##0.00"/>
    </dxf>
  </rfmt>
  <rcc rId="81" sId="1" odxf="1" dxf="1" numFmtId="4">
    <nc r="J499">
      <v>4700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fmt sheetId="1" sqref="K499" start="0" length="0">
    <dxf>
      <font>
        <sz val="14"/>
        <color auto="1"/>
        <name val="Times New Roman"/>
        <scheme val="none"/>
      </font>
      <fill>
        <patternFill>
          <fgColor rgb="FFFCD5B5"/>
          <bgColor rgb="FFFDEADA"/>
        </patternFill>
      </fill>
      <alignment horizontal="general" vertical="bottom" readingOrder="0"/>
    </dxf>
  </rfmt>
  <rcc rId="82" sId="1">
    <nc r="Q499">
      <f>SUM(B499:P499)</f>
    </nc>
  </rcc>
  <rcc rId="83" sId="1">
    <oc r="R498">
      <f>+Q498+Q503+Q504+Q505+Q506+Q507+Q508+Q502+Q501+Q500</f>
    </oc>
    <nc r="R498">
      <f>+Q498+Q503+Q504+Q505+Q506+Q507+Q508+Q502+Q501+Q500+Q499</f>
    </nc>
  </rcc>
  <rrc rId="84" sId="1" ref="A511:XFD511" action="insertRow"/>
  <rfmt sheetId="1" sqref="A511"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11" start="0" length="0"/>
  <rcc rId="85" sId="1" odxf="1" dxf="1">
    <nc r="A511" t="inlineStr">
      <is>
        <t>TELMA REGINA COELHO</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fmt sheetId="1" sqref="J511"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left/>
        <right/>
        <top/>
        <bottom/>
      </border>
    </dxf>
  </rfmt>
  <rfmt sheetId="1" sqref="J511" start="0" length="0">
    <dxf>
      <numFmt numFmtId="4" formatCode="#,##0.00"/>
    </dxf>
  </rfmt>
  <rfmt sheetId="1" xfDxf="1" sqref="J511" start="0" length="0">
    <dxf>
      <numFmt numFmtId="4" formatCode="#,##0.00"/>
    </dxf>
  </rfmt>
  <rcc rId="86" sId="1" odxf="1" dxf="1" numFmtId="4">
    <nc r="J511">
      <v>15000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87" sId="1">
    <nc r="Q511">
      <f>SUM(B511:P511)</f>
    </nc>
  </rcc>
  <rcc rId="88" sId="1">
    <oc r="R510">
      <f>Q510+Q514+Q515+Q516+Q517+Q518+Q519+Q513+Q512</f>
    </oc>
    <nc r="R510">
      <f>Q510+Q514+Q515+Q516+Q517+Q518+Q519+Q513+Q512+Q511</f>
    </nc>
  </rcc>
  <rrc rId="89" sId="1" ref="A35:XFD35" action="insertRow"/>
  <rcc rId="90" sId="1">
    <nc r="A35" t="inlineStr">
      <is>
        <t>ARTURO VALLE JUNIOR</t>
      </is>
    </nc>
  </rcc>
  <rfmt sheetId="1" sqref="J35"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left/>
        <right/>
        <top/>
        <bottom/>
      </border>
    </dxf>
  </rfmt>
  <rfmt sheetId="1" sqref="J35" start="0" length="0">
    <dxf>
      <numFmt numFmtId="4" formatCode="#,##0.00"/>
    </dxf>
  </rfmt>
  <rfmt sheetId="1" xfDxf="1" sqref="J35" start="0" length="0">
    <dxf>
      <numFmt numFmtId="4" formatCode="#,##0.00"/>
    </dxf>
  </rfmt>
  <rrc rId="91" sId="1" ref="A35:XFD35" action="insertRow"/>
  <rcc rId="92" sId="1">
    <nc r="A35" t="inlineStr">
      <is>
        <t>ARTURO VALLE JUNIOR</t>
      </is>
    </nc>
  </rcc>
  <rcc rId="93" sId="1" numFmtId="4">
    <nc r="J35">
      <v>2500</v>
    </nc>
  </rcc>
  <rrc rId="94" sId="1" ref="A36:XFD36" action="insertRow"/>
  <rcc rId="95" sId="1">
    <nc r="A36" t="inlineStr">
      <is>
        <t>ARTURO VALLE JUNIOR</t>
      </is>
    </nc>
  </rcc>
  <rrc rId="96" sId="1" ref="A36:XFD36" action="insertRow"/>
  <rfmt sheetId="1" sqref="J36" start="0" length="0">
    <dxf>
      <font>
        <b val="0"/>
        <sz val="11"/>
        <color rgb="FF000000"/>
        <name val="Calibri"/>
        <scheme val="none"/>
      </font>
      <fill>
        <patternFill patternType="none">
          <fgColor indexed="64"/>
          <bgColor indexed="65"/>
        </patternFill>
      </fill>
      <alignment horizontal="general" vertical="bottom" readingOrder="0"/>
    </dxf>
  </rfmt>
  <rcc rId="97" sId="1" odxf="1" dxf="1" numFmtId="4">
    <nc r="J36">
      <v>6400</v>
    </nc>
    <ndxf>
      <font>
        <b/>
        <sz val="14"/>
        <color auto="1"/>
        <name val="Times New Roman"/>
        <scheme val="none"/>
      </font>
      <fill>
        <patternFill patternType="solid">
          <fgColor rgb="FFFFFF00"/>
          <bgColor rgb="FFFFFF00"/>
        </patternFill>
      </fill>
      <alignment horizontal="right" vertical="top" readingOrder="0"/>
    </ndxf>
  </rcc>
  <rcc rId="98" sId="1" numFmtId="4">
    <nc r="J37">
      <v>3000</v>
    </nc>
  </rcc>
  <rcc rId="99" sId="1" odxf="1" dxf="1" numFmtId="4">
    <nc r="J38">
      <v>6400</v>
    </nc>
    <ndxf>
      <font>
        <b/>
        <sz val="14"/>
        <color auto="1"/>
        <name val="Times New Roman"/>
        <scheme val="none"/>
      </font>
      <fill>
        <patternFill patternType="solid">
          <fgColor rgb="FFFFFF00"/>
          <bgColor rgb="FFFFFF00"/>
        </patternFill>
      </fill>
      <alignment horizontal="right" vertical="top" readingOrder="0"/>
    </ndxf>
  </rcc>
  <rfmt sheetId="1" sqref="J34:J38">
    <dxf>
      <border>
        <left style="thin">
          <color indexed="64"/>
        </left>
        <right style="thin">
          <color indexed="64"/>
        </right>
        <vertical style="thin">
          <color indexed="64"/>
        </vertical>
      </border>
    </dxf>
  </rfmt>
  <rcc rId="100" sId="1">
    <nc r="A36" t="inlineStr">
      <is>
        <t>ARTURO VALLE JUNIOR</t>
      </is>
    </nc>
  </rcc>
  <rm rId="101" sheetId="1" source="Q34" destination="Q38" sourceSheetId="1">
    <rfmt sheetId="1" sqref="Q38" start="0" length="0">
      <dxf>
        <font>
          <b/>
          <sz val="14"/>
          <color rgb="FF000000"/>
          <name val="Times New Roman"/>
          <scheme val="none"/>
        </font>
        <numFmt numFmtId="4" formatCode="#,##0.00"/>
        <fill>
          <patternFill patternType="solid">
            <fgColor rgb="FF8DB4E3"/>
            <bgColor rgb="FF8EB4E3"/>
          </patternFill>
        </fill>
        <alignment horizontal="right" vertical="top" readingOrder="0"/>
        <border outline="0">
          <left style="thin">
            <color auto="1"/>
          </left>
          <right style="thin">
            <color auto="1"/>
          </right>
          <top style="thin">
            <color auto="1"/>
          </top>
        </border>
      </dxf>
    </rfmt>
  </rm>
  <rfmt sheetId="1" sqref="Q34" start="0" length="0">
    <dxf>
      <font>
        <b/>
        <sz val="14"/>
        <color auto="1"/>
        <name val="Times New Roman"/>
        <scheme val="none"/>
      </font>
      <numFmt numFmtId="4" formatCode="#,##0.00"/>
      <fill>
        <patternFill patternType="solid">
          <fgColor rgb="FF8DB4E3"/>
          <bgColor rgb="FF8EB4E3"/>
        </patternFill>
      </fill>
      <border outline="0">
        <left style="thin">
          <color auto="1"/>
        </left>
        <right style="thin">
          <color auto="1"/>
        </right>
        <top style="thin">
          <color auto="1"/>
        </top>
      </border>
    </dxf>
  </rfmt>
  <rcc rId="102" sId="1">
    <oc r="R34">
      <f>Q38+Q42+Q43+Q41+Q40+Q39+Q44+Q45</f>
    </oc>
    <nc r="R34">
      <f>Q34+Q35+Q36+Q37+Q38+Q39+Q40+Q41+Q42+Q43+Q44+Q45</f>
    </nc>
  </rcc>
  <rcc rId="103" sId="1">
    <nc r="Q35">
      <f>SUM(B35:P35)</f>
    </nc>
  </rcc>
  <rcc rId="104" sId="1">
    <nc r="Q36">
      <f>SUM(B36:P36)</f>
    </nc>
  </rcc>
  <rcc rId="105" sId="1">
    <nc r="Q37">
      <f>SUM(B37:P37)</f>
    </nc>
  </rcc>
  <rcc rId="106" sId="1">
    <oc r="Q38">
      <f>SUM(B34:P34)</f>
    </oc>
    <nc r="Q38">
      <f>SUM(B38:P38)</f>
    </nc>
  </rcc>
  <rcc rId="107" sId="1">
    <oc r="Q39">
      <f>SUM(B39:P39)</f>
    </oc>
    <nc r="Q39">
      <f>SUM(B39:P39)</f>
    </nc>
  </rcc>
  <rcc rId="108" sId="1">
    <oc r="Q40">
      <f>SUM(B40:P40)</f>
    </oc>
    <nc r="Q40">
      <f>SUM(B40:P40)</f>
    </nc>
  </rcc>
  <rcc rId="109" sId="1">
    <oc r="Q41">
      <f>SUM(B41:P41)</f>
    </oc>
    <nc r="Q41">
      <f>SUM(B41:P41)</f>
    </nc>
  </rcc>
  <rcc rId="110" sId="1">
    <oc r="Q42">
      <f>SUM(B42:P42)</f>
    </oc>
    <nc r="Q42">
      <f>SUM(B42:P42)</f>
    </nc>
  </rcc>
  <rcc rId="111" sId="1">
    <oc r="Q43">
      <f>SUM(B43:P43)</f>
    </oc>
    <nc r="Q43">
      <f>SUM(B43:P43)</f>
    </nc>
  </rcc>
  <rcc rId="112" sId="1">
    <oc r="Q44">
      <f>SUM(B44:P44)</f>
    </oc>
    <nc r="Q44">
      <f>SUM(B44:P44)</f>
    </nc>
  </rcc>
  <rcc rId="113" sId="1">
    <nc r="Q34">
      <f>SUM(B34:P34)</f>
    </nc>
  </rcc>
  <rcmt sheetId="1" cell="J35" guid="{E28E87B9-E1A8-4FF4-A15B-F21D9E96BD7C}" author="195529" newLength="95"/>
  <rcmt sheetId="1" cell="J36" guid="{0EC0CF54-5F73-4DAA-BA7E-84D249ED8D21}" author="195529" newLength="104"/>
  <rcmt sheetId="1" cell="J37" guid="{C640E2F7-9E6C-4C46-BC1A-B7B2A9928A18}" author="195529" newLength="96"/>
  <rcmt sheetId="1" cell="J38" guid="{0A9A6854-832A-42DD-A7FF-DFBCF469E41C}" author="195529" newLength="103"/>
  <rcv guid="{F3676DF1-81DC-4E9D-9CB4-238E3376C2B3}" action="delete"/>
  <rcv guid="{F3676DF1-81DC-4E9D-9CB4-238E3376C2B3}" action="add"/>
</revisions>
</file>

<file path=xl/revisions/revisionLog15.xml><?xml version="1.0" encoding="utf-8"?>
<revisions xmlns="http://schemas.openxmlformats.org/spreadsheetml/2006/main" xmlns:r="http://schemas.openxmlformats.org/officeDocument/2006/relationships">
  <rcv guid="{F3676DF1-81DC-4E9D-9CB4-238E3376C2B3}" action="delete"/>
  <rcv guid="{F3676DF1-81DC-4E9D-9CB4-238E3376C2B3}" action="add"/>
</revisions>
</file>

<file path=xl/revisions/revisionLog151.xml><?xml version="1.0" encoding="utf-8"?>
<revisions xmlns="http://schemas.openxmlformats.org/spreadsheetml/2006/main" xmlns:r="http://schemas.openxmlformats.org/officeDocument/2006/relationships">
  <rcc rId="221" sId="1">
    <oc r="A568" t="inlineStr">
      <is>
        <t>Tabela Atualizada em: 05/09/2022</t>
      </is>
    </oc>
    <nc r="A568" t="inlineStr">
      <is>
        <t>Tabela Atualizada em: 06/09/2022</t>
      </is>
    </nc>
  </rcc>
  <rcc rId="222" sId="1" numFmtId="4">
    <oc r="B8">
      <v>325177.81</v>
    </oc>
    <nc r="B8">
      <v>27284.02</v>
    </nc>
  </rcc>
  <rcmt sheetId="1" cell="B8" guid="{62DA9429-D81A-4A95-A494-D9A3F7560CAA}" author="195529" oldLength="21" newLength="1371"/>
</revisions>
</file>

<file path=xl/revisions/revisionLog1511.xml><?xml version="1.0" encoding="utf-8"?>
<revisions xmlns="http://schemas.openxmlformats.org/spreadsheetml/2006/main" xmlns:r="http://schemas.openxmlformats.org/officeDocument/2006/relationships">
  <rfmt sheetId="1" sqref="A564"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64" start="0" length="0"/>
  <rfmt sheetId="1" s="1" sqref="P564" start="0" length="0">
    <dxf>
      <font>
        <b val="0"/>
        <sz val="11"/>
        <color rgb="FF000000"/>
        <name val="Calibri"/>
        <scheme val="none"/>
      </font>
      <fill>
        <patternFill patternType="none">
          <fgColor indexed="64"/>
          <bgColor indexed="65"/>
        </patternFill>
      </fill>
      <alignment horizontal="general" vertical="bottom" wrapText="0" readingOrder="0"/>
      <border outline="0">
        <left/>
        <right/>
        <top/>
        <bottom/>
      </border>
    </dxf>
  </rfmt>
  <rfmt sheetId="1" sqref="P564" start="0" length="0">
    <dxf>
      <numFmt numFmtId="4" formatCode="#,##0.00"/>
    </dxf>
  </rfmt>
  <rfmt sheetId="1" xfDxf="1" sqref="P564" start="0" length="0">
    <dxf>
      <numFmt numFmtId="4" formatCode="#,##0.00"/>
    </dxf>
  </rfmt>
  <rcc rId="219" sId="1" odxf="1" dxf="1" numFmtId="4">
    <nc r="P564">
      <v>39836.83</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220" sId="1" odxf="1" dxf="1">
    <nc r="A564" t="inlineStr">
      <is>
        <t>ASSOCIAÇÃO DE BOMBEIROS COMUNITARIO DE FLORIANÓPOLIS</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mt sheetId="1" cell="P564" guid="{D7CEEB2F-F347-425F-B075-BAAB1C3713B1}" author="195529" newLength="1973"/>
</revisions>
</file>

<file path=xl/revisions/revisionLog16.xml><?xml version="1.0" encoding="utf-8"?>
<revisions xmlns="http://schemas.openxmlformats.org/spreadsheetml/2006/main" xmlns:r="http://schemas.openxmlformats.org/officeDocument/2006/relationships">
  <rcmt sheetId="1" cell="O294" guid="{D30310CA-46C4-468D-A3D6-DD5CD3759C1D}" author="195529" oldLength="1100" newLength="1115"/>
</revisions>
</file>

<file path=xl/revisions/revisionLog161.xml><?xml version="1.0" encoding="utf-8"?>
<revisions xmlns="http://schemas.openxmlformats.org/spreadsheetml/2006/main" xmlns:r="http://schemas.openxmlformats.org/officeDocument/2006/relationships">
  <rcv guid="{F3676DF1-81DC-4E9D-9CB4-238E3376C2B3}" action="delete"/>
  <rcv guid="{F3676DF1-81DC-4E9D-9CB4-238E3376C2B3}" action="add"/>
</revisions>
</file>

<file path=xl/revisions/revisionLog1611.xml><?xml version="1.0" encoding="utf-8"?>
<revisions xmlns="http://schemas.openxmlformats.org/spreadsheetml/2006/main" xmlns:r="http://schemas.openxmlformats.org/officeDocument/2006/relationships">
  <rcv guid="{F3676DF1-81DC-4E9D-9CB4-238E3376C2B3}" action="delete"/>
  <rcv guid="{F3676DF1-81DC-4E9D-9CB4-238E3376C2B3}" action="add"/>
</revisions>
</file>

<file path=xl/revisions/revisionLog16111.xml><?xml version="1.0" encoding="utf-8"?>
<revisions xmlns="http://schemas.openxmlformats.org/spreadsheetml/2006/main" xmlns:r="http://schemas.openxmlformats.org/officeDocument/2006/relationships">
  <rcv guid="{F3676DF1-81DC-4E9D-9CB4-238E3376C2B3}" action="delete"/>
  <rcv guid="{F3676DF1-81DC-4E9D-9CB4-238E3376C2B3}" action="add"/>
</revisions>
</file>

<file path=xl/revisions/revisionLog17.xml><?xml version="1.0" encoding="utf-8"?>
<revisions xmlns="http://schemas.openxmlformats.org/spreadsheetml/2006/main" xmlns:r="http://schemas.openxmlformats.org/officeDocument/2006/relationships">
  <rrc rId="255" sId="1" ref="A571:XFD571" action="insertRow"/>
  <rfmt sheetId="1" sqref="A571"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71" start="0" length="0"/>
  <rfmt sheetId="1" s="1" sqref="P571" start="0" length="0">
    <dxf>
      <font>
        <b val="0"/>
        <sz val="11"/>
        <color rgb="FF000000"/>
        <name val="Calibri"/>
        <scheme val="none"/>
      </font>
      <fill>
        <patternFill patternType="none">
          <fgColor indexed="64"/>
          <bgColor indexed="65"/>
        </patternFill>
      </fill>
      <alignment horizontal="general" vertical="bottom" wrapText="0" readingOrder="0"/>
      <border outline="0">
        <left/>
        <right/>
        <top/>
        <bottom/>
      </border>
    </dxf>
  </rfmt>
  <rfmt sheetId="1" sqref="P571" start="0" length="0">
    <dxf>
      <numFmt numFmtId="4" formatCode="#,##0.00"/>
    </dxf>
  </rfmt>
  <rfmt sheetId="1" xfDxf="1" sqref="P571" start="0" length="0">
    <dxf>
      <numFmt numFmtId="4" formatCode="#,##0.00"/>
    </dxf>
  </rfmt>
  <rcc rId="256" sId="1">
    <nc r="Q571">
      <f>SUM(B571:P571)</f>
    </nc>
  </rcc>
  <rcc rId="257" sId="1">
    <nc r="R571">
      <f>Q571</f>
    </nc>
  </rcc>
  <rcc rId="258" sId="1" odxf="1" dxf="1" numFmtId="4">
    <nc r="P571">
      <v>40000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fmt sheetId="1" sqref="K571" start="0" length="0">
    <dxf>
      <font>
        <sz val="14"/>
        <color auto="1"/>
        <name val="Times New Roman"/>
        <scheme val="none"/>
      </font>
      <fill>
        <patternFill>
          <fgColor rgb="FFFCD5B5"/>
          <bgColor rgb="FFFDEADA"/>
        </patternFill>
      </fill>
      <alignment horizontal="general" vertical="bottom" readingOrder="0"/>
    </dxf>
  </rfmt>
  <rcc rId="259" sId="1" odxf="1" dxf="1">
    <nc r="A571" t="inlineStr">
      <is>
        <t>ASSOCIAÇÃO DOS IMIGRANTES DE SANTA CATARINA – AISC</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260" sId="1">
    <oc r="A574" t="inlineStr">
      <is>
        <t>Tabela Atualizada em: 22/09/2022</t>
      </is>
    </oc>
    <nc r="A574" t="inlineStr">
      <is>
        <t>Tabela Atualizada em: 26/09/2022</t>
      </is>
    </nc>
  </rcc>
</revisions>
</file>

<file path=xl/revisions/revisionLog171.xml><?xml version="1.0" encoding="utf-8"?>
<revisions xmlns="http://schemas.openxmlformats.org/spreadsheetml/2006/main" xmlns:r="http://schemas.openxmlformats.org/officeDocument/2006/relationships">
  <rcc rId="231" sId="1">
    <oc r="A569" t="inlineStr">
      <is>
        <t>Tabela Atualizada em: 14/09/2022</t>
      </is>
    </oc>
    <nc r="A569" t="inlineStr">
      <is>
        <t>Tabela Atualizada em: 22/09/2022</t>
      </is>
    </nc>
  </rcc>
</revisions>
</file>

<file path=xl/revisions/revisionLog1711.xml><?xml version="1.0" encoding="utf-8"?>
<revisions xmlns="http://schemas.openxmlformats.org/spreadsheetml/2006/main" xmlns:r="http://schemas.openxmlformats.org/officeDocument/2006/relationships">
  <rfmt sheetId="1" sqref="P126" start="0" length="0">
    <dxf>
      <font>
        <b val="0"/>
        <sz val="11"/>
        <color rgb="FF000000"/>
        <name val="Calibri"/>
        <scheme val="none"/>
      </font>
      <numFmt numFmtId="0" formatCode="General"/>
      <fill>
        <patternFill patternType="none">
          <fgColor indexed="64"/>
          <bgColor indexed="65"/>
        </patternFill>
      </fill>
      <alignment horizontal="general" vertical="bottom" readingOrder="0"/>
      <border outline="0">
        <left/>
        <right/>
        <top/>
        <bottom/>
      </border>
    </dxf>
  </rfmt>
  <rfmt sheetId="1" sqref="P126" start="0" length="0">
    <dxf>
      <numFmt numFmtId="4" formatCode="#,##0.00"/>
    </dxf>
  </rfmt>
  <rfmt sheetId="1" xfDxf="1" sqref="P126" start="0" length="0">
    <dxf>
      <numFmt numFmtId="4" formatCode="#,##0.00"/>
    </dxf>
  </rfmt>
  <rfmt sheetId="1" s="1" sqref="P126" start="0" length="0">
    <dxf>
      <font>
        <b/>
        <sz val="14"/>
        <color auto="1"/>
        <name val="Times New Roman"/>
        <scheme val="none"/>
      </font>
      <numFmt numFmtId="0" formatCode="General"/>
      <fill>
        <patternFill patternType="solid">
          <fgColor rgb="FFFCD5B5"/>
          <bgColor rgb="FFFDEADA"/>
        </patternFill>
      </fill>
      <alignment horizontal="center" vertical="center" wrapText="1" readingOrder="0"/>
      <border outline="0">
        <left style="thin">
          <color auto="1"/>
        </left>
        <right style="thin">
          <color auto="1"/>
        </right>
        <top style="thin">
          <color auto="1"/>
        </top>
        <bottom style="thin">
          <color auto="1"/>
        </bottom>
      </border>
    </dxf>
  </rfmt>
  <rcmt sheetId="1" cell="P126" guid="{00000000-0000-0000-0000-000000000000}" action="delete" author="195529"/>
</revisions>
</file>

<file path=xl/revisions/revisionLog18.xml><?xml version="1.0" encoding="utf-8"?>
<revisions xmlns="http://schemas.openxmlformats.org/spreadsheetml/2006/main" xmlns:r="http://schemas.openxmlformats.org/officeDocument/2006/relationships">
  <rfmt sheetId="1" sqref="A567" start="0" length="0">
    <dxf>
      <font>
        <b val="0"/>
        <sz val="11"/>
        <color rgb="FF000000"/>
        <name val="Calibri"/>
        <scheme val="none"/>
      </font>
      <fill>
        <patternFill patternType="none">
          <fgColor indexed="64"/>
          <bgColor indexed="65"/>
        </patternFill>
      </fill>
      <alignment vertical="bottom" wrapText="0" readingOrder="0"/>
      <border outline="0">
        <left/>
        <right/>
        <top/>
        <bottom/>
      </border>
    </dxf>
  </rfmt>
  <rfmt sheetId="1" xfDxf="1" sqref="A567" start="0" length="0"/>
  <rfmt sheetId="1" sqref="K567"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67" start="0" length="0">
    <dxf>
      <numFmt numFmtId="4" formatCode="#,##0.00"/>
    </dxf>
  </rfmt>
  <rfmt sheetId="1" xfDxf="1" sqref="K567" start="0" length="0">
    <dxf>
      <numFmt numFmtId="4" formatCode="#,##0.00"/>
    </dxf>
  </rfmt>
  <rcc rId="233" sId="1" odxf="1" dxf="1" numFmtId="4">
    <nc r="K567">
      <v>119725</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rc rId="234" sId="1" ref="A567:XFD567" action="insertRow"/>
  <rrc rId="235" sId="1" ref="A567:XFD567" action="insertRow"/>
  <rfmt sheetId="1" sqref="A568" start="0" length="0">
    <dxf>
      <font>
        <b val="0"/>
        <sz val="11"/>
        <color rgb="FF000000"/>
        <name val="Calibri"/>
        <scheme val="none"/>
      </font>
      <fill>
        <patternFill patternType="none">
          <fgColor indexed="64"/>
          <bgColor indexed="65"/>
        </patternFill>
      </fill>
      <alignment vertical="bottom" wrapText="0" readingOrder="0"/>
    </dxf>
  </rfmt>
  <rfmt sheetId="1" xfDxf="1" sqref="A568" start="0" length="0"/>
  <rfmt sheetId="1" sqref="K568"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68" start="0" length="0">
    <dxf>
      <numFmt numFmtId="4" formatCode="#,##0.00"/>
    </dxf>
  </rfmt>
  <rfmt sheetId="1" xfDxf="1" sqref="K568" start="0" length="0">
    <dxf>
      <numFmt numFmtId="4" formatCode="#,##0.00"/>
    </dxf>
  </rfmt>
  <rcc rId="236" sId="1">
    <nc r="Q567">
      <f>SUM(B567:P567)</f>
    </nc>
  </rcc>
  <rcc rId="237" sId="1">
    <nc r="Q568">
      <f>SUM(B568:P568)</f>
    </nc>
  </rcc>
  <rcc rId="238" sId="1">
    <nc r="R568">
      <f>Q568</f>
    </nc>
  </rcc>
  <rcc rId="239" sId="1">
    <nc r="R567">
      <f>Q567</f>
    </nc>
  </rcc>
  <rfmt sheetId="1" sqref="A567" start="0" length="0">
    <dxf>
      <font>
        <b val="0"/>
        <sz val="11"/>
        <color rgb="FF000000"/>
        <name val="Calibri"/>
        <scheme val="none"/>
      </font>
      <fill>
        <patternFill patternType="none">
          <fgColor indexed="64"/>
          <bgColor indexed="65"/>
        </patternFill>
      </fill>
      <alignment vertical="bottom" wrapText="0" readingOrder="0"/>
    </dxf>
  </rfmt>
  <rfmt sheetId="1" xfDxf="1" sqref="A567" start="0" length="0"/>
  <rfmt sheetId="1" sqref="K567" start="0" length="0">
    <dxf>
      <font>
        <b val="0"/>
        <sz val="11"/>
        <color rgb="FF000000"/>
        <name val="Calibri"/>
        <scheme val="none"/>
      </font>
      <numFmt numFmtId="0" formatCode="General"/>
      <fill>
        <patternFill patternType="none">
          <fgColor indexed="64"/>
          <bgColor indexed="65"/>
        </patternFill>
      </fill>
      <border outline="0">
        <left/>
        <right/>
        <top/>
        <bottom/>
      </border>
    </dxf>
  </rfmt>
  <rfmt sheetId="1" sqref="K567" start="0" length="0">
    <dxf>
      <numFmt numFmtId="4" formatCode="#,##0.00"/>
    </dxf>
  </rfmt>
  <rfmt sheetId="1" xfDxf="1" sqref="K567" start="0" length="0">
    <dxf>
      <numFmt numFmtId="4" formatCode="#,##0.00"/>
    </dxf>
  </rfmt>
  <rrc rId="240" sId="1" ref="A567:XFD567" action="insertRow"/>
  <rrc rId="241" sId="1" ref="A568:XFD568" action="insertRow"/>
  <rfmt sheetId="1" sqref="A568" start="0" length="0">
    <dxf>
      <font>
        <b val="0"/>
        <sz val="11"/>
        <color rgb="FF000000"/>
        <name val="Calibri"/>
        <scheme val="none"/>
      </font>
      <fill>
        <patternFill patternType="none">
          <fgColor indexed="64"/>
          <bgColor indexed="65"/>
        </patternFill>
      </fill>
      <alignment vertical="bottom" wrapText="0" readingOrder="0"/>
    </dxf>
  </rfmt>
  <rfmt sheetId="1" xfDxf="1" sqref="A568" start="0" length="0"/>
  <rfmt sheetId="1" sqref="K568" start="0" length="0">
    <dxf>
      <font>
        <b val="0"/>
        <sz val="11"/>
        <color rgb="FF000000"/>
        <name val="Calibri"/>
        <scheme val="none"/>
      </font>
      <fill>
        <patternFill patternType="none">
          <fgColor indexed="64"/>
          <bgColor indexed="65"/>
        </patternFill>
      </fill>
    </dxf>
  </rfmt>
  <rfmt sheetId="1" sqref="K568" start="0" length="0">
    <dxf>
      <numFmt numFmtId="0" formatCode="General"/>
    </dxf>
  </rfmt>
  <rfmt sheetId="1" sqref="K568" start="0" length="0">
    <dxf>
      <numFmt numFmtId="4" formatCode="#,##0.00"/>
    </dxf>
  </rfmt>
  <rfmt sheetId="1" xfDxf="1" sqref="K568" start="0" length="0">
    <dxf>
      <numFmt numFmtId="4" formatCode="#,##0.00"/>
    </dxf>
  </rfmt>
  <rfmt sheetId="1" sqref="A567" start="0" length="0">
    <dxf>
      <font>
        <b val="0"/>
        <sz val="11"/>
        <color rgb="FF000000"/>
        <name val="Calibri"/>
        <scheme val="none"/>
      </font>
      <fill>
        <patternFill patternType="none">
          <fgColor indexed="64"/>
          <bgColor indexed="65"/>
        </patternFill>
      </fill>
      <alignment vertical="bottom" wrapText="0" readingOrder="0"/>
    </dxf>
  </rfmt>
  <rfmt sheetId="1" xfDxf="1" sqref="A567" start="0" length="0"/>
  <rfmt sheetId="1" sqref="K567" start="0" length="0">
    <dxf>
      <font>
        <b val="0"/>
        <sz val="11"/>
        <color rgb="FF000000"/>
        <name val="Calibri"/>
        <scheme val="none"/>
      </font>
      <fill>
        <patternFill patternType="none">
          <fgColor indexed="64"/>
          <bgColor indexed="65"/>
        </patternFill>
      </fill>
    </dxf>
  </rfmt>
  <rfmt sheetId="1" sqref="K567" start="0" length="0">
    <dxf>
      <numFmt numFmtId="0" formatCode="General"/>
    </dxf>
  </rfmt>
  <rfmt sheetId="1" sqref="K567" start="0" length="0">
    <dxf>
      <numFmt numFmtId="4" formatCode="#,##0.00"/>
    </dxf>
  </rfmt>
  <rfmt sheetId="1" xfDxf="1" sqref="K567" start="0" length="0">
    <dxf>
      <numFmt numFmtId="4" formatCode="#,##0.00"/>
    </dxf>
  </rfmt>
  <rcc rId="242" sId="1">
    <nc r="Q567">
      <f>SUM(B567:P567)</f>
    </nc>
  </rcc>
  <rcc rId="243" sId="1">
    <nc r="Q568">
      <f>SUM(B568:P568)</f>
    </nc>
  </rcc>
  <rcc rId="244" sId="1">
    <nc r="R567">
      <f>Q567</f>
    </nc>
  </rcc>
  <rcc rId="245" sId="1">
    <nc r="R568">
      <f>Q568</f>
    </nc>
  </rcc>
  <rcc rId="246" sId="1" odxf="1" dxf="1">
    <nc r="A567" t="inlineStr">
      <is>
        <t>PAULO RICARDO CAMPOS GALLERY LTDA.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247" sId="1" odxf="1" dxf="1">
    <nc r="A568" t="inlineStr">
      <is>
        <t>ASSOCIAÇÃO MÃES DE BAILARINOS</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248" sId="1" odxf="1" dxf="1">
    <nc r="A569" t="inlineStr">
      <is>
        <t>ADRIANE NOPES</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249" sId="1" odxf="1" dxf="1">
    <nc r="A570" t="inlineStr">
      <is>
        <t>PAULO RICARDO CAMPOS GALLERY LTDA</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cc rId="250" sId="1" odxf="1" dxf="1">
    <nc r="A571" t="inlineStr">
      <is>
        <t>JULIANA FIGUEREDO</t>
      </is>
    </nc>
    <ndxf>
      <font>
        <b/>
        <sz val="12"/>
        <color rgb="FF000000"/>
        <name val="Tahoma"/>
        <scheme val="none"/>
      </font>
      <fill>
        <patternFill patternType="solid">
          <fgColor rgb="FF8EB4E3"/>
          <bgColor rgb="FF8DB4E3"/>
        </patternFill>
      </fill>
      <alignment vertical="top" wrapText="1" readingOrder="0"/>
      <border outline="0">
        <left style="thin">
          <color auto="1"/>
        </left>
        <right style="thin">
          <color auto="1"/>
        </right>
        <top style="thin">
          <color auto="1"/>
        </top>
        <bottom style="thin">
          <color auto="1"/>
        </bottom>
      </border>
    </ndxf>
  </rcc>
  <rfmt sheetId="1" s="1" sqref="O567" start="0" length="0">
    <dxf>
      <numFmt numFmtId="0" formatCode="General"/>
      <fill>
        <patternFill>
          <fgColor rgb="FFFCD5B5"/>
          <bgColor rgb="FFFDEADA"/>
        </patternFill>
      </fill>
      <alignment horizontal="center" vertical="center" wrapText="1" readingOrder="0"/>
    </dxf>
  </rfmt>
  <rfmt sheetId="1" s="1" sqref="O568" start="0" length="0">
    <dxf>
      <numFmt numFmtId="0" formatCode="General"/>
      <fill>
        <patternFill>
          <fgColor rgb="FFFCD5B5"/>
          <bgColor rgb="FFFDEADA"/>
        </patternFill>
      </fill>
      <alignment horizontal="center" vertical="center" wrapText="1" readingOrder="0"/>
    </dxf>
  </rfmt>
  <rfmt sheetId="1" s="1" sqref="O569" start="0" length="0">
    <dxf>
      <numFmt numFmtId="0" formatCode="General"/>
      <fill>
        <patternFill>
          <fgColor rgb="FFFCD5B5"/>
          <bgColor rgb="FFFDEADA"/>
        </patternFill>
      </fill>
      <alignment horizontal="center" vertical="center" wrapText="1" readingOrder="0"/>
    </dxf>
  </rfmt>
  <rfmt sheetId="1" s="1" sqref="O570" start="0" length="0">
    <dxf>
      <numFmt numFmtId="0" formatCode="General"/>
      <fill>
        <patternFill>
          <fgColor rgb="FFFCD5B5"/>
          <bgColor rgb="FFFDEADA"/>
        </patternFill>
      </fill>
      <alignment horizontal="center" vertical="center" wrapText="1" readingOrder="0"/>
    </dxf>
  </rfmt>
  <rfmt sheetId="1" sqref="K566" start="0" length="0">
    <dxf>
      <font>
        <sz val="14"/>
        <color auto="1"/>
        <name val="Times New Roman"/>
        <scheme val="none"/>
      </font>
      <fill>
        <patternFill>
          <fgColor rgb="FFFFFF00"/>
          <bgColor rgb="FFFFFF00"/>
        </patternFill>
      </fill>
      <alignment horizontal="right" vertical="top" readingOrder="0"/>
    </dxf>
  </rfmt>
  <rcc rId="251" sId="1" odxf="1" dxf="1" numFmtId="4">
    <nc r="K567">
      <v>200000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252" sId="1" odxf="1" dxf="1" numFmtId="4">
    <nc r="K568">
      <v>133220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253" sId="1" odxf="1" dxf="1" numFmtId="4">
    <nc r="K569">
      <v>167300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cc rId="254" sId="1" odxf="1" dxf="1" numFmtId="4">
    <nc r="K570">
      <v>185900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fmt sheetId="1" sqref="K566" start="0" length="0">
    <dxf>
      <font>
        <sz val="14"/>
        <color auto="1"/>
        <name val="Times New Roman"/>
        <scheme val="none"/>
      </font>
      <fill>
        <patternFill>
          <fgColor rgb="FFFCD5B5"/>
          <bgColor rgb="FFFDEADA"/>
        </patternFill>
      </fill>
      <alignment horizontal="general" vertical="bottom" readingOrder="0"/>
    </dxf>
  </rfmt>
  <rcmt sheetId="1" cell="K567" guid="{45AFCF86-B7F2-45D3-8ABD-10C681E730FB}" author="195529" newLength="985"/>
  <rcmt sheetId="1" cell="K568" guid="{E2155697-7019-4B19-BD51-C3E1BDCA3FE3}" author="195529" newLength="985"/>
  <rcmt sheetId="1" cell="K569" guid="{BC2B5FF2-9CEE-4C90-8D84-38A0E8F15D8B}" author="195529" newLength="985"/>
  <rcmt sheetId="1" cell="K570" guid="{278C1DE4-469F-4D83-B9D7-543769BDC85E}" author="195529" newLength="601"/>
  <rcmt sheetId="1" cell="K571" guid="{17EDF622-8687-43B0-B677-0011164DF757}" author="195529" newLength="440"/>
</revisions>
</file>

<file path=xl/revisions/revisionLog181.xml><?xml version="1.0" encoding="utf-8"?>
<revisions xmlns="http://schemas.openxmlformats.org/spreadsheetml/2006/main" xmlns:r="http://schemas.openxmlformats.org/officeDocument/2006/relationships">
  <rfmt sheetId="1" s="1" sqref="P126" start="0" length="0">
    <dxf>
      <font>
        <b val="0"/>
        <sz val="11"/>
        <color rgb="FF000000"/>
        <name val="Calibri"/>
        <scheme val="none"/>
      </font>
      <fill>
        <patternFill patternType="none">
          <fgColor indexed="64"/>
          <bgColor indexed="65"/>
        </patternFill>
      </fill>
      <alignment horizontal="general" vertical="bottom" wrapText="0" readingOrder="0"/>
      <border outline="0">
        <left/>
        <right/>
        <top/>
        <bottom/>
      </border>
    </dxf>
  </rfmt>
  <rfmt sheetId="1" sqref="P126" start="0" length="0">
    <dxf>
      <numFmt numFmtId="4" formatCode="#,##0.00"/>
    </dxf>
  </rfmt>
  <rfmt sheetId="1" xfDxf="1" sqref="P126" start="0" length="0">
    <dxf>
      <numFmt numFmtId="4" formatCode="#,##0.00"/>
    </dxf>
  </rfmt>
  <rcc rId="232" sId="1" odxf="1" dxf="1" numFmtId="4">
    <nc r="P126">
      <v>20000</v>
    </nc>
    <ndxf>
      <font>
        <b/>
        <sz val="14"/>
        <color auto="1"/>
        <name val="Times New Roman"/>
        <scheme val="none"/>
      </font>
      <fill>
        <patternFill patternType="solid">
          <fgColor rgb="FFFFFF00"/>
          <bgColor rgb="FFFFFF00"/>
        </patternFill>
      </fill>
      <alignment horizontal="right" vertical="top" readingOrder="0"/>
      <border outline="0">
        <left style="thin">
          <color auto="1"/>
        </left>
        <right style="thin">
          <color auto="1"/>
        </right>
        <top style="thin">
          <color auto="1"/>
        </top>
        <bottom style="thin">
          <color auto="1"/>
        </bottom>
      </border>
    </ndxf>
  </rcc>
</revisions>
</file>

<file path=xl/revisions/userNames.xml><?xml version="1.0" encoding="utf-8"?>
<users xmlns="http://schemas.openxmlformats.org/spreadsheetml/2006/main" xmlns:r="http://schemas.openxmlformats.org/officeDocument/2006/relationships" count="0"/>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AMI623"/>
  <sheetViews>
    <sheetView tabSelected="1" topLeftCell="A546" zoomScale="70" zoomScaleNormal="70" workbookViewId="0">
      <pane xSplit="1" topLeftCell="G1" activePane="topRight" state="frozen"/>
      <selection activeCell="A539" sqref="A539"/>
      <selection pane="topRight" activeCell="A574" sqref="A574"/>
    </sheetView>
  </sheetViews>
  <sheetFormatPr defaultColWidth="9.140625" defaultRowHeight="18.75"/>
  <cols>
    <col min="1" max="1" width="109.28515625" style="1" customWidth="1"/>
    <col min="2" max="2" width="25.140625" style="2" customWidth="1"/>
    <col min="3" max="3" width="24.42578125" style="2" customWidth="1"/>
    <col min="4" max="5" width="23.28515625" style="2" customWidth="1"/>
    <col min="6" max="7" width="19.7109375" style="2" customWidth="1"/>
    <col min="8" max="8" width="18.42578125" style="2" customWidth="1"/>
    <col min="9" max="9" width="19.42578125" style="2" customWidth="1"/>
    <col min="10" max="10" width="21.7109375" style="2" customWidth="1"/>
    <col min="11" max="11" width="23.140625" style="2" customWidth="1"/>
    <col min="12" max="12" width="22.7109375" style="2" customWidth="1"/>
    <col min="13" max="13" width="24.28515625" style="2" customWidth="1"/>
    <col min="14" max="14" width="20.5703125" style="2" customWidth="1"/>
    <col min="15" max="15" width="23.42578125" style="2" customWidth="1"/>
    <col min="16" max="16" width="21.140625" style="2" customWidth="1"/>
    <col min="17" max="17" width="22.85546875" style="3" customWidth="1"/>
    <col min="18" max="18" width="21.5703125" style="4" customWidth="1"/>
    <col min="19" max="19" width="16.28515625" style="5" bestFit="1" customWidth="1"/>
    <col min="20" max="20" width="15.5703125" style="5" bestFit="1" customWidth="1"/>
    <col min="21" max="1023" width="9.140625" style="5"/>
  </cols>
  <sheetData>
    <row r="1" spans="1:1023" s="10" customFormat="1">
      <c r="A1" s="6"/>
      <c r="B1" s="7"/>
      <c r="C1" s="7"/>
      <c r="D1" s="7"/>
      <c r="E1" s="7"/>
      <c r="F1" s="7"/>
      <c r="G1" s="7"/>
      <c r="H1" s="7"/>
      <c r="I1" s="7"/>
      <c r="J1" s="7"/>
      <c r="K1" s="7"/>
      <c r="L1" s="7"/>
      <c r="M1" s="7"/>
      <c r="N1" s="7"/>
      <c r="O1" s="7"/>
      <c r="P1" s="7"/>
      <c r="Q1" s="8"/>
      <c r="R1" s="9"/>
    </row>
    <row r="2" spans="1:1023" ht="97.5" customHeight="1">
      <c r="A2" s="11" t="s">
        <v>120</v>
      </c>
      <c r="B2" s="12" t="s">
        <v>0</v>
      </c>
      <c r="C2" s="12" t="s">
        <v>1</v>
      </c>
      <c r="D2" s="12" t="s">
        <v>2</v>
      </c>
      <c r="E2" s="12" t="s">
        <v>245</v>
      </c>
      <c r="F2" s="12" t="s">
        <v>122</v>
      </c>
      <c r="G2" s="12" t="s">
        <v>3</v>
      </c>
      <c r="H2" s="12" t="s">
        <v>4</v>
      </c>
      <c r="I2" s="12" t="s">
        <v>5</v>
      </c>
      <c r="J2" s="12" t="s">
        <v>6</v>
      </c>
      <c r="K2" s="12" t="s">
        <v>7</v>
      </c>
      <c r="L2" s="12" t="s">
        <v>8</v>
      </c>
      <c r="M2" s="12" t="s">
        <v>9</v>
      </c>
      <c r="N2" s="12" t="s">
        <v>10</v>
      </c>
      <c r="O2" s="12" t="s">
        <v>11</v>
      </c>
      <c r="P2" s="12" t="s">
        <v>12</v>
      </c>
      <c r="Q2" s="12" t="s">
        <v>13</v>
      </c>
      <c r="R2" s="13" t="s">
        <v>14</v>
      </c>
    </row>
    <row r="3" spans="1:1023" ht="25.5" customHeight="1">
      <c r="A3" s="14" t="s">
        <v>263</v>
      </c>
      <c r="B3" s="54"/>
      <c r="C3" s="54"/>
      <c r="D3" s="54"/>
      <c r="E3" s="30"/>
      <c r="F3" s="30"/>
      <c r="G3" s="30"/>
      <c r="H3" s="30"/>
      <c r="I3" s="30"/>
      <c r="J3" s="30"/>
      <c r="K3" s="27"/>
      <c r="L3" s="27"/>
      <c r="M3" s="27"/>
      <c r="N3" s="30"/>
      <c r="O3" s="29">
        <v>4800</v>
      </c>
      <c r="P3" s="54"/>
      <c r="Q3" s="43">
        <f t="shared" ref="Q3:Q66" si="0">SUM(B3:P3)</f>
        <v>4800</v>
      </c>
      <c r="R3" s="43">
        <f>Q3</f>
        <v>4800</v>
      </c>
    </row>
    <row r="4" spans="1:1023" ht="22.5" customHeight="1">
      <c r="A4" s="14" t="s">
        <v>15</v>
      </c>
      <c r="B4" s="29">
        <v>191641.89</v>
      </c>
      <c r="C4" s="27"/>
      <c r="D4" s="27"/>
      <c r="E4" s="30"/>
      <c r="F4" s="30"/>
      <c r="G4" s="30"/>
      <c r="H4" s="30"/>
      <c r="I4" s="30"/>
      <c r="J4" s="30"/>
      <c r="K4" s="32"/>
      <c r="L4" s="32"/>
      <c r="M4" s="32"/>
      <c r="N4" s="30"/>
      <c r="O4" s="28"/>
      <c r="P4" s="28"/>
      <c r="Q4" s="43">
        <f t="shared" si="0"/>
        <v>191641.89</v>
      </c>
      <c r="R4" s="43">
        <f>Q4+Q5</f>
        <v>201641.89</v>
      </c>
    </row>
    <row r="5" spans="1:1023" ht="21.95" customHeight="1">
      <c r="A5" s="14" t="s">
        <v>15</v>
      </c>
      <c r="B5" s="34"/>
      <c r="C5" s="34"/>
      <c r="D5" s="34"/>
      <c r="E5" s="30"/>
      <c r="F5" s="30"/>
      <c r="G5" s="30"/>
      <c r="H5" s="30"/>
      <c r="I5" s="30"/>
      <c r="J5" s="30"/>
      <c r="K5" s="30"/>
      <c r="L5" s="30"/>
      <c r="M5" s="30"/>
      <c r="N5" s="30"/>
      <c r="O5" s="30"/>
      <c r="P5" s="36">
        <v>10000</v>
      </c>
      <c r="Q5" s="43">
        <f t="shared" si="0"/>
        <v>10000</v>
      </c>
      <c r="R5" s="43"/>
    </row>
    <row r="6" spans="1:1023" ht="21.95" customHeight="1">
      <c r="A6" s="14" t="s">
        <v>239</v>
      </c>
      <c r="B6" s="53"/>
      <c r="C6" s="55"/>
      <c r="D6" s="55"/>
      <c r="E6" s="30"/>
      <c r="F6" s="30"/>
      <c r="G6" s="30"/>
      <c r="H6" s="30"/>
      <c r="I6" s="36">
        <v>30000</v>
      </c>
      <c r="J6" s="30"/>
      <c r="K6" s="30"/>
      <c r="L6" s="30"/>
      <c r="M6" s="30"/>
      <c r="N6" s="30"/>
      <c r="O6" s="55"/>
      <c r="P6" s="55"/>
      <c r="Q6" s="43">
        <f t="shared" si="0"/>
        <v>30000</v>
      </c>
      <c r="R6" s="43">
        <f>Q6</f>
        <v>30000</v>
      </c>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row>
    <row r="7" spans="1:1023" ht="21.95" customHeight="1">
      <c r="A7" s="14" t="s">
        <v>215</v>
      </c>
      <c r="B7" s="53"/>
      <c r="C7" s="53"/>
      <c r="D7" s="55"/>
      <c r="E7" s="30"/>
      <c r="F7" s="30"/>
      <c r="G7" s="30"/>
      <c r="H7" s="30"/>
      <c r="I7" s="30"/>
      <c r="J7" s="30"/>
      <c r="K7" s="36">
        <v>199229.99</v>
      </c>
      <c r="L7" s="30"/>
      <c r="M7" s="30"/>
      <c r="N7" s="30"/>
      <c r="O7" s="55"/>
      <c r="P7" s="55"/>
      <c r="Q7" s="43">
        <f t="shared" si="0"/>
        <v>199229.99</v>
      </c>
      <c r="R7" s="43">
        <f>Q7</f>
        <v>199229.99</v>
      </c>
    </row>
    <row r="8" spans="1:1023" ht="21.95" customHeight="1">
      <c r="A8" s="14" t="s">
        <v>16</v>
      </c>
      <c r="B8" s="49">
        <v>27284.02</v>
      </c>
      <c r="C8" s="36">
        <v>231588.44</v>
      </c>
      <c r="D8" s="32"/>
      <c r="E8" s="30"/>
      <c r="F8" s="30"/>
      <c r="G8" s="30"/>
      <c r="H8" s="30"/>
      <c r="I8" s="30"/>
      <c r="J8" s="30"/>
      <c r="K8" s="30"/>
      <c r="L8" s="30"/>
      <c r="M8" s="30"/>
      <c r="N8" s="30"/>
      <c r="O8" s="32"/>
      <c r="P8" s="32"/>
      <c r="Q8" s="43">
        <f t="shared" si="0"/>
        <v>258872.46</v>
      </c>
      <c r="R8" s="43">
        <f>SUM(Q8)</f>
        <v>258872.46</v>
      </c>
    </row>
    <row r="9" spans="1:1023" ht="21.95" customHeight="1">
      <c r="A9" s="14" t="s">
        <v>231</v>
      </c>
      <c r="B9" s="45"/>
      <c r="C9" s="34"/>
      <c r="D9" s="34"/>
      <c r="E9" s="30"/>
      <c r="F9" s="30"/>
      <c r="G9" s="30"/>
      <c r="H9" s="30"/>
      <c r="I9" s="36">
        <v>15000</v>
      </c>
      <c r="J9" s="30"/>
      <c r="K9" s="30"/>
      <c r="L9" s="30"/>
      <c r="M9" s="30"/>
      <c r="N9" s="30"/>
      <c r="O9" s="34"/>
      <c r="P9" s="34"/>
      <c r="Q9" s="43">
        <f t="shared" si="0"/>
        <v>15000</v>
      </c>
      <c r="R9" s="43">
        <f>Q9</f>
        <v>15000</v>
      </c>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row>
    <row r="10" spans="1:1023" ht="21.95" customHeight="1">
      <c r="A10" s="14" t="s">
        <v>305</v>
      </c>
      <c r="B10" s="45"/>
      <c r="C10" s="34"/>
      <c r="D10" s="34"/>
      <c r="E10" s="30"/>
      <c r="F10" s="30"/>
      <c r="G10" s="30"/>
      <c r="H10" s="30"/>
      <c r="I10" s="30"/>
      <c r="J10" s="30"/>
      <c r="K10" s="30"/>
      <c r="L10" s="30"/>
      <c r="M10" s="30"/>
      <c r="N10" s="30"/>
      <c r="O10" s="30"/>
      <c r="P10" s="36">
        <v>26549.79</v>
      </c>
      <c r="Q10" s="43">
        <f t="shared" si="0"/>
        <v>26549.79</v>
      </c>
      <c r="R10" s="43">
        <f>Q10</f>
        <v>26549.79</v>
      </c>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row>
    <row r="11" spans="1:1023" ht="21.95" customHeight="1">
      <c r="A11" s="14" t="s">
        <v>232</v>
      </c>
      <c r="B11" s="45"/>
      <c r="C11" s="34"/>
      <c r="D11" s="34"/>
      <c r="E11" s="30"/>
      <c r="F11" s="30"/>
      <c r="G11" s="30"/>
      <c r="H11" s="30"/>
      <c r="I11" s="36">
        <v>30000</v>
      </c>
      <c r="J11" s="30"/>
      <c r="K11" s="30"/>
      <c r="L11" s="30"/>
      <c r="M11" s="30"/>
      <c r="N11" s="30"/>
      <c r="O11" s="34"/>
      <c r="P11" s="34"/>
      <c r="Q11" s="43">
        <f t="shared" si="0"/>
        <v>30000</v>
      </c>
      <c r="R11" s="43">
        <f>Q11+Q12</f>
        <v>45000</v>
      </c>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row>
    <row r="12" spans="1:1023" ht="21.95" customHeight="1">
      <c r="A12" s="14" t="s">
        <v>232</v>
      </c>
      <c r="B12" s="45"/>
      <c r="C12" s="34"/>
      <c r="D12" s="34"/>
      <c r="E12" s="30"/>
      <c r="F12" s="30"/>
      <c r="G12" s="30"/>
      <c r="H12" s="30"/>
      <c r="I12" s="36">
        <v>15000</v>
      </c>
      <c r="J12" s="30"/>
      <c r="K12" s="30"/>
      <c r="L12" s="30"/>
      <c r="M12" s="30"/>
      <c r="N12" s="30"/>
      <c r="O12" s="34"/>
      <c r="P12" s="34"/>
      <c r="Q12" s="43">
        <f t="shared" si="0"/>
        <v>15000</v>
      </c>
      <c r="R12" s="43"/>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row>
    <row r="13" spans="1:1023" ht="21.95" customHeight="1">
      <c r="A13" s="14" t="s">
        <v>229</v>
      </c>
      <c r="B13" s="54"/>
      <c r="C13" s="34"/>
      <c r="D13" s="34"/>
      <c r="E13" s="30"/>
      <c r="F13" s="30"/>
      <c r="G13" s="30"/>
      <c r="H13" s="30"/>
      <c r="I13" s="36">
        <v>15000</v>
      </c>
      <c r="J13" s="30"/>
      <c r="K13" s="30"/>
      <c r="L13" s="30"/>
      <c r="M13" s="30"/>
      <c r="N13" s="30"/>
      <c r="O13" s="34"/>
      <c r="P13" s="34"/>
      <c r="Q13" s="43">
        <f t="shared" si="0"/>
        <v>15000</v>
      </c>
      <c r="R13" s="43">
        <f>Q13</f>
        <v>15000</v>
      </c>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row>
    <row r="14" spans="1:1023" ht="23.25" customHeight="1">
      <c r="A14" s="14" t="s">
        <v>235</v>
      </c>
      <c r="B14" s="54"/>
      <c r="C14" s="34"/>
      <c r="D14" s="34"/>
      <c r="E14" s="30"/>
      <c r="F14" s="30"/>
      <c r="G14" s="30"/>
      <c r="H14" s="30"/>
      <c r="I14" s="36">
        <v>30000</v>
      </c>
      <c r="J14" s="30"/>
      <c r="K14" s="30"/>
      <c r="L14" s="30"/>
      <c r="M14" s="30"/>
      <c r="N14" s="30"/>
      <c r="O14" s="34"/>
      <c r="P14" s="34"/>
      <c r="Q14" s="43">
        <f t="shared" si="0"/>
        <v>30000</v>
      </c>
      <c r="R14" s="43">
        <f>Q14</f>
        <v>30000</v>
      </c>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row>
    <row r="15" spans="1:1023" ht="21.95" customHeight="1">
      <c r="A15" s="14" t="s">
        <v>124</v>
      </c>
      <c r="B15" s="45"/>
      <c r="C15" s="34"/>
      <c r="D15" s="34"/>
      <c r="E15" s="30"/>
      <c r="F15" s="30"/>
      <c r="G15" s="30"/>
      <c r="H15" s="30"/>
      <c r="I15" s="30"/>
      <c r="J15" s="30"/>
      <c r="K15" s="36">
        <v>178440</v>
      </c>
      <c r="L15" s="30"/>
      <c r="M15" s="30"/>
      <c r="N15" s="30"/>
      <c r="O15" s="30"/>
      <c r="P15" s="34"/>
      <c r="Q15" s="43">
        <f t="shared" si="0"/>
        <v>178440</v>
      </c>
      <c r="R15" s="43">
        <f>SUM(Q15)</f>
        <v>178440</v>
      </c>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row>
    <row r="16" spans="1:1023" ht="21.95" customHeight="1">
      <c r="A16" s="14" t="s">
        <v>175</v>
      </c>
      <c r="B16" s="45"/>
      <c r="C16" s="34"/>
      <c r="D16" s="34"/>
      <c r="E16" s="30"/>
      <c r="F16" s="30"/>
      <c r="G16" s="30"/>
      <c r="H16" s="30"/>
      <c r="I16" s="30"/>
      <c r="J16" s="30"/>
      <c r="K16" s="30"/>
      <c r="L16" s="30"/>
      <c r="M16" s="30"/>
      <c r="N16" s="30"/>
      <c r="O16" s="36">
        <v>10000</v>
      </c>
      <c r="P16" s="34"/>
      <c r="Q16" s="43">
        <f t="shared" si="0"/>
        <v>10000</v>
      </c>
      <c r="R16" s="43">
        <f>Q16</f>
        <v>10000</v>
      </c>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row>
    <row r="17" spans="1:1023" ht="21.95" customHeight="1">
      <c r="A17" s="14" t="s">
        <v>339</v>
      </c>
      <c r="B17" s="45"/>
      <c r="C17" s="34"/>
      <c r="D17" s="34"/>
      <c r="E17" s="30"/>
      <c r="F17" s="30"/>
      <c r="G17" s="30"/>
      <c r="H17" s="30"/>
      <c r="I17" s="30"/>
      <c r="J17" s="30"/>
      <c r="K17" s="36">
        <v>167300</v>
      </c>
      <c r="L17" s="30"/>
      <c r="M17" s="30"/>
      <c r="N17" s="30"/>
      <c r="O17" s="34"/>
      <c r="P17" s="34"/>
      <c r="Q17" s="43">
        <f t="shared" si="0"/>
        <v>167300</v>
      </c>
      <c r="R17" s="43">
        <f>Q17</f>
        <v>167300</v>
      </c>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row>
    <row r="18" spans="1:1023" ht="21.95" customHeight="1">
      <c r="A18" s="14" t="s">
        <v>217</v>
      </c>
      <c r="B18" s="45"/>
      <c r="C18" s="34"/>
      <c r="D18" s="34"/>
      <c r="E18" s="30"/>
      <c r="F18" s="30"/>
      <c r="G18" s="30"/>
      <c r="H18" s="30"/>
      <c r="I18" s="30"/>
      <c r="J18" s="30"/>
      <c r="K18" s="36">
        <v>200000</v>
      </c>
      <c r="L18" s="30"/>
      <c r="M18" s="30"/>
      <c r="N18" s="30"/>
      <c r="O18" s="34"/>
      <c r="P18" s="34"/>
      <c r="Q18" s="43">
        <f t="shared" si="0"/>
        <v>200000</v>
      </c>
      <c r="R18" s="43">
        <f>Q18</f>
        <v>200000</v>
      </c>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row>
    <row r="19" spans="1:1023" ht="21.95" customHeight="1">
      <c r="A19" s="14" t="s">
        <v>221</v>
      </c>
      <c r="B19" s="39"/>
      <c r="C19" s="32"/>
      <c r="D19" s="32"/>
      <c r="E19" s="30"/>
      <c r="F19" s="30"/>
      <c r="G19" s="30"/>
      <c r="H19" s="30"/>
      <c r="I19" s="30"/>
      <c r="J19" s="30"/>
      <c r="K19" s="30"/>
      <c r="L19" s="30"/>
      <c r="M19" s="30"/>
      <c r="N19" s="30"/>
      <c r="O19" s="36">
        <v>97500</v>
      </c>
      <c r="P19" s="32"/>
      <c r="Q19" s="43">
        <f t="shared" si="0"/>
        <v>97500</v>
      </c>
      <c r="R19" s="43">
        <f>SUM(Q19+Q20+Q21)</f>
        <v>244300</v>
      </c>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row>
    <row r="20" spans="1:1023" ht="21.95" customHeight="1">
      <c r="A20" s="14" t="s">
        <v>221</v>
      </c>
      <c r="B20" s="39"/>
      <c r="C20" s="32"/>
      <c r="D20" s="32"/>
      <c r="E20" s="30"/>
      <c r="F20" s="30"/>
      <c r="G20" s="30"/>
      <c r="H20" s="30"/>
      <c r="I20" s="30"/>
      <c r="J20" s="30"/>
      <c r="K20" s="30"/>
      <c r="L20" s="30"/>
      <c r="M20" s="30"/>
      <c r="N20" s="30"/>
      <c r="O20" s="36">
        <v>50800</v>
      </c>
      <c r="P20" s="32"/>
      <c r="Q20" s="43">
        <f t="shared" si="0"/>
        <v>50800</v>
      </c>
      <c r="R20" s="43"/>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row>
    <row r="21" spans="1:1023" ht="21.95" customHeight="1">
      <c r="A21" s="14" t="s">
        <v>221</v>
      </c>
      <c r="B21" s="39"/>
      <c r="C21" s="32"/>
      <c r="D21" s="32"/>
      <c r="E21" s="30"/>
      <c r="F21" s="30"/>
      <c r="G21" s="30"/>
      <c r="H21" s="30"/>
      <c r="I21" s="30"/>
      <c r="J21" s="30"/>
      <c r="K21" s="30"/>
      <c r="L21" s="30"/>
      <c r="M21" s="30"/>
      <c r="N21" s="30"/>
      <c r="O21" s="36">
        <v>96000</v>
      </c>
      <c r="P21" s="32"/>
      <c r="Q21" s="43">
        <f t="shared" si="0"/>
        <v>96000</v>
      </c>
      <c r="R21" s="43"/>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row>
    <row r="22" spans="1:1023" ht="21.95" customHeight="1">
      <c r="A22" s="14" t="s">
        <v>242</v>
      </c>
      <c r="B22" s="45"/>
      <c r="C22" s="34"/>
      <c r="D22" s="45"/>
      <c r="E22" s="30"/>
      <c r="F22" s="30"/>
      <c r="G22" s="30"/>
      <c r="H22" s="30"/>
      <c r="I22" s="30"/>
      <c r="J22" s="30"/>
      <c r="K22" s="36">
        <v>108112.4</v>
      </c>
      <c r="L22" s="30"/>
      <c r="M22" s="30"/>
      <c r="N22" s="30"/>
      <c r="O22" s="34"/>
      <c r="P22" s="34"/>
      <c r="Q22" s="43">
        <f t="shared" si="0"/>
        <v>108112.4</v>
      </c>
      <c r="R22" s="43">
        <f>Q22</f>
        <v>108112.4</v>
      </c>
      <c r="S22" s="10"/>
      <c r="T22" s="10"/>
      <c r="U22" s="10"/>
      <c r="V22" s="10"/>
      <c r="W22" s="10"/>
      <c r="X22" s="10"/>
      <c r="Y22" s="10"/>
      <c r="Z22" s="10"/>
      <c r="AA22" s="10"/>
      <c r="AB22" s="10"/>
      <c r="AC22" s="10"/>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row>
    <row r="23" spans="1:1023" ht="21.95" customHeight="1">
      <c r="A23" s="14" t="s">
        <v>282</v>
      </c>
      <c r="B23" s="34"/>
      <c r="C23" s="34"/>
      <c r="D23" s="45"/>
      <c r="E23" s="30"/>
      <c r="F23" s="30"/>
      <c r="G23" s="30"/>
      <c r="H23" s="30"/>
      <c r="I23" s="30"/>
      <c r="J23" s="36">
        <v>25253.3</v>
      </c>
      <c r="K23" s="30"/>
      <c r="L23" s="30"/>
      <c r="M23" s="30"/>
      <c r="N23" s="30"/>
      <c r="O23" s="34"/>
      <c r="P23" s="34"/>
      <c r="Q23" s="43">
        <f t="shared" si="0"/>
        <v>25253.3</v>
      </c>
      <c r="R23" s="43">
        <f>Q23+Q24</f>
        <v>240872</v>
      </c>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row>
    <row r="24" spans="1:1023" ht="21.95" customHeight="1">
      <c r="A24" s="14" t="s">
        <v>282</v>
      </c>
      <c r="B24" s="45"/>
      <c r="C24" s="34"/>
      <c r="D24" s="45"/>
      <c r="E24" s="30"/>
      <c r="F24" s="30"/>
      <c r="G24" s="30"/>
      <c r="H24" s="30"/>
      <c r="I24" s="30"/>
      <c r="J24" s="36">
        <v>15733.7</v>
      </c>
      <c r="K24" s="36">
        <v>199885</v>
      </c>
      <c r="L24" s="30"/>
      <c r="M24" s="30"/>
      <c r="N24" s="30"/>
      <c r="O24" s="30"/>
      <c r="P24" s="34"/>
      <c r="Q24" s="43">
        <f t="shared" si="0"/>
        <v>215618.7</v>
      </c>
      <c r="R24" s="43"/>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row>
    <row r="25" spans="1:1023" ht="21.95" customHeight="1">
      <c r="A25" s="14" t="s">
        <v>155</v>
      </c>
      <c r="B25" s="45"/>
      <c r="C25" s="34"/>
      <c r="D25" s="45"/>
      <c r="E25" s="30"/>
      <c r="F25" s="30"/>
      <c r="G25" s="30"/>
      <c r="H25" s="30"/>
      <c r="I25" s="30"/>
      <c r="J25" s="30"/>
      <c r="K25" s="30"/>
      <c r="L25" s="30"/>
      <c r="M25" s="30"/>
      <c r="N25" s="30"/>
      <c r="O25" s="36">
        <v>10000</v>
      </c>
      <c r="P25" s="34"/>
      <c r="Q25" s="43">
        <f t="shared" si="0"/>
        <v>10000</v>
      </c>
      <c r="R25" s="43">
        <f t="shared" ref="R25:R32" si="1">Q25</f>
        <v>10000</v>
      </c>
      <c r="S25" s="10"/>
      <c r="T25" s="10"/>
      <c r="U25" s="10"/>
      <c r="V25" s="10"/>
      <c r="W25" s="10"/>
      <c r="X25" s="10"/>
      <c r="Y25" s="10"/>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row>
    <row r="26" spans="1:1023" ht="21.95" customHeight="1">
      <c r="A26" s="14" t="s">
        <v>302</v>
      </c>
      <c r="B26" s="45"/>
      <c r="C26" s="34"/>
      <c r="D26" s="45"/>
      <c r="E26" s="30"/>
      <c r="F26" s="30"/>
      <c r="G26" s="30"/>
      <c r="H26" s="30"/>
      <c r="I26" s="30"/>
      <c r="J26" s="30"/>
      <c r="K26" s="30"/>
      <c r="L26" s="30"/>
      <c r="M26" s="30"/>
      <c r="N26" s="30"/>
      <c r="O26" s="30"/>
      <c r="P26" s="36">
        <v>15000</v>
      </c>
      <c r="Q26" s="43">
        <f t="shared" si="0"/>
        <v>15000</v>
      </c>
      <c r="R26" s="43">
        <f t="shared" si="1"/>
        <v>15000</v>
      </c>
      <c r="S26" s="10"/>
      <c r="T26" s="10"/>
      <c r="U26" s="10"/>
      <c r="V26" s="10"/>
      <c r="W26" s="10"/>
      <c r="X26" s="10"/>
      <c r="Y26" s="10"/>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row>
    <row r="27" spans="1:1023" ht="21.95" customHeight="1">
      <c r="A27" s="14" t="s">
        <v>148</v>
      </c>
      <c r="B27" s="45"/>
      <c r="C27" s="34"/>
      <c r="D27" s="45"/>
      <c r="E27" s="30"/>
      <c r="F27" s="30"/>
      <c r="G27" s="30"/>
      <c r="H27" s="30"/>
      <c r="I27" s="30"/>
      <c r="J27" s="30"/>
      <c r="K27" s="30"/>
      <c r="L27" s="30"/>
      <c r="M27" s="30"/>
      <c r="N27" s="30"/>
      <c r="O27" s="36">
        <v>10000</v>
      </c>
      <c r="P27" s="34"/>
      <c r="Q27" s="43">
        <f t="shared" si="0"/>
        <v>10000</v>
      </c>
      <c r="R27" s="43">
        <f t="shared" si="1"/>
        <v>10000</v>
      </c>
      <c r="S27" s="10"/>
      <c r="T27" s="10"/>
      <c r="U27" s="10"/>
      <c r="V27" s="10"/>
      <c r="W27" s="10"/>
      <c r="X27" s="10"/>
      <c r="Y27" s="10"/>
      <c r="Z27" s="10"/>
      <c r="AA27" s="10"/>
      <c r="AB27" s="10"/>
      <c r="AC27" s="10"/>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row>
    <row r="28" spans="1:1023" ht="21.95" customHeight="1">
      <c r="A28" s="14" t="s">
        <v>144</v>
      </c>
      <c r="B28" s="45"/>
      <c r="C28" s="34"/>
      <c r="D28" s="45"/>
      <c r="E28" s="30"/>
      <c r="F28" s="30"/>
      <c r="G28" s="30"/>
      <c r="H28" s="30"/>
      <c r="I28" s="30"/>
      <c r="J28" s="30"/>
      <c r="K28" s="30"/>
      <c r="L28" s="30"/>
      <c r="M28" s="30"/>
      <c r="N28" s="30"/>
      <c r="O28" s="36">
        <v>10000</v>
      </c>
      <c r="P28" s="34"/>
      <c r="Q28" s="43">
        <f t="shared" si="0"/>
        <v>10000</v>
      </c>
      <c r="R28" s="43">
        <f t="shared" si="1"/>
        <v>10000</v>
      </c>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row>
    <row r="29" spans="1:1023" ht="21.95" customHeight="1">
      <c r="A29" s="14" t="s">
        <v>146</v>
      </c>
      <c r="B29" s="45"/>
      <c r="C29" s="34"/>
      <c r="D29" s="45"/>
      <c r="E29" s="30"/>
      <c r="F29" s="30"/>
      <c r="G29" s="30"/>
      <c r="H29" s="30"/>
      <c r="I29" s="30"/>
      <c r="J29" s="30"/>
      <c r="K29" s="30"/>
      <c r="L29" s="30"/>
      <c r="M29" s="30"/>
      <c r="N29" s="30"/>
      <c r="O29" s="36">
        <v>6000</v>
      </c>
      <c r="P29" s="34"/>
      <c r="Q29" s="43">
        <f t="shared" si="0"/>
        <v>6000</v>
      </c>
      <c r="R29" s="43">
        <f t="shared" si="1"/>
        <v>6000</v>
      </c>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row>
    <row r="30" spans="1:1023" ht="21.95" customHeight="1">
      <c r="A30" s="14" t="s">
        <v>177</v>
      </c>
      <c r="B30" s="45"/>
      <c r="C30" s="34"/>
      <c r="D30" s="45"/>
      <c r="E30" s="30"/>
      <c r="F30" s="30"/>
      <c r="G30" s="30"/>
      <c r="H30" s="30"/>
      <c r="I30" s="30"/>
      <c r="J30" s="30"/>
      <c r="K30" s="30"/>
      <c r="L30" s="30"/>
      <c r="M30" s="30"/>
      <c r="N30" s="30"/>
      <c r="O30" s="36">
        <v>10000</v>
      </c>
      <c r="P30" s="34"/>
      <c r="Q30" s="43">
        <f t="shared" si="0"/>
        <v>10000</v>
      </c>
      <c r="R30" s="43">
        <f t="shared" si="1"/>
        <v>10000</v>
      </c>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row>
    <row r="31" spans="1:1023" ht="21.95" customHeight="1">
      <c r="A31" s="14" t="s">
        <v>194</v>
      </c>
      <c r="B31" s="45"/>
      <c r="C31" s="34"/>
      <c r="D31" s="45"/>
      <c r="E31" s="30"/>
      <c r="F31" s="30"/>
      <c r="G31" s="30"/>
      <c r="H31" s="30"/>
      <c r="I31" s="30"/>
      <c r="J31" s="30"/>
      <c r="K31" s="30"/>
      <c r="L31" s="30"/>
      <c r="M31" s="30"/>
      <c r="N31" s="30"/>
      <c r="O31" s="36">
        <v>10000</v>
      </c>
      <c r="P31" s="34"/>
      <c r="Q31" s="43">
        <f t="shared" si="0"/>
        <v>10000</v>
      </c>
      <c r="R31" s="43">
        <f t="shared" si="1"/>
        <v>10000</v>
      </c>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row>
    <row r="32" spans="1:1023" ht="21.75" customHeight="1">
      <c r="A32" s="14" t="s">
        <v>163</v>
      </c>
      <c r="B32" s="45"/>
      <c r="C32" s="34"/>
      <c r="D32" s="45"/>
      <c r="E32" s="30"/>
      <c r="F32" s="30"/>
      <c r="G32" s="30"/>
      <c r="H32" s="30"/>
      <c r="I32" s="30"/>
      <c r="J32" s="30"/>
      <c r="K32" s="30"/>
      <c r="L32" s="30"/>
      <c r="M32" s="30"/>
      <c r="N32" s="30"/>
      <c r="O32" s="36">
        <v>10000</v>
      </c>
      <c r="P32" s="34"/>
      <c r="Q32" s="43">
        <f t="shared" si="0"/>
        <v>10000</v>
      </c>
      <c r="R32" s="43">
        <f t="shared" si="1"/>
        <v>10000</v>
      </c>
      <c r="W32" s="15"/>
      <c r="X32" s="15"/>
      <c r="Y32" s="15"/>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row>
    <row r="33" spans="1:1023" ht="21.75" customHeight="1">
      <c r="A33" s="14" t="s">
        <v>17</v>
      </c>
      <c r="B33" s="44"/>
      <c r="C33" s="31"/>
      <c r="D33" s="44"/>
      <c r="E33" s="30"/>
      <c r="F33" s="30"/>
      <c r="G33" s="30"/>
      <c r="H33" s="30"/>
      <c r="I33" s="30"/>
      <c r="J33" s="30"/>
      <c r="K33" s="36">
        <v>56000</v>
      </c>
      <c r="L33" s="30"/>
      <c r="M33" s="30"/>
      <c r="N33" s="30"/>
      <c r="O33" s="30"/>
      <c r="P33" s="32"/>
      <c r="Q33" s="43">
        <f t="shared" si="0"/>
        <v>56000</v>
      </c>
      <c r="R33" s="43">
        <f>SUM(Q33)</f>
        <v>56000</v>
      </c>
      <c r="S33" s="10"/>
      <c r="T33" s="10"/>
      <c r="U33" s="10"/>
      <c r="V33" s="10"/>
      <c r="W33" s="15"/>
      <c r="X33" s="15"/>
      <c r="Y33" s="15"/>
      <c r="Z33" s="10"/>
      <c r="AA33" s="10"/>
      <c r="AB33" s="10"/>
      <c r="AC33" s="10"/>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row>
    <row r="34" spans="1:1023" ht="21.75" customHeight="1">
      <c r="A34" s="14" t="s">
        <v>243</v>
      </c>
      <c r="B34" s="45"/>
      <c r="C34" s="34"/>
      <c r="D34" s="45"/>
      <c r="E34" s="30"/>
      <c r="F34" s="30"/>
      <c r="G34" s="30"/>
      <c r="H34" s="30"/>
      <c r="I34" s="30"/>
      <c r="J34" s="30"/>
      <c r="K34" s="36">
        <v>197300</v>
      </c>
      <c r="L34" s="30"/>
      <c r="M34" s="30"/>
      <c r="N34" s="30"/>
      <c r="O34" s="34"/>
      <c r="P34" s="34"/>
      <c r="Q34" s="43">
        <f t="shared" si="0"/>
        <v>197300</v>
      </c>
      <c r="R34" s="43">
        <f>Q34</f>
        <v>197300</v>
      </c>
      <c r="S34" s="10"/>
      <c r="T34" s="10"/>
      <c r="U34" s="10"/>
      <c r="V34" s="10"/>
      <c r="W34" s="15"/>
      <c r="X34" s="15"/>
      <c r="Y34" s="15"/>
      <c r="Z34" s="10"/>
      <c r="AA34" s="10"/>
      <c r="AB34" s="10"/>
      <c r="AC34" s="10"/>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row>
    <row r="35" spans="1:1023" ht="21.95" customHeight="1">
      <c r="A35" s="14" t="s">
        <v>295</v>
      </c>
      <c r="B35" s="45"/>
      <c r="C35" s="34"/>
      <c r="D35" s="45"/>
      <c r="E35" s="30"/>
      <c r="F35" s="30"/>
      <c r="G35" s="30"/>
      <c r="H35" s="30"/>
      <c r="I35" s="30"/>
      <c r="J35" s="30"/>
      <c r="K35" s="36">
        <v>106780</v>
      </c>
      <c r="L35" s="30"/>
      <c r="M35" s="30"/>
      <c r="N35" s="30"/>
      <c r="O35" s="30"/>
      <c r="P35" s="34"/>
      <c r="Q35" s="43">
        <f t="shared" si="0"/>
        <v>106780</v>
      </c>
      <c r="R35" s="43">
        <f>Q35</f>
        <v>106780</v>
      </c>
      <c r="S35" s="10"/>
      <c r="T35" s="10"/>
      <c r="U35" s="10"/>
      <c r="V35" s="10"/>
      <c r="W35" s="15"/>
      <c r="X35" s="15"/>
      <c r="Y35" s="15"/>
      <c r="Z35" s="10"/>
      <c r="AA35" s="10"/>
      <c r="AB35" s="10"/>
      <c r="AC35" s="10"/>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10"/>
      <c r="WB35" s="10"/>
      <c r="WC35" s="10"/>
      <c r="WD35" s="10"/>
      <c r="WE35" s="10"/>
      <c r="WF35" s="10"/>
      <c r="WG35" s="10"/>
      <c r="WH35" s="10"/>
      <c r="WI35" s="10"/>
      <c r="WJ35" s="10"/>
      <c r="WK35" s="10"/>
      <c r="WL35" s="10"/>
      <c r="WM35" s="10"/>
      <c r="WN35" s="10"/>
      <c r="WO35" s="10"/>
      <c r="WP35" s="10"/>
      <c r="WQ35" s="10"/>
      <c r="WR35" s="10"/>
      <c r="WS35" s="10"/>
      <c r="WT35" s="10"/>
      <c r="WU35" s="10"/>
      <c r="WV35" s="10"/>
      <c r="WW35" s="10"/>
      <c r="WX35" s="10"/>
      <c r="WY35" s="10"/>
      <c r="WZ35" s="10"/>
      <c r="XA35" s="10"/>
      <c r="XB35" s="10"/>
      <c r="XC35" s="10"/>
      <c r="XD35" s="10"/>
      <c r="XE35" s="10"/>
      <c r="XF35" s="10"/>
      <c r="XG35" s="10"/>
      <c r="XH35" s="10"/>
      <c r="XI35" s="10"/>
      <c r="XJ35" s="10"/>
      <c r="XK35" s="10"/>
      <c r="XL35" s="10"/>
      <c r="XM35" s="10"/>
      <c r="XN35" s="10"/>
      <c r="XO35" s="10"/>
      <c r="XP35" s="10"/>
      <c r="XQ35" s="10"/>
      <c r="XR35" s="10"/>
      <c r="XS35" s="10"/>
      <c r="XT35" s="10"/>
      <c r="XU35" s="10"/>
      <c r="XV35" s="10"/>
      <c r="XW35" s="10"/>
      <c r="XX35" s="10"/>
      <c r="XY35" s="10"/>
      <c r="XZ35" s="10"/>
      <c r="YA35" s="10"/>
      <c r="YB35" s="10"/>
      <c r="YC35" s="10"/>
      <c r="YD35" s="10"/>
      <c r="YE35" s="10"/>
      <c r="YF35" s="10"/>
      <c r="YG35" s="10"/>
      <c r="YH35" s="10"/>
      <c r="YI35" s="10"/>
      <c r="YJ35" s="10"/>
      <c r="YK35" s="10"/>
      <c r="YL35" s="10"/>
      <c r="YM35" s="10"/>
      <c r="YN35" s="10"/>
      <c r="YO35" s="10"/>
      <c r="YP35" s="10"/>
      <c r="YQ35" s="10"/>
      <c r="YR35" s="10"/>
      <c r="YS35" s="10"/>
      <c r="YT35" s="10"/>
      <c r="YU35" s="10"/>
      <c r="YV35" s="10"/>
      <c r="YW35" s="10"/>
      <c r="YX35" s="10"/>
      <c r="YY35" s="10"/>
      <c r="YZ35" s="10"/>
      <c r="ZA35" s="10"/>
      <c r="ZB35" s="10"/>
      <c r="ZC35" s="10"/>
      <c r="ZD35" s="10"/>
      <c r="ZE35" s="10"/>
      <c r="ZF35" s="10"/>
      <c r="ZG35" s="10"/>
      <c r="ZH35" s="10"/>
      <c r="ZI35" s="10"/>
      <c r="ZJ35" s="10"/>
      <c r="ZK35" s="10"/>
      <c r="ZL35" s="10"/>
      <c r="ZM35" s="10"/>
      <c r="ZN35" s="10"/>
      <c r="ZO35" s="10"/>
      <c r="ZP35" s="10"/>
      <c r="ZQ35" s="10"/>
      <c r="ZR35" s="10"/>
      <c r="ZS35" s="10"/>
      <c r="ZT35" s="10"/>
      <c r="ZU35" s="10"/>
      <c r="ZV35" s="10"/>
      <c r="ZW35" s="10"/>
      <c r="ZX35" s="10"/>
      <c r="ZY35" s="10"/>
      <c r="ZZ35" s="10"/>
      <c r="AAA35" s="10"/>
      <c r="AAB35" s="10"/>
      <c r="AAC35" s="10"/>
      <c r="AAD35" s="10"/>
      <c r="AAE35" s="10"/>
      <c r="AAF35" s="10"/>
      <c r="AAG35" s="10"/>
      <c r="AAH35" s="10"/>
      <c r="AAI35" s="10"/>
      <c r="AAJ35" s="10"/>
      <c r="AAK35" s="10"/>
      <c r="AAL35" s="10"/>
      <c r="AAM35" s="10"/>
      <c r="AAN35" s="10"/>
      <c r="AAO35" s="10"/>
      <c r="AAP35" s="10"/>
      <c r="AAQ35" s="10"/>
      <c r="AAR35" s="10"/>
      <c r="AAS35" s="10"/>
      <c r="AAT35" s="10"/>
      <c r="AAU35" s="10"/>
      <c r="AAV35" s="10"/>
      <c r="AAW35" s="10"/>
      <c r="AAX35" s="10"/>
      <c r="AAY35" s="10"/>
      <c r="AAZ35" s="10"/>
      <c r="ABA35" s="10"/>
      <c r="ABB35" s="10"/>
      <c r="ABC35" s="10"/>
      <c r="ABD35" s="10"/>
      <c r="ABE35" s="10"/>
      <c r="ABF35" s="10"/>
      <c r="ABG35" s="10"/>
      <c r="ABH35" s="10"/>
      <c r="ABI35" s="10"/>
      <c r="ABJ35" s="10"/>
      <c r="ABK35" s="10"/>
      <c r="ABL35" s="10"/>
      <c r="ABM35" s="10"/>
      <c r="ABN35" s="10"/>
      <c r="ABO35" s="10"/>
      <c r="ABP35" s="10"/>
      <c r="ABQ35" s="10"/>
      <c r="ABR35" s="10"/>
      <c r="ABS35" s="10"/>
      <c r="ABT35" s="10"/>
      <c r="ABU35" s="10"/>
      <c r="ABV35" s="10"/>
      <c r="ABW35" s="10"/>
      <c r="ABX35" s="10"/>
      <c r="ABY35" s="10"/>
      <c r="ABZ35" s="10"/>
      <c r="ACA35" s="10"/>
      <c r="ACB35" s="10"/>
      <c r="ACC35" s="10"/>
      <c r="ACD35" s="10"/>
      <c r="ACE35" s="10"/>
      <c r="ACF35" s="10"/>
      <c r="ACG35" s="10"/>
      <c r="ACH35" s="10"/>
      <c r="ACI35" s="10"/>
      <c r="ACJ35" s="10"/>
      <c r="ACK35" s="10"/>
      <c r="ACL35" s="10"/>
      <c r="ACM35" s="10"/>
      <c r="ACN35" s="10"/>
      <c r="ACO35" s="10"/>
      <c r="ACP35" s="10"/>
      <c r="ACQ35" s="10"/>
      <c r="ACR35" s="10"/>
      <c r="ACS35" s="10"/>
      <c r="ACT35" s="10"/>
      <c r="ACU35" s="10"/>
      <c r="ACV35" s="10"/>
      <c r="ACW35" s="10"/>
      <c r="ACX35" s="10"/>
      <c r="ACY35" s="10"/>
      <c r="ACZ35" s="10"/>
      <c r="ADA35" s="10"/>
      <c r="ADB35" s="10"/>
      <c r="ADC35" s="10"/>
      <c r="ADD35" s="10"/>
      <c r="ADE35" s="10"/>
      <c r="ADF35" s="10"/>
      <c r="ADG35" s="10"/>
      <c r="ADH35" s="10"/>
      <c r="ADI35" s="10"/>
      <c r="ADJ35" s="10"/>
      <c r="ADK35" s="10"/>
      <c r="ADL35" s="10"/>
      <c r="ADM35" s="10"/>
      <c r="ADN35" s="10"/>
      <c r="ADO35" s="10"/>
      <c r="ADP35" s="10"/>
      <c r="ADQ35" s="10"/>
      <c r="ADR35" s="10"/>
      <c r="ADS35" s="10"/>
      <c r="ADT35" s="10"/>
      <c r="ADU35" s="10"/>
      <c r="ADV35" s="10"/>
      <c r="ADW35" s="10"/>
      <c r="ADX35" s="10"/>
      <c r="ADY35" s="10"/>
      <c r="ADZ35" s="10"/>
      <c r="AEA35" s="10"/>
      <c r="AEB35" s="10"/>
      <c r="AEC35" s="10"/>
      <c r="AED35" s="10"/>
      <c r="AEE35" s="10"/>
      <c r="AEF35" s="10"/>
      <c r="AEG35" s="10"/>
      <c r="AEH35" s="10"/>
      <c r="AEI35" s="10"/>
      <c r="AEJ35" s="10"/>
      <c r="AEK35" s="10"/>
      <c r="AEL35" s="10"/>
      <c r="AEM35" s="10"/>
      <c r="AEN35" s="10"/>
      <c r="AEO35" s="10"/>
      <c r="AEP35" s="10"/>
      <c r="AEQ35" s="10"/>
      <c r="AER35" s="10"/>
      <c r="AES35" s="10"/>
      <c r="AET35" s="10"/>
      <c r="AEU35" s="10"/>
      <c r="AEV35" s="10"/>
      <c r="AEW35" s="10"/>
      <c r="AEX35" s="10"/>
      <c r="AEY35" s="10"/>
      <c r="AEZ35" s="10"/>
      <c r="AFA35" s="10"/>
      <c r="AFB35" s="10"/>
      <c r="AFC35" s="10"/>
      <c r="AFD35" s="10"/>
      <c r="AFE35" s="10"/>
      <c r="AFF35" s="10"/>
      <c r="AFG35" s="10"/>
      <c r="AFH35" s="10"/>
      <c r="AFI35" s="10"/>
      <c r="AFJ35" s="10"/>
      <c r="AFK35" s="10"/>
      <c r="AFL35" s="10"/>
      <c r="AFM35" s="10"/>
      <c r="AFN35" s="10"/>
      <c r="AFO35" s="10"/>
      <c r="AFP35" s="10"/>
      <c r="AFQ35" s="10"/>
      <c r="AFR35" s="10"/>
      <c r="AFS35" s="10"/>
      <c r="AFT35" s="10"/>
      <c r="AFU35" s="10"/>
      <c r="AFV35" s="10"/>
      <c r="AFW35" s="10"/>
      <c r="AFX35" s="10"/>
      <c r="AFY35" s="10"/>
      <c r="AFZ35" s="10"/>
      <c r="AGA35" s="10"/>
      <c r="AGB35" s="10"/>
      <c r="AGC35" s="10"/>
      <c r="AGD35" s="10"/>
      <c r="AGE35" s="10"/>
      <c r="AGF35" s="10"/>
      <c r="AGG35" s="10"/>
      <c r="AGH35" s="10"/>
      <c r="AGI35" s="10"/>
      <c r="AGJ35" s="10"/>
      <c r="AGK35" s="10"/>
      <c r="AGL35" s="10"/>
      <c r="AGM35" s="10"/>
      <c r="AGN35" s="10"/>
      <c r="AGO35" s="10"/>
      <c r="AGP35" s="10"/>
      <c r="AGQ35" s="10"/>
      <c r="AGR35" s="10"/>
      <c r="AGS35" s="10"/>
      <c r="AGT35" s="10"/>
      <c r="AGU35" s="10"/>
      <c r="AGV35" s="10"/>
      <c r="AGW35" s="10"/>
      <c r="AGX35" s="10"/>
      <c r="AGY35" s="10"/>
      <c r="AGZ35" s="10"/>
      <c r="AHA35" s="10"/>
      <c r="AHB35" s="10"/>
      <c r="AHC35" s="10"/>
      <c r="AHD35" s="10"/>
      <c r="AHE35" s="10"/>
      <c r="AHF35" s="10"/>
      <c r="AHG35" s="10"/>
      <c r="AHH35" s="10"/>
      <c r="AHI35" s="10"/>
      <c r="AHJ35" s="10"/>
      <c r="AHK35" s="10"/>
      <c r="AHL35" s="10"/>
      <c r="AHM35" s="10"/>
      <c r="AHN35" s="10"/>
      <c r="AHO35" s="10"/>
      <c r="AHP35" s="10"/>
      <c r="AHQ35" s="10"/>
      <c r="AHR35" s="10"/>
      <c r="AHS35" s="10"/>
      <c r="AHT35" s="10"/>
      <c r="AHU35" s="10"/>
      <c r="AHV35" s="10"/>
      <c r="AHW35" s="10"/>
      <c r="AHX35" s="10"/>
      <c r="AHY35" s="10"/>
      <c r="AHZ35" s="10"/>
      <c r="AIA35" s="10"/>
      <c r="AIB35" s="10"/>
      <c r="AIC35" s="10"/>
      <c r="AID35" s="10"/>
      <c r="AIE35" s="10"/>
      <c r="AIF35" s="10"/>
      <c r="AIG35" s="10"/>
      <c r="AIH35" s="10"/>
      <c r="AII35" s="10"/>
      <c r="AIJ35" s="10"/>
      <c r="AIK35" s="10"/>
      <c r="AIL35" s="10"/>
      <c r="AIM35" s="10"/>
      <c r="AIN35" s="10"/>
      <c r="AIO35" s="10"/>
      <c r="AIP35" s="10"/>
      <c r="AIQ35" s="10"/>
      <c r="AIR35" s="10"/>
      <c r="AIS35" s="10"/>
      <c r="AIT35" s="10"/>
      <c r="AIU35" s="10"/>
      <c r="AIV35" s="10"/>
      <c r="AIW35" s="10"/>
      <c r="AIX35" s="10"/>
      <c r="AIY35" s="10"/>
      <c r="AIZ35" s="10"/>
      <c r="AJA35" s="10"/>
      <c r="AJB35" s="10"/>
      <c r="AJC35" s="10"/>
      <c r="AJD35" s="10"/>
      <c r="AJE35" s="10"/>
      <c r="AJF35" s="10"/>
      <c r="AJG35" s="10"/>
      <c r="AJH35" s="10"/>
      <c r="AJI35" s="10"/>
      <c r="AJJ35" s="10"/>
      <c r="AJK35" s="10"/>
      <c r="AJL35" s="10"/>
      <c r="AJM35" s="10"/>
      <c r="AJN35" s="10"/>
      <c r="AJO35" s="10"/>
      <c r="AJP35" s="10"/>
      <c r="AJQ35" s="10"/>
      <c r="AJR35" s="10"/>
      <c r="AJS35" s="10"/>
      <c r="AJT35" s="10"/>
      <c r="AJU35" s="10"/>
      <c r="AJV35" s="10"/>
      <c r="AJW35" s="10"/>
      <c r="AJX35" s="10"/>
      <c r="AJY35" s="10"/>
      <c r="AJZ35" s="10"/>
      <c r="AKA35" s="10"/>
      <c r="AKB35" s="10"/>
      <c r="AKC35" s="10"/>
      <c r="AKD35" s="10"/>
      <c r="AKE35" s="10"/>
      <c r="AKF35" s="10"/>
      <c r="AKG35" s="10"/>
      <c r="AKH35" s="10"/>
      <c r="AKI35" s="10"/>
      <c r="AKJ35" s="10"/>
      <c r="AKK35" s="10"/>
      <c r="AKL35" s="10"/>
      <c r="AKM35" s="10"/>
      <c r="AKN35" s="10"/>
      <c r="AKO35" s="10"/>
      <c r="AKP35" s="10"/>
      <c r="AKQ35" s="10"/>
      <c r="AKR35" s="10"/>
      <c r="AKS35" s="10"/>
      <c r="AKT35" s="10"/>
      <c r="AKU35" s="10"/>
      <c r="AKV35" s="10"/>
      <c r="AKW35" s="10"/>
      <c r="AKX35" s="10"/>
      <c r="AKY35" s="10"/>
      <c r="AKZ35" s="10"/>
      <c r="ALA35" s="10"/>
      <c r="ALB35" s="10"/>
      <c r="ALC35" s="10"/>
      <c r="ALD35" s="10"/>
      <c r="ALE35" s="10"/>
      <c r="ALF35" s="10"/>
      <c r="ALG35" s="10"/>
      <c r="ALH35" s="10"/>
      <c r="ALI35" s="10"/>
      <c r="ALJ35" s="10"/>
      <c r="ALK35" s="10"/>
      <c r="ALL35" s="10"/>
      <c r="ALM35" s="10"/>
      <c r="ALN35" s="10"/>
      <c r="ALO35" s="10"/>
      <c r="ALP35" s="10"/>
      <c r="ALQ35" s="10"/>
      <c r="ALR35" s="10"/>
      <c r="ALS35" s="10"/>
      <c r="ALT35" s="10"/>
      <c r="ALU35" s="10"/>
      <c r="ALV35" s="10"/>
      <c r="ALW35" s="10"/>
      <c r="ALX35" s="10"/>
      <c r="ALY35" s="10"/>
      <c r="ALZ35" s="10"/>
      <c r="AMA35" s="10"/>
      <c r="AMB35" s="10"/>
      <c r="AMC35" s="10"/>
      <c r="AMD35" s="10"/>
      <c r="AME35" s="10"/>
      <c r="AMF35" s="10"/>
      <c r="AMG35" s="10"/>
      <c r="AMH35" s="10"/>
      <c r="AMI35" s="10"/>
    </row>
    <row r="36" spans="1:1023" ht="21.95" customHeight="1">
      <c r="A36" s="14" t="s">
        <v>18</v>
      </c>
      <c r="B36" s="39"/>
      <c r="C36" s="30"/>
      <c r="D36" s="39"/>
      <c r="E36" s="30"/>
      <c r="F36" s="30"/>
      <c r="G36" s="30"/>
      <c r="H36" s="30"/>
      <c r="I36" s="30"/>
      <c r="J36" s="36">
        <v>2300</v>
      </c>
      <c r="K36" s="30"/>
      <c r="L36" s="30"/>
      <c r="M36" s="30"/>
      <c r="N36" s="30"/>
      <c r="O36" s="30"/>
      <c r="P36" s="32"/>
      <c r="Q36" s="43">
        <f t="shared" si="0"/>
        <v>2300</v>
      </c>
      <c r="R36" s="43">
        <f>Q36+Q37+Q38+Q39+Q40+Q41+Q42+Q43+Q44+Q45+Q46+Q47</f>
        <v>117717.33</v>
      </c>
      <c r="S36" s="10"/>
      <c r="T36" s="10"/>
      <c r="U36" s="10"/>
      <c r="V36" s="10"/>
      <c r="W36" s="15"/>
      <c r="X36" s="15"/>
      <c r="Y36" s="15"/>
      <c r="Z36" s="10"/>
      <c r="AA36" s="10"/>
      <c r="AB36" s="10"/>
      <c r="AC36" s="10"/>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row>
    <row r="37" spans="1:1023" ht="21.95" customHeight="1">
      <c r="A37" s="14" t="s">
        <v>18</v>
      </c>
      <c r="B37" s="39"/>
      <c r="C37" s="30"/>
      <c r="D37" s="39"/>
      <c r="E37" s="30"/>
      <c r="F37" s="30"/>
      <c r="G37" s="30"/>
      <c r="H37" s="30"/>
      <c r="I37" s="30"/>
      <c r="J37" s="36">
        <v>2500</v>
      </c>
      <c r="K37" s="30"/>
      <c r="L37" s="30"/>
      <c r="M37" s="30"/>
      <c r="N37" s="30"/>
      <c r="O37" s="30"/>
      <c r="P37" s="32"/>
      <c r="Q37" s="43">
        <f t="shared" si="0"/>
        <v>2500</v>
      </c>
      <c r="R37" s="43"/>
      <c r="S37" s="10"/>
      <c r="T37" s="10"/>
      <c r="U37" s="10"/>
      <c r="V37" s="10"/>
      <c r="W37" s="15"/>
      <c r="X37" s="15"/>
      <c r="Y37" s="15"/>
      <c r="Z37" s="10"/>
      <c r="AA37" s="10"/>
      <c r="AB37" s="10"/>
      <c r="AC37" s="10"/>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row>
    <row r="38" spans="1:1023" ht="21.95" customHeight="1">
      <c r="A38" s="14" t="s">
        <v>18</v>
      </c>
      <c r="B38" s="39"/>
      <c r="C38" s="30"/>
      <c r="D38" s="39"/>
      <c r="E38" s="30"/>
      <c r="F38" s="30"/>
      <c r="G38" s="30"/>
      <c r="H38" s="30"/>
      <c r="I38" s="30"/>
      <c r="J38" s="36">
        <v>6400</v>
      </c>
      <c r="K38" s="30"/>
      <c r="L38" s="30"/>
      <c r="M38" s="30"/>
      <c r="N38" s="30"/>
      <c r="O38" s="30"/>
      <c r="P38" s="32"/>
      <c r="Q38" s="43">
        <f t="shared" si="0"/>
        <v>6400</v>
      </c>
      <c r="R38" s="43"/>
      <c r="S38" s="10"/>
      <c r="T38" s="10"/>
      <c r="U38" s="10"/>
      <c r="V38" s="10"/>
      <c r="W38" s="15"/>
      <c r="X38" s="15"/>
      <c r="Y38" s="15"/>
      <c r="Z38" s="10"/>
      <c r="AA38" s="10"/>
      <c r="AB38" s="10"/>
      <c r="AC38" s="10"/>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row>
    <row r="39" spans="1:1023" ht="21.95" customHeight="1">
      <c r="A39" s="14" t="s">
        <v>18</v>
      </c>
      <c r="B39" s="39"/>
      <c r="C39" s="30"/>
      <c r="D39" s="39"/>
      <c r="E39" s="30"/>
      <c r="F39" s="30"/>
      <c r="G39" s="30"/>
      <c r="H39" s="30"/>
      <c r="I39" s="30"/>
      <c r="J39" s="36">
        <v>3000</v>
      </c>
      <c r="K39" s="30"/>
      <c r="L39" s="30"/>
      <c r="M39" s="30"/>
      <c r="N39" s="30"/>
      <c r="O39" s="30"/>
      <c r="P39" s="32"/>
      <c r="Q39" s="43">
        <f t="shared" si="0"/>
        <v>3000</v>
      </c>
      <c r="R39" s="43"/>
      <c r="S39" s="10"/>
      <c r="T39" s="10"/>
      <c r="U39" s="10"/>
      <c r="V39" s="10"/>
      <c r="W39" s="15"/>
      <c r="X39" s="15"/>
      <c r="Y39" s="15"/>
      <c r="Z39" s="10"/>
      <c r="AA39" s="10"/>
      <c r="AB39" s="10"/>
      <c r="AC39" s="10"/>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row>
    <row r="40" spans="1:1023" ht="21.95" customHeight="1">
      <c r="A40" s="14" t="s">
        <v>18</v>
      </c>
      <c r="B40" s="39"/>
      <c r="C40" s="30"/>
      <c r="D40" s="39"/>
      <c r="E40" s="30"/>
      <c r="F40" s="30"/>
      <c r="G40" s="30"/>
      <c r="H40" s="30"/>
      <c r="I40" s="30"/>
      <c r="J40" s="36">
        <v>6400</v>
      </c>
      <c r="K40" s="30"/>
      <c r="L40" s="30"/>
      <c r="M40" s="30"/>
      <c r="N40" s="30"/>
      <c r="O40" s="30"/>
      <c r="P40" s="32"/>
      <c r="Q40" s="43">
        <f t="shared" si="0"/>
        <v>6400</v>
      </c>
      <c r="R40" s="43"/>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row>
    <row r="41" spans="1:1023" ht="21.95" customHeight="1">
      <c r="A41" s="14" t="s">
        <v>18</v>
      </c>
      <c r="B41" s="39"/>
      <c r="C41" s="30"/>
      <c r="D41" s="39"/>
      <c r="E41" s="30"/>
      <c r="F41" s="30"/>
      <c r="G41" s="30"/>
      <c r="H41" s="30"/>
      <c r="I41" s="30"/>
      <c r="J41" s="36">
        <v>6400</v>
      </c>
      <c r="K41" s="30"/>
      <c r="L41" s="30"/>
      <c r="M41" s="30"/>
      <c r="N41" s="30"/>
      <c r="O41" s="30"/>
      <c r="P41" s="32"/>
      <c r="Q41" s="43">
        <f t="shared" si="0"/>
        <v>6400</v>
      </c>
      <c r="R41" s="43"/>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row>
    <row r="42" spans="1:1023" ht="21.95" customHeight="1">
      <c r="A42" s="14" t="s">
        <v>18</v>
      </c>
      <c r="B42" s="39"/>
      <c r="C42" s="30"/>
      <c r="D42" s="39"/>
      <c r="E42" s="30"/>
      <c r="F42" s="30"/>
      <c r="G42" s="30"/>
      <c r="H42" s="30"/>
      <c r="I42" s="30"/>
      <c r="J42" s="36">
        <v>2500</v>
      </c>
      <c r="K42" s="30"/>
      <c r="L42" s="30"/>
      <c r="M42" s="30"/>
      <c r="N42" s="30"/>
      <c r="O42" s="30"/>
      <c r="P42" s="32"/>
      <c r="Q42" s="43">
        <f t="shared" si="0"/>
        <v>2500</v>
      </c>
      <c r="R42" s="43"/>
      <c r="S42" s="10"/>
      <c r="T42" s="10"/>
      <c r="U42" s="10"/>
      <c r="V42" s="10"/>
      <c r="W42" s="10"/>
      <c r="X42" s="10"/>
      <c r="Y42" s="10"/>
      <c r="Z42" s="10"/>
      <c r="AA42" s="10"/>
      <c r="AB42" s="10"/>
      <c r="AC42" s="10"/>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row>
    <row r="43" spans="1:1023" ht="21.95" customHeight="1">
      <c r="A43" s="14" t="s">
        <v>18</v>
      </c>
      <c r="B43" s="39"/>
      <c r="C43" s="30"/>
      <c r="D43" s="39"/>
      <c r="E43" s="30"/>
      <c r="F43" s="30"/>
      <c r="G43" s="30"/>
      <c r="H43" s="30"/>
      <c r="I43" s="30"/>
      <c r="J43" s="36">
        <v>6400</v>
      </c>
      <c r="K43" s="30"/>
      <c r="L43" s="30"/>
      <c r="M43" s="30"/>
      <c r="N43" s="30"/>
      <c r="O43" s="30"/>
      <c r="P43" s="32"/>
      <c r="Q43" s="43">
        <f t="shared" si="0"/>
        <v>6400</v>
      </c>
      <c r="R43" s="43"/>
      <c r="X43" s="10"/>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row>
    <row r="44" spans="1:1023" ht="21.95" customHeight="1">
      <c r="A44" s="14" t="s">
        <v>18</v>
      </c>
      <c r="B44" s="44"/>
      <c r="C44" s="31"/>
      <c r="D44" s="31"/>
      <c r="E44" s="30"/>
      <c r="F44" s="30"/>
      <c r="G44" s="30"/>
      <c r="H44" s="30"/>
      <c r="I44" s="30"/>
      <c r="J44" s="36">
        <v>51117.33</v>
      </c>
      <c r="K44" s="30"/>
      <c r="L44" s="30"/>
      <c r="M44" s="30"/>
      <c r="N44" s="30"/>
      <c r="O44" s="30"/>
      <c r="P44" s="32"/>
      <c r="Q44" s="43">
        <f t="shared" si="0"/>
        <v>51117.33</v>
      </c>
      <c r="R44" s="43"/>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row>
    <row r="45" spans="1:1023" ht="21.95" customHeight="1">
      <c r="A45" s="14" t="s">
        <v>18</v>
      </c>
      <c r="B45" s="31"/>
      <c r="C45" s="31"/>
      <c r="D45" s="31"/>
      <c r="E45" s="30"/>
      <c r="F45" s="30"/>
      <c r="G45" s="30"/>
      <c r="H45" s="30"/>
      <c r="I45" s="30"/>
      <c r="J45" s="36">
        <v>10400</v>
      </c>
      <c r="K45" s="30"/>
      <c r="L45" s="30"/>
      <c r="M45" s="30"/>
      <c r="N45" s="30"/>
      <c r="O45" s="30"/>
      <c r="P45" s="32"/>
      <c r="Q45" s="43">
        <f t="shared" si="0"/>
        <v>10400</v>
      </c>
      <c r="R45" s="43"/>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row>
    <row r="46" spans="1:1023" ht="21.95" customHeight="1">
      <c r="A46" s="14" t="s">
        <v>18</v>
      </c>
      <c r="B46" s="45"/>
      <c r="C46" s="34"/>
      <c r="D46" s="34"/>
      <c r="E46" s="30"/>
      <c r="F46" s="30"/>
      <c r="G46" s="30"/>
      <c r="H46" s="30"/>
      <c r="I46" s="30"/>
      <c r="J46" s="36">
        <v>8900</v>
      </c>
      <c r="K46" s="30"/>
      <c r="L46" s="30"/>
      <c r="M46" s="30"/>
      <c r="N46" s="30"/>
      <c r="O46" s="30"/>
      <c r="P46" s="34"/>
      <c r="Q46" s="43">
        <f t="shared" si="0"/>
        <v>8900</v>
      </c>
      <c r="R46" s="43"/>
      <c r="S46" s="10"/>
      <c r="T46" s="10"/>
      <c r="U46" s="10"/>
      <c r="V46" s="10"/>
      <c r="W46" s="10"/>
      <c r="X46" s="10"/>
      <c r="Y46" s="10"/>
      <c r="Z46" s="10"/>
      <c r="AA46" s="10"/>
      <c r="AB46" s="10"/>
      <c r="AC46" s="10"/>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row>
    <row r="47" spans="1:1023" ht="21.95" customHeight="1">
      <c r="A47" s="14" t="s">
        <v>18</v>
      </c>
      <c r="B47" s="45"/>
      <c r="C47" s="34"/>
      <c r="D47" s="34"/>
      <c r="E47" s="30"/>
      <c r="F47" s="30"/>
      <c r="G47" s="30"/>
      <c r="H47" s="30"/>
      <c r="I47" s="30"/>
      <c r="J47" s="36">
        <v>11400</v>
      </c>
      <c r="K47" s="30"/>
      <c r="L47" s="30"/>
      <c r="M47" s="30"/>
      <c r="N47" s="30"/>
      <c r="O47" s="30"/>
      <c r="P47" s="34"/>
      <c r="Q47" s="43">
        <f t="shared" si="0"/>
        <v>11400</v>
      </c>
      <c r="R47" s="43"/>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row>
    <row r="48" spans="1:1023" ht="21.75" customHeight="1">
      <c r="A48" s="14" t="s">
        <v>19</v>
      </c>
      <c r="B48" s="49">
        <v>276328.06</v>
      </c>
      <c r="C48" s="32"/>
      <c r="D48" s="32"/>
      <c r="E48" s="30"/>
      <c r="F48" s="30"/>
      <c r="G48" s="30"/>
      <c r="H48" s="30"/>
      <c r="I48" s="30"/>
      <c r="J48" s="30"/>
      <c r="K48" s="30"/>
      <c r="L48" s="30"/>
      <c r="M48" s="30"/>
      <c r="N48" s="30"/>
      <c r="O48" s="30"/>
      <c r="P48" s="32"/>
      <c r="Q48" s="43">
        <f t="shared" si="0"/>
        <v>276328.06</v>
      </c>
      <c r="R48" s="43">
        <f>SUM(Q48)</f>
        <v>276328.06</v>
      </c>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row>
    <row r="49" spans="1:1023" ht="21.95" customHeight="1">
      <c r="A49" s="14" t="s">
        <v>20</v>
      </c>
      <c r="B49" s="39"/>
      <c r="C49" s="39"/>
      <c r="D49" s="30"/>
      <c r="E49" s="30"/>
      <c r="F49" s="30"/>
      <c r="G49" s="30"/>
      <c r="H49" s="30"/>
      <c r="I49" s="30"/>
      <c r="J49" s="30"/>
      <c r="K49" s="30"/>
      <c r="L49" s="30"/>
      <c r="M49" s="30"/>
      <c r="N49" s="30"/>
      <c r="O49" s="36">
        <v>25000</v>
      </c>
      <c r="P49" s="36">
        <v>15000</v>
      </c>
      <c r="Q49" s="43">
        <f t="shared" si="0"/>
        <v>40000</v>
      </c>
      <c r="R49" s="43">
        <f>SUM(Q49)</f>
        <v>40000</v>
      </c>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row>
    <row r="50" spans="1:1023" ht="21.95" customHeight="1">
      <c r="A50" s="14" t="s">
        <v>21</v>
      </c>
      <c r="B50" s="39"/>
      <c r="C50" s="32"/>
      <c r="D50" s="32"/>
      <c r="E50" s="30"/>
      <c r="F50" s="30"/>
      <c r="G50" s="30"/>
      <c r="H50" s="30"/>
      <c r="I50" s="30"/>
      <c r="J50" s="30"/>
      <c r="K50" s="30"/>
      <c r="L50" s="30"/>
      <c r="M50" s="30"/>
      <c r="N50" s="30"/>
      <c r="O50" s="36">
        <v>35000</v>
      </c>
      <c r="P50" s="46"/>
      <c r="Q50" s="43">
        <f t="shared" si="0"/>
        <v>35000</v>
      </c>
      <c r="R50" s="43">
        <f>Q50+Q53+Q52+Q51</f>
        <v>157000</v>
      </c>
      <c r="S50" s="10"/>
      <c r="T50" s="10"/>
      <c r="U50" s="10"/>
      <c r="V50" s="10"/>
      <c r="W50" s="10"/>
      <c r="X50" s="10"/>
      <c r="Y50" s="10"/>
      <c r="Z50" s="10"/>
      <c r="AA50" s="10"/>
      <c r="AB50" s="10"/>
      <c r="AC50" s="10"/>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row>
    <row r="51" spans="1:1023" ht="21.95" customHeight="1">
      <c r="A51" s="14" t="s">
        <v>22</v>
      </c>
      <c r="B51" s="39"/>
      <c r="C51" s="32"/>
      <c r="D51" s="32"/>
      <c r="E51" s="30"/>
      <c r="F51" s="30"/>
      <c r="G51" s="30"/>
      <c r="H51" s="30"/>
      <c r="I51" s="30"/>
      <c r="J51" s="30"/>
      <c r="K51" s="30"/>
      <c r="L51" s="30"/>
      <c r="M51" s="30"/>
      <c r="N51" s="30"/>
      <c r="O51" s="36">
        <v>15000</v>
      </c>
      <c r="P51" s="46"/>
      <c r="Q51" s="43">
        <f t="shared" si="0"/>
        <v>15000</v>
      </c>
      <c r="R51" s="43"/>
      <c r="S51" s="10"/>
      <c r="T51" s="10"/>
      <c r="U51" s="10"/>
      <c r="V51" s="10"/>
      <c r="W51" s="10"/>
      <c r="X51" s="10"/>
      <c r="Y51" s="10"/>
      <c r="Z51" s="10"/>
      <c r="AA51" s="10"/>
      <c r="AB51" s="10"/>
      <c r="AC51" s="10"/>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row>
    <row r="52" spans="1:1023" ht="21.95" customHeight="1">
      <c r="A52" s="14" t="s">
        <v>22</v>
      </c>
      <c r="B52" s="39"/>
      <c r="C52" s="32"/>
      <c r="D52" s="32"/>
      <c r="E52" s="30"/>
      <c r="F52" s="30"/>
      <c r="G52" s="30"/>
      <c r="H52" s="30"/>
      <c r="I52" s="30"/>
      <c r="J52" s="30"/>
      <c r="K52" s="30"/>
      <c r="L52" s="30"/>
      <c r="M52" s="30"/>
      <c r="N52" s="30"/>
      <c r="O52" s="36">
        <v>32000</v>
      </c>
      <c r="P52" s="46"/>
      <c r="Q52" s="43">
        <f t="shared" si="0"/>
        <v>32000</v>
      </c>
      <c r="R52" s="43"/>
      <c r="S52" s="10"/>
      <c r="T52" s="10"/>
      <c r="U52" s="10"/>
      <c r="V52" s="10"/>
      <c r="W52" s="10"/>
      <c r="X52" s="10"/>
      <c r="Y52" s="10"/>
      <c r="Z52" s="10"/>
      <c r="AA52" s="10"/>
      <c r="AB52" s="10"/>
      <c r="AC52" s="10"/>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row>
    <row r="53" spans="1:1023" ht="21.95" customHeight="1">
      <c r="A53" s="14" t="s">
        <v>22</v>
      </c>
      <c r="B53" s="39"/>
      <c r="C53" s="35"/>
      <c r="D53" s="35"/>
      <c r="E53" s="30"/>
      <c r="F53" s="30"/>
      <c r="G53" s="30"/>
      <c r="H53" s="30"/>
      <c r="I53" s="30"/>
      <c r="J53" s="30"/>
      <c r="K53" s="30"/>
      <c r="L53" s="30"/>
      <c r="M53" s="30"/>
      <c r="N53" s="30"/>
      <c r="O53" s="36">
        <v>75000</v>
      </c>
      <c r="P53" s="32"/>
      <c r="Q53" s="43">
        <f t="shared" si="0"/>
        <v>75000</v>
      </c>
      <c r="R53" s="43"/>
    </row>
    <row r="54" spans="1:1023" ht="21.95" customHeight="1">
      <c r="A54" s="14" t="s">
        <v>23</v>
      </c>
      <c r="B54" s="39"/>
      <c r="C54" s="36">
        <v>125136</v>
      </c>
      <c r="D54" s="32"/>
      <c r="E54" s="30"/>
      <c r="F54" s="30"/>
      <c r="G54" s="30"/>
      <c r="H54" s="30"/>
      <c r="I54" s="30"/>
      <c r="J54" s="30"/>
      <c r="K54" s="30"/>
      <c r="L54" s="30"/>
      <c r="M54" s="30"/>
      <c r="N54" s="30"/>
      <c r="O54" s="30"/>
      <c r="P54" s="46"/>
      <c r="Q54" s="43">
        <f t="shared" si="0"/>
        <v>125136</v>
      </c>
      <c r="R54" s="43">
        <f>SUM(Q54)</f>
        <v>125136</v>
      </c>
    </row>
    <row r="55" spans="1:1023" ht="21.95" customHeight="1">
      <c r="A55" s="14" t="s">
        <v>24</v>
      </c>
      <c r="B55" s="48">
        <v>563505.26</v>
      </c>
      <c r="C55" s="37">
        <v>369067.78</v>
      </c>
      <c r="D55" s="30"/>
      <c r="E55" s="30"/>
      <c r="F55" s="30"/>
      <c r="G55" s="30"/>
      <c r="H55" s="30"/>
      <c r="I55" s="30"/>
      <c r="J55" s="30"/>
      <c r="K55" s="30"/>
      <c r="L55" s="30"/>
      <c r="M55" s="30"/>
      <c r="N55" s="30"/>
      <c r="O55" s="36">
        <v>10800</v>
      </c>
      <c r="P55" s="32"/>
      <c r="Q55" s="43">
        <f t="shared" si="0"/>
        <v>943373.04</v>
      </c>
      <c r="R55" s="43">
        <f>SUM(Q55)</f>
        <v>943373.04</v>
      </c>
    </row>
    <row r="56" spans="1:1023" ht="21.95" customHeight="1">
      <c r="A56" s="14" t="s">
        <v>25</v>
      </c>
      <c r="B56" s="39"/>
      <c r="C56" s="32"/>
      <c r="D56" s="30"/>
      <c r="E56" s="30"/>
      <c r="F56" s="30"/>
      <c r="G56" s="30"/>
      <c r="H56" s="30"/>
      <c r="I56" s="30"/>
      <c r="J56" s="30"/>
      <c r="K56" s="30"/>
      <c r="L56" s="30"/>
      <c r="M56" s="30"/>
      <c r="N56" s="30"/>
      <c r="O56" s="36">
        <v>30000</v>
      </c>
      <c r="P56" s="32"/>
      <c r="Q56" s="43">
        <f t="shared" si="0"/>
        <v>30000</v>
      </c>
      <c r="R56" s="43">
        <f>SUM(Q56)</f>
        <v>30000</v>
      </c>
    </row>
    <row r="57" spans="1:1023" ht="21.95" customHeight="1">
      <c r="A57" s="14" t="s">
        <v>26</v>
      </c>
      <c r="B57" s="39"/>
      <c r="C57" s="47"/>
      <c r="D57" s="30"/>
      <c r="E57" s="30"/>
      <c r="F57" s="30"/>
      <c r="G57" s="30"/>
      <c r="H57" s="30"/>
      <c r="I57" s="30"/>
      <c r="J57" s="30"/>
      <c r="K57" s="30"/>
      <c r="L57" s="30"/>
      <c r="M57" s="30"/>
      <c r="N57" s="30"/>
      <c r="O57" s="36">
        <v>90000</v>
      </c>
      <c r="P57" s="32"/>
      <c r="Q57" s="43">
        <f t="shared" si="0"/>
        <v>90000</v>
      </c>
      <c r="R57" s="43">
        <f>Q57+Q59+Q58</f>
        <v>271000</v>
      </c>
    </row>
    <row r="58" spans="1:1023" ht="21.95" customHeight="1">
      <c r="A58" s="14" t="s">
        <v>26</v>
      </c>
      <c r="B58" s="39"/>
      <c r="C58" s="32"/>
      <c r="D58" s="30"/>
      <c r="E58" s="30"/>
      <c r="F58" s="30"/>
      <c r="G58" s="30"/>
      <c r="H58" s="30"/>
      <c r="I58" s="30"/>
      <c r="J58" s="30"/>
      <c r="K58" s="30"/>
      <c r="L58" s="30"/>
      <c r="M58" s="30"/>
      <c r="N58" s="30"/>
      <c r="O58" s="36">
        <v>96000</v>
      </c>
      <c r="P58" s="32"/>
      <c r="Q58" s="43">
        <f t="shared" si="0"/>
        <v>96000</v>
      </c>
      <c r="R58" s="43"/>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row>
    <row r="59" spans="1:1023" ht="21.95" customHeight="1">
      <c r="A59" s="14" t="s">
        <v>26</v>
      </c>
      <c r="B59" s="39"/>
      <c r="C59" s="31"/>
      <c r="D59" s="30"/>
      <c r="E59" s="30"/>
      <c r="F59" s="30"/>
      <c r="G59" s="30"/>
      <c r="H59" s="30"/>
      <c r="I59" s="30"/>
      <c r="J59" s="30"/>
      <c r="K59" s="30"/>
      <c r="L59" s="30"/>
      <c r="M59" s="30"/>
      <c r="N59" s="30"/>
      <c r="O59" s="36">
        <v>85000</v>
      </c>
      <c r="P59" s="32"/>
      <c r="Q59" s="43">
        <f t="shared" si="0"/>
        <v>85000</v>
      </c>
      <c r="R59" s="43"/>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row>
    <row r="60" spans="1:1023" ht="21.95" customHeight="1">
      <c r="A60" s="14" t="s">
        <v>26</v>
      </c>
      <c r="B60" s="45"/>
      <c r="C60" s="34"/>
      <c r="D60" s="34"/>
      <c r="E60" s="30"/>
      <c r="F60" s="30"/>
      <c r="G60" s="30"/>
      <c r="H60" s="30"/>
      <c r="I60" s="36">
        <v>30000</v>
      </c>
      <c r="J60" s="30"/>
      <c r="K60" s="30"/>
      <c r="L60" s="30"/>
      <c r="M60" s="30"/>
      <c r="N60" s="30"/>
      <c r="O60" s="34"/>
      <c r="P60" s="34"/>
      <c r="Q60" s="43">
        <f t="shared" si="0"/>
        <v>30000</v>
      </c>
      <c r="R60" s="43">
        <f>Q60</f>
        <v>30000</v>
      </c>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row>
    <row r="61" spans="1:1023" ht="21.95" customHeight="1">
      <c r="A61" s="14" t="s">
        <v>332</v>
      </c>
      <c r="B61" s="45"/>
      <c r="C61" s="34"/>
      <c r="D61" s="34"/>
      <c r="E61" s="30"/>
      <c r="F61" s="30"/>
      <c r="G61" s="30"/>
      <c r="H61" s="30"/>
      <c r="I61" s="36">
        <v>475000</v>
      </c>
      <c r="J61" s="30"/>
      <c r="K61" s="30"/>
      <c r="L61" s="30"/>
      <c r="M61" s="30"/>
      <c r="N61" s="30"/>
      <c r="O61" s="34"/>
      <c r="P61" s="34"/>
      <c r="Q61" s="43">
        <f t="shared" si="0"/>
        <v>475000</v>
      </c>
      <c r="R61" s="43">
        <f>Q61</f>
        <v>475000</v>
      </c>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row>
    <row r="62" spans="1:1023" ht="21.95" customHeight="1">
      <c r="A62" s="14" t="s">
        <v>139</v>
      </c>
      <c r="B62" s="39"/>
      <c r="C62" s="31"/>
      <c r="D62" s="30"/>
      <c r="E62" s="30"/>
      <c r="F62" s="30"/>
      <c r="G62" s="30"/>
      <c r="H62" s="30"/>
      <c r="I62" s="30"/>
      <c r="J62" s="30"/>
      <c r="K62" s="30"/>
      <c r="L62" s="30"/>
      <c r="M62" s="30"/>
      <c r="N62" s="30"/>
      <c r="O62" s="36">
        <v>25000</v>
      </c>
      <c r="P62" s="36">
        <v>15000</v>
      </c>
      <c r="Q62" s="43">
        <f t="shared" si="0"/>
        <v>40000</v>
      </c>
      <c r="R62" s="43">
        <f>Q62+Q64+Q63</f>
        <v>144000</v>
      </c>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3" spans="1:1023" ht="21.95" customHeight="1">
      <c r="A63" s="14" t="s">
        <v>139</v>
      </c>
      <c r="B63" s="39"/>
      <c r="C63" s="31"/>
      <c r="D63" s="30"/>
      <c r="E63" s="30"/>
      <c r="F63" s="30"/>
      <c r="G63" s="30"/>
      <c r="H63" s="30"/>
      <c r="I63" s="30"/>
      <c r="J63" s="30"/>
      <c r="K63" s="30"/>
      <c r="L63" s="30"/>
      <c r="M63" s="30"/>
      <c r="N63" s="30"/>
      <c r="O63" s="36">
        <v>25000</v>
      </c>
      <c r="P63" s="32"/>
      <c r="Q63" s="43">
        <f t="shared" si="0"/>
        <v>25000</v>
      </c>
      <c r="R63" s="43"/>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row>
    <row r="64" spans="1:1023" ht="21.95" customHeight="1">
      <c r="A64" s="14" t="s">
        <v>139</v>
      </c>
      <c r="B64" s="45"/>
      <c r="C64" s="34"/>
      <c r="D64" s="34"/>
      <c r="E64" s="30"/>
      <c r="F64" s="30"/>
      <c r="G64" s="30"/>
      <c r="H64" s="30"/>
      <c r="I64" s="30"/>
      <c r="J64" s="30"/>
      <c r="K64" s="30"/>
      <c r="L64" s="30"/>
      <c r="M64" s="30"/>
      <c r="N64" s="30"/>
      <c r="O64" s="36">
        <v>79000</v>
      </c>
      <c r="P64" s="34"/>
      <c r="Q64" s="43">
        <f t="shared" si="0"/>
        <v>79000</v>
      </c>
      <c r="R64" s="43"/>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row>
    <row r="65" spans="1:1023" ht="21.95" customHeight="1">
      <c r="A65" s="14" t="s">
        <v>27</v>
      </c>
      <c r="B65" s="48">
        <v>266937.09999999998</v>
      </c>
      <c r="C65" s="37">
        <v>184533.89</v>
      </c>
      <c r="D65" s="30"/>
      <c r="E65" s="30"/>
      <c r="F65" s="30"/>
      <c r="G65" s="30"/>
      <c r="H65" s="30"/>
      <c r="I65" s="30"/>
      <c r="J65" s="30"/>
      <c r="K65" s="30"/>
      <c r="L65" s="30"/>
      <c r="M65" s="30"/>
      <c r="N65" s="30"/>
      <c r="O65" s="30"/>
      <c r="P65" s="36">
        <v>50000</v>
      </c>
      <c r="Q65" s="43">
        <f t="shared" si="0"/>
        <v>501470.99</v>
      </c>
      <c r="R65" s="43">
        <f>SUM(Q65)</f>
        <v>501470.99</v>
      </c>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row>
    <row r="66" spans="1:1023" ht="21.95" customHeight="1">
      <c r="A66" s="14" t="s">
        <v>225</v>
      </c>
      <c r="B66" s="45"/>
      <c r="C66" s="34"/>
      <c r="D66" s="34"/>
      <c r="E66" s="30"/>
      <c r="F66" s="30"/>
      <c r="G66" s="30"/>
      <c r="H66" s="30"/>
      <c r="I66" s="30"/>
      <c r="J66" s="30"/>
      <c r="K66" s="30"/>
      <c r="L66" s="30"/>
      <c r="M66" s="30"/>
      <c r="N66" s="30"/>
      <c r="O66" s="36">
        <v>40000</v>
      </c>
      <c r="P66" s="34"/>
      <c r="Q66" s="43">
        <f t="shared" si="0"/>
        <v>40000</v>
      </c>
      <c r="R66" s="43">
        <f>Q66</f>
        <v>40000</v>
      </c>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row>
    <row r="67" spans="1:1023" ht="21.95" customHeight="1">
      <c r="A67" s="14" t="s">
        <v>28</v>
      </c>
      <c r="B67" s="39"/>
      <c r="C67" s="47"/>
      <c r="D67" s="30"/>
      <c r="E67" s="30"/>
      <c r="F67" s="30"/>
      <c r="G67" s="30"/>
      <c r="H67" s="30"/>
      <c r="I67" s="30"/>
      <c r="J67" s="30"/>
      <c r="K67" s="30"/>
      <c r="L67" s="30"/>
      <c r="M67" s="30"/>
      <c r="N67" s="30"/>
      <c r="O67" s="36">
        <v>76500</v>
      </c>
      <c r="P67" s="46"/>
      <c r="Q67" s="43">
        <f t="shared" ref="Q67:Q130" si="2">SUM(B67:P67)</f>
        <v>76500</v>
      </c>
      <c r="R67" s="43">
        <f>Q67+Q70+Q72+Q73+Q71+Q69+Q68</f>
        <v>501050</v>
      </c>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row>
    <row r="68" spans="1:1023" ht="21.95" customHeight="1">
      <c r="A68" s="14" t="s">
        <v>28</v>
      </c>
      <c r="B68" s="39"/>
      <c r="C68" s="32"/>
      <c r="D68" s="30"/>
      <c r="E68" s="30"/>
      <c r="F68" s="30"/>
      <c r="G68" s="30"/>
      <c r="H68" s="30"/>
      <c r="I68" s="30"/>
      <c r="J68" s="30"/>
      <c r="K68" s="30"/>
      <c r="L68" s="30"/>
      <c r="M68" s="30"/>
      <c r="N68" s="30"/>
      <c r="O68" s="36">
        <v>40000</v>
      </c>
      <c r="P68" s="46"/>
      <c r="Q68" s="43">
        <f t="shared" si="2"/>
        <v>40000</v>
      </c>
      <c r="R68" s="43"/>
      <c r="W68" s="10"/>
      <c r="X68" s="10"/>
      <c r="Y68" s="10"/>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row>
    <row r="69" spans="1:1023" ht="21.95" customHeight="1">
      <c r="A69" s="14" t="s">
        <v>28</v>
      </c>
      <c r="B69" s="39"/>
      <c r="C69" s="32"/>
      <c r="D69" s="30"/>
      <c r="E69" s="30"/>
      <c r="F69" s="30"/>
      <c r="G69" s="30"/>
      <c r="H69" s="30"/>
      <c r="I69" s="30"/>
      <c r="J69" s="30"/>
      <c r="K69" s="30"/>
      <c r="L69" s="30"/>
      <c r="M69" s="30"/>
      <c r="N69" s="30"/>
      <c r="O69" s="36">
        <v>76050</v>
      </c>
      <c r="P69" s="46"/>
      <c r="Q69" s="43">
        <f t="shared" si="2"/>
        <v>76050</v>
      </c>
      <c r="R69" s="43"/>
      <c r="W69" s="15"/>
      <c r="X69" s="51"/>
      <c r="Y69" s="15"/>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row>
    <row r="70" spans="1:1023" s="16" customFormat="1" ht="21.95" customHeight="1">
      <c r="A70" s="14" t="s">
        <v>28</v>
      </c>
      <c r="B70" s="39"/>
      <c r="C70" s="32"/>
      <c r="D70" s="30"/>
      <c r="E70" s="30"/>
      <c r="F70" s="30"/>
      <c r="G70" s="30"/>
      <c r="H70" s="30"/>
      <c r="I70" s="30"/>
      <c r="J70" s="30"/>
      <c r="K70" s="30"/>
      <c r="L70" s="30"/>
      <c r="M70" s="30"/>
      <c r="N70" s="30"/>
      <c r="O70" s="36">
        <v>81500</v>
      </c>
      <c r="P70" s="46"/>
      <c r="Q70" s="43">
        <f t="shared" si="2"/>
        <v>81500</v>
      </c>
      <c r="R70" s="43"/>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1023" s="16" customFormat="1" ht="21.95" customHeight="1">
      <c r="A71" s="14" t="s">
        <v>28</v>
      </c>
      <c r="B71" s="30"/>
      <c r="C71" s="32"/>
      <c r="D71" s="30"/>
      <c r="E71" s="30"/>
      <c r="F71" s="30"/>
      <c r="G71" s="30"/>
      <c r="H71" s="30"/>
      <c r="I71" s="30"/>
      <c r="J71" s="30"/>
      <c r="K71" s="30"/>
      <c r="L71" s="30"/>
      <c r="M71" s="30"/>
      <c r="N71" s="30"/>
      <c r="O71" s="36">
        <v>70000</v>
      </c>
      <c r="P71" s="46"/>
      <c r="Q71" s="43">
        <f t="shared" si="2"/>
        <v>70000</v>
      </c>
      <c r="R71" s="43"/>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1023" s="16" customFormat="1" ht="21.95" customHeight="1">
      <c r="A72" s="14" t="s">
        <v>28</v>
      </c>
      <c r="B72" s="30"/>
      <c r="C72" s="32"/>
      <c r="D72" s="30"/>
      <c r="E72" s="30"/>
      <c r="F72" s="30"/>
      <c r="G72" s="30"/>
      <c r="H72" s="30"/>
      <c r="I72" s="30"/>
      <c r="J72" s="30"/>
      <c r="K72" s="30"/>
      <c r="L72" s="30"/>
      <c r="M72" s="30"/>
      <c r="N72" s="30"/>
      <c r="O72" s="36">
        <v>77000</v>
      </c>
      <c r="P72" s="46"/>
      <c r="Q72" s="43">
        <f t="shared" si="2"/>
        <v>77000</v>
      </c>
      <c r="R72" s="43"/>
      <c r="S72" s="18"/>
      <c r="T72" s="18"/>
      <c r="U72" s="18"/>
      <c r="V72" s="18"/>
      <c r="W72" s="18"/>
      <c r="X72" s="18"/>
      <c r="Y72" s="18"/>
      <c r="Z72" s="5"/>
      <c r="AA72" s="5"/>
      <c r="AB72" s="5"/>
      <c r="AC72" s="5"/>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row>
    <row r="73" spans="1:1023" s="16" customFormat="1" ht="21.95" customHeight="1">
      <c r="A73" s="14" t="s">
        <v>28</v>
      </c>
      <c r="B73" s="39"/>
      <c r="C73" s="32"/>
      <c r="D73" s="30"/>
      <c r="E73" s="30"/>
      <c r="F73" s="30"/>
      <c r="G73" s="30"/>
      <c r="H73" s="30"/>
      <c r="I73" s="30"/>
      <c r="J73" s="30"/>
      <c r="K73" s="30"/>
      <c r="L73" s="30"/>
      <c r="M73" s="30"/>
      <c r="N73" s="30"/>
      <c r="O73" s="36">
        <v>80000</v>
      </c>
      <c r="P73" s="46"/>
      <c r="Q73" s="43">
        <f t="shared" si="2"/>
        <v>80000</v>
      </c>
      <c r="R73" s="43"/>
      <c r="S73" s="5"/>
      <c r="T73" s="5"/>
      <c r="U73" s="5"/>
      <c r="V73" s="5"/>
      <c r="W73" s="5"/>
      <c r="X73" s="5"/>
      <c r="Y73" s="5"/>
      <c r="Z73" s="5"/>
      <c r="AA73" s="5"/>
      <c r="AB73" s="5"/>
      <c r="AC73" s="5"/>
    </row>
    <row r="74" spans="1:1023" ht="21.95" customHeight="1">
      <c r="A74" s="14" t="s">
        <v>29</v>
      </c>
      <c r="B74" s="49">
        <v>563618.62</v>
      </c>
      <c r="C74" s="36">
        <v>382907.82</v>
      </c>
      <c r="D74" s="30"/>
      <c r="E74" s="30"/>
      <c r="F74" s="30"/>
      <c r="G74" s="30"/>
      <c r="H74" s="30"/>
      <c r="I74" s="30"/>
      <c r="J74" s="30"/>
      <c r="K74" s="30"/>
      <c r="L74" s="30"/>
      <c r="M74" s="30"/>
      <c r="N74" s="30"/>
      <c r="O74" s="30"/>
      <c r="P74" s="46"/>
      <c r="Q74" s="43">
        <f t="shared" si="2"/>
        <v>946526.44</v>
      </c>
      <c r="R74" s="43">
        <f>SUM(Q74)</f>
        <v>946526.44</v>
      </c>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c r="JQ74" s="16"/>
      <c r="JR74" s="16"/>
      <c r="JS74" s="16"/>
      <c r="JT74" s="16"/>
      <c r="JU74" s="16"/>
      <c r="JV74" s="16"/>
      <c r="JW74" s="16"/>
      <c r="JX74" s="16"/>
      <c r="JY74" s="16"/>
      <c r="JZ74" s="16"/>
      <c r="KA74" s="16"/>
      <c r="KB74" s="16"/>
      <c r="KC74" s="16"/>
      <c r="KD74" s="16"/>
      <c r="KE74" s="16"/>
      <c r="KF74" s="16"/>
      <c r="KG74" s="16"/>
      <c r="KH74" s="16"/>
      <c r="KI74" s="16"/>
      <c r="KJ74" s="16"/>
      <c r="KK74" s="16"/>
      <c r="KL74" s="16"/>
      <c r="KM74" s="16"/>
      <c r="KN74" s="16"/>
      <c r="KO74" s="16"/>
      <c r="KP74" s="16"/>
      <c r="KQ74" s="16"/>
      <c r="KR74" s="16"/>
      <c r="KS74" s="16"/>
      <c r="KT74" s="16"/>
      <c r="KU74" s="16"/>
      <c r="KV74" s="16"/>
      <c r="KW74" s="16"/>
      <c r="KX74" s="16"/>
      <c r="KY74" s="16"/>
      <c r="KZ74" s="16"/>
      <c r="LA74" s="16"/>
      <c r="LB74" s="16"/>
      <c r="LC74" s="16"/>
      <c r="LD74" s="16"/>
      <c r="LE74" s="16"/>
      <c r="LF74" s="16"/>
      <c r="LG74" s="16"/>
      <c r="LH74" s="16"/>
      <c r="LI74" s="16"/>
      <c r="LJ74" s="16"/>
      <c r="LK74" s="16"/>
      <c r="LL74" s="16"/>
      <c r="LM74" s="16"/>
      <c r="LN74" s="16"/>
      <c r="LO74" s="16"/>
      <c r="LP74" s="16"/>
      <c r="LQ74" s="16"/>
      <c r="LR74" s="16"/>
      <c r="LS74" s="16"/>
      <c r="LT74" s="16"/>
      <c r="LU74" s="16"/>
      <c r="LV74" s="16"/>
      <c r="LW74" s="16"/>
      <c r="LX74" s="16"/>
      <c r="LY74" s="16"/>
      <c r="LZ74" s="16"/>
      <c r="MA74" s="16"/>
      <c r="MB74" s="16"/>
      <c r="MC74" s="16"/>
      <c r="MD74" s="16"/>
      <c r="ME74" s="16"/>
      <c r="MF74" s="16"/>
      <c r="MG74" s="16"/>
      <c r="MH74" s="16"/>
      <c r="MI74" s="16"/>
      <c r="MJ74" s="16"/>
      <c r="MK74" s="16"/>
      <c r="ML74" s="16"/>
      <c r="MM74" s="16"/>
      <c r="MN74" s="16"/>
      <c r="MO74" s="16"/>
      <c r="MP74" s="16"/>
      <c r="MQ74" s="16"/>
      <c r="MR74" s="16"/>
      <c r="MS74" s="16"/>
      <c r="MT74" s="16"/>
      <c r="MU74" s="16"/>
      <c r="MV74" s="16"/>
      <c r="MW74" s="16"/>
      <c r="MX74" s="16"/>
      <c r="MY74" s="16"/>
      <c r="MZ74" s="16"/>
      <c r="NA74" s="16"/>
      <c r="NB74" s="16"/>
      <c r="NC74" s="16"/>
      <c r="ND74" s="16"/>
      <c r="NE74" s="16"/>
      <c r="NF74" s="16"/>
      <c r="NG74" s="16"/>
      <c r="NH74" s="16"/>
      <c r="NI74" s="16"/>
      <c r="NJ74" s="16"/>
      <c r="NK74" s="16"/>
      <c r="NL74" s="16"/>
      <c r="NM74" s="16"/>
      <c r="NN74" s="16"/>
      <c r="NO74" s="16"/>
      <c r="NP74" s="16"/>
      <c r="NQ74" s="16"/>
      <c r="NR74" s="16"/>
      <c r="NS74" s="16"/>
      <c r="NT74" s="16"/>
      <c r="NU74" s="16"/>
      <c r="NV74" s="16"/>
      <c r="NW74" s="16"/>
      <c r="NX74" s="16"/>
      <c r="NY74" s="16"/>
      <c r="NZ74" s="16"/>
      <c r="OA74" s="16"/>
      <c r="OB74" s="16"/>
      <c r="OC74" s="16"/>
      <c r="OD74" s="16"/>
      <c r="OE74" s="16"/>
      <c r="OF74" s="16"/>
      <c r="OG74" s="16"/>
      <c r="OH74" s="16"/>
      <c r="OI74" s="16"/>
      <c r="OJ74" s="16"/>
      <c r="OK74" s="16"/>
      <c r="OL74" s="16"/>
      <c r="OM74" s="16"/>
      <c r="ON74" s="16"/>
      <c r="OO74" s="16"/>
      <c r="OP74" s="16"/>
      <c r="OQ74" s="16"/>
      <c r="OR74" s="16"/>
      <c r="OS74" s="16"/>
      <c r="OT74" s="16"/>
      <c r="OU74" s="16"/>
      <c r="OV74" s="16"/>
      <c r="OW74" s="16"/>
      <c r="OX74" s="16"/>
      <c r="OY74" s="16"/>
      <c r="OZ74" s="16"/>
      <c r="PA74" s="16"/>
      <c r="PB74" s="16"/>
      <c r="PC74" s="16"/>
      <c r="PD74" s="16"/>
      <c r="PE74" s="16"/>
      <c r="PF74" s="16"/>
      <c r="PG74" s="16"/>
      <c r="PH74" s="16"/>
      <c r="PI74" s="16"/>
      <c r="PJ74" s="16"/>
      <c r="PK74" s="16"/>
      <c r="PL74" s="16"/>
      <c r="PM74" s="16"/>
      <c r="PN74" s="16"/>
      <c r="PO74" s="16"/>
      <c r="PP74" s="16"/>
      <c r="PQ74" s="16"/>
      <c r="PR74" s="16"/>
      <c r="PS74" s="16"/>
      <c r="PT74" s="16"/>
      <c r="PU74" s="16"/>
      <c r="PV74" s="16"/>
      <c r="PW74" s="16"/>
      <c r="PX74" s="16"/>
      <c r="PY74" s="16"/>
      <c r="PZ74" s="16"/>
      <c r="QA74" s="16"/>
      <c r="QB74" s="16"/>
      <c r="QC74" s="16"/>
      <c r="QD74" s="16"/>
      <c r="QE74" s="16"/>
      <c r="QF74" s="16"/>
      <c r="QG74" s="16"/>
      <c r="QH74" s="16"/>
      <c r="QI74" s="16"/>
      <c r="QJ74" s="16"/>
      <c r="QK74" s="16"/>
      <c r="QL74" s="16"/>
      <c r="QM74" s="16"/>
      <c r="QN74" s="16"/>
      <c r="QO74" s="16"/>
      <c r="QP74" s="16"/>
      <c r="QQ74" s="16"/>
      <c r="QR74" s="16"/>
      <c r="QS74" s="16"/>
      <c r="QT74" s="16"/>
      <c r="QU74" s="16"/>
      <c r="QV74" s="16"/>
      <c r="QW74" s="16"/>
      <c r="QX74" s="16"/>
      <c r="QY74" s="16"/>
      <c r="QZ74" s="16"/>
      <c r="RA74" s="16"/>
      <c r="RB74" s="16"/>
      <c r="RC74" s="16"/>
      <c r="RD74" s="16"/>
      <c r="RE74" s="16"/>
      <c r="RF74" s="16"/>
      <c r="RG74" s="16"/>
      <c r="RH74" s="16"/>
      <c r="RI74" s="16"/>
      <c r="RJ74" s="16"/>
      <c r="RK74" s="16"/>
      <c r="RL74" s="16"/>
      <c r="RM74" s="16"/>
      <c r="RN74" s="16"/>
      <c r="RO74" s="16"/>
      <c r="RP74" s="16"/>
      <c r="RQ74" s="16"/>
      <c r="RR74" s="16"/>
      <c r="RS74" s="16"/>
      <c r="RT74" s="16"/>
      <c r="RU74" s="16"/>
      <c r="RV74" s="16"/>
      <c r="RW74" s="16"/>
      <c r="RX74" s="16"/>
      <c r="RY74" s="16"/>
      <c r="RZ74" s="16"/>
      <c r="SA74" s="16"/>
      <c r="SB74" s="16"/>
      <c r="SC74" s="16"/>
      <c r="SD74" s="16"/>
      <c r="SE74" s="16"/>
      <c r="SF74" s="16"/>
      <c r="SG74" s="16"/>
      <c r="SH74" s="16"/>
      <c r="SI74" s="16"/>
      <c r="SJ74" s="16"/>
      <c r="SK74" s="16"/>
      <c r="SL74" s="16"/>
      <c r="SM74" s="16"/>
      <c r="SN74" s="16"/>
      <c r="SO74" s="16"/>
      <c r="SP74" s="16"/>
      <c r="SQ74" s="16"/>
      <c r="SR74" s="16"/>
      <c r="SS74" s="16"/>
      <c r="ST74" s="16"/>
      <c r="SU74" s="16"/>
      <c r="SV74" s="16"/>
      <c r="SW74" s="16"/>
      <c r="SX74" s="16"/>
      <c r="SY74" s="16"/>
      <c r="SZ74" s="16"/>
      <c r="TA74" s="16"/>
      <c r="TB74" s="16"/>
      <c r="TC74" s="16"/>
      <c r="TD74" s="16"/>
      <c r="TE74" s="16"/>
      <c r="TF74" s="16"/>
      <c r="TG74" s="16"/>
      <c r="TH74" s="16"/>
      <c r="TI74" s="16"/>
      <c r="TJ74" s="16"/>
      <c r="TK74" s="16"/>
      <c r="TL74" s="16"/>
      <c r="TM74" s="16"/>
      <c r="TN74" s="16"/>
      <c r="TO74" s="16"/>
      <c r="TP74" s="16"/>
      <c r="TQ74" s="16"/>
      <c r="TR74" s="16"/>
      <c r="TS74" s="16"/>
      <c r="TT74" s="16"/>
      <c r="TU74" s="16"/>
      <c r="TV74" s="16"/>
      <c r="TW74" s="16"/>
      <c r="TX74" s="16"/>
      <c r="TY74" s="16"/>
      <c r="TZ74" s="16"/>
      <c r="UA74" s="16"/>
      <c r="UB74" s="16"/>
      <c r="UC74" s="16"/>
      <c r="UD74" s="16"/>
      <c r="UE74" s="16"/>
      <c r="UF74" s="16"/>
      <c r="UG74" s="16"/>
      <c r="UH74" s="16"/>
      <c r="UI74" s="16"/>
      <c r="UJ74" s="16"/>
      <c r="UK74" s="16"/>
      <c r="UL74" s="16"/>
      <c r="UM74" s="16"/>
      <c r="UN74" s="16"/>
      <c r="UO74" s="16"/>
      <c r="UP74" s="16"/>
      <c r="UQ74" s="16"/>
      <c r="UR74" s="16"/>
      <c r="US74" s="16"/>
      <c r="UT74" s="16"/>
      <c r="UU74" s="16"/>
      <c r="UV74" s="16"/>
      <c r="UW74" s="16"/>
      <c r="UX74" s="16"/>
      <c r="UY74" s="16"/>
      <c r="UZ74" s="16"/>
      <c r="VA74" s="16"/>
      <c r="VB74" s="16"/>
      <c r="VC74" s="16"/>
      <c r="VD74" s="16"/>
      <c r="VE74" s="16"/>
      <c r="VF74" s="16"/>
      <c r="VG74" s="16"/>
      <c r="VH74" s="16"/>
      <c r="VI74" s="16"/>
      <c r="VJ74" s="16"/>
      <c r="VK74" s="16"/>
      <c r="VL74" s="16"/>
      <c r="VM74" s="16"/>
      <c r="VN74" s="16"/>
      <c r="VO74" s="16"/>
      <c r="VP74" s="16"/>
      <c r="VQ74" s="16"/>
      <c r="VR74" s="16"/>
      <c r="VS74" s="16"/>
      <c r="VT74" s="16"/>
      <c r="VU74" s="16"/>
      <c r="VV74" s="16"/>
      <c r="VW74" s="16"/>
      <c r="VX74" s="16"/>
      <c r="VY74" s="16"/>
      <c r="VZ74" s="16"/>
      <c r="WA74" s="16"/>
      <c r="WB74" s="16"/>
      <c r="WC74" s="16"/>
      <c r="WD74" s="16"/>
      <c r="WE74" s="16"/>
      <c r="WF74" s="16"/>
      <c r="WG74" s="16"/>
      <c r="WH74" s="16"/>
      <c r="WI74" s="16"/>
      <c r="WJ74" s="16"/>
      <c r="WK74" s="16"/>
      <c r="WL74" s="16"/>
      <c r="WM74" s="16"/>
      <c r="WN74" s="16"/>
      <c r="WO74" s="16"/>
      <c r="WP74" s="16"/>
      <c r="WQ74" s="16"/>
      <c r="WR74" s="16"/>
      <c r="WS74" s="16"/>
      <c r="WT74" s="16"/>
      <c r="WU74" s="16"/>
      <c r="WV74" s="16"/>
      <c r="WW74" s="16"/>
      <c r="WX74" s="16"/>
      <c r="WY74" s="16"/>
      <c r="WZ74" s="16"/>
      <c r="XA74" s="16"/>
      <c r="XB74" s="16"/>
      <c r="XC74" s="16"/>
      <c r="XD74" s="16"/>
      <c r="XE74" s="16"/>
      <c r="XF74" s="16"/>
      <c r="XG74" s="16"/>
      <c r="XH74" s="16"/>
      <c r="XI74" s="16"/>
      <c r="XJ74" s="16"/>
      <c r="XK74" s="16"/>
      <c r="XL74" s="16"/>
      <c r="XM74" s="16"/>
      <c r="XN74" s="16"/>
      <c r="XO74" s="16"/>
      <c r="XP74" s="16"/>
      <c r="XQ74" s="16"/>
      <c r="XR74" s="16"/>
      <c r="XS74" s="16"/>
      <c r="XT74" s="16"/>
      <c r="XU74" s="16"/>
      <c r="XV74" s="16"/>
      <c r="XW74" s="16"/>
      <c r="XX74" s="16"/>
      <c r="XY74" s="16"/>
      <c r="XZ74" s="16"/>
      <c r="YA74" s="16"/>
      <c r="YB74" s="16"/>
      <c r="YC74" s="16"/>
      <c r="YD74" s="16"/>
      <c r="YE74" s="16"/>
      <c r="YF74" s="16"/>
      <c r="YG74" s="16"/>
      <c r="YH74" s="16"/>
      <c r="YI74" s="16"/>
      <c r="YJ74" s="16"/>
      <c r="YK74" s="16"/>
      <c r="YL74" s="16"/>
      <c r="YM74" s="16"/>
      <c r="YN74" s="16"/>
      <c r="YO74" s="16"/>
      <c r="YP74" s="16"/>
      <c r="YQ74" s="16"/>
      <c r="YR74" s="16"/>
      <c r="YS74" s="16"/>
      <c r="YT74" s="16"/>
      <c r="YU74" s="16"/>
      <c r="YV74" s="16"/>
      <c r="YW74" s="16"/>
      <c r="YX74" s="16"/>
      <c r="YY74" s="16"/>
      <c r="YZ74" s="16"/>
      <c r="ZA74" s="16"/>
      <c r="ZB74" s="16"/>
      <c r="ZC74" s="16"/>
      <c r="ZD74" s="16"/>
      <c r="ZE74" s="16"/>
      <c r="ZF74" s="16"/>
      <c r="ZG74" s="16"/>
      <c r="ZH74" s="16"/>
      <c r="ZI74" s="16"/>
      <c r="ZJ74" s="16"/>
      <c r="ZK74" s="16"/>
      <c r="ZL74" s="16"/>
      <c r="ZM74" s="16"/>
      <c r="ZN74" s="16"/>
      <c r="ZO74" s="16"/>
      <c r="ZP74" s="16"/>
      <c r="ZQ74" s="16"/>
      <c r="ZR74" s="16"/>
      <c r="ZS74" s="16"/>
      <c r="ZT74" s="16"/>
      <c r="ZU74" s="16"/>
      <c r="ZV74" s="16"/>
      <c r="ZW74" s="16"/>
      <c r="ZX74" s="16"/>
      <c r="ZY74" s="16"/>
      <c r="ZZ74" s="16"/>
      <c r="AAA74" s="16"/>
      <c r="AAB74" s="16"/>
      <c r="AAC74" s="16"/>
      <c r="AAD74" s="16"/>
      <c r="AAE74" s="16"/>
      <c r="AAF74" s="16"/>
      <c r="AAG74" s="16"/>
      <c r="AAH74" s="16"/>
      <c r="AAI74" s="16"/>
      <c r="AAJ74" s="16"/>
      <c r="AAK74" s="16"/>
      <c r="AAL74" s="16"/>
      <c r="AAM74" s="16"/>
      <c r="AAN74" s="16"/>
      <c r="AAO74" s="16"/>
      <c r="AAP74" s="16"/>
      <c r="AAQ74" s="16"/>
      <c r="AAR74" s="16"/>
      <c r="AAS74" s="16"/>
      <c r="AAT74" s="16"/>
      <c r="AAU74" s="16"/>
      <c r="AAV74" s="16"/>
      <c r="AAW74" s="16"/>
      <c r="AAX74" s="16"/>
      <c r="AAY74" s="16"/>
      <c r="AAZ74" s="16"/>
      <c r="ABA74" s="16"/>
      <c r="ABB74" s="16"/>
      <c r="ABC74" s="16"/>
      <c r="ABD74" s="16"/>
      <c r="ABE74" s="16"/>
      <c r="ABF74" s="16"/>
      <c r="ABG74" s="16"/>
      <c r="ABH74" s="16"/>
      <c r="ABI74" s="16"/>
      <c r="ABJ74" s="16"/>
      <c r="ABK74" s="16"/>
      <c r="ABL74" s="16"/>
      <c r="ABM74" s="16"/>
      <c r="ABN74" s="16"/>
      <c r="ABO74" s="16"/>
      <c r="ABP74" s="16"/>
      <c r="ABQ74" s="16"/>
      <c r="ABR74" s="16"/>
      <c r="ABS74" s="16"/>
      <c r="ABT74" s="16"/>
      <c r="ABU74" s="16"/>
      <c r="ABV74" s="16"/>
      <c r="ABW74" s="16"/>
      <c r="ABX74" s="16"/>
      <c r="ABY74" s="16"/>
      <c r="ABZ74" s="16"/>
      <c r="ACA74" s="16"/>
      <c r="ACB74" s="16"/>
      <c r="ACC74" s="16"/>
      <c r="ACD74" s="16"/>
      <c r="ACE74" s="16"/>
      <c r="ACF74" s="16"/>
      <c r="ACG74" s="16"/>
      <c r="ACH74" s="16"/>
      <c r="ACI74" s="16"/>
      <c r="ACJ74" s="16"/>
      <c r="ACK74" s="16"/>
      <c r="ACL74" s="16"/>
      <c r="ACM74" s="16"/>
      <c r="ACN74" s="16"/>
      <c r="ACO74" s="16"/>
      <c r="ACP74" s="16"/>
      <c r="ACQ74" s="16"/>
      <c r="ACR74" s="16"/>
      <c r="ACS74" s="16"/>
      <c r="ACT74" s="16"/>
      <c r="ACU74" s="16"/>
      <c r="ACV74" s="16"/>
      <c r="ACW74" s="16"/>
      <c r="ACX74" s="16"/>
      <c r="ACY74" s="16"/>
      <c r="ACZ74" s="16"/>
      <c r="ADA74" s="16"/>
      <c r="ADB74" s="16"/>
      <c r="ADC74" s="16"/>
      <c r="ADD74" s="16"/>
      <c r="ADE74" s="16"/>
      <c r="ADF74" s="16"/>
      <c r="ADG74" s="16"/>
      <c r="ADH74" s="16"/>
      <c r="ADI74" s="16"/>
      <c r="ADJ74" s="16"/>
      <c r="ADK74" s="16"/>
      <c r="ADL74" s="16"/>
      <c r="ADM74" s="16"/>
      <c r="ADN74" s="16"/>
      <c r="ADO74" s="16"/>
      <c r="ADP74" s="16"/>
      <c r="ADQ74" s="16"/>
      <c r="ADR74" s="16"/>
      <c r="ADS74" s="16"/>
      <c r="ADT74" s="16"/>
      <c r="ADU74" s="16"/>
      <c r="ADV74" s="16"/>
      <c r="ADW74" s="16"/>
      <c r="ADX74" s="16"/>
      <c r="ADY74" s="16"/>
      <c r="ADZ74" s="16"/>
      <c r="AEA74" s="16"/>
      <c r="AEB74" s="16"/>
      <c r="AEC74" s="16"/>
      <c r="AED74" s="16"/>
      <c r="AEE74" s="16"/>
      <c r="AEF74" s="16"/>
      <c r="AEG74" s="16"/>
      <c r="AEH74" s="16"/>
      <c r="AEI74" s="16"/>
      <c r="AEJ74" s="16"/>
      <c r="AEK74" s="16"/>
      <c r="AEL74" s="16"/>
      <c r="AEM74" s="16"/>
      <c r="AEN74" s="16"/>
      <c r="AEO74" s="16"/>
      <c r="AEP74" s="16"/>
      <c r="AEQ74" s="16"/>
      <c r="AER74" s="16"/>
      <c r="AES74" s="16"/>
      <c r="AET74" s="16"/>
      <c r="AEU74" s="16"/>
      <c r="AEV74" s="16"/>
      <c r="AEW74" s="16"/>
      <c r="AEX74" s="16"/>
      <c r="AEY74" s="16"/>
      <c r="AEZ74" s="16"/>
      <c r="AFA74" s="16"/>
      <c r="AFB74" s="16"/>
      <c r="AFC74" s="16"/>
      <c r="AFD74" s="16"/>
      <c r="AFE74" s="16"/>
      <c r="AFF74" s="16"/>
      <c r="AFG74" s="16"/>
      <c r="AFH74" s="16"/>
      <c r="AFI74" s="16"/>
      <c r="AFJ74" s="16"/>
      <c r="AFK74" s="16"/>
      <c r="AFL74" s="16"/>
      <c r="AFM74" s="16"/>
      <c r="AFN74" s="16"/>
      <c r="AFO74" s="16"/>
      <c r="AFP74" s="16"/>
      <c r="AFQ74" s="16"/>
      <c r="AFR74" s="16"/>
      <c r="AFS74" s="16"/>
      <c r="AFT74" s="16"/>
      <c r="AFU74" s="16"/>
      <c r="AFV74" s="16"/>
      <c r="AFW74" s="16"/>
      <c r="AFX74" s="16"/>
      <c r="AFY74" s="16"/>
      <c r="AFZ74" s="16"/>
      <c r="AGA74" s="16"/>
      <c r="AGB74" s="16"/>
      <c r="AGC74" s="16"/>
      <c r="AGD74" s="16"/>
      <c r="AGE74" s="16"/>
      <c r="AGF74" s="16"/>
      <c r="AGG74" s="16"/>
      <c r="AGH74" s="16"/>
      <c r="AGI74" s="16"/>
      <c r="AGJ74" s="16"/>
      <c r="AGK74" s="16"/>
      <c r="AGL74" s="16"/>
      <c r="AGM74" s="16"/>
      <c r="AGN74" s="16"/>
      <c r="AGO74" s="16"/>
      <c r="AGP74" s="16"/>
      <c r="AGQ74" s="16"/>
      <c r="AGR74" s="16"/>
      <c r="AGS74" s="16"/>
      <c r="AGT74" s="16"/>
      <c r="AGU74" s="16"/>
      <c r="AGV74" s="16"/>
      <c r="AGW74" s="16"/>
      <c r="AGX74" s="16"/>
      <c r="AGY74" s="16"/>
      <c r="AGZ74" s="16"/>
      <c r="AHA74" s="16"/>
      <c r="AHB74" s="16"/>
      <c r="AHC74" s="16"/>
      <c r="AHD74" s="16"/>
      <c r="AHE74" s="16"/>
      <c r="AHF74" s="16"/>
      <c r="AHG74" s="16"/>
      <c r="AHH74" s="16"/>
      <c r="AHI74" s="16"/>
      <c r="AHJ74" s="16"/>
      <c r="AHK74" s="16"/>
      <c r="AHL74" s="16"/>
      <c r="AHM74" s="16"/>
      <c r="AHN74" s="16"/>
      <c r="AHO74" s="16"/>
      <c r="AHP74" s="16"/>
      <c r="AHQ74" s="16"/>
      <c r="AHR74" s="16"/>
      <c r="AHS74" s="16"/>
      <c r="AHT74" s="16"/>
      <c r="AHU74" s="16"/>
      <c r="AHV74" s="16"/>
      <c r="AHW74" s="16"/>
      <c r="AHX74" s="16"/>
      <c r="AHY74" s="16"/>
      <c r="AHZ74" s="16"/>
      <c r="AIA74" s="16"/>
      <c r="AIB74" s="16"/>
      <c r="AIC74" s="16"/>
      <c r="AID74" s="16"/>
      <c r="AIE74" s="16"/>
      <c r="AIF74" s="16"/>
      <c r="AIG74" s="16"/>
      <c r="AIH74" s="16"/>
      <c r="AII74" s="16"/>
      <c r="AIJ74" s="16"/>
      <c r="AIK74" s="16"/>
      <c r="AIL74" s="16"/>
      <c r="AIM74" s="16"/>
      <c r="AIN74" s="16"/>
      <c r="AIO74" s="16"/>
      <c r="AIP74" s="16"/>
      <c r="AIQ74" s="16"/>
      <c r="AIR74" s="16"/>
      <c r="AIS74" s="16"/>
      <c r="AIT74" s="16"/>
      <c r="AIU74" s="16"/>
      <c r="AIV74" s="16"/>
      <c r="AIW74" s="16"/>
      <c r="AIX74" s="16"/>
      <c r="AIY74" s="16"/>
      <c r="AIZ74" s="16"/>
      <c r="AJA74" s="16"/>
      <c r="AJB74" s="16"/>
      <c r="AJC74" s="16"/>
      <c r="AJD74" s="16"/>
      <c r="AJE74" s="16"/>
      <c r="AJF74" s="16"/>
      <c r="AJG74" s="16"/>
      <c r="AJH74" s="16"/>
      <c r="AJI74" s="16"/>
      <c r="AJJ74" s="16"/>
      <c r="AJK74" s="16"/>
      <c r="AJL74" s="16"/>
      <c r="AJM74" s="16"/>
      <c r="AJN74" s="16"/>
      <c r="AJO74" s="16"/>
      <c r="AJP74" s="16"/>
      <c r="AJQ74" s="16"/>
      <c r="AJR74" s="16"/>
      <c r="AJS74" s="16"/>
      <c r="AJT74" s="16"/>
      <c r="AJU74" s="16"/>
      <c r="AJV74" s="16"/>
      <c r="AJW74" s="16"/>
      <c r="AJX74" s="16"/>
      <c r="AJY74" s="16"/>
      <c r="AJZ74" s="16"/>
      <c r="AKA74" s="16"/>
      <c r="AKB74" s="16"/>
      <c r="AKC74" s="16"/>
      <c r="AKD74" s="16"/>
      <c r="AKE74" s="16"/>
      <c r="AKF74" s="16"/>
      <c r="AKG74" s="16"/>
      <c r="AKH74" s="16"/>
      <c r="AKI74" s="16"/>
      <c r="AKJ74" s="16"/>
      <c r="AKK74" s="16"/>
      <c r="AKL74" s="16"/>
      <c r="AKM74" s="16"/>
      <c r="AKN74" s="16"/>
      <c r="AKO74" s="16"/>
      <c r="AKP74" s="16"/>
      <c r="AKQ74" s="16"/>
      <c r="AKR74" s="16"/>
      <c r="AKS74" s="16"/>
      <c r="AKT74" s="16"/>
      <c r="AKU74" s="16"/>
      <c r="AKV74" s="16"/>
      <c r="AKW74" s="16"/>
      <c r="AKX74" s="16"/>
      <c r="AKY74" s="16"/>
      <c r="AKZ74" s="16"/>
      <c r="ALA74" s="16"/>
      <c r="ALB74" s="16"/>
      <c r="ALC74" s="16"/>
      <c r="ALD74" s="16"/>
      <c r="ALE74" s="16"/>
      <c r="ALF74" s="16"/>
      <c r="ALG74" s="16"/>
      <c r="ALH74" s="16"/>
      <c r="ALI74" s="16"/>
      <c r="ALJ74" s="16"/>
      <c r="ALK74" s="16"/>
      <c r="ALL74" s="16"/>
      <c r="ALM74" s="16"/>
      <c r="ALN74" s="16"/>
      <c r="ALO74" s="16"/>
      <c r="ALP74" s="16"/>
      <c r="ALQ74" s="16"/>
      <c r="ALR74" s="16"/>
      <c r="ALS74" s="16"/>
      <c r="ALT74" s="16"/>
      <c r="ALU74" s="16"/>
      <c r="ALV74" s="16"/>
      <c r="ALW74" s="16"/>
      <c r="ALX74" s="16"/>
      <c r="ALY74" s="16"/>
      <c r="ALZ74" s="16"/>
      <c r="AMA74" s="16"/>
      <c r="AMB74" s="16"/>
      <c r="AMC74" s="16"/>
      <c r="AMD74" s="16"/>
      <c r="AME74" s="16"/>
      <c r="AMF74" s="16"/>
      <c r="AMG74" s="16"/>
      <c r="AMH74" s="16"/>
      <c r="AMI74" s="16"/>
    </row>
    <row r="75" spans="1:1023" ht="21.95" customHeight="1">
      <c r="A75" s="14" t="s">
        <v>30</v>
      </c>
      <c r="B75" s="39"/>
      <c r="C75" s="38"/>
      <c r="D75" s="38"/>
      <c r="E75" s="30"/>
      <c r="F75" s="30"/>
      <c r="G75" s="30"/>
      <c r="H75" s="30"/>
      <c r="I75" s="30"/>
      <c r="J75" s="30"/>
      <c r="K75" s="30"/>
      <c r="L75" s="30"/>
      <c r="M75" s="30"/>
      <c r="N75" s="30"/>
      <c r="O75" s="36">
        <v>35000</v>
      </c>
      <c r="P75" s="32"/>
      <c r="Q75" s="43">
        <f t="shared" si="2"/>
        <v>35000</v>
      </c>
      <c r="R75" s="43">
        <f>Q75+Q76</f>
        <v>55000</v>
      </c>
    </row>
    <row r="76" spans="1:1023" ht="21.75" customHeight="1">
      <c r="A76" s="14" t="s">
        <v>30</v>
      </c>
      <c r="B76" s="39"/>
      <c r="C76" s="38"/>
      <c r="D76" s="38"/>
      <c r="E76" s="30"/>
      <c r="F76" s="30"/>
      <c r="G76" s="30"/>
      <c r="H76" s="30"/>
      <c r="I76" s="30"/>
      <c r="J76" s="30"/>
      <c r="K76" s="30"/>
      <c r="L76" s="30"/>
      <c r="M76" s="30"/>
      <c r="N76" s="30"/>
      <c r="O76" s="36">
        <v>20000</v>
      </c>
      <c r="P76" s="32"/>
      <c r="Q76" s="43">
        <f t="shared" si="2"/>
        <v>20000</v>
      </c>
      <c r="R76" s="43"/>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row>
    <row r="77" spans="1:1023" ht="21.95" customHeight="1">
      <c r="A77" s="14" t="s">
        <v>121</v>
      </c>
      <c r="B77" s="45"/>
      <c r="C77" s="34"/>
      <c r="D77" s="34"/>
      <c r="E77" s="30"/>
      <c r="F77" s="30"/>
      <c r="G77" s="30"/>
      <c r="H77" s="30"/>
      <c r="I77" s="30"/>
      <c r="J77" s="30"/>
      <c r="K77" s="30"/>
      <c r="L77" s="30"/>
      <c r="M77" s="30"/>
      <c r="N77" s="36">
        <v>748676.2</v>
      </c>
      <c r="O77" s="30"/>
      <c r="P77" s="34"/>
      <c r="Q77" s="43">
        <f t="shared" si="2"/>
        <v>748676.2</v>
      </c>
      <c r="R77" s="43">
        <f>SUM(Q77)</f>
        <v>748676.2</v>
      </c>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row>
    <row r="78" spans="1:1023" ht="21.95" customHeight="1">
      <c r="A78" s="14" t="s">
        <v>31</v>
      </c>
      <c r="B78" s="48">
        <v>260888.25</v>
      </c>
      <c r="C78" s="37">
        <v>625701.80000000005</v>
      </c>
      <c r="D78" s="30"/>
      <c r="E78" s="30"/>
      <c r="F78" s="30"/>
      <c r="G78" s="30"/>
      <c r="H78" s="30"/>
      <c r="I78" s="30"/>
      <c r="J78" s="30"/>
      <c r="K78" s="30"/>
      <c r="L78" s="30"/>
      <c r="M78" s="30"/>
      <c r="N78" s="30"/>
      <c r="O78" s="36">
        <v>45000</v>
      </c>
      <c r="P78" s="32"/>
      <c r="Q78" s="43">
        <f t="shared" si="2"/>
        <v>931590.05</v>
      </c>
      <c r="R78" s="43">
        <f>Q78+Q79</f>
        <v>949590.05</v>
      </c>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c r="IW78" s="10"/>
      <c r="IX78" s="10"/>
      <c r="IY78" s="10"/>
      <c r="IZ78" s="10"/>
      <c r="JA78" s="10"/>
      <c r="JB78" s="10"/>
      <c r="JC78" s="10"/>
      <c r="JD78" s="10"/>
      <c r="JE78" s="10"/>
      <c r="JF78" s="10"/>
      <c r="JG78" s="10"/>
      <c r="JH78" s="10"/>
      <c r="JI78" s="10"/>
      <c r="JJ78" s="10"/>
      <c r="JK78" s="10"/>
      <c r="JL78" s="10"/>
      <c r="JM78" s="10"/>
      <c r="JN78" s="10"/>
      <c r="JO78" s="10"/>
      <c r="JP78" s="10"/>
      <c r="JQ78" s="10"/>
      <c r="JR78" s="10"/>
      <c r="JS78" s="10"/>
      <c r="JT78" s="10"/>
      <c r="JU78" s="10"/>
      <c r="JV78" s="10"/>
      <c r="JW78" s="10"/>
      <c r="JX78" s="10"/>
      <c r="JY78" s="10"/>
      <c r="JZ78" s="10"/>
      <c r="KA78" s="10"/>
      <c r="KB78" s="10"/>
      <c r="KC78" s="10"/>
      <c r="KD78" s="10"/>
      <c r="KE78" s="10"/>
      <c r="KF78" s="10"/>
      <c r="KG78" s="10"/>
      <c r="KH78" s="10"/>
      <c r="KI78" s="10"/>
      <c r="KJ78" s="10"/>
      <c r="KK78" s="10"/>
      <c r="KL78" s="10"/>
      <c r="KM78" s="10"/>
      <c r="KN78" s="10"/>
      <c r="KO78" s="10"/>
      <c r="KP78" s="10"/>
      <c r="KQ78" s="10"/>
      <c r="KR78" s="10"/>
      <c r="KS78" s="10"/>
      <c r="KT78" s="10"/>
      <c r="KU78" s="10"/>
      <c r="KV78" s="10"/>
      <c r="KW78" s="10"/>
      <c r="KX78" s="10"/>
      <c r="KY78" s="10"/>
      <c r="KZ78" s="10"/>
      <c r="LA78" s="10"/>
      <c r="LB78" s="10"/>
      <c r="LC78" s="10"/>
      <c r="LD78" s="10"/>
      <c r="LE78" s="10"/>
      <c r="LF78" s="10"/>
      <c r="LG78" s="10"/>
      <c r="LH78" s="10"/>
      <c r="LI78" s="10"/>
      <c r="LJ78" s="10"/>
      <c r="LK78" s="10"/>
      <c r="LL78" s="10"/>
      <c r="LM78" s="10"/>
      <c r="LN78" s="10"/>
      <c r="LO78" s="10"/>
      <c r="LP78" s="10"/>
      <c r="LQ78" s="10"/>
      <c r="LR78" s="10"/>
      <c r="LS78" s="10"/>
      <c r="LT78" s="10"/>
      <c r="LU78" s="10"/>
      <c r="LV78" s="10"/>
      <c r="LW78" s="10"/>
      <c r="LX78" s="10"/>
      <c r="LY78" s="10"/>
      <c r="LZ78" s="10"/>
      <c r="MA78" s="10"/>
      <c r="MB78" s="10"/>
      <c r="MC78" s="10"/>
      <c r="MD78" s="10"/>
      <c r="ME78" s="10"/>
      <c r="MF78" s="10"/>
      <c r="MG78" s="10"/>
      <c r="MH78" s="10"/>
      <c r="MI78" s="10"/>
      <c r="MJ78" s="10"/>
      <c r="MK78" s="10"/>
      <c r="ML78" s="10"/>
      <c r="MM78" s="10"/>
      <c r="MN78" s="10"/>
      <c r="MO78" s="10"/>
      <c r="MP78" s="10"/>
      <c r="MQ78" s="10"/>
      <c r="MR78" s="10"/>
      <c r="MS78" s="10"/>
      <c r="MT78" s="10"/>
      <c r="MU78" s="10"/>
      <c r="MV78" s="10"/>
      <c r="MW78" s="10"/>
      <c r="MX78" s="10"/>
      <c r="MY78" s="10"/>
      <c r="MZ78" s="10"/>
      <c r="NA78" s="10"/>
      <c r="NB78" s="10"/>
      <c r="NC78" s="10"/>
      <c r="ND78" s="10"/>
      <c r="NE78" s="10"/>
      <c r="NF78" s="10"/>
      <c r="NG78" s="10"/>
      <c r="NH78" s="10"/>
      <c r="NI78" s="10"/>
      <c r="NJ78" s="10"/>
      <c r="NK78" s="10"/>
      <c r="NL78" s="10"/>
      <c r="NM78" s="10"/>
      <c r="NN78" s="10"/>
      <c r="NO78" s="10"/>
      <c r="NP78" s="10"/>
      <c r="NQ78" s="10"/>
      <c r="NR78" s="10"/>
      <c r="NS78" s="10"/>
      <c r="NT78" s="10"/>
      <c r="NU78" s="10"/>
      <c r="NV78" s="10"/>
      <c r="NW78" s="10"/>
      <c r="NX78" s="10"/>
      <c r="NY78" s="10"/>
      <c r="NZ78" s="10"/>
      <c r="OA78" s="10"/>
      <c r="OB78" s="10"/>
      <c r="OC78" s="10"/>
      <c r="OD78" s="10"/>
      <c r="OE78" s="10"/>
      <c r="OF78" s="10"/>
      <c r="OG78" s="10"/>
      <c r="OH78" s="10"/>
      <c r="OI78" s="10"/>
      <c r="OJ78" s="10"/>
      <c r="OK78" s="10"/>
      <c r="OL78" s="10"/>
      <c r="OM78" s="10"/>
      <c r="ON78" s="10"/>
      <c r="OO78" s="10"/>
      <c r="OP78" s="10"/>
      <c r="OQ78" s="10"/>
      <c r="OR78" s="10"/>
      <c r="OS78" s="10"/>
      <c r="OT78" s="10"/>
      <c r="OU78" s="10"/>
      <c r="OV78" s="10"/>
      <c r="OW78" s="10"/>
      <c r="OX78" s="10"/>
      <c r="OY78" s="10"/>
      <c r="OZ78" s="10"/>
      <c r="PA78" s="10"/>
      <c r="PB78" s="10"/>
      <c r="PC78" s="10"/>
      <c r="PD78" s="10"/>
      <c r="PE78" s="10"/>
      <c r="PF78" s="10"/>
      <c r="PG78" s="10"/>
      <c r="PH78" s="10"/>
      <c r="PI78" s="10"/>
      <c r="PJ78" s="10"/>
      <c r="PK78" s="10"/>
      <c r="PL78" s="10"/>
      <c r="PM78" s="10"/>
      <c r="PN78" s="10"/>
      <c r="PO78" s="10"/>
      <c r="PP78" s="10"/>
      <c r="PQ78" s="10"/>
      <c r="PR78" s="10"/>
      <c r="PS78" s="10"/>
      <c r="PT78" s="10"/>
      <c r="PU78" s="10"/>
      <c r="PV78" s="10"/>
      <c r="PW78" s="10"/>
      <c r="PX78" s="10"/>
      <c r="PY78" s="10"/>
      <c r="PZ78" s="10"/>
      <c r="QA78" s="10"/>
      <c r="QB78" s="10"/>
      <c r="QC78" s="10"/>
      <c r="QD78" s="10"/>
      <c r="QE78" s="10"/>
      <c r="QF78" s="10"/>
      <c r="QG78" s="10"/>
      <c r="QH78" s="10"/>
      <c r="QI78" s="10"/>
      <c r="QJ78" s="10"/>
      <c r="QK78" s="10"/>
      <c r="QL78" s="10"/>
      <c r="QM78" s="10"/>
      <c r="QN78" s="10"/>
      <c r="QO78" s="10"/>
      <c r="QP78" s="10"/>
      <c r="QQ78" s="10"/>
      <c r="QR78" s="10"/>
      <c r="QS78" s="10"/>
      <c r="QT78" s="10"/>
      <c r="QU78" s="10"/>
      <c r="QV78" s="10"/>
      <c r="QW78" s="10"/>
      <c r="QX78" s="10"/>
      <c r="QY78" s="10"/>
      <c r="QZ78" s="10"/>
      <c r="RA78" s="10"/>
      <c r="RB78" s="10"/>
      <c r="RC78" s="10"/>
      <c r="RD78" s="10"/>
      <c r="RE78" s="10"/>
      <c r="RF78" s="10"/>
      <c r="RG78" s="10"/>
      <c r="RH78" s="10"/>
      <c r="RI78" s="10"/>
      <c r="RJ78" s="10"/>
      <c r="RK78" s="10"/>
      <c r="RL78" s="10"/>
      <c r="RM78" s="10"/>
      <c r="RN78" s="10"/>
      <c r="RO78" s="10"/>
      <c r="RP78" s="10"/>
      <c r="RQ78" s="10"/>
      <c r="RR78" s="10"/>
      <c r="RS78" s="10"/>
      <c r="RT78" s="10"/>
      <c r="RU78" s="10"/>
      <c r="RV78" s="10"/>
      <c r="RW78" s="10"/>
      <c r="RX78" s="10"/>
      <c r="RY78" s="10"/>
      <c r="RZ78" s="10"/>
      <c r="SA78" s="10"/>
      <c r="SB78" s="10"/>
      <c r="SC78" s="10"/>
      <c r="SD78" s="10"/>
      <c r="SE78" s="10"/>
      <c r="SF78" s="10"/>
      <c r="SG78" s="10"/>
      <c r="SH78" s="10"/>
      <c r="SI78" s="10"/>
      <c r="SJ78" s="10"/>
      <c r="SK78" s="10"/>
      <c r="SL78" s="10"/>
      <c r="SM78" s="10"/>
      <c r="SN78" s="10"/>
      <c r="SO78" s="10"/>
      <c r="SP78" s="10"/>
      <c r="SQ78" s="10"/>
      <c r="SR78" s="10"/>
      <c r="SS78" s="10"/>
      <c r="ST78" s="10"/>
      <c r="SU78" s="10"/>
      <c r="SV78" s="10"/>
      <c r="SW78" s="10"/>
      <c r="SX78" s="10"/>
      <c r="SY78" s="10"/>
      <c r="SZ78" s="10"/>
      <c r="TA78" s="10"/>
      <c r="TB78" s="10"/>
      <c r="TC78" s="10"/>
      <c r="TD78" s="10"/>
      <c r="TE78" s="10"/>
      <c r="TF78" s="10"/>
      <c r="TG78" s="10"/>
      <c r="TH78" s="10"/>
      <c r="TI78" s="10"/>
      <c r="TJ78" s="10"/>
      <c r="TK78" s="10"/>
      <c r="TL78" s="10"/>
      <c r="TM78" s="10"/>
      <c r="TN78" s="10"/>
      <c r="TO78" s="10"/>
      <c r="TP78" s="10"/>
      <c r="TQ78" s="10"/>
      <c r="TR78" s="10"/>
      <c r="TS78" s="10"/>
      <c r="TT78" s="10"/>
      <c r="TU78" s="10"/>
      <c r="TV78" s="10"/>
      <c r="TW78" s="10"/>
      <c r="TX78" s="10"/>
      <c r="TY78" s="10"/>
      <c r="TZ78" s="10"/>
      <c r="UA78" s="10"/>
      <c r="UB78" s="10"/>
      <c r="UC78" s="10"/>
      <c r="UD78" s="10"/>
      <c r="UE78" s="10"/>
      <c r="UF78" s="10"/>
      <c r="UG78" s="10"/>
      <c r="UH78" s="10"/>
      <c r="UI78" s="10"/>
      <c r="UJ78" s="10"/>
      <c r="UK78" s="10"/>
      <c r="UL78" s="10"/>
      <c r="UM78" s="10"/>
      <c r="UN78" s="10"/>
      <c r="UO78" s="10"/>
      <c r="UP78" s="10"/>
      <c r="UQ78" s="10"/>
      <c r="UR78" s="10"/>
      <c r="US78" s="10"/>
      <c r="UT78" s="10"/>
      <c r="UU78" s="10"/>
      <c r="UV78" s="10"/>
      <c r="UW78" s="10"/>
      <c r="UX78" s="10"/>
      <c r="UY78" s="10"/>
      <c r="UZ78" s="10"/>
      <c r="VA78" s="10"/>
      <c r="VB78" s="10"/>
      <c r="VC78" s="10"/>
      <c r="VD78" s="10"/>
      <c r="VE78" s="10"/>
      <c r="VF78" s="10"/>
      <c r="VG78" s="10"/>
      <c r="VH78" s="10"/>
      <c r="VI78" s="10"/>
      <c r="VJ78" s="10"/>
      <c r="VK78" s="10"/>
      <c r="VL78" s="10"/>
      <c r="VM78" s="10"/>
      <c r="VN78" s="10"/>
      <c r="VO78" s="10"/>
      <c r="VP78" s="10"/>
      <c r="VQ78" s="10"/>
      <c r="VR78" s="10"/>
      <c r="VS78" s="10"/>
      <c r="VT78" s="10"/>
      <c r="VU78" s="10"/>
      <c r="VV78" s="10"/>
      <c r="VW78" s="10"/>
      <c r="VX78" s="10"/>
      <c r="VY78" s="10"/>
      <c r="VZ78" s="10"/>
      <c r="WA78" s="10"/>
      <c r="WB78" s="10"/>
      <c r="WC78" s="10"/>
      <c r="WD78" s="10"/>
      <c r="WE78" s="10"/>
      <c r="WF78" s="10"/>
      <c r="WG78" s="10"/>
      <c r="WH78" s="10"/>
      <c r="WI78" s="10"/>
      <c r="WJ78" s="10"/>
      <c r="WK78" s="10"/>
      <c r="WL78" s="10"/>
      <c r="WM78" s="10"/>
      <c r="WN78" s="10"/>
      <c r="WO78" s="10"/>
      <c r="WP78" s="10"/>
      <c r="WQ78" s="10"/>
      <c r="WR78" s="10"/>
      <c r="WS78" s="10"/>
      <c r="WT78" s="10"/>
      <c r="WU78" s="10"/>
      <c r="WV78" s="10"/>
      <c r="WW78" s="10"/>
      <c r="WX78" s="10"/>
      <c r="WY78" s="10"/>
      <c r="WZ78" s="10"/>
      <c r="XA78" s="10"/>
      <c r="XB78" s="10"/>
      <c r="XC78" s="10"/>
      <c r="XD78" s="10"/>
      <c r="XE78" s="10"/>
      <c r="XF78" s="10"/>
      <c r="XG78" s="10"/>
      <c r="XH78" s="10"/>
      <c r="XI78" s="10"/>
      <c r="XJ78" s="10"/>
      <c r="XK78" s="10"/>
      <c r="XL78" s="10"/>
      <c r="XM78" s="10"/>
      <c r="XN78" s="10"/>
      <c r="XO78" s="10"/>
      <c r="XP78" s="10"/>
      <c r="XQ78" s="10"/>
      <c r="XR78" s="10"/>
      <c r="XS78" s="10"/>
      <c r="XT78" s="10"/>
      <c r="XU78" s="10"/>
      <c r="XV78" s="10"/>
      <c r="XW78" s="10"/>
      <c r="XX78" s="10"/>
      <c r="XY78" s="10"/>
      <c r="XZ78" s="10"/>
      <c r="YA78" s="10"/>
      <c r="YB78" s="10"/>
      <c r="YC78" s="10"/>
      <c r="YD78" s="10"/>
      <c r="YE78" s="10"/>
      <c r="YF78" s="10"/>
      <c r="YG78" s="10"/>
      <c r="YH78" s="10"/>
      <c r="YI78" s="10"/>
      <c r="YJ78" s="10"/>
      <c r="YK78" s="10"/>
      <c r="YL78" s="10"/>
      <c r="YM78" s="10"/>
      <c r="YN78" s="10"/>
      <c r="YO78" s="10"/>
      <c r="YP78" s="10"/>
      <c r="YQ78" s="10"/>
      <c r="YR78" s="10"/>
      <c r="YS78" s="10"/>
      <c r="YT78" s="10"/>
      <c r="YU78" s="10"/>
      <c r="YV78" s="10"/>
      <c r="YW78" s="10"/>
      <c r="YX78" s="10"/>
      <c r="YY78" s="10"/>
      <c r="YZ78" s="10"/>
      <c r="ZA78" s="10"/>
      <c r="ZB78" s="10"/>
      <c r="ZC78" s="10"/>
      <c r="ZD78" s="10"/>
      <c r="ZE78" s="10"/>
      <c r="ZF78" s="10"/>
      <c r="ZG78" s="10"/>
      <c r="ZH78" s="10"/>
      <c r="ZI78" s="10"/>
      <c r="ZJ78" s="10"/>
      <c r="ZK78" s="10"/>
      <c r="ZL78" s="10"/>
      <c r="ZM78" s="10"/>
      <c r="ZN78" s="10"/>
      <c r="ZO78" s="10"/>
      <c r="ZP78" s="10"/>
      <c r="ZQ78" s="10"/>
      <c r="ZR78" s="10"/>
      <c r="ZS78" s="10"/>
      <c r="ZT78" s="10"/>
      <c r="ZU78" s="10"/>
      <c r="ZV78" s="10"/>
      <c r="ZW78" s="10"/>
      <c r="ZX78" s="10"/>
      <c r="ZY78" s="10"/>
      <c r="ZZ78" s="10"/>
      <c r="AAA78" s="10"/>
      <c r="AAB78" s="10"/>
      <c r="AAC78" s="10"/>
      <c r="AAD78" s="10"/>
      <c r="AAE78" s="10"/>
      <c r="AAF78" s="10"/>
      <c r="AAG78" s="10"/>
      <c r="AAH78" s="10"/>
      <c r="AAI78" s="10"/>
      <c r="AAJ78" s="10"/>
      <c r="AAK78" s="10"/>
      <c r="AAL78" s="10"/>
      <c r="AAM78" s="10"/>
      <c r="AAN78" s="10"/>
      <c r="AAO78" s="10"/>
      <c r="AAP78" s="10"/>
      <c r="AAQ78" s="10"/>
      <c r="AAR78" s="10"/>
      <c r="AAS78" s="10"/>
      <c r="AAT78" s="10"/>
      <c r="AAU78" s="10"/>
      <c r="AAV78" s="10"/>
      <c r="AAW78" s="10"/>
      <c r="AAX78" s="10"/>
      <c r="AAY78" s="10"/>
      <c r="AAZ78" s="10"/>
      <c r="ABA78" s="10"/>
      <c r="ABB78" s="10"/>
      <c r="ABC78" s="10"/>
      <c r="ABD78" s="10"/>
      <c r="ABE78" s="10"/>
      <c r="ABF78" s="10"/>
      <c r="ABG78" s="10"/>
      <c r="ABH78" s="10"/>
      <c r="ABI78" s="10"/>
      <c r="ABJ78" s="10"/>
      <c r="ABK78" s="10"/>
      <c r="ABL78" s="10"/>
      <c r="ABM78" s="10"/>
      <c r="ABN78" s="10"/>
      <c r="ABO78" s="10"/>
      <c r="ABP78" s="10"/>
      <c r="ABQ78" s="10"/>
      <c r="ABR78" s="10"/>
      <c r="ABS78" s="10"/>
      <c r="ABT78" s="10"/>
      <c r="ABU78" s="10"/>
      <c r="ABV78" s="10"/>
      <c r="ABW78" s="10"/>
      <c r="ABX78" s="10"/>
      <c r="ABY78" s="10"/>
      <c r="ABZ78" s="10"/>
      <c r="ACA78" s="10"/>
      <c r="ACB78" s="10"/>
      <c r="ACC78" s="10"/>
      <c r="ACD78" s="10"/>
      <c r="ACE78" s="10"/>
      <c r="ACF78" s="10"/>
      <c r="ACG78" s="10"/>
      <c r="ACH78" s="10"/>
      <c r="ACI78" s="10"/>
      <c r="ACJ78" s="10"/>
      <c r="ACK78" s="10"/>
      <c r="ACL78" s="10"/>
      <c r="ACM78" s="10"/>
      <c r="ACN78" s="10"/>
      <c r="ACO78" s="10"/>
      <c r="ACP78" s="10"/>
      <c r="ACQ78" s="10"/>
      <c r="ACR78" s="10"/>
      <c r="ACS78" s="10"/>
      <c r="ACT78" s="10"/>
      <c r="ACU78" s="10"/>
      <c r="ACV78" s="10"/>
      <c r="ACW78" s="10"/>
      <c r="ACX78" s="10"/>
      <c r="ACY78" s="10"/>
      <c r="ACZ78" s="10"/>
      <c r="ADA78" s="10"/>
      <c r="ADB78" s="10"/>
      <c r="ADC78" s="10"/>
      <c r="ADD78" s="10"/>
      <c r="ADE78" s="10"/>
      <c r="ADF78" s="10"/>
      <c r="ADG78" s="10"/>
      <c r="ADH78" s="10"/>
      <c r="ADI78" s="10"/>
      <c r="ADJ78" s="10"/>
      <c r="ADK78" s="10"/>
      <c r="ADL78" s="10"/>
      <c r="ADM78" s="10"/>
      <c r="ADN78" s="10"/>
      <c r="ADO78" s="10"/>
      <c r="ADP78" s="10"/>
      <c r="ADQ78" s="10"/>
      <c r="ADR78" s="10"/>
      <c r="ADS78" s="10"/>
      <c r="ADT78" s="10"/>
      <c r="ADU78" s="10"/>
      <c r="ADV78" s="10"/>
      <c r="ADW78" s="10"/>
      <c r="ADX78" s="10"/>
      <c r="ADY78" s="10"/>
      <c r="ADZ78" s="10"/>
      <c r="AEA78" s="10"/>
      <c r="AEB78" s="10"/>
      <c r="AEC78" s="10"/>
      <c r="AED78" s="10"/>
      <c r="AEE78" s="10"/>
      <c r="AEF78" s="10"/>
      <c r="AEG78" s="10"/>
      <c r="AEH78" s="10"/>
      <c r="AEI78" s="10"/>
      <c r="AEJ78" s="10"/>
      <c r="AEK78" s="10"/>
      <c r="AEL78" s="10"/>
      <c r="AEM78" s="10"/>
      <c r="AEN78" s="10"/>
      <c r="AEO78" s="10"/>
      <c r="AEP78" s="10"/>
      <c r="AEQ78" s="10"/>
      <c r="AER78" s="10"/>
      <c r="AES78" s="10"/>
      <c r="AET78" s="10"/>
      <c r="AEU78" s="10"/>
      <c r="AEV78" s="10"/>
      <c r="AEW78" s="10"/>
      <c r="AEX78" s="10"/>
      <c r="AEY78" s="10"/>
      <c r="AEZ78" s="10"/>
      <c r="AFA78" s="10"/>
      <c r="AFB78" s="10"/>
      <c r="AFC78" s="10"/>
      <c r="AFD78" s="10"/>
      <c r="AFE78" s="10"/>
      <c r="AFF78" s="10"/>
      <c r="AFG78" s="10"/>
      <c r="AFH78" s="10"/>
      <c r="AFI78" s="10"/>
      <c r="AFJ78" s="10"/>
      <c r="AFK78" s="10"/>
      <c r="AFL78" s="10"/>
      <c r="AFM78" s="10"/>
      <c r="AFN78" s="10"/>
      <c r="AFO78" s="10"/>
      <c r="AFP78" s="10"/>
      <c r="AFQ78" s="10"/>
      <c r="AFR78" s="10"/>
      <c r="AFS78" s="10"/>
      <c r="AFT78" s="10"/>
      <c r="AFU78" s="10"/>
      <c r="AFV78" s="10"/>
      <c r="AFW78" s="10"/>
      <c r="AFX78" s="10"/>
      <c r="AFY78" s="10"/>
      <c r="AFZ78" s="10"/>
      <c r="AGA78" s="10"/>
      <c r="AGB78" s="10"/>
      <c r="AGC78" s="10"/>
      <c r="AGD78" s="10"/>
      <c r="AGE78" s="10"/>
      <c r="AGF78" s="10"/>
      <c r="AGG78" s="10"/>
      <c r="AGH78" s="10"/>
      <c r="AGI78" s="10"/>
      <c r="AGJ78" s="10"/>
      <c r="AGK78" s="10"/>
      <c r="AGL78" s="10"/>
      <c r="AGM78" s="10"/>
      <c r="AGN78" s="10"/>
      <c r="AGO78" s="10"/>
      <c r="AGP78" s="10"/>
      <c r="AGQ78" s="10"/>
      <c r="AGR78" s="10"/>
      <c r="AGS78" s="10"/>
      <c r="AGT78" s="10"/>
      <c r="AGU78" s="10"/>
      <c r="AGV78" s="10"/>
      <c r="AGW78" s="10"/>
      <c r="AGX78" s="10"/>
      <c r="AGY78" s="10"/>
      <c r="AGZ78" s="10"/>
      <c r="AHA78" s="10"/>
      <c r="AHB78" s="10"/>
      <c r="AHC78" s="10"/>
      <c r="AHD78" s="10"/>
      <c r="AHE78" s="10"/>
      <c r="AHF78" s="10"/>
      <c r="AHG78" s="10"/>
      <c r="AHH78" s="10"/>
      <c r="AHI78" s="10"/>
      <c r="AHJ78" s="10"/>
      <c r="AHK78" s="10"/>
      <c r="AHL78" s="10"/>
      <c r="AHM78" s="10"/>
      <c r="AHN78" s="10"/>
      <c r="AHO78" s="10"/>
      <c r="AHP78" s="10"/>
      <c r="AHQ78" s="10"/>
      <c r="AHR78" s="10"/>
      <c r="AHS78" s="10"/>
      <c r="AHT78" s="10"/>
      <c r="AHU78" s="10"/>
      <c r="AHV78" s="10"/>
      <c r="AHW78" s="10"/>
      <c r="AHX78" s="10"/>
      <c r="AHY78" s="10"/>
      <c r="AHZ78" s="10"/>
      <c r="AIA78" s="10"/>
      <c r="AIB78" s="10"/>
      <c r="AIC78" s="10"/>
      <c r="AID78" s="10"/>
      <c r="AIE78" s="10"/>
      <c r="AIF78" s="10"/>
      <c r="AIG78" s="10"/>
      <c r="AIH78" s="10"/>
      <c r="AII78" s="10"/>
      <c r="AIJ78" s="10"/>
      <c r="AIK78" s="10"/>
      <c r="AIL78" s="10"/>
      <c r="AIM78" s="10"/>
      <c r="AIN78" s="10"/>
      <c r="AIO78" s="10"/>
      <c r="AIP78" s="10"/>
      <c r="AIQ78" s="10"/>
      <c r="AIR78" s="10"/>
      <c r="AIS78" s="10"/>
      <c r="AIT78" s="10"/>
      <c r="AIU78" s="10"/>
      <c r="AIV78" s="10"/>
      <c r="AIW78" s="10"/>
      <c r="AIX78" s="10"/>
      <c r="AIY78" s="10"/>
      <c r="AIZ78" s="10"/>
      <c r="AJA78" s="10"/>
      <c r="AJB78" s="10"/>
      <c r="AJC78" s="10"/>
      <c r="AJD78" s="10"/>
      <c r="AJE78" s="10"/>
      <c r="AJF78" s="10"/>
      <c r="AJG78" s="10"/>
      <c r="AJH78" s="10"/>
      <c r="AJI78" s="10"/>
      <c r="AJJ78" s="10"/>
      <c r="AJK78" s="10"/>
      <c r="AJL78" s="10"/>
      <c r="AJM78" s="10"/>
      <c r="AJN78" s="10"/>
      <c r="AJO78" s="10"/>
      <c r="AJP78" s="10"/>
      <c r="AJQ78" s="10"/>
      <c r="AJR78" s="10"/>
      <c r="AJS78" s="10"/>
      <c r="AJT78" s="10"/>
      <c r="AJU78" s="10"/>
      <c r="AJV78" s="10"/>
      <c r="AJW78" s="10"/>
      <c r="AJX78" s="10"/>
      <c r="AJY78" s="10"/>
      <c r="AJZ78" s="10"/>
      <c r="AKA78" s="10"/>
      <c r="AKB78" s="10"/>
      <c r="AKC78" s="10"/>
      <c r="AKD78" s="10"/>
      <c r="AKE78" s="10"/>
      <c r="AKF78" s="10"/>
      <c r="AKG78" s="10"/>
      <c r="AKH78" s="10"/>
      <c r="AKI78" s="10"/>
      <c r="AKJ78" s="10"/>
      <c r="AKK78" s="10"/>
      <c r="AKL78" s="10"/>
      <c r="AKM78" s="10"/>
      <c r="AKN78" s="10"/>
      <c r="AKO78" s="10"/>
      <c r="AKP78" s="10"/>
      <c r="AKQ78" s="10"/>
      <c r="AKR78" s="10"/>
      <c r="AKS78" s="10"/>
      <c r="AKT78" s="10"/>
      <c r="AKU78" s="10"/>
      <c r="AKV78" s="10"/>
      <c r="AKW78" s="10"/>
      <c r="AKX78" s="10"/>
      <c r="AKY78" s="10"/>
      <c r="AKZ78" s="10"/>
      <c r="ALA78" s="10"/>
      <c r="ALB78" s="10"/>
      <c r="ALC78" s="10"/>
      <c r="ALD78" s="10"/>
      <c r="ALE78" s="10"/>
      <c r="ALF78" s="10"/>
      <c r="ALG78" s="10"/>
      <c r="ALH78" s="10"/>
      <c r="ALI78" s="10"/>
      <c r="ALJ78" s="10"/>
      <c r="ALK78" s="10"/>
      <c r="ALL78" s="10"/>
      <c r="ALM78" s="10"/>
      <c r="ALN78" s="10"/>
      <c r="ALO78" s="10"/>
      <c r="ALP78" s="10"/>
      <c r="ALQ78" s="10"/>
      <c r="ALR78" s="10"/>
      <c r="ALS78" s="10"/>
      <c r="ALT78" s="10"/>
      <c r="ALU78" s="10"/>
      <c r="ALV78" s="10"/>
      <c r="ALW78" s="10"/>
      <c r="ALX78" s="10"/>
      <c r="ALY78" s="10"/>
      <c r="ALZ78" s="10"/>
      <c r="AMA78" s="10"/>
      <c r="AMB78" s="10"/>
      <c r="AMC78" s="10"/>
      <c r="AMD78" s="10"/>
      <c r="AME78" s="10"/>
      <c r="AMF78" s="10"/>
      <c r="AMG78" s="10"/>
      <c r="AMH78" s="10"/>
      <c r="AMI78" s="10"/>
    </row>
    <row r="79" spans="1:1023" ht="21.95" customHeight="1">
      <c r="A79" s="14" t="s">
        <v>31</v>
      </c>
      <c r="B79" s="39"/>
      <c r="C79" s="32"/>
      <c r="D79" s="30"/>
      <c r="E79" s="30"/>
      <c r="F79" s="30"/>
      <c r="G79" s="30"/>
      <c r="H79" s="30"/>
      <c r="I79" s="30"/>
      <c r="J79" s="30"/>
      <c r="K79" s="30"/>
      <c r="L79" s="30"/>
      <c r="M79" s="30"/>
      <c r="N79" s="30"/>
      <c r="O79" s="36">
        <v>18000</v>
      </c>
      <c r="P79" s="32"/>
      <c r="Q79" s="43">
        <f t="shared" si="2"/>
        <v>18000</v>
      </c>
      <c r="R79" s="43"/>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0"/>
      <c r="NH79" s="10"/>
      <c r="NI79" s="10"/>
      <c r="NJ79" s="10"/>
      <c r="NK79" s="10"/>
      <c r="NL79" s="10"/>
      <c r="NM79" s="10"/>
      <c r="NN79" s="10"/>
      <c r="NO79" s="10"/>
      <c r="NP79" s="10"/>
      <c r="NQ79" s="10"/>
      <c r="NR79" s="10"/>
      <c r="NS79" s="10"/>
      <c r="NT79" s="10"/>
      <c r="NU79" s="10"/>
      <c r="NV79" s="10"/>
      <c r="NW79" s="10"/>
      <c r="NX79" s="10"/>
      <c r="NY79" s="10"/>
      <c r="NZ79" s="10"/>
      <c r="OA79" s="10"/>
      <c r="OB79" s="10"/>
      <c r="OC79" s="10"/>
      <c r="OD79" s="10"/>
      <c r="OE79" s="10"/>
      <c r="OF79" s="10"/>
      <c r="OG79" s="10"/>
      <c r="OH79" s="10"/>
      <c r="OI79" s="10"/>
      <c r="OJ79" s="10"/>
      <c r="OK79" s="10"/>
      <c r="OL79" s="10"/>
      <c r="OM79" s="10"/>
      <c r="ON79" s="10"/>
      <c r="OO79" s="10"/>
      <c r="OP79" s="10"/>
      <c r="OQ79" s="10"/>
      <c r="OR79" s="10"/>
      <c r="OS79" s="10"/>
      <c r="OT79" s="10"/>
      <c r="OU79" s="10"/>
      <c r="OV79" s="10"/>
      <c r="OW79" s="10"/>
      <c r="OX79" s="10"/>
      <c r="OY79" s="10"/>
      <c r="OZ79" s="10"/>
      <c r="PA79" s="10"/>
      <c r="PB79" s="10"/>
      <c r="PC79" s="10"/>
      <c r="PD79" s="10"/>
      <c r="PE79" s="10"/>
      <c r="PF79" s="10"/>
      <c r="PG79" s="10"/>
      <c r="PH79" s="10"/>
      <c r="PI79" s="10"/>
      <c r="PJ79" s="10"/>
      <c r="PK79" s="10"/>
      <c r="PL79" s="10"/>
      <c r="PM79" s="10"/>
      <c r="PN79" s="10"/>
      <c r="PO79" s="10"/>
      <c r="PP79" s="10"/>
      <c r="PQ79" s="10"/>
      <c r="PR79" s="10"/>
      <c r="PS79" s="10"/>
      <c r="PT79" s="10"/>
      <c r="PU79" s="10"/>
      <c r="PV79" s="10"/>
      <c r="PW79" s="10"/>
      <c r="PX79" s="10"/>
      <c r="PY79" s="10"/>
      <c r="PZ79" s="10"/>
      <c r="QA79" s="10"/>
      <c r="QB79" s="10"/>
      <c r="QC79" s="10"/>
      <c r="QD79" s="10"/>
      <c r="QE79" s="10"/>
      <c r="QF79" s="10"/>
      <c r="QG79" s="10"/>
      <c r="QH79" s="10"/>
      <c r="QI79" s="10"/>
      <c r="QJ79" s="10"/>
      <c r="QK79" s="10"/>
      <c r="QL79" s="10"/>
      <c r="QM79" s="10"/>
      <c r="QN79" s="10"/>
      <c r="QO79" s="10"/>
      <c r="QP79" s="10"/>
      <c r="QQ79" s="10"/>
      <c r="QR79" s="10"/>
      <c r="QS79" s="10"/>
      <c r="QT79" s="10"/>
      <c r="QU79" s="10"/>
      <c r="QV79" s="10"/>
      <c r="QW79" s="10"/>
      <c r="QX79" s="10"/>
      <c r="QY79" s="10"/>
      <c r="QZ79" s="10"/>
      <c r="RA79" s="10"/>
      <c r="RB79" s="10"/>
      <c r="RC79" s="10"/>
      <c r="RD79" s="10"/>
      <c r="RE79" s="10"/>
      <c r="RF79" s="10"/>
      <c r="RG79" s="10"/>
      <c r="RH79" s="10"/>
      <c r="RI79" s="10"/>
      <c r="RJ79" s="10"/>
      <c r="RK79" s="10"/>
      <c r="RL79" s="10"/>
      <c r="RM79" s="10"/>
      <c r="RN79" s="10"/>
      <c r="RO79" s="10"/>
      <c r="RP79" s="10"/>
      <c r="RQ79" s="10"/>
      <c r="RR79" s="10"/>
      <c r="RS79" s="10"/>
      <c r="RT79" s="10"/>
      <c r="RU79" s="10"/>
      <c r="RV79" s="10"/>
      <c r="RW79" s="10"/>
      <c r="RX79" s="10"/>
      <c r="RY79" s="10"/>
      <c r="RZ79" s="10"/>
      <c r="SA79" s="10"/>
      <c r="SB79" s="10"/>
      <c r="SC79" s="10"/>
      <c r="SD79" s="10"/>
      <c r="SE79" s="10"/>
      <c r="SF79" s="10"/>
      <c r="SG79" s="10"/>
      <c r="SH79" s="10"/>
      <c r="SI79" s="10"/>
      <c r="SJ79" s="10"/>
      <c r="SK79" s="10"/>
      <c r="SL79" s="10"/>
      <c r="SM79" s="10"/>
      <c r="SN79" s="10"/>
      <c r="SO79" s="10"/>
      <c r="SP79" s="10"/>
      <c r="SQ79" s="10"/>
      <c r="SR79" s="10"/>
      <c r="SS79" s="10"/>
      <c r="ST79" s="10"/>
      <c r="SU79" s="10"/>
      <c r="SV79" s="10"/>
      <c r="SW79" s="10"/>
      <c r="SX79" s="10"/>
      <c r="SY79" s="10"/>
      <c r="SZ79" s="10"/>
      <c r="TA79" s="10"/>
      <c r="TB79" s="10"/>
      <c r="TC79" s="10"/>
      <c r="TD79" s="10"/>
      <c r="TE79" s="10"/>
      <c r="TF79" s="10"/>
      <c r="TG79" s="10"/>
      <c r="TH79" s="10"/>
      <c r="TI79" s="10"/>
      <c r="TJ79" s="10"/>
      <c r="TK79" s="10"/>
      <c r="TL79" s="10"/>
      <c r="TM79" s="10"/>
      <c r="TN79" s="10"/>
      <c r="TO79" s="10"/>
      <c r="TP79" s="10"/>
      <c r="TQ79" s="10"/>
      <c r="TR79" s="10"/>
      <c r="TS79" s="10"/>
      <c r="TT79" s="10"/>
      <c r="TU79" s="10"/>
      <c r="TV79" s="10"/>
      <c r="TW79" s="10"/>
      <c r="TX79" s="10"/>
      <c r="TY79" s="10"/>
      <c r="TZ79" s="10"/>
      <c r="UA79" s="10"/>
      <c r="UB79" s="10"/>
      <c r="UC79" s="10"/>
      <c r="UD79" s="10"/>
      <c r="UE79" s="10"/>
      <c r="UF79" s="10"/>
      <c r="UG79" s="10"/>
      <c r="UH79" s="10"/>
      <c r="UI79" s="10"/>
      <c r="UJ79" s="10"/>
      <c r="UK79" s="10"/>
      <c r="UL79" s="10"/>
      <c r="UM79" s="10"/>
      <c r="UN79" s="10"/>
      <c r="UO79" s="10"/>
      <c r="UP79" s="10"/>
      <c r="UQ79" s="10"/>
      <c r="UR79" s="10"/>
      <c r="US79" s="10"/>
      <c r="UT79" s="10"/>
      <c r="UU79" s="10"/>
      <c r="UV79" s="10"/>
      <c r="UW79" s="10"/>
      <c r="UX79" s="10"/>
      <c r="UY79" s="10"/>
      <c r="UZ79" s="10"/>
      <c r="VA79" s="10"/>
      <c r="VB79" s="10"/>
      <c r="VC79" s="10"/>
      <c r="VD79" s="10"/>
      <c r="VE79" s="10"/>
      <c r="VF79" s="10"/>
      <c r="VG79" s="10"/>
      <c r="VH79" s="10"/>
      <c r="VI79" s="10"/>
      <c r="VJ79" s="10"/>
      <c r="VK79" s="10"/>
      <c r="VL79" s="10"/>
      <c r="VM79" s="10"/>
      <c r="VN79" s="10"/>
      <c r="VO79" s="10"/>
      <c r="VP79" s="10"/>
      <c r="VQ79" s="10"/>
      <c r="VR79" s="10"/>
      <c r="VS79" s="10"/>
      <c r="VT79" s="10"/>
      <c r="VU79" s="10"/>
      <c r="VV79" s="10"/>
      <c r="VW79" s="10"/>
      <c r="VX79" s="10"/>
      <c r="VY79" s="10"/>
      <c r="VZ79" s="10"/>
      <c r="WA79" s="10"/>
      <c r="WB79" s="10"/>
      <c r="WC79" s="10"/>
      <c r="WD79" s="10"/>
      <c r="WE79" s="10"/>
      <c r="WF79" s="10"/>
      <c r="WG79" s="10"/>
      <c r="WH79" s="10"/>
      <c r="WI79" s="10"/>
      <c r="WJ79" s="10"/>
      <c r="WK79" s="10"/>
      <c r="WL79" s="10"/>
      <c r="WM79" s="10"/>
      <c r="WN79" s="10"/>
      <c r="WO79" s="10"/>
      <c r="WP79" s="10"/>
      <c r="WQ79" s="10"/>
      <c r="WR79" s="10"/>
      <c r="WS79" s="10"/>
      <c r="WT79" s="10"/>
      <c r="WU79" s="10"/>
      <c r="WV79" s="10"/>
      <c r="WW79" s="10"/>
      <c r="WX79" s="10"/>
      <c r="WY79" s="10"/>
      <c r="WZ79" s="10"/>
      <c r="XA79" s="10"/>
      <c r="XB79" s="10"/>
      <c r="XC79" s="10"/>
      <c r="XD79" s="10"/>
      <c r="XE79" s="10"/>
      <c r="XF79" s="10"/>
      <c r="XG79" s="10"/>
      <c r="XH79" s="10"/>
      <c r="XI79" s="10"/>
      <c r="XJ79" s="10"/>
      <c r="XK79" s="10"/>
      <c r="XL79" s="10"/>
      <c r="XM79" s="10"/>
      <c r="XN79" s="10"/>
      <c r="XO79" s="10"/>
      <c r="XP79" s="10"/>
      <c r="XQ79" s="10"/>
      <c r="XR79" s="10"/>
      <c r="XS79" s="10"/>
      <c r="XT79" s="10"/>
      <c r="XU79" s="10"/>
      <c r="XV79" s="10"/>
      <c r="XW79" s="10"/>
      <c r="XX79" s="10"/>
      <c r="XY79" s="10"/>
      <c r="XZ79" s="10"/>
      <c r="YA79" s="10"/>
      <c r="YB79" s="10"/>
      <c r="YC79" s="10"/>
      <c r="YD79" s="10"/>
      <c r="YE79" s="10"/>
      <c r="YF79" s="10"/>
      <c r="YG79" s="10"/>
      <c r="YH79" s="10"/>
      <c r="YI79" s="10"/>
      <c r="YJ79" s="10"/>
      <c r="YK79" s="10"/>
      <c r="YL79" s="10"/>
      <c r="YM79" s="10"/>
      <c r="YN79" s="10"/>
      <c r="YO79" s="10"/>
      <c r="YP79" s="10"/>
      <c r="YQ79" s="10"/>
      <c r="YR79" s="10"/>
      <c r="YS79" s="10"/>
      <c r="YT79" s="10"/>
      <c r="YU79" s="10"/>
      <c r="YV79" s="10"/>
      <c r="YW79" s="10"/>
      <c r="YX79" s="10"/>
      <c r="YY79" s="10"/>
      <c r="YZ79" s="10"/>
      <c r="ZA79" s="10"/>
      <c r="ZB79" s="10"/>
      <c r="ZC79" s="10"/>
      <c r="ZD79" s="10"/>
      <c r="ZE79" s="10"/>
      <c r="ZF79" s="10"/>
      <c r="ZG79" s="10"/>
      <c r="ZH79" s="10"/>
      <c r="ZI79" s="10"/>
      <c r="ZJ79" s="10"/>
      <c r="ZK79" s="10"/>
      <c r="ZL79" s="10"/>
      <c r="ZM79" s="10"/>
      <c r="ZN79" s="10"/>
      <c r="ZO79" s="10"/>
      <c r="ZP79" s="10"/>
      <c r="ZQ79" s="10"/>
      <c r="ZR79" s="10"/>
      <c r="ZS79" s="10"/>
      <c r="ZT79" s="10"/>
      <c r="ZU79" s="10"/>
      <c r="ZV79" s="10"/>
      <c r="ZW79" s="10"/>
      <c r="ZX79" s="10"/>
      <c r="ZY79" s="10"/>
      <c r="ZZ79" s="10"/>
      <c r="AAA79" s="10"/>
      <c r="AAB79" s="10"/>
      <c r="AAC79" s="10"/>
      <c r="AAD79" s="10"/>
      <c r="AAE79" s="10"/>
      <c r="AAF79" s="10"/>
      <c r="AAG79" s="10"/>
      <c r="AAH79" s="10"/>
      <c r="AAI79" s="10"/>
      <c r="AAJ79" s="10"/>
      <c r="AAK79" s="10"/>
      <c r="AAL79" s="10"/>
      <c r="AAM79" s="10"/>
      <c r="AAN79" s="10"/>
      <c r="AAO79" s="10"/>
      <c r="AAP79" s="10"/>
      <c r="AAQ79" s="10"/>
      <c r="AAR79" s="10"/>
      <c r="AAS79" s="10"/>
      <c r="AAT79" s="10"/>
      <c r="AAU79" s="10"/>
      <c r="AAV79" s="10"/>
      <c r="AAW79" s="10"/>
      <c r="AAX79" s="10"/>
      <c r="AAY79" s="10"/>
      <c r="AAZ79" s="10"/>
      <c r="ABA79" s="10"/>
      <c r="ABB79" s="10"/>
      <c r="ABC79" s="10"/>
      <c r="ABD79" s="10"/>
      <c r="ABE79" s="10"/>
      <c r="ABF79" s="10"/>
      <c r="ABG79" s="10"/>
      <c r="ABH79" s="10"/>
      <c r="ABI79" s="10"/>
      <c r="ABJ79" s="10"/>
      <c r="ABK79" s="10"/>
      <c r="ABL79" s="10"/>
      <c r="ABM79" s="10"/>
      <c r="ABN79" s="10"/>
      <c r="ABO79" s="10"/>
      <c r="ABP79" s="10"/>
      <c r="ABQ79" s="10"/>
      <c r="ABR79" s="10"/>
      <c r="ABS79" s="10"/>
      <c r="ABT79" s="10"/>
      <c r="ABU79" s="10"/>
      <c r="ABV79" s="10"/>
      <c r="ABW79" s="10"/>
      <c r="ABX79" s="10"/>
      <c r="ABY79" s="10"/>
      <c r="ABZ79" s="10"/>
      <c r="ACA79" s="10"/>
      <c r="ACB79" s="10"/>
      <c r="ACC79" s="10"/>
      <c r="ACD79" s="10"/>
      <c r="ACE79" s="10"/>
      <c r="ACF79" s="10"/>
      <c r="ACG79" s="10"/>
      <c r="ACH79" s="10"/>
      <c r="ACI79" s="10"/>
      <c r="ACJ79" s="10"/>
      <c r="ACK79" s="10"/>
      <c r="ACL79" s="10"/>
      <c r="ACM79" s="10"/>
      <c r="ACN79" s="10"/>
      <c r="ACO79" s="10"/>
      <c r="ACP79" s="10"/>
      <c r="ACQ79" s="10"/>
      <c r="ACR79" s="10"/>
      <c r="ACS79" s="10"/>
      <c r="ACT79" s="10"/>
      <c r="ACU79" s="10"/>
      <c r="ACV79" s="10"/>
      <c r="ACW79" s="10"/>
      <c r="ACX79" s="10"/>
      <c r="ACY79" s="10"/>
      <c r="ACZ79" s="10"/>
      <c r="ADA79" s="10"/>
      <c r="ADB79" s="10"/>
      <c r="ADC79" s="10"/>
      <c r="ADD79" s="10"/>
      <c r="ADE79" s="10"/>
      <c r="ADF79" s="10"/>
      <c r="ADG79" s="10"/>
      <c r="ADH79" s="10"/>
      <c r="ADI79" s="10"/>
      <c r="ADJ79" s="10"/>
      <c r="ADK79" s="10"/>
      <c r="ADL79" s="10"/>
      <c r="ADM79" s="10"/>
      <c r="ADN79" s="10"/>
      <c r="ADO79" s="10"/>
      <c r="ADP79" s="10"/>
      <c r="ADQ79" s="10"/>
      <c r="ADR79" s="10"/>
      <c r="ADS79" s="10"/>
      <c r="ADT79" s="10"/>
      <c r="ADU79" s="10"/>
      <c r="ADV79" s="10"/>
      <c r="ADW79" s="10"/>
      <c r="ADX79" s="10"/>
      <c r="ADY79" s="10"/>
      <c r="ADZ79" s="10"/>
      <c r="AEA79" s="10"/>
      <c r="AEB79" s="10"/>
      <c r="AEC79" s="10"/>
      <c r="AED79" s="10"/>
      <c r="AEE79" s="10"/>
      <c r="AEF79" s="10"/>
      <c r="AEG79" s="10"/>
      <c r="AEH79" s="10"/>
      <c r="AEI79" s="10"/>
      <c r="AEJ79" s="10"/>
      <c r="AEK79" s="10"/>
      <c r="AEL79" s="10"/>
      <c r="AEM79" s="10"/>
      <c r="AEN79" s="10"/>
      <c r="AEO79" s="10"/>
      <c r="AEP79" s="10"/>
      <c r="AEQ79" s="10"/>
      <c r="AER79" s="10"/>
      <c r="AES79" s="10"/>
      <c r="AET79" s="10"/>
      <c r="AEU79" s="10"/>
      <c r="AEV79" s="10"/>
      <c r="AEW79" s="10"/>
      <c r="AEX79" s="10"/>
      <c r="AEY79" s="10"/>
      <c r="AEZ79" s="10"/>
      <c r="AFA79" s="10"/>
      <c r="AFB79" s="10"/>
      <c r="AFC79" s="10"/>
      <c r="AFD79" s="10"/>
      <c r="AFE79" s="10"/>
      <c r="AFF79" s="10"/>
      <c r="AFG79" s="10"/>
      <c r="AFH79" s="10"/>
      <c r="AFI79" s="10"/>
      <c r="AFJ79" s="10"/>
      <c r="AFK79" s="10"/>
      <c r="AFL79" s="10"/>
      <c r="AFM79" s="10"/>
      <c r="AFN79" s="10"/>
      <c r="AFO79" s="10"/>
      <c r="AFP79" s="10"/>
      <c r="AFQ79" s="10"/>
      <c r="AFR79" s="10"/>
      <c r="AFS79" s="10"/>
      <c r="AFT79" s="10"/>
      <c r="AFU79" s="10"/>
      <c r="AFV79" s="10"/>
      <c r="AFW79" s="10"/>
      <c r="AFX79" s="10"/>
      <c r="AFY79" s="10"/>
      <c r="AFZ79" s="10"/>
      <c r="AGA79" s="10"/>
      <c r="AGB79" s="10"/>
      <c r="AGC79" s="10"/>
      <c r="AGD79" s="10"/>
      <c r="AGE79" s="10"/>
      <c r="AGF79" s="10"/>
      <c r="AGG79" s="10"/>
      <c r="AGH79" s="10"/>
      <c r="AGI79" s="10"/>
      <c r="AGJ79" s="10"/>
      <c r="AGK79" s="10"/>
      <c r="AGL79" s="10"/>
      <c r="AGM79" s="10"/>
      <c r="AGN79" s="10"/>
      <c r="AGO79" s="10"/>
      <c r="AGP79" s="10"/>
      <c r="AGQ79" s="10"/>
      <c r="AGR79" s="10"/>
      <c r="AGS79" s="10"/>
      <c r="AGT79" s="10"/>
      <c r="AGU79" s="10"/>
      <c r="AGV79" s="10"/>
      <c r="AGW79" s="10"/>
      <c r="AGX79" s="10"/>
      <c r="AGY79" s="10"/>
      <c r="AGZ79" s="10"/>
      <c r="AHA79" s="10"/>
      <c r="AHB79" s="10"/>
      <c r="AHC79" s="10"/>
      <c r="AHD79" s="10"/>
      <c r="AHE79" s="10"/>
      <c r="AHF79" s="10"/>
      <c r="AHG79" s="10"/>
      <c r="AHH79" s="10"/>
      <c r="AHI79" s="10"/>
      <c r="AHJ79" s="10"/>
      <c r="AHK79" s="10"/>
      <c r="AHL79" s="10"/>
      <c r="AHM79" s="10"/>
      <c r="AHN79" s="10"/>
      <c r="AHO79" s="10"/>
      <c r="AHP79" s="10"/>
      <c r="AHQ79" s="10"/>
      <c r="AHR79" s="10"/>
      <c r="AHS79" s="10"/>
      <c r="AHT79" s="10"/>
      <c r="AHU79" s="10"/>
      <c r="AHV79" s="10"/>
      <c r="AHW79" s="10"/>
      <c r="AHX79" s="10"/>
      <c r="AHY79" s="10"/>
      <c r="AHZ79" s="10"/>
      <c r="AIA79" s="10"/>
      <c r="AIB79" s="10"/>
      <c r="AIC79" s="10"/>
      <c r="AID79" s="10"/>
      <c r="AIE79" s="10"/>
      <c r="AIF79" s="10"/>
      <c r="AIG79" s="10"/>
      <c r="AIH79" s="10"/>
      <c r="AII79" s="10"/>
      <c r="AIJ79" s="10"/>
      <c r="AIK79" s="10"/>
      <c r="AIL79" s="10"/>
      <c r="AIM79" s="10"/>
      <c r="AIN79" s="10"/>
      <c r="AIO79" s="10"/>
      <c r="AIP79" s="10"/>
      <c r="AIQ79" s="10"/>
      <c r="AIR79" s="10"/>
      <c r="AIS79" s="10"/>
      <c r="AIT79" s="10"/>
      <c r="AIU79" s="10"/>
      <c r="AIV79" s="10"/>
      <c r="AIW79" s="10"/>
      <c r="AIX79" s="10"/>
      <c r="AIY79" s="10"/>
      <c r="AIZ79" s="10"/>
      <c r="AJA79" s="10"/>
      <c r="AJB79" s="10"/>
      <c r="AJC79" s="10"/>
      <c r="AJD79" s="10"/>
      <c r="AJE79" s="10"/>
      <c r="AJF79" s="10"/>
      <c r="AJG79" s="10"/>
      <c r="AJH79" s="10"/>
      <c r="AJI79" s="10"/>
      <c r="AJJ79" s="10"/>
      <c r="AJK79" s="10"/>
      <c r="AJL79" s="10"/>
      <c r="AJM79" s="10"/>
      <c r="AJN79" s="10"/>
      <c r="AJO79" s="10"/>
      <c r="AJP79" s="10"/>
      <c r="AJQ79" s="10"/>
      <c r="AJR79" s="10"/>
      <c r="AJS79" s="10"/>
      <c r="AJT79" s="10"/>
      <c r="AJU79" s="10"/>
      <c r="AJV79" s="10"/>
      <c r="AJW79" s="10"/>
      <c r="AJX79" s="10"/>
      <c r="AJY79" s="10"/>
      <c r="AJZ79" s="10"/>
      <c r="AKA79" s="10"/>
      <c r="AKB79" s="10"/>
      <c r="AKC79" s="10"/>
      <c r="AKD79" s="10"/>
      <c r="AKE79" s="10"/>
      <c r="AKF79" s="10"/>
      <c r="AKG79" s="10"/>
      <c r="AKH79" s="10"/>
      <c r="AKI79" s="10"/>
      <c r="AKJ79" s="10"/>
      <c r="AKK79" s="10"/>
      <c r="AKL79" s="10"/>
      <c r="AKM79" s="10"/>
      <c r="AKN79" s="10"/>
      <c r="AKO79" s="10"/>
      <c r="AKP79" s="10"/>
      <c r="AKQ79" s="10"/>
      <c r="AKR79" s="10"/>
      <c r="AKS79" s="10"/>
      <c r="AKT79" s="10"/>
      <c r="AKU79" s="10"/>
      <c r="AKV79" s="10"/>
      <c r="AKW79" s="10"/>
      <c r="AKX79" s="10"/>
      <c r="AKY79" s="10"/>
      <c r="AKZ79" s="10"/>
      <c r="ALA79" s="10"/>
      <c r="ALB79" s="10"/>
      <c r="ALC79" s="10"/>
      <c r="ALD79" s="10"/>
      <c r="ALE79" s="10"/>
      <c r="ALF79" s="10"/>
      <c r="ALG79" s="10"/>
      <c r="ALH79" s="10"/>
      <c r="ALI79" s="10"/>
      <c r="ALJ79" s="10"/>
      <c r="ALK79" s="10"/>
      <c r="ALL79" s="10"/>
      <c r="ALM79" s="10"/>
      <c r="ALN79" s="10"/>
      <c r="ALO79" s="10"/>
      <c r="ALP79" s="10"/>
      <c r="ALQ79" s="10"/>
      <c r="ALR79" s="10"/>
      <c r="ALS79" s="10"/>
      <c r="ALT79" s="10"/>
      <c r="ALU79" s="10"/>
      <c r="ALV79" s="10"/>
      <c r="ALW79" s="10"/>
      <c r="ALX79" s="10"/>
      <c r="ALY79" s="10"/>
      <c r="ALZ79" s="10"/>
      <c r="AMA79" s="10"/>
      <c r="AMB79" s="10"/>
      <c r="AMC79" s="10"/>
      <c r="AMD79" s="10"/>
      <c r="AME79" s="10"/>
      <c r="AMF79" s="10"/>
      <c r="AMG79" s="10"/>
      <c r="AMH79" s="10"/>
      <c r="AMI79" s="10"/>
    </row>
    <row r="80" spans="1:1023" ht="21.95" customHeight="1">
      <c r="A80" s="14" t="s">
        <v>319</v>
      </c>
      <c r="B80" s="45"/>
      <c r="C80" s="34"/>
      <c r="D80" s="34"/>
      <c r="E80" s="30"/>
      <c r="F80" s="30"/>
      <c r="G80" s="30"/>
      <c r="H80" s="30"/>
      <c r="I80" s="30"/>
      <c r="J80" s="30"/>
      <c r="K80" s="30"/>
      <c r="L80" s="30"/>
      <c r="M80" s="30"/>
      <c r="N80" s="30"/>
      <c r="O80" s="30"/>
      <c r="P80" s="36">
        <v>14600</v>
      </c>
      <c r="Q80" s="43">
        <f t="shared" si="2"/>
        <v>14600</v>
      </c>
      <c r="R80" s="43">
        <f>Q80</f>
        <v>14600</v>
      </c>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0"/>
      <c r="NH80" s="10"/>
      <c r="NI80" s="10"/>
      <c r="NJ80" s="10"/>
      <c r="NK80" s="10"/>
      <c r="NL80" s="10"/>
      <c r="NM80" s="10"/>
      <c r="NN80" s="10"/>
      <c r="NO80" s="10"/>
      <c r="NP80" s="10"/>
      <c r="NQ80" s="10"/>
      <c r="NR80" s="10"/>
      <c r="NS80" s="10"/>
      <c r="NT80" s="10"/>
      <c r="NU80" s="10"/>
      <c r="NV80" s="10"/>
      <c r="NW80" s="10"/>
      <c r="NX80" s="10"/>
      <c r="NY80" s="10"/>
      <c r="NZ80" s="10"/>
      <c r="OA80" s="10"/>
      <c r="OB80" s="10"/>
      <c r="OC80" s="10"/>
      <c r="OD80" s="10"/>
      <c r="OE80" s="10"/>
      <c r="OF80" s="10"/>
      <c r="OG80" s="10"/>
      <c r="OH80" s="10"/>
      <c r="OI80" s="10"/>
      <c r="OJ80" s="10"/>
      <c r="OK80" s="10"/>
      <c r="OL80" s="10"/>
      <c r="OM80" s="10"/>
      <c r="ON80" s="10"/>
      <c r="OO80" s="10"/>
      <c r="OP80" s="10"/>
      <c r="OQ80" s="10"/>
      <c r="OR80" s="10"/>
      <c r="OS80" s="10"/>
      <c r="OT80" s="10"/>
      <c r="OU80" s="10"/>
      <c r="OV80" s="10"/>
      <c r="OW80" s="10"/>
      <c r="OX80" s="10"/>
      <c r="OY80" s="10"/>
      <c r="OZ80" s="10"/>
      <c r="PA80" s="10"/>
      <c r="PB80" s="10"/>
      <c r="PC80" s="10"/>
      <c r="PD80" s="10"/>
      <c r="PE80" s="10"/>
      <c r="PF80" s="10"/>
      <c r="PG80" s="10"/>
      <c r="PH80" s="10"/>
      <c r="PI80" s="10"/>
      <c r="PJ80" s="10"/>
      <c r="PK80" s="10"/>
      <c r="PL80" s="10"/>
      <c r="PM80" s="10"/>
      <c r="PN80" s="10"/>
      <c r="PO80" s="10"/>
      <c r="PP80" s="10"/>
      <c r="PQ80" s="10"/>
      <c r="PR80" s="10"/>
      <c r="PS80" s="10"/>
      <c r="PT80" s="10"/>
      <c r="PU80" s="10"/>
      <c r="PV80" s="10"/>
      <c r="PW80" s="10"/>
      <c r="PX80" s="10"/>
      <c r="PY80" s="10"/>
      <c r="PZ80" s="10"/>
      <c r="QA80" s="10"/>
      <c r="QB80" s="10"/>
      <c r="QC80" s="10"/>
      <c r="QD80" s="10"/>
      <c r="QE80" s="10"/>
      <c r="QF80" s="10"/>
      <c r="QG80" s="10"/>
      <c r="QH80" s="10"/>
      <c r="QI80" s="10"/>
      <c r="QJ80" s="10"/>
      <c r="QK80" s="10"/>
      <c r="QL80" s="10"/>
      <c r="QM80" s="10"/>
      <c r="QN80" s="10"/>
      <c r="QO80" s="10"/>
      <c r="QP80" s="10"/>
      <c r="QQ80" s="10"/>
      <c r="QR80" s="10"/>
      <c r="QS80" s="10"/>
      <c r="QT80" s="10"/>
      <c r="QU80" s="10"/>
      <c r="QV80" s="10"/>
      <c r="QW80" s="10"/>
      <c r="QX80" s="10"/>
      <c r="QY80" s="10"/>
      <c r="QZ80" s="10"/>
      <c r="RA80" s="10"/>
      <c r="RB80" s="10"/>
      <c r="RC80" s="10"/>
      <c r="RD80" s="10"/>
      <c r="RE80" s="10"/>
      <c r="RF80" s="10"/>
      <c r="RG80" s="10"/>
      <c r="RH80" s="10"/>
      <c r="RI80" s="10"/>
      <c r="RJ80" s="10"/>
      <c r="RK80" s="10"/>
      <c r="RL80" s="10"/>
      <c r="RM80" s="10"/>
      <c r="RN80" s="10"/>
      <c r="RO80" s="10"/>
      <c r="RP80" s="10"/>
      <c r="RQ80" s="10"/>
      <c r="RR80" s="10"/>
      <c r="RS80" s="10"/>
      <c r="RT80" s="10"/>
      <c r="RU80" s="10"/>
      <c r="RV80" s="10"/>
      <c r="RW80" s="10"/>
      <c r="RX80" s="10"/>
      <c r="RY80" s="10"/>
      <c r="RZ80" s="10"/>
      <c r="SA80" s="10"/>
      <c r="SB80" s="10"/>
      <c r="SC80" s="10"/>
      <c r="SD80" s="10"/>
      <c r="SE80" s="10"/>
      <c r="SF80" s="10"/>
      <c r="SG80" s="10"/>
      <c r="SH80" s="10"/>
      <c r="SI80" s="10"/>
      <c r="SJ80" s="10"/>
      <c r="SK80" s="10"/>
      <c r="SL80" s="10"/>
      <c r="SM80" s="10"/>
      <c r="SN80" s="10"/>
      <c r="SO80" s="10"/>
      <c r="SP80" s="10"/>
      <c r="SQ80" s="10"/>
      <c r="SR80" s="10"/>
      <c r="SS80" s="10"/>
      <c r="ST80" s="10"/>
      <c r="SU80" s="10"/>
      <c r="SV80" s="10"/>
      <c r="SW80" s="10"/>
      <c r="SX80" s="10"/>
      <c r="SY80" s="10"/>
      <c r="SZ80" s="10"/>
      <c r="TA80" s="10"/>
      <c r="TB80" s="10"/>
      <c r="TC80" s="10"/>
      <c r="TD80" s="10"/>
      <c r="TE80" s="10"/>
      <c r="TF80" s="10"/>
      <c r="TG80" s="10"/>
      <c r="TH80" s="10"/>
      <c r="TI80" s="10"/>
      <c r="TJ80" s="10"/>
      <c r="TK80" s="10"/>
      <c r="TL80" s="10"/>
      <c r="TM80" s="10"/>
      <c r="TN80" s="10"/>
      <c r="TO80" s="10"/>
      <c r="TP80" s="10"/>
      <c r="TQ80" s="10"/>
      <c r="TR80" s="10"/>
      <c r="TS80" s="10"/>
      <c r="TT80" s="10"/>
      <c r="TU80" s="10"/>
      <c r="TV80" s="10"/>
      <c r="TW80" s="10"/>
      <c r="TX80" s="10"/>
      <c r="TY80" s="10"/>
      <c r="TZ80" s="10"/>
      <c r="UA80" s="10"/>
      <c r="UB80" s="10"/>
      <c r="UC80" s="10"/>
      <c r="UD80" s="10"/>
      <c r="UE80" s="10"/>
      <c r="UF80" s="10"/>
      <c r="UG80" s="10"/>
      <c r="UH80" s="10"/>
      <c r="UI80" s="10"/>
      <c r="UJ80" s="10"/>
      <c r="UK80" s="10"/>
      <c r="UL80" s="10"/>
      <c r="UM80" s="10"/>
      <c r="UN80" s="10"/>
      <c r="UO80" s="10"/>
      <c r="UP80" s="10"/>
      <c r="UQ80" s="10"/>
      <c r="UR80" s="10"/>
      <c r="US80" s="10"/>
      <c r="UT80" s="10"/>
      <c r="UU80" s="10"/>
      <c r="UV80" s="10"/>
      <c r="UW80" s="10"/>
      <c r="UX80" s="10"/>
      <c r="UY80" s="10"/>
      <c r="UZ80" s="10"/>
      <c r="VA80" s="10"/>
      <c r="VB80" s="10"/>
      <c r="VC80" s="10"/>
      <c r="VD80" s="10"/>
      <c r="VE80" s="10"/>
      <c r="VF80" s="10"/>
      <c r="VG80" s="10"/>
      <c r="VH80" s="10"/>
      <c r="VI80" s="10"/>
      <c r="VJ80" s="10"/>
      <c r="VK80" s="10"/>
      <c r="VL80" s="10"/>
      <c r="VM80" s="10"/>
      <c r="VN80" s="10"/>
      <c r="VO80" s="10"/>
      <c r="VP80" s="10"/>
      <c r="VQ80" s="10"/>
      <c r="VR80" s="10"/>
      <c r="VS80" s="10"/>
      <c r="VT80" s="10"/>
      <c r="VU80" s="10"/>
      <c r="VV80" s="10"/>
      <c r="VW80" s="10"/>
      <c r="VX80" s="10"/>
      <c r="VY80" s="10"/>
      <c r="VZ80" s="10"/>
      <c r="WA80" s="10"/>
      <c r="WB80" s="10"/>
      <c r="WC80" s="10"/>
      <c r="WD80" s="10"/>
      <c r="WE80" s="10"/>
      <c r="WF80" s="10"/>
      <c r="WG80" s="10"/>
      <c r="WH80" s="10"/>
      <c r="WI80" s="10"/>
      <c r="WJ80" s="10"/>
      <c r="WK80" s="10"/>
      <c r="WL80" s="10"/>
      <c r="WM80" s="10"/>
      <c r="WN80" s="10"/>
      <c r="WO80" s="10"/>
      <c r="WP80" s="10"/>
      <c r="WQ80" s="10"/>
      <c r="WR80" s="10"/>
      <c r="WS80" s="10"/>
      <c r="WT80" s="10"/>
      <c r="WU80" s="10"/>
      <c r="WV80" s="10"/>
      <c r="WW80" s="10"/>
      <c r="WX80" s="10"/>
      <c r="WY80" s="10"/>
      <c r="WZ80" s="10"/>
      <c r="XA80" s="10"/>
      <c r="XB80" s="10"/>
      <c r="XC80" s="10"/>
      <c r="XD80" s="10"/>
      <c r="XE80" s="10"/>
      <c r="XF80" s="10"/>
      <c r="XG80" s="10"/>
      <c r="XH80" s="10"/>
      <c r="XI80" s="10"/>
      <c r="XJ80" s="10"/>
      <c r="XK80" s="10"/>
      <c r="XL80" s="10"/>
      <c r="XM80" s="10"/>
      <c r="XN80" s="10"/>
      <c r="XO80" s="10"/>
      <c r="XP80" s="10"/>
      <c r="XQ80" s="10"/>
      <c r="XR80" s="10"/>
      <c r="XS80" s="10"/>
      <c r="XT80" s="10"/>
      <c r="XU80" s="10"/>
      <c r="XV80" s="10"/>
      <c r="XW80" s="10"/>
      <c r="XX80" s="10"/>
      <c r="XY80" s="10"/>
      <c r="XZ80" s="10"/>
      <c r="YA80" s="10"/>
      <c r="YB80" s="10"/>
      <c r="YC80" s="10"/>
      <c r="YD80" s="10"/>
      <c r="YE80" s="10"/>
      <c r="YF80" s="10"/>
      <c r="YG80" s="10"/>
      <c r="YH80" s="10"/>
      <c r="YI80" s="10"/>
      <c r="YJ80" s="10"/>
      <c r="YK80" s="10"/>
      <c r="YL80" s="10"/>
      <c r="YM80" s="10"/>
      <c r="YN80" s="10"/>
      <c r="YO80" s="10"/>
      <c r="YP80" s="10"/>
      <c r="YQ80" s="10"/>
      <c r="YR80" s="10"/>
      <c r="YS80" s="10"/>
      <c r="YT80" s="10"/>
      <c r="YU80" s="10"/>
      <c r="YV80" s="10"/>
      <c r="YW80" s="10"/>
      <c r="YX80" s="10"/>
      <c r="YY80" s="10"/>
      <c r="YZ80" s="10"/>
      <c r="ZA80" s="10"/>
      <c r="ZB80" s="10"/>
      <c r="ZC80" s="10"/>
      <c r="ZD80" s="10"/>
      <c r="ZE80" s="10"/>
      <c r="ZF80" s="10"/>
      <c r="ZG80" s="10"/>
      <c r="ZH80" s="10"/>
      <c r="ZI80" s="10"/>
      <c r="ZJ80" s="10"/>
      <c r="ZK80" s="10"/>
      <c r="ZL80" s="10"/>
      <c r="ZM80" s="10"/>
      <c r="ZN80" s="10"/>
      <c r="ZO80" s="10"/>
      <c r="ZP80" s="10"/>
      <c r="ZQ80" s="10"/>
      <c r="ZR80" s="10"/>
      <c r="ZS80" s="10"/>
      <c r="ZT80" s="10"/>
      <c r="ZU80" s="10"/>
      <c r="ZV80" s="10"/>
      <c r="ZW80" s="10"/>
      <c r="ZX80" s="10"/>
      <c r="ZY80" s="10"/>
      <c r="ZZ80" s="10"/>
      <c r="AAA80" s="10"/>
      <c r="AAB80" s="10"/>
      <c r="AAC80" s="10"/>
      <c r="AAD80" s="10"/>
      <c r="AAE80" s="10"/>
      <c r="AAF80" s="10"/>
      <c r="AAG80" s="10"/>
      <c r="AAH80" s="10"/>
      <c r="AAI80" s="10"/>
      <c r="AAJ80" s="10"/>
      <c r="AAK80" s="10"/>
      <c r="AAL80" s="10"/>
      <c r="AAM80" s="10"/>
      <c r="AAN80" s="10"/>
      <c r="AAO80" s="10"/>
      <c r="AAP80" s="10"/>
      <c r="AAQ80" s="10"/>
      <c r="AAR80" s="10"/>
      <c r="AAS80" s="10"/>
      <c r="AAT80" s="10"/>
      <c r="AAU80" s="10"/>
      <c r="AAV80" s="10"/>
      <c r="AAW80" s="10"/>
      <c r="AAX80" s="10"/>
      <c r="AAY80" s="10"/>
      <c r="AAZ80" s="10"/>
      <c r="ABA80" s="10"/>
      <c r="ABB80" s="10"/>
      <c r="ABC80" s="10"/>
      <c r="ABD80" s="10"/>
      <c r="ABE80" s="10"/>
      <c r="ABF80" s="10"/>
      <c r="ABG80" s="10"/>
      <c r="ABH80" s="10"/>
      <c r="ABI80" s="10"/>
      <c r="ABJ80" s="10"/>
      <c r="ABK80" s="10"/>
      <c r="ABL80" s="10"/>
      <c r="ABM80" s="10"/>
      <c r="ABN80" s="10"/>
      <c r="ABO80" s="10"/>
      <c r="ABP80" s="10"/>
      <c r="ABQ80" s="10"/>
      <c r="ABR80" s="10"/>
      <c r="ABS80" s="10"/>
      <c r="ABT80" s="10"/>
      <c r="ABU80" s="10"/>
      <c r="ABV80" s="10"/>
      <c r="ABW80" s="10"/>
      <c r="ABX80" s="10"/>
      <c r="ABY80" s="10"/>
      <c r="ABZ80" s="10"/>
      <c r="ACA80" s="10"/>
      <c r="ACB80" s="10"/>
      <c r="ACC80" s="10"/>
      <c r="ACD80" s="10"/>
      <c r="ACE80" s="10"/>
      <c r="ACF80" s="10"/>
      <c r="ACG80" s="10"/>
      <c r="ACH80" s="10"/>
      <c r="ACI80" s="10"/>
      <c r="ACJ80" s="10"/>
      <c r="ACK80" s="10"/>
      <c r="ACL80" s="10"/>
      <c r="ACM80" s="10"/>
      <c r="ACN80" s="10"/>
      <c r="ACO80" s="10"/>
      <c r="ACP80" s="10"/>
      <c r="ACQ80" s="10"/>
      <c r="ACR80" s="10"/>
      <c r="ACS80" s="10"/>
      <c r="ACT80" s="10"/>
      <c r="ACU80" s="10"/>
      <c r="ACV80" s="10"/>
      <c r="ACW80" s="10"/>
      <c r="ACX80" s="10"/>
      <c r="ACY80" s="10"/>
      <c r="ACZ80" s="10"/>
      <c r="ADA80" s="10"/>
      <c r="ADB80" s="10"/>
      <c r="ADC80" s="10"/>
      <c r="ADD80" s="10"/>
      <c r="ADE80" s="10"/>
      <c r="ADF80" s="10"/>
      <c r="ADG80" s="10"/>
      <c r="ADH80" s="10"/>
      <c r="ADI80" s="10"/>
      <c r="ADJ80" s="10"/>
      <c r="ADK80" s="10"/>
      <c r="ADL80" s="10"/>
      <c r="ADM80" s="10"/>
      <c r="ADN80" s="10"/>
      <c r="ADO80" s="10"/>
      <c r="ADP80" s="10"/>
      <c r="ADQ80" s="10"/>
      <c r="ADR80" s="10"/>
      <c r="ADS80" s="10"/>
      <c r="ADT80" s="10"/>
      <c r="ADU80" s="10"/>
      <c r="ADV80" s="10"/>
      <c r="ADW80" s="10"/>
      <c r="ADX80" s="10"/>
      <c r="ADY80" s="10"/>
      <c r="ADZ80" s="10"/>
      <c r="AEA80" s="10"/>
      <c r="AEB80" s="10"/>
      <c r="AEC80" s="10"/>
      <c r="AED80" s="10"/>
      <c r="AEE80" s="10"/>
      <c r="AEF80" s="10"/>
      <c r="AEG80" s="10"/>
      <c r="AEH80" s="10"/>
      <c r="AEI80" s="10"/>
      <c r="AEJ80" s="10"/>
      <c r="AEK80" s="10"/>
      <c r="AEL80" s="10"/>
      <c r="AEM80" s="10"/>
      <c r="AEN80" s="10"/>
      <c r="AEO80" s="10"/>
      <c r="AEP80" s="10"/>
      <c r="AEQ80" s="10"/>
      <c r="AER80" s="10"/>
      <c r="AES80" s="10"/>
      <c r="AET80" s="10"/>
      <c r="AEU80" s="10"/>
      <c r="AEV80" s="10"/>
      <c r="AEW80" s="10"/>
      <c r="AEX80" s="10"/>
      <c r="AEY80" s="10"/>
      <c r="AEZ80" s="10"/>
      <c r="AFA80" s="10"/>
      <c r="AFB80" s="10"/>
      <c r="AFC80" s="10"/>
      <c r="AFD80" s="10"/>
      <c r="AFE80" s="10"/>
      <c r="AFF80" s="10"/>
      <c r="AFG80" s="10"/>
      <c r="AFH80" s="10"/>
      <c r="AFI80" s="10"/>
      <c r="AFJ80" s="10"/>
      <c r="AFK80" s="10"/>
      <c r="AFL80" s="10"/>
      <c r="AFM80" s="10"/>
      <c r="AFN80" s="10"/>
      <c r="AFO80" s="10"/>
      <c r="AFP80" s="10"/>
      <c r="AFQ80" s="10"/>
      <c r="AFR80" s="10"/>
      <c r="AFS80" s="10"/>
      <c r="AFT80" s="10"/>
      <c r="AFU80" s="10"/>
      <c r="AFV80" s="10"/>
      <c r="AFW80" s="10"/>
      <c r="AFX80" s="10"/>
      <c r="AFY80" s="10"/>
      <c r="AFZ80" s="10"/>
      <c r="AGA80" s="10"/>
      <c r="AGB80" s="10"/>
      <c r="AGC80" s="10"/>
      <c r="AGD80" s="10"/>
      <c r="AGE80" s="10"/>
      <c r="AGF80" s="10"/>
      <c r="AGG80" s="10"/>
      <c r="AGH80" s="10"/>
      <c r="AGI80" s="10"/>
      <c r="AGJ80" s="10"/>
      <c r="AGK80" s="10"/>
      <c r="AGL80" s="10"/>
      <c r="AGM80" s="10"/>
      <c r="AGN80" s="10"/>
      <c r="AGO80" s="10"/>
      <c r="AGP80" s="10"/>
      <c r="AGQ80" s="10"/>
      <c r="AGR80" s="10"/>
      <c r="AGS80" s="10"/>
      <c r="AGT80" s="10"/>
      <c r="AGU80" s="10"/>
      <c r="AGV80" s="10"/>
      <c r="AGW80" s="10"/>
      <c r="AGX80" s="10"/>
      <c r="AGY80" s="10"/>
      <c r="AGZ80" s="10"/>
      <c r="AHA80" s="10"/>
      <c r="AHB80" s="10"/>
      <c r="AHC80" s="10"/>
      <c r="AHD80" s="10"/>
      <c r="AHE80" s="10"/>
      <c r="AHF80" s="10"/>
      <c r="AHG80" s="10"/>
      <c r="AHH80" s="10"/>
      <c r="AHI80" s="10"/>
      <c r="AHJ80" s="10"/>
      <c r="AHK80" s="10"/>
      <c r="AHL80" s="10"/>
      <c r="AHM80" s="10"/>
      <c r="AHN80" s="10"/>
      <c r="AHO80" s="10"/>
      <c r="AHP80" s="10"/>
      <c r="AHQ80" s="10"/>
      <c r="AHR80" s="10"/>
      <c r="AHS80" s="10"/>
      <c r="AHT80" s="10"/>
      <c r="AHU80" s="10"/>
      <c r="AHV80" s="10"/>
      <c r="AHW80" s="10"/>
      <c r="AHX80" s="10"/>
      <c r="AHY80" s="10"/>
      <c r="AHZ80" s="10"/>
      <c r="AIA80" s="10"/>
      <c r="AIB80" s="10"/>
      <c r="AIC80" s="10"/>
      <c r="AID80" s="10"/>
      <c r="AIE80" s="10"/>
      <c r="AIF80" s="10"/>
      <c r="AIG80" s="10"/>
      <c r="AIH80" s="10"/>
      <c r="AII80" s="10"/>
      <c r="AIJ80" s="10"/>
      <c r="AIK80" s="10"/>
      <c r="AIL80" s="10"/>
      <c r="AIM80" s="10"/>
      <c r="AIN80" s="10"/>
      <c r="AIO80" s="10"/>
      <c r="AIP80" s="10"/>
      <c r="AIQ80" s="10"/>
      <c r="AIR80" s="10"/>
      <c r="AIS80" s="10"/>
      <c r="AIT80" s="10"/>
      <c r="AIU80" s="10"/>
      <c r="AIV80" s="10"/>
      <c r="AIW80" s="10"/>
      <c r="AIX80" s="10"/>
      <c r="AIY80" s="10"/>
      <c r="AIZ80" s="10"/>
      <c r="AJA80" s="10"/>
      <c r="AJB80" s="10"/>
      <c r="AJC80" s="10"/>
      <c r="AJD80" s="10"/>
      <c r="AJE80" s="10"/>
      <c r="AJF80" s="10"/>
      <c r="AJG80" s="10"/>
      <c r="AJH80" s="10"/>
      <c r="AJI80" s="10"/>
      <c r="AJJ80" s="10"/>
      <c r="AJK80" s="10"/>
      <c r="AJL80" s="10"/>
      <c r="AJM80" s="10"/>
      <c r="AJN80" s="10"/>
      <c r="AJO80" s="10"/>
      <c r="AJP80" s="10"/>
      <c r="AJQ80" s="10"/>
      <c r="AJR80" s="10"/>
      <c r="AJS80" s="10"/>
      <c r="AJT80" s="10"/>
      <c r="AJU80" s="10"/>
      <c r="AJV80" s="10"/>
      <c r="AJW80" s="10"/>
      <c r="AJX80" s="10"/>
      <c r="AJY80" s="10"/>
      <c r="AJZ80" s="10"/>
      <c r="AKA80" s="10"/>
      <c r="AKB80" s="10"/>
      <c r="AKC80" s="10"/>
      <c r="AKD80" s="10"/>
      <c r="AKE80" s="10"/>
      <c r="AKF80" s="10"/>
      <c r="AKG80" s="10"/>
      <c r="AKH80" s="10"/>
      <c r="AKI80" s="10"/>
      <c r="AKJ80" s="10"/>
      <c r="AKK80" s="10"/>
      <c r="AKL80" s="10"/>
      <c r="AKM80" s="10"/>
      <c r="AKN80" s="10"/>
      <c r="AKO80" s="10"/>
      <c r="AKP80" s="10"/>
      <c r="AKQ80" s="10"/>
      <c r="AKR80" s="10"/>
      <c r="AKS80" s="10"/>
      <c r="AKT80" s="10"/>
      <c r="AKU80" s="10"/>
      <c r="AKV80" s="10"/>
      <c r="AKW80" s="10"/>
      <c r="AKX80" s="10"/>
      <c r="AKY80" s="10"/>
      <c r="AKZ80" s="10"/>
      <c r="ALA80" s="10"/>
      <c r="ALB80" s="10"/>
      <c r="ALC80" s="10"/>
      <c r="ALD80" s="10"/>
      <c r="ALE80" s="10"/>
      <c r="ALF80" s="10"/>
      <c r="ALG80" s="10"/>
      <c r="ALH80" s="10"/>
      <c r="ALI80" s="10"/>
      <c r="ALJ80" s="10"/>
      <c r="ALK80" s="10"/>
      <c r="ALL80" s="10"/>
      <c r="ALM80" s="10"/>
      <c r="ALN80" s="10"/>
      <c r="ALO80" s="10"/>
      <c r="ALP80" s="10"/>
      <c r="ALQ80" s="10"/>
      <c r="ALR80" s="10"/>
      <c r="ALS80" s="10"/>
      <c r="ALT80" s="10"/>
      <c r="ALU80" s="10"/>
      <c r="ALV80" s="10"/>
      <c r="ALW80" s="10"/>
      <c r="ALX80" s="10"/>
      <c r="ALY80" s="10"/>
      <c r="ALZ80" s="10"/>
      <c r="AMA80" s="10"/>
      <c r="AMB80" s="10"/>
      <c r="AMC80" s="10"/>
      <c r="AMD80" s="10"/>
      <c r="AME80" s="10"/>
      <c r="AMF80" s="10"/>
      <c r="AMG80" s="10"/>
      <c r="AMH80" s="10"/>
      <c r="AMI80" s="10"/>
    </row>
    <row r="81" spans="1:1023" ht="21.95" customHeight="1">
      <c r="A81" s="14" t="s">
        <v>314</v>
      </c>
      <c r="B81" s="45"/>
      <c r="C81" s="34"/>
      <c r="D81" s="34"/>
      <c r="E81" s="30"/>
      <c r="F81" s="30"/>
      <c r="G81" s="30"/>
      <c r="H81" s="30"/>
      <c r="I81" s="30"/>
      <c r="J81" s="30"/>
      <c r="K81" s="30"/>
      <c r="L81" s="30"/>
      <c r="M81" s="30"/>
      <c r="N81" s="30"/>
      <c r="O81" s="30"/>
      <c r="P81" s="36">
        <v>10000</v>
      </c>
      <c r="Q81" s="43">
        <f t="shared" si="2"/>
        <v>10000</v>
      </c>
      <c r="R81" s="43">
        <f>Q81</f>
        <v>10000</v>
      </c>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row>
    <row r="82" spans="1:1023" ht="21.95" customHeight="1">
      <c r="A82" s="14" t="s">
        <v>224</v>
      </c>
      <c r="B82" s="45"/>
      <c r="C82" s="34"/>
      <c r="D82" s="34"/>
      <c r="E82" s="30"/>
      <c r="F82" s="30"/>
      <c r="G82" s="30"/>
      <c r="H82" s="30"/>
      <c r="I82" s="30"/>
      <c r="J82" s="30"/>
      <c r="K82" s="30"/>
      <c r="L82" s="30"/>
      <c r="M82" s="30"/>
      <c r="N82" s="30"/>
      <c r="O82" s="36">
        <v>45000</v>
      </c>
      <c r="P82" s="34"/>
      <c r="Q82" s="43">
        <f t="shared" si="2"/>
        <v>45000</v>
      </c>
      <c r="R82" s="43">
        <f>Q82</f>
        <v>45000</v>
      </c>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row>
    <row r="83" spans="1:1023" ht="21.95" customHeight="1">
      <c r="A83" s="14" t="s">
        <v>328</v>
      </c>
      <c r="B83" s="45"/>
      <c r="C83" s="34"/>
      <c r="D83" s="34"/>
      <c r="E83" s="30"/>
      <c r="F83" s="30"/>
      <c r="G83" s="30"/>
      <c r="H83" s="30"/>
      <c r="I83" s="30"/>
      <c r="J83" s="30"/>
      <c r="K83" s="30"/>
      <c r="L83" s="30"/>
      <c r="M83" s="30"/>
      <c r="N83" s="30"/>
      <c r="O83" s="34"/>
      <c r="P83" s="36">
        <v>10000</v>
      </c>
      <c r="Q83" s="43">
        <f t="shared" si="2"/>
        <v>10000</v>
      </c>
      <c r="R83" s="43">
        <f>Q83</f>
        <v>10000</v>
      </c>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row>
    <row r="84" spans="1:1023" ht="21.95" customHeight="1">
      <c r="A84" s="14" t="s">
        <v>316</v>
      </c>
      <c r="B84" s="45"/>
      <c r="C84" s="34"/>
      <c r="D84" s="34"/>
      <c r="E84" s="30"/>
      <c r="F84" s="30"/>
      <c r="G84" s="30"/>
      <c r="H84" s="30"/>
      <c r="I84" s="30"/>
      <c r="J84" s="30"/>
      <c r="K84" s="30"/>
      <c r="L84" s="30"/>
      <c r="M84" s="30"/>
      <c r="N84" s="30"/>
      <c r="O84" s="30"/>
      <c r="P84" s="36">
        <v>25000</v>
      </c>
      <c r="Q84" s="43">
        <f t="shared" si="2"/>
        <v>25000</v>
      </c>
      <c r="R84" s="43">
        <f>Q84</f>
        <v>25000</v>
      </c>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row>
    <row r="85" spans="1:1023" ht="21.95" customHeight="1">
      <c r="A85" s="14" t="s">
        <v>32</v>
      </c>
      <c r="B85" s="39"/>
      <c r="C85" s="32"/>
      <c r="D85" s="32"/>
      <c r="E85" s="30"/>
      <c r="F85" s="30"/>
      <c r="G85" s="30"/>
      <c r="H85" s="30"/>
      <c r="I85" s="30"/>
      <c r="J85" s="30"/>
      <c r="K85" s="30"/>
      <c r="L85" s="30"/>
      <c r="M85" s="30"/>
      <c r="N85" s="30"/>
      <c r="O85" s="36">
        <v>87000</v>
      </c>
      <c r="P85" s="46"/>
      <c r="Q85" s="43">
        <f t="shared" si="2"/>
        <v>87000</v>
      </c>
      <c r="R85" s="43">
        <f>Q85+Q86+Q87+Q88+Q89</f>
        <v>431000</v>
      </c>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row>
    <row r="86" spans="1:1023" ht="21.95" customHeight="1">
      <c r="A86" s="14" t="s">
        <v>32</v>
      </c>
      <c r="B86" s="39"/>
      <c r="C86" s="32"/>
      <c r="D86" s="32"/>
      <c r="E86" s="30"/>
      <c r="F86" s="30"/>
      <c r="G86" s="30"/>
      <c r="H86" s="30"/>
      <c r="I86" s="30"/>
      <c r="J86" s="30"/>
      <c r="K86" s="30"/>
      <c r="L86" s="30"/>
      <c r="M86" s="30"/>
      <c r="N86" s="30"/>
      <c r="O86" s="36">
        <v>93000</v>
      </c>
      <c r="P86" s="46"/>
      <c r="Q86" s="43">
        <f t="shared" si="2"/>
        <v>93000</v>
      </c>
      <c r="R86" s="43"/>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row>
    <row r="87" spans="1:1023" ht="21.95" customHeight="1">
      <c r="A87" s="14" t="s">
        <v>32</v>
      </c>
      <c r="B87" s="39"/>
      <c r="C87" s="32"/>
      <c r="D87" s="32"/>
      <c r="E87" s="30"/>
      <c r="F87" s="30"/>
      <c r="G87" s="30"/>
      <c r="H87" s="30"/>
      <c r="I87" s="30"/>
      <c r="J87" s="30"/>
      <c r="K87" s="30"/>
      <c r="L87" s="30"/>
      <c r="M87" s="30"/>
      <c r="N87" s="30"/>
      <c r="O87" s="36">
        <v>86000</v>
      </c>
      <c r="P87" s="46"/>
      <c r="Q87" s="43">
        <f t="shared" si="2"/>
        <v>86000</v>
      </c>
      <c r="R87" s="43"/>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row>
    <row r="88" spans="1:1023" ht="21.95" customHeight="1">
      <c r="A88" s="14" t="s">
        <v>32</v>
      </c>
      <c r="B88" s="39"/>
      <c r="C88" s="32"/>
      <c r="D88" s="32"/>
      <c r="E88" s="30"/>
      <c r="F88" s="30"/>
      <c r="G88" s="30"/>
      <c r="H88" s="30"/>
      <c r="I88" s="30"/>
      <c r="J88" s="30"/>
      <c r="K88" s="30"/>
      <c r="L88" s="30"/>
      <c r="M88" s="30"/>
      <c r="N88" s="30"/>
      <c r="O88" s="36">
        <v>85000</v>
      </c>
      <c r="P88" s="46"/>
      <c r="Q88" s="43">
        <f t="shared" si="2"/>
        <v>85000</v>
      </c>
      <c r="R88" s="43"/>
      <c r="S88" s="10"/>
      <c r="T88" s="10"/>
      <c r="U88" s="10"/>
      <c r="V88" s="10"/>
      <c r="W88" s="10"/>
      <c r="X88" s="10"/>
      <c r="Y88" s="10"/>
      <c r="Z88" s="10"/>
      <c r="AA88" s="10"/>
      <c r="AB88" s="10"/>
      <c r="AC88" s="10"/>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10"/>
      <c r="WB88" s="10"/>
      <c r="WC88" s="10"/>
      <c r="WD88" s="10"/>
      <c r="WE88" s="10"/>
      <c r="WF88" s="10"/>
      <c r="WG88" s="10"/>
      <c r="WH88" s="10"/>
      <c r="WI88" s="10"/>
      <c r="WJ88" s="10"/>
      <c r="WK88" s="10"/>
      <c r="WL88" s="10"/>
      <c r="WM88" s="10"/>
      <c r="WN88" s="10"/>
      <c r="WO88" s="10"/>
      <c r="WP88" s="10"/>
      <c r="WQ88" s="10"/>
      <c r="WR88" s="10"/>
      <c r="WS88" s="10"/>
      <c r="WT88" s="10"/>
      <c r="WU88" s="10"/>
      <c r="WV88" s="10"/>
      <c r="WW88" s="10"/>
      <c r="WX88" s="10"/>
      <c r="WY88" s="10"/>
      <c r="WZ88" s="10"/>
      <c r="XA88" s="10"/>
      <c r="XB88" s="10"/>
      <c r="XC88" s="10"/>
      <c r="XD88" s="10"/>
      <c r="XE88" s="10"/>
      <c r="XF88" s="10"/>
      <c r="XG88" s="10"/>
      <c r="XH88" s="10"/>
      <c r="XI88" s="10"/>
      <c r="XJ88" s="10"/>
      <c r="XK88" s="10"/>
      <c r="XL88" s="10"/>
      <c r="XM88" s="10"/>
      <c r="XN88" s="10"/>
      <c r="XO88" s="10"/>
      <c r="XP88" s="10"/>
      <c r="XQ88" s="10"/>
      <c r="XR88" s="10"/>
      <c r="XS88" s="10"/>
      <c r="XT88" s="10"/>
      <c r="XU88" s="10"/>
      <c r="XV88" s="10"/>
      <c r="XW88" s="10"/>
      <c r="XX88" s="10"/>
      <c r="XY88" s="10"/>
      <c r="XZ88" s="10"/>
      <c r="YA88" s="10"/>
      <c r="YB88" s="10"/>
      <c r="YC88" s="10"/>
      <c r="YD88" s="10"/>
      <c r="YE88" s="10"/>
      <c r="YF88" s="10"/>
      <c r="YG88" s="10"/>
      <c r="YH88" s="10"/>
      <c r="YI88" s="10"/>
      <c r="YJ88" s="10"/>
      <c r="YK88" s="10"/>
      <c r="YL88" s="10"/>
      <c r="YM88" s="10"/>
      <c r="YN88" s="10"/>
      <c r="YO88" s="10"/>
      <c r="YP88" s="10"/>
      <c r="YQ88" s="10"/>
      <c r="YR88" s="10"/>
      <c r="YS88" s="10"/>
      <c r="YT88" s="10"/>
      <c r="YU88" s="10"/>
      <c r="YV88" s="10"/>
      <c r="YW88" s="10"/>
      <c r="YX88" s="10"/>
      <c r="YY88" s="10"/>
      <c r="YZ88" s="10"/>
      <c r="ZA88" s="10"/>
      <c r="ZB88" s="10"/>
      <c r="ZC88" s="10"/>
      <c r="ZD88" s="10"/>
      <c r="ZE88" s="10"/>
      <c r="ZF88" s="10"/>
      <c r="ZG88" s="10"/>
      <c r="ZH88" s="10"/>
      <c r="ZI88" s="10"/>
      <c r="ZJ88" s="10"/>
      <c r="ZK88" s="10"/>
      <c r="ZL88" s="10"/>
      <c r="ZM88" s="10"/>
      <c r="ZN88" s="10"/>
      <c r="ZO88" s="10"/>
      <c r="ZP88" s="10"/>
      <c r="ZQ88" s="10"/>
      <c r="ZR88" s="10"/>
      <c r="ZS88" s="10"/>
      <c r="ZT88" s="10"/>
      <c r="ZU88" s="10"/>
      <c r="ZV88" s="10"/>
      <c r="ZW88" s="10"/>
      <c r="ZX88" s="10"/>
      <c r="ZY88" s="10"/>
      <c r="ZZ88" s="10"/>
      <c r="AAA88" s="10"/>
      <c r="AAB88" s="10"/>
      <c r="AAC88" s="10"/>
      <c r="AAD88" s="10"/>
      <c r="AAE88" s="10"/>
      <c r="AAF88" s="10"/>
      <c r="AAG88" s="10"/>
      <c r="AAH88" s="10"/>
      <c r="AAI88" s="10"/>
      <c r="AAJ88" s="10"/>
      <c r="AAK88" s="10"/>
      <c r="AAL88" s="10"/>
      <c r="AAM88" s="10"/>
      <c r="AAN88" s="10"/>
      <c r="AAO88" s="10"/>
      <c r="AAP88" s="10"/>
      <c r="AAQ88" s="10"/>
      <c r="AAR88" s="10"/>
      <c r="AAS88" s="10"/>
      <c r="AAT88" s="10"/>
      <c r="AAU88" s="10"/>
      <c r="AAV88" s="10"/>
      <c r="AAW88" s="10"/>
      <c r="AAX88" s="10"/>
      <c r="AAY88" s="10"/>
      <c r="AAZ88" s="10"/>
      <c r="ABA88" s="10"/>
      <c r="ABB88" s="10"/>
      <c r="ABC88" s="10"/>
      <c r="ABD88" s="10"/>
      <c r="ABE88" s="10"/>
      <c r="ABF88" s="10"/>
      <c r="ABG88" s="10"/>
      <c r="ABH88" s="10"/>
      <c r="ABI88" s="10"/>
      <c r="ABJ88" s="10"/>
      <c r="ABK88" s="10"/>
      <c r="ABL88" s="10"/>
      <c r="ABM88" s="10"/>
      <c r="ABN88" s="10"/>
      <c r="ABO88" s="10"/>
      <c r="ABP88" s="10"/>
      <c r="ABQ88" s="10"/>
      <c r="ABR88" s="10"/>
      <c r="ABS88" s="10"/>
      <c r="ABT88" s="10"/>
      <c r="ABU88" s="10"/>
      <c r="ABV88" s="10"/>
      <c r="ABW88" s="10"/>
      <c r="ABX88" s="10"/>
      <c r="ABY88" s="10"/>
      <c r="ABZ88" s="10"/>
      <c r="ACA88" s="10"/>
      <c r="ACB88" s="10"/>
      <c r="ACC88" s="10"/>
      <c r="ACD88" s="10"/>
      <c r="ACE88" s="10"/>
      <c r="ACF88" s="10"/>
      <c r="ACG88" s="10"/>
      <c r="ACH88" s="10"/>
      <c r="ACI88" s="10"/>
      <c r="ACJ88" s="10"/>
      <c r="ACK88" s="10"/>
      <c r="ACL88" s="10"/>
      <c r="ACM88" s="10"/>
      <c r="ACN88" s="10"/>
      <c r="ACO88" s="10"/>
      <c r="ACP88" s="10"/>
      <c r="ACQ88" s="10"/>
      <c r="ACR88" s="10"/>
      <c r="ACS88" s="10"/>
      <c r="ACT88" s="10"/>
      <c r="ACU88" s="10"/>
      <c r="ACV88" s="10"/>
      <c r="ACW88" s="10"/>
      <c r="ACX88" s="10"/>
      <c r="ACY88" s="10"/>
      <c r="ACZ88" s="10"/>
      <c r="ADA88" s="10"/>
      <c r="ADB88" s="10"/>
      <c r="ADC88" s="10"/>
      <c r="ADD88" s="10"/>
      <c r="ADE88" s="10"/>
      <c r="ADF88" s="10"/>
      <c r="ADG88" s="10"/>
      <c r="ADH88" s="10"/>
      <c r="ADI88" s="10"/>
      <c r="ADJ88" s="10"/>
      <c r="ADK88" s="10"/>
      <c r="ADL88" s="10"/>
      <c r="ADM88" s="10"/>
      <c r="ADN88" s="10"/>
      <c r="ADO88" s="10"/>
      <c r="ADP88" s="10"/>
      <c r="ADQ88" s="10"/>
      <c r="ADR88" s="10"/>
      <c r="ADS88" s="10"/>
      <c r="ADT88" s="10"/>
      <c r="ADU88" s="10"/>
      <c r="ADV88" s="10"/>
      <c r="ADW88" s="10"/>
      <c r="ADX88" s="10"/>
      <c r="ADY88" s="10"/>
      <c r="ADZ88" s="10"/>
      <c r="AEA88" s="10"/>
      <c r="AEB88" s="10"/>
      <c r="AEC88" s="10"/>
      <c r="AED88" s="10"/>
      <c r="AEE88" s="10"/>
      <c r="AEF88" s="10"/>
      <c r="AEG88" s="10"/>
      <c r="AEH88" s="10"/>
      <c r="AEI88" s="10"/>
      <c r="AEJ88" s="10"/>
      <c r="AEK88" s="10"/>
      <c r="AEL88" s="10"/>
      <c r="AEM88" s="10"/>
      <c r="AEN88" s="10"/>
      <c r="AEO88" s="10"/>
      <c r="AEP88" s="10"/>
      <c r="AEQ88" s="10"/>
      <c r="AER88" s="10"/>
      <c r="AES88" s="10"/>
      <c r="AET88" s="10"/>
      <c r="AEU88" s="10"/>
      <c r="AEV88" s="10"/>
      <c r="AEW88" s="10"/>
      <c r="AEX88" s="10"/>
      <c r="AEY88" s="10"/>
      <c r="AEZ88" s="10"/>
      <c r="AFA88" s="10"/>
      <c r="AFB88" s="10"/>
      <c r="AFC88" s="10"/>
      <c r="AFD88" s="10"/>
      <c r="AFE88" s="10"/>
      <c r="AFF88" s="10"/>
      <c r="AFG88" s="10"/>
      <c r="AFH88" s="10"/>
      <c r="AFI88" s="10"/>
      <c r="AFJ88" s="10"/>
      <c r="AFK88" s="10"/>
      <c r="AFL88" s="10"/>
      <c r="AFM88" s="10"/>
      <c r="AFN88" s="10"/>
      <c r="AFO88" s="10"/>
      <c r="AFP88" s="10"/>
      <c r="AFQ88" s="10"/>
      <c r="AFR88" s="10"/>
      <c r="AFS88" s="10"/>
      <c r="AFT88" s="10"/>
      <c r="AFU88" s="10"/>
      <c r="AFV88" s="10"/>
      <c r="AFW88" s="10"/>
      <c r="AFX88" s="10"/>
      <c r="AFY88" s="10"/>
      <c r="AFZ88" s="10"/>
      <c r="AGA88" s="10"/>
      <c r="AGB88" s="10"/>
      <c r="AGC88" s="10"/>
      <c r="AGD88" s="10"/>
      <c r="AGE88" s="10"/>
      <c r="AGF88" s="10"/>
      <c r="AGG88" s="10"/>
      <c r="AGH88" s="10"/>
      <c r="AGI88" s="10"/>
      <c r="AGJ88" s="10"/>
      <c r="AGK88" s="10"/>
      <c r="AGL88" s="10"/>
      <c r="AGM88" s="10"/>
      <c r="AGN88" s="10"/>
      <c r="AGO88" s="10"/>
      <c r="AGP88" s="10"/>
      <c r="AGQ88" s="10"/>
      <c r="AGR88" s="10"/>
      <c r="AGS88" s="10"/>
      <c r="AGT88" s="10"/>
      <c r="AGU88" s="10"/>
      <c r="AGV88" s="10"/>
      <c r="AGW88" s="10"/>
      <c r="AGX88" s="10"/>
      <c r="AGY88" s="10"/>
      <c r="AGZ88" s="10"/>
      <c r="AHA88" s="10"/>
      <c r="AHB88" s="10"/>
      <c r="AHC88" s="10"/>
      <c r="AHD88" s="10"/>
      <c r="AHE88" s="10"/>
      <c r="AHF88" s="10"/>
      <c r="AHG88" s="10"/>
      <c r="AHH88" s="10"/>
      <c r="AHI88" s="10"/>
      <c r="AHJ88" s="10"/>
      <c r="AHK88" s="10"/>
      <c r="AHL88" s="10"/>
      <c r="AHM88" s="10"/>
      <c r="AHN88" s="10"/>
      <c r="AHO88" s="10"/>
      <c r="AHP88" s="10"/>
      <c r="AHQ88" s="10"/>
      <c r="AHR88" s="10"/>
      <c r="AHS88" s="10"/>
      <c r="AHT88" s="10"/>
      <c r="AHU88" s="10"/>
      <c r="AHV88" s="10"/>
      <c r="AHW88" s="10"/>
      <c r="AHX88" s="10"/>
      <c r="AHY88" s="10"/>
      <c r="AHZ88" s="10"/>
      <c r="AIA88" s="10"/>
      <c r="AIB88" s="10"/>
      <c r="AIC88" s="10"/>
      <c r="AID88" s="10"/>
      <c r="AIE88" s="10"/>
      <c r="AIF88" s="10"/>
      <c r="AIG88" s="10"/>
      <c r="AIH88" s="10"/>
      <c r="AII88" s="10"/>
      <c r="AIJ88" s="10"/>
      <c r="AIK88" s="10"/>
      <c r="AIL88" s="10"/>
      <c r="AIM88" s="10"/>
      <c r="AIN88" s="10"/>
      <c r="AIO88" s="10"/>
      <c r="AIP88" s="10"/>
      <c r="AIQ88" s="10"/>
      <c r="AIR88" s="10"/>
      <c r="AIS88" s="10"/>
      <c r="AIT88" s="10"/>
      <c r="AIU88" s="10"/>
      <c r="AIV88" s="10"/>
      <c r="AIW88" s="10"/>
      <c r="AIX88" s="10"/>
      <c r="AIY88" s="10"/>
      <c r="AIZ88" s="10"/>
      <c r="AJA88" s="10"/>
      <c r="AJB88" s="10"/>
      <c r="AJC88" s="10"/>
      <c r="AJD88" s="10"/>
      <c r="AJE88" s="10"/>
      <c r="AJF88" s="10"/>
      <c r="AJG88" s="10"/>
      <c r="AJH88" s="10"/>
      <c r="AJI88" s="10"/>
      <c r="AJJ88" s="10"/>
      <c r="AJK88" s="10"/>
      <c r="AJL88" s="10"/>
      <c r="AJM88" s="10"/>
      <c r="AJN88" s="10"/>
      <c r="AJO88" s="10"/>
      <c r="AJP88" s="10"/>
      <c r="AJQ88" s="10"/>
      <c r="AJR88" s="10"/>
      <c r="AJS88" s="10"/>
      <c r="AJT88" s="10"/>
      <c r="AJU88" s="10"/>
      <c r="AJV88" s="10"/>
      <c r="AJW88" s="10"/>
      <c r="AJX88" s="10"/>
      <c r="AJY88" s="10"/>
      <c r="AJZ88" s="10"/>
      <c r="AKA88" s="10"/>
      <c r="AKB88" s="10"/>
      <c r="AKC88" s="10"/>
      <c r="AKD88" s="10"/>
      <c r="AKE88" s="10"/>
      <c r="AKF88" s="10"/>
      <c r="AKG88" s="10"/>
      <c r="AKH88" s="10"/>
      <c r="AKI88" s="10"/>
      <c r="AKJ88" s="10"/>
      <c r="AKK88" s="10"/>
      <c r="AKL88" s="10"/>
      <c r="AKM88" s="10"/>
      <c r="AKN88" s="10"/>
      <c r="AKO88" s="10"/>
      <c r="AKP88" s="10"/>
      <c r="AKQ88" s="10"/>
      <c r="AKR88" s="10"/>
      <c r="AKS88" s="10"/>
      <c r="AKT88" s="10"/>
      <c r="AKU88" s="10"/>
      <c r="AKV88" s="10"/>
      <c r="AKW88" s="10"/>
      <c r="AKX88" s="10"/>
      <c r="AKY88" s="10"/>
      <c r="AKZ88" s="10"/>
      <c r="ALA88" s="10"/>
      <c r="ALB88" s="10"/>
      <c r="ALC88" s="10"/>
      <c r="ALD88" s="10"/>
      <c r="ALE88" s="10"/>
      <c r="ALF88" s="10"/>
      <c r="ALG88" s="10"/>
      <c r="ALH88" s="10"/>
      <c r="ALI88" s="10"/>
      <c r="ALJ88" s="10"/>
      <c r="ALK88" s="10"/>
      <c r="ALL88" s="10"/>
      <c r="ALM88" s="10"/>
      <c r="ALN88" s="10"/>
      <c r="ALO88" s="10"/>
      <c r="ALP88" s="10"/>
      <c r="ALQ88" s="10"/>
      <c r="ALR88" s="10"/>
      <c r="ALS88" s="10"/>
      <c r="ALT88" s="10"/>
      <c r="ALU88" s="10"/>
      <c r="ALV88" s="10"/>
      <c r="ALW88" s="10"/>
      <c r="ALX88" s="10"/>
      <c r="ALY88" s="10"/>
      <c r="ALZ88" s="10"/>
      <c r="AMA88" s="10"/>
      <c r="AMB88" s="10"/>
      <c r="AMC88" s="10"/>
      <c r="AMD88" s="10"/>
      <c r="AME88" s="10"/>
      <c r="AMF88" s="10"/>
      <c r="AMG88" s="10"/>
      <c r="AMH88" s="10"/>
      <c r="AMI88" s="10"/>
    </row>
    <row r="89" spans="1:1023" ht="21.95" customHeight="1">
      <c r="A89" s="14" t="s">
        <v>32</v>
      </c>
      <c r="B89" s="39"/>
      <c r="C89" s="32"/>
      <c r="D89" s="32"/>
      <c r="E89" s="30"/>
      <c r="F89" s="30"/>
      <c r="G89" s="30"/>
      <c r="H89" s="30"/>
      <c r="I89" s="30"/>
      <c r="J89" s="30"/>
      <c r="K89" s="30"/>
      <c r="L89" s="30"/>
      <c r="M89" s="30"/>
      <c r="N89" s="30"/>
      <c r="O89" s="36">
        <v>80000</v>
      </c>
      <c r="P89" s="46"/>
      <c r="Q89" s="43">
        <f t="shared" si="2"/>
        <v>80000</v>
      </c>
      <c r="R89" s="43"/>
      <c r="S89" s="10"/>
      <c r="T89" s="10"/>
      <c r="U89" s="10"/>
      <c r="V89" s="10"/>
      <c r="W89" s="10"/>
      <c r="X89" s="10"/>
      <c r="Y89" s="10"/>
      <c r="Z89" s="10"/>
      <c r="AA89" s="10"/>
      <c r="AB89" s="10"/>
      <c r="AC89" s="10"/>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10"/>
      <c r="WB89" s="10"/>
      <c r="WC89" s="10"/>
      <c r="WD89" s="10"/>
      <c r="WE89" s="10"/>
      <c r="WF89" s="10"/>
      <c r="WG89" s="10"/>
      <c r="WH89" s="10"/>
      <c r="WI89" s="10"/>
      <c r="WJ89" s="10"/>
      <c r="WK89" s="10"/>
      <c r="WL89" s="10"/>
      <c r="WM89" s="10"/>
      <c r="WN89" s="10"/>
      <c r="WO89" s="10"/>
      <c r="WP89" s="10"/>
      <c r="WQ89" s="10"/>
      <c r="WR89" s="10"/>
      <c r="WS89" s="10"/>
      <c r="WT89" s="10"/>
      <c r="WU89" s="10"/>
      <c r="WV89" s="10"/>
      <c r="WW89" s="10"/>
      <c r="WX89" s="10"/>
      <c r="WY89" s="10"/>
      <c r="WZ89" s="10"/>
      <c r="XA89" s="10"/>
      <c r="XB89" s="10"/>
      <c r="XC89" s="10"/>
      <c r="XD89" s="10"/>
      <c r="XE89" s="10"/>
      <c r="XF89" s="10"/>
      <c r="XG89" s="10"/>
      <c r="XH89" s="10"/>
      <c r="XI89" s="10"/>
      <c r="XJ89" s="10"/>
      <c r="XK89" s="10"/>
      <c r="XL89" s="10"/>
      <c r="XM89" s="10"/>
      <c r="XN89" s="10"/>
      <c r="XO89" s="10"/>
      <c r="XP89" s="10"/>
      <c r="XQ89" s="10"/>
      <c r="XR89" s="10"/>
      <c r="XS89" s="10"/>
      <c r="XT89" s="10"/>
      <c r="XU89" s="10"/>
      <c r="XV89" s="10"/>
      <c r="XW89" s="10"/>
      <c r="XX89" s="10"/>
      <c r="XY89" s="10"/>
      <c r="XZ89" s="10"/>
      <c r="YA89" s="10"/>
      <c r="YB89" s="10"/>
      <c r="YC89" s="10"/>
      <c r="YD89" s="10"/>
      <c r="YE89" s="10"/>
      <c r="YF89" s="10"/>
      <c r="YG89" s="10"/>
      <c r="YH89" s="10"/>
      <c r="YI89" s="10"/>
      <c r="YJ89" s="10"/>
      <c r="YK89" s="10"/>
      <c r="YL89" s="10"/>
      <c r="YM89" s="10"/>
      <c r="YN89" s="10"/>
      <c r="YO89" s="10"/>
      <c r="YP89" s="10"/>
      <c r="YQ89" s="10"/>
      <c r="YR89" s="10"/>
      <c r="YS89" s="10"/>
      <c r="YT89" s="10"/>
      <c r="YU89" s="10"/>
      <c r="YV89" s="10"/>
      <c r="YW89" s="10"/>
      <c r="YX89" s="10"/>
      <c r="YY89" s="10"/>
      <c r="YZ89" s="10"/>
      <c r="ZA89" s="10"/>
      <c r="ZB89" s="10"/>
      <c r="ZC89" s="10"/>
      <c r="ZD89" s="10"/>
      <c r="ZE89" s="10"/>
      <c r="ZF89" s="10"/>
      <c r="ZG89" s="10"/>
      <c r="ZH89" s="10"/>
      <c r="ZI89" s="10"/>
      <c r="ZJ89" s="10"/>
      <c r="ZK89" s="10"/>
      <c r="ZL89" s="10"/>
      <c r="ZM89" s="10"/>
      <c r="ZN89" s="10"/>
      <c r="ZO89" s="10"/>
      <c r="ZP89" s="10"/>
      <c r="ZQ89" s="10"/>
      <c r="ZR89" s="10"/>
      <c r="ZS89" s="10"/>
      <c r="ZT89" s="10"/>
      <c r="ZU89" s="10"/>
      <c r="ZV89" s="10"/>
      <c r="ZW89" s="10"/>
      <c r="ZX89" s="10"/>
      <c r="ZY89" s="10"/>
      <c r="ZZ89" s="10"/>
      <c r="AAA89" s="10"/>
      <c r="AAB89" s="10"/>
      <c r="AAC89" s="10"/>
      <c r="AAD89" s="10"/>
      <c r="AAE89" s="10"/>
      <c r="AAF89" s="10"/>
      <c r="AAG89" s="10"/>
      <c r="AAH89" s="10"/>
      <c r="AAI89" s="10"/>
      <c r="AAJ89" s="10"/>
      <c r="AAK89" s="10"/>
      <c r="AAL89" s="10"/>
      <c r="AAM89" s="10"/>
      <c r="AAN89" s="10"/>
      <c r="AAO89" s="10"/>
      <c r="AAP89" s="10"/>
      <c r="AAQ89" s="10"/>
      <c r="AAR89" s="10"/>
      <c r="AAS89" s="10"/>
      <c r="AAT89" s="10"/>
      <c r="AAU89" s="10"/>
      <c r="AAV89" s="10"/>
      <c r="AAW89" s="10"/>
      <c r="AAX89" s="10"/>
      <c r="AAY89" s="10"/>
      <c r="AAZ89" s="10"/>
      <c r="ABA89" s="10"/>
      <c r="ABB89" s="10"/>
      <c r="ABC89" s="10"/>
      <c r="ABD89" s="10"/>
      <c r="ABE89" s="10"/>
      <c r="ABF89" s="10"/>
      <c r="ABG89" s="10"/>
      <c r="ABH89" s="10"/>
      <c r="ABI89" s="10"/>
      <c r="ABJ89" s="10"/>
      <c r="ABK89" s="10"/>
      <c r="ABL89" s="10"/>
      <c r="ABM89" s="10"/>
      <c r="ABN89" s="10"/>
      <c r="ABO89" s="10"/>
      <c r="ABP89" s="10"/>
      <c r="ABQ89" s="10"/>
      <c r="ABR89" s="10"/>
      <c r="ABS89" s="10"/>
      <c r="ABT89" s="10"/>
      <c r="ABU89" s="10"/>
      <c r="ABV89" s="10"/>
      <c r="ABW89" s="10"/>
      <c r="ABX89" s="10"/>
      <c r="ABY89" s="10"/>
      <c r="ABZ89" s="10"/>
      <c r="ACA89" s="10"/>
      <c r="ACB89" s="10"/>
      <c r="ACC89" s="10"/>
      <c r="ACD89" s="10"/>
      <c r="ACE89" s="10"/>
      <c r="ACF89" s="10"/>
      <c r="ACG89" s="10"/>
      <c r="ACH89" s="10"/>
      <c r="ACI89" s="10"/>
      <c r="ACJ89" s="10"/>
      <c r="ACK89" s="10"/>
      <c r="ACL89" s="10"/>
      <c r="ACM89" s="10"/>
      <c r="ACN89" s="10"/>
      <c r="ACO89" s="10"/>
      <c r="ACP89" s="10"/>
      <c r="ACQ89" s="10"/>
      <c r="ACR89" s="10"/>
      <c r="ACS89" s="10"/>
      <c r="ACT89" s="10"/>
      <c r="ACU89" s="10"/>
      <c r="ACV89" s="10"/>
      <c r="ACW89" s="10"/>
      <c r="ACX89" s="10"/>
      <c r="ACY89" s="10"/>
      <c r="ACZ89" s="10"/>
      <c r="ADA89" s="10"/>
      <c r="ADB89" s="10"/>
      <c r="ADC89" s="10"/>
      <c r="ADD89" s="10"/>
      <c r="ADE89" s="10"/>
      <c r="ADF89" s="10"/>
      <c r="ADG89" s="10"/>
      <c r="ADH89" s="10"/>
      <c r="ADI89" s="10"/>
      <c r="ADJ89" s="10"/>
      <c r="ADK89" s="10"/>
      <c r="ADL89" s="10"/>
      <c r="ADM89" s="10"/>
      <c r="ADN89" s="10"/>
      <c r="ADO89" s="10"/>
      <c r="ADP89" s="10"/>
      <c r="ADQ89" s="10"/>
      <c r="ADR89" s="10"/>
      <c r="ADS89" s="10"/>
      <c r="ADT89" s="10"/>
      <c r="ADU89" s="10"/>
      <c r="ADV89" s="10"/>
      <c r="ADW89" s="10"/>
      <c r="ADX89" s="10"/>
      <c r="ADY89" s="10"/>
      <c r="ADZ89" s="10"/>
      <c r="AEA89" s="10"/>
      <c r="AEB89" s="10"/>
      <c r="AEC89" s="10"/>
      <c r="AED89" s="10"/>
      <c r="AEE89" s="10"/>
      <c r="AEF89" s="10"/>
      <c r="AEG89" s="10"/>
      <c r="AEH89" s="10"/>
      <c r="AEI89" s="10"/>
      <c r="AEJ89" s="10"/>
      <c r="AEK89" s="10"/>
      <c r="AEL89" s="10"/>
      <c r="AEM89" s="10"/>
      <c r="AEN89" s="10"/>
      <c r="AEO89" s="10"/>
      <c r="AEP89" s="10"/>
      <c r="AEQ89" s="10"/>
      <c r="AER89" s="10"/>
      <c r="AES89" s="10"/>
      <c r="AET89" s="10"/>
      <c r="AEU89" s="10"/>
      <c r="AEV89" s="10"/>
      <c r="AEW89" s="10"/>
      <c r="AEX89" s="10"/>
      <c r="AEY89" s="10"/>
      <c r="AEZ89" s="10"/>
      <c r="AFA89" s="10"/>
      <c r="AFB89" s="10"/>
      <c r="AFC89" s="10"/>
      <c r="AFD89" s="10"/>
      <c r="AFE89" s="10"/>
      <c r="AFF89" s="10"/>
      <c r="AFG89" s="10"/>
      <c r="AFH89" s="10"/>
      <c r="AFI89" s="10"/>
      <c r="AFJ89" s="10"/>
      <c r="AFK89" s="10"/>
      <c r="AFL89" s="10"/>
      <c r="AFM89" s="10"/>
      <c r="AFN89" s="10"/>
      <c r="AFO89" s="10"/>
      <c r="AFP89" s="10"/>
      <c r="AFQ89" s="10"/>
      <c r="AFR89" s="10"/>
      <c r="AFS89" s="10"/>
      <c r="AFT89" s="10"/>
      <c r="AFU89" s="10"/>
      <c r="AFV89" s="10"/>
      <c r="AFW89" s="10"/>
      <c r="AFX89" s="10"/>
      <c r="AFY89" s="10"/>
      <c r="AFZ89" s="10"/>
      <c r="AGA89" s="10"/>
      <c r="AGB89" s="10"/>
      <c r="AGC89" s="10"/>
      <c r="AGD89" s="10"/>
      <c r="AGE89" s="10"/>
      <c r="AGF89" s="10"/>
      <c r="AGG89" s="10"/>
      <c r="AGH89" s="10"/>
      <c r="AGI89" s="10"/>
      <c r="AGJ89" s="10"/>
      <c r="AGK89" s="10"/>
      <c r="AGL89" s="10"/>
      <c r="AGM89" s="10"/>
      <c r="AGN89" s="10"/>
      <c r="AGO89" s="10"/>
      <c r="AGP89" s="10"/>
      <c r="AGQ89" s="10"/>
      <c r="AGR89" s="10"/>
      <c r="AGS89" s="10"/>
      <c r="AGT89" s="10"/>
      <c r="AGU89" s="10"/>
      <c r="AGV89" s="10"/>
      <c r="AGW89" s="10"/>
      <c r="AGX89" s="10"/>
      <c r="AGY89" s="10"/>
      <c r="AGZ89" s="10"/>
      <c r="AHA89" s="10"/>
      <c r="AHB89" s="10"/>
      <c r="AHC89" s="10"/>
      <c r="AHD89" s="10"/>
      <c r="AHE89" s="10"/>
      <c r="AHF89" s="10"/>
      <c r="AHG89" s="10"/>
      <c r="AHH89" s="10"/>
      <c r="AHI89" s="10"/>
      <c r="AHJ89" s="10"/>
      <c r="AHK89" s="10"/>
      <c r="AHL89" s="10"/>
      <c r="AHM89" s="10"/>
      <c r="AHN89" s="10"/>
      <c r="AHO89" s="10"/>
      <c r="AHP89" s="10"/>
      <c r="AHQ89" s="10"/>
      <c r="AHR89" s="10"/>
      <c r="AHS89" s="10"/>
      <c r="AHT89" s="10"/>
      <c r="AHU89" s="10"/>
      <c r="AHV89" s="10"/>
      <c r="AHW89" s="10"/>
      <c r="AHX89" s="10"/>
      <c r="AHY89" s="10"/>
      <c r="AHZ89" s="10"/>
      <c r="AIA89" s="10"/>
      <c r="AIB89" s="10"/>
      <c r="AIC89" s="10"/>
      <c r="AID89" s="10"/>
      <c r="AIE89" s="10"/>
      <c r="AIF89" s="10"/>
      <c r="AIG89" s="10"/>
      <c r="AIH89" s="10"/>
      <c r="AII89" s="10"/>
      <c r="AIJ89" s="10"/>
      <c r="AIK89" s="10"/>
      <c r="AIL89" s="10"/>
      <c r="AIM89" s="10"/>
      <c r="AIN89" s="10"/>
      <c r="AIO89" s="10"/>
      <c r="AIP89" s="10"/>
      <c r="AIQ89" s="10"/>
      <c r="AIR89" s="10"/>
      <c r="AIS89" s="10"/>
      <c r="AIT89" s="10"/>
      <c r="AIU89" s="10"/>
      <c r="AIV89" s="10"/>
      <c r="AIW89" s="10"/>
      <c r="AIX89" s="10"/>
      <c r="AIY89" s="10"/>
      <c r="AIZ89" s="10"/>
      <c r="AJA89" s="10"/>
      <c r="AJB89" s="10"/>
      <c r="AJC89" s="10"/>
      <c r="AJD89" s="10"/>
      <c r="AJE89" s="10"/>
      <c r="AJF89" s="10"/>
      <c r="AJG89" s="10"/>
      <c r="AJH89" s="10"/>
      <c r="AJI89" s="10"/>
      <c r="AJJ89" s="10"/>
      <c r="AJK89" s="10"/>
      <c r="AJL89" s="10"/>
      <c r="AJM89" s="10"/>
      <c r="AJN89" s="10"/>
      <c r="AJO89" s="10"/>
      <c r="AJP89" s="10"/>
      <c r="AJQ89" s="10"/>
      <c r="AJR89" s="10"/>
      <c r="AJS89" s="10"/>
      <c r="AJT89" s="10"/>
      <c r="AJU89" s="10"/>
      <c r="AJV89" s="10"/>
      <c r="AJW89" s="10"/>
      <c r="AJX89" s="10"/>
      <c r="AJY89" s="10"/>
      <c r="AJZ89" s="10"/>
      <c r="AKA89" s="10"/>
      <c r="AKB89" s="10"/>
      <c r="AKC89" s="10"/>
      <c r="AKD89" s="10"/>
      <c r="AKE89" s="10"/>
      <c r="AKF89" s="10"/>
      <c r="AKG89" s="10"/>
      <c r="AKH89" s="10"/>
      <c r="AKI89" s="10"/>
      <c r="AKJ89" s="10"/>
      <c r="AKK89" s="10"/>
      <c r="AKL89" s="10"/>
      <c r="AKM89" s="10"/>
      <c r="AKN89" s="10"/>
      <c r="AKO89" s="10"/>
      <c r="AKP89" s="10"/>
      <c r="AKQ89" s="10"/>
      <c r="AKR89" s="10"/>
      <c r="AKS89" s="10"/>
      <c r="AKT89" s="10"/>
      <c r="AKU89" s="10"/>
      <c r="AKV89" s="10"/>
      <c r="AKW89" s="10"/>
      <c r="AKX89" s="10"/>
      <c r="AKY89" s="10"/>
      <c r="AKZ89" s="10"/>
      <c r="ALA89" s="10"/>
      <c r="ALB89" s="10"/>
      <c r="ALC89" s="10"/>
      <c r="ALD89" s="10"/>
      <c r="ALE89" s="10"/>
      <c r="ALF89" s="10"/>
      <c r="ALG89" s="10"/>
      <c r="ALH89" s="10"/>
      <c r="ALI89" s="10"/>
      <c r="ALJ89" s="10"/>
      <c r="ALK89" s="10"/>
      <c r="ALL89" s="10"/>
      <c r="ALM89" s="10"/>
      <c r="ALN89" s="10"/>
      <c r="ALO89" s="10"/>
      <c r="ALP89" s="10"/>
      <c r="ALQ89" s="10"/>
      <c r="ALR89" s="10"/>
      <c r="ALS89" s="10"/>
      <c r="ALT89" s="10"/>
      <c r="ALU89" s="10"/>
      <c r="ALV89" s="10"/>
      <c r="ALW89" s="10"/>
      <c r="ALX89" s="10"/>
      <c r="ALY89" s="10"/>
      <c r="ALZ89" s="10"/>
      <c r="AMA89" s="10"/>
      <c r="AMB89" s="10"/>
      <c r="AMC89" s="10"/>
      <c r="AMD89" s="10"/>
      <c r="AME89" s="10"/>
      <c r="AMF89" s="10"/>
      <c r="AMG89" s="10"/>
      <c r="AMH89" s="10"/>
      <c r="AMI89" s="10"/>
    </row>
    <row r="90" spans="1:1023" ht="21.95" customHeight="1">
      <c r="A90" s="14" t="s">
        <v>318</v>
      </c>
      <c r="B90" s="45"/>
      <c r="C90" s="34"/>
      <c r="D90" s="34"/>
      <c r="E90" s="30"/>
      <c r="F90" s="30"/>
      <c r="G90" s="30"/>
      <c r="H90" s="30"/>
      <c r="I90" s="30"/>
      <c r="J90" s="30"/>
      <c r="K90" s="30"/>
      <c r="L90" s="30"/>
      <c r="M90" s="30"/>
      <c r="N90" s="30"/>
      <c r="O90" s="30"/>
      <c r="P90" s="36">
        <v>20000</v>
      </c>
      <c r="Q90" s="43">
        <f t="shared" si="2"/>
        <v>20000</v>
      </c>
      <c r="R90" s="43">
        <f>Q90</f>
        <v>20000</v>
      </c>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row>
    <row r="91" spans="1:1023" ht="21.95" customHeight="1">
      <c r="A91" s="14" t="s">
        <v>214</v>
      </c>
      <c r="B91" s="45"/>
      <c r="C91" s="34"/>
      <c r="D91" s="34"/>
      <c r="E91" s="30"/>
      <c r="F91" s="30"/>
      <c r="G91" s="30"/>
      <c r="H91" s="30"/>
      <c r="I91" s="30"/>
      <c r="J91" s="30"/>
      <c r="K91" s="36">
        <v>149782.5</v>
      </c>
      <c r="L91" s="30"/>
      <c r="M91" s="30"/>
      <c r="N91" s="30"/>
      <c r="O91" s="34"/>
      <c r="P91" s="34"/>
      <c r="Q91" s="43">
        <f t="shared" si="2"/>
        <v>149782.5</v>
      </c>
      <c r="R91" s="43">
        <f>Q91</f>
        <v>149782.5</v>
      </c>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row>
    <row r="92" spans="1:1023" ht="21.95" customHeight="1">
      <c r="A92" s="14" t="s">
        <v>33</v>
      </c>
      <c r="B92" s="39"/>
      <c r="C92" s="32"/>
      <c r="D92" s="32"/>
      <c r="E92" s="30"/>
      <c r="F92" s="30"/>
      <c r="G92" s="30"/>
      <c r="H92" s="30"/>
      <c r="I92" s="30"/>
      <c r="J92" s="30"/>
      <c r="K92" s="30"/>
      <c r="L92" s="30"/>
      <c r="M92" s="30"/>
      <c r="N92" s="30"/>
      <c r="O92" s="36">
        <v>90000</v>
      </c>
      <c r="P92" s="32"/>
      <c r="Q92" s="43">
        <f t="shared" si="2"/>
        <v>90000</v>
      </c>
      <c r="R92" s="43">
        <f>Q92+Q95+Q96+Q97+Q98+Q99+Q100+Q94+Q93</f>
        <v>736000</v>
      </c>
      <c r="S92" s="10"/>
      <c r="T92" s="10"/>
      <c r="U92" s="10"/>
      <c r="V92" s="10"/>
      <c r="W92" s="10"/>
      <c r="X92" s="10"/>
      <c r="Y92" s="10"/>
      <c r="Z92" s="10"/>
      <c r="AA92" s="10"/>
      <c r="AB92" s="10"/>
      <c r="AC92" s="10"/>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c r="JG92" s="10"/>
      <c r="JH92" s="10"/>
      <c r="JI92" s="10"/>
      <c r="JJ92" s="10"/>
      <c r="JK92" s="10"/>
      <c r="JL92" s="10"/>
      <c r="JM92" s="10"/>
      <c r="JN92" s="10"/>
      <c r="JO92" s="10"/>
      <c r="JP92" s="10"/>
      <c r="JQ92" s="10"/>
      <c r="JR92" s="10"/>
      <c r="JS92" s="10"/>
      <c r="JT92" s="10"/>
      <c r="JU92" s="10"/>
      <c r="JV92" s="10"/>
      <c r="JW92" s="10"/>
      <c r="JX92" s="10"/>
      <c r="JY92" s="10"/>
      <c r="JZ92" s="10"/>
      <c r="KA92" s="10"/>
      <c r="KB92" s="10"/>
      <c r="KC92" s="10"/>
      <c r="KD92" s="10"/>
      <c r="KE92" s="10"/>
      <c r="KF92" s="10"/>
      <c r="KG92" s="10"/>
      <c r="KH92" s="10"/>
      <c r="KI92" s="10"/>
      <c r="KJ92" s="10"/>
      <c r="KK92" s="10"/>
      <c r="KL92" s="10"/>
      <c r="KM92" s="10"/>
      <c r="KN92" s="10"/>
      <c r="KO92" s="10"/>
      <c r="KP92" s="10"/>
      <c r="KQ92" s="10"/>
      <c r="KR92" s="10"/>
      <c r="KS92" s="10"/>
      <c r="KT92" s="10"/>
      <c r="KU92" s="10"/>
      <c r="KV92" s="10"/>
      <c r="KW92" s="10"/>
      <c r="KX92" s="10"/>
      <c r="KY92" s="10"/>
      <c r="KZ92" s="10"/>
      <c r="LA92" s="10"/>
      <c r="LB92" s="10"/>
      <c r="LC92" s="10"/>
      <c r="LD92" s="10"/>
      <c r="LE92" s="10"/>
      <c r="LF92" s="10"/>
      <c r="LG92" s="10"/>
      <c r="LH92" s="10"/>
      <c r="LI92" s="10"/>
      <c r="LJ92" s="10"/>
      <c r="LK92" s="10"/>
      <c r="LL92" s="10"/>
      <c r="LM92" s="10"/>
      <c r="LN92" s="10"/>
      <c r="LO92" s="10"/>
      <c r="LP92" s="10"/>
      <c r="LQ92" s="10"/>
      <c r="LR92" s="10"/>
      <c r="LS92" s="10"/>
      <c r="LT92" s="10"/>
      <c r="LU92" s="10"/>
      <c r="LV92" s="10"/>
      <c r="LW92" s="10"/>
      <c r="LX92" s="10"/>
      <c r="LY92" s="10"/>
      <c r="LZ92" s="10"/>
      <c r="MA92" s="10"/>
      <c r="MB92" s="10"/>
      <c r="MC92" s="10"/>
      <c r="MD92" s="10"/>
      <c r="ME92" s="10"/>
      <c r="MF92" s="10"/>
      <c r="MG92" s="10"/>
      <c r="MH92" s="10"/>
      <c r="MI92" s="10"/>
      <c r="MJ92" s="10"/>
      <c r="MK92" s="10"/>
      <c r="ML92" s="10"/>
      <c r="MM92" s="10"/>
      <c r="MN92" s="10"/>
      <c r="MO92" s="10"/>
      <c r="MP92" s="10"/>
      <c r="MQ92" s="10"/>
      <c r="MR92" s="10"/>
      <c r="MS92" s="10"/>
      <c r="MT92" s="10"/>
      <c r="MU92" s="10"/>
      <c r="MV92" s="10"/>
      <c r="MW92" s="10"/>
      <c r="MX92" s="10"/>
      <c r="MY92" s="10"/>
      <c r="MZ92" s="10"/>
      <c r="NA92" s="10"/>
      <c r="NB92" s="10"/>
      <c r="NC92" s="10"/>
      <c r="ND92" s="10"/>
      <c r="NE92" s="10"/>
      <c r="NF92" s="10"/>
      <c r="NG92" s="10"/>
      <c r="NH92" s="10"/>
      <c r="NI92" s="10"/>
      <c r="NJ92" s="10"/>
      <c r="NK92" s="10"/>
      <c r="NL92" s="10"/>
      <c r="NM92" s="10"/>
      <c r="NN92" s="10"/>
      <c r="NO92" s="10"/>
      <c r="NP92" s="10"/>
      <c r="NQ92" s="10"/>
      <c r="NR92" s="10"/>
      <c r="NS92" s="10"/>
      <c r="NT92" s="10"/>
      <c r="NU92" s="10"/>
      <c r="NV92" s="10"/>
      <c r="NW92" s="10"/>
      <c r="NX92" s="10"/>
      <c r="NY92" s="10"/>
      <c r="NZ92" s="10"/>
      <c r="OA92" s="10"/>
      <c r="OB92" s="10"/>
      <c r="OC92" s="10"/>
      <c r="OD92" s="10"/>
      <c r="OE92" s="10"/>
      <c r="OF92" s="10"/>
      <c r="OG92" s="10"/>
      <c r="OH92" s="10"/>
      <c r="OI92" s="10"/>
      <c r="OJ92" s="10"/>
      <c r="OK92" s="10"/>
      <c r="OL92" s="10"/>
      <c r="OM92" s="10"/>
      <c r="ON92" s="10"/>
      <c r="OO92" s="10"/>
      <c r="OP92" s="10"/>
      <c r="OQ92" s="10"/>
      <c r="OR92" s="10"/>
      <c r="OS92" s="10"/>
      <c r="OT92" s="10"/>
      <c r="OU92" s="10"/>
      <c r="OV92" s="10"/>
      <c r="OW92" s="10"/>
      <c r="OX92" s="10"/>
      <c r="OY92" s="10"/>
      <c r="OZ92" s="10"/>
      <c r="PA92" s="10"/>
      <c r="PB92" s="10"/>
      <c r="PC92" s="10"/>
      <c r="PD92" s="10"/>
      <c r="PE92" s="10"/>
      <c r="PF92" s="10"/>
      <c r="PG92" s="10"/>
      <c r="PH92" s="10"/>
      <c r="PI92" s="10"/>
      <c r="PJ92" s="10"/>
      <c r="PK92" s="10"/>
      <c r="PL92" s="10"/>
      <c r="PM92" s="10"/>
      <c r="PN92" s="10"/>
      <c r="PO92" s="10"/>
      <c r="PP92" s="10"/>
      <c r="PQ92" s="10"/>
      <c r="PR92" s="10"/>
      <c r="PS92" s="10"/>
      <c r="PT92" s="10"/>
      <c r="PU92" s="10"/>
      <c r="PV92" s="10"/>
      <c r="PW92" s="10"/>
      <c r="PX92" s="10"/>
      <c r="PY92" s="10"/>
      <c r="PZ92" s="10"/>
      <c r="QA92" s="10"/>
      <c r="QB92" s="10"/>
      <c r="QC92" s="10"/>
      <c r="QD92" s="10"/>
      <c r="QE92" s="10"/>
      <c r="QF92" s="10"/>
      <c r="QG92" s="10"/>
      <c r="QH92" s="10"/>
      <c r="QI92" s="10"/>
      <c r="QJ92" s="10"/>
      <c r="QK92" s="10"/>
      <c r="QL92" s="10"/>
      <c r="QM92" s="10"/>
      <c r="QN92" s="10"/>
      <c r="QO92" s="10"/>
      <c r="QP92" s="10"/>
      <c r="QQ92" s="10"/>
      <c r="QR92" s="10"/>
      <c r="QS92" s="10"/>
      <c r="QT92" s="10"/>
      <c r="QU92" s="10"/>
      <c r="QV92" s="10"/>
      <c r="QW92" s="10"/>
      <c r="QX92" s="10"/>
      <c r="QY92" s="10"/>
      <c r="QZ92" s="10"/>
      <c r="RA92" s="10"/>
      <c r="RB92" s="10"/>
      <c r="RC92" s="10"/>
      <c r="RD92" s="10"/>
      <c r="RE92" s="10"/>
      <c r="RF92" s="10"/>
      <c r="RG92" s="10"/>
      <c r="RH92" s="10"/>
      <c r="RI92" s="10"/>
      <c r="RJ92" s="10"/>
      <c r="RK92" s="10"/>
      <c r="RL92" s="10"/>
      <c r="RM92" s="10"/>
      <c r="RN92" s="10"/>
      <c r="RO92" s="10"/>
      <c r="RP92" s="10"/>
      <c r="RQ92" s="10"/>
      <c r="RR92" s="10"/>
      <c r="RS92" s="10"/>
      <c r="RT92" s="10"/>
      <c r="RU92" s="10"/>
      <c r="RV92" s="10"/>
      <c r="RW92" s="10"/>
      <c r="RX92" s="10"/>
      <c r="RY92" s="10"/>
      <c r="RZ92" s="10"/>
      <c r="SA92" s="10"/>
      <c r="SB92" s="10"/>
      <c r="SC92" s="10"/>
      <c r="SD92" s="10"/>
      <c r="SE92" s="10"/>
      <c r="SF92" s="10"/>
      <c r="SG92" s="10"/>
      <c r="SH92" s="10"/>
      <c r="SI92" s="10"/>
      <c r="SJ92" s="10"/>
      <c r="SK92" s="10"/>
      <c r="SL92" s="10"/>
      <c r="SM92" s="10"/>
      <c r="SN92" s="10"/>
      <c r="SO92" s="10"/>
      <c r="SP92" s="10"/>
      <c r="SQ92" s="10"/>
      <c r="SR92" s="10"/>
      <c r="SS92" s="10"/>
      <c r="ST92" s="10"/>
      <c r="SU92" s="10"/>
      <c r="SV92" s="10"/>
      <c r="SW92" s="10"/>
      <c r="SX92" s="10"/>
      <c r="SY92" s="10"/>
      <c r="SZ92" s="10"/>
      <c r="TA92" s="10"/>
      <c r="TB92" s="10"/>
      <c r="TC92" s="10"/>
      <c r="TD92" s="10"/>
      <c r="TE92" s="10"/>
      <c r="TF92" s="10"/>
      <c r="TG92" s="10"/>
      <c r="TH92" s="10"/>
      <c r="TI92" s="10"/>
      <c r="TJ92" s="10"/>
      <c r="TK92" s="10"/>
      <c r="TL92" s="10"/>
      <c r="TM92" s="10"/>
      <c r="TN92" s="10"/>
      <c r="TO92" s="10"/>
      <c r="TP92" s="10"/>
      <c r="TQ92" s="10"/>
      <c r="TR92" s="10"/>
      <c r="TS92" s="10"/>
      <c r="TT92" s="10"/>
      <c r="TU92" s="10"/>
      <c r="TV92" s="10"/>
      <c r="TW92" s="10"/>
      <c r="TX92" s="10"/>
      <c r="TY92" s="10"/>
      <c r="TZ92" s="10"/>
      <c r="UA92" s="10"/>
      <c r="UB92" s="10"/>
      <c r="UC92" s="10"/>
      <c r="UD92" s="10"/>
      <c r="UE92" s="10"/>
      <c r="UF92" s="10"/>
      <c r="UG92" s="10"/>
      <c r="UH92" s="10"/>
      <c r="UI92" s="10"/>
      <c r="UJ92" s="10"/>
      <c r="UK92" s="10"/>
      <c r="UL92" s="10"/>
      <c r="UM92" s="10"/>
      <c r="UN92" s="10"/>
      <c r="UO92" s="10"/>
      <c r="UP92" s="10"/>
      <c r="UQ92" s="10"/>
      <c r="UR92" s="10"/>
      <c r="US92" s="10"/>
      <c r="UT92" s="10"/>
      <c r="UU92" s="10"/>
      <c r="UV92" s="10"/>
      <c r="UW92" s="10"/>
      <c r="UX92" s="10"/>
      <c r="UY92" s="10"/>
      <c r="UZ92" s="10"/>
      <c r="VA92" s="10"/>
      <c r="VB92" s="10"/>
      <c r="VC92" s="10"/>
      <c r="VD92" s="10"/>
      <c r="VE92" s="10"/>
      <c r="VF92" s="10"/>
      <c r="VG92" s="10"/>
      <c r="VH92" s="10"/>
      <c r="VI92" s="10"/>
      <c r="VJ92" s="10"/>
      <c r="VK92" s="10"/>
      <c r="VL92" s="10"/>
      <c r="VM92" s="10"/>
      <c r="VN92" s="10"/>
      <c r="VO92" s="10"/>
      <c r="VP92" s="10"/>
      <c r="VQ92" s="10"/>
      <c r="VR92" s="10"/>
      <c r="VS92" s="10"/>
      <c r="VT92" s="10"/>
      <c r="VU92" s="10"/>
      <c r="VV92" s="10"/>
      <c r="VW92" s="10"/>
      <c r="VX92" s="10"/>
      <c r="VY92" s="10"/>
      <c r="VZ92" s="10"/>
      <c r="WA92" s="10"/>
      <c r="WB92" s="10"/>
      <c r="WC92" s="10"/>
      <c r="WD92" s="10"/>
      <c r="WE92" s="10"/>
      <c r="WF92" s="10"/>
      <c r="WG92" s="10"/>
      <c r="WH92" s="10"/>
      <c r="WI92" s="10"/>
      <c r="WJ92" s="10"/>
      <c r="WK92" s="10"/>
      <c r="WL92" s="10"/>
      <c r="WM92" s="10"/>
      <c r="WN92" s="10"/>
      <c r="WO92" s="10"/>
      <c r="WP92" s="10"/>
      <c r="WQ92" s="10"/>
      <c r="WR92" s="10"/>
      <c r="WS92" s="10"/>
      <c r="WT92" s="10"/>
      <c r="WU92" s="10"/>
      <c r="WV92" s="10"/>
      <c r="WW92" s="10"/>
      <c r="WX92" s="10"/>
      <c r="WY92" s="10"/>
      <c r="WZ92" s="10"/>
      <c r="XA92" s="10"/>
      <c r="XB92" s="10"/>
      <c r="XC92" s="10"/>
      <c r="XD92" s="10"/>
      <c r="XE92" s="10"/>
      <c r="XF92" s="10"/>
      <c r="XG92" s="10"/>
      <c r="XH92" s="10"/>
      <c r="XI92" s="10"/>
      <c r="XJ92" s="10"/>
      <c r="XK92" s="10"/>
      <c r="XL92" s="10"/>
      <c r="XM92" s="10"/>
      <c r="XN92" s="10"/>
      <c r="XO92" s="10"/>
      <c r="XP92" s="10"/>
      <c r="XQ92" s="10"/>
      <c r="XR92" s="10"/>
      <c r="XS92" s="10"/>
      <c r="XT92" s="10"/>
      <c r="XU92" s="10"/>
      <c r="XV92" s="10"/>
      <c r="XW92" s="10"/>
      <c r="XX92" s="10"/>
      <c r="XY92" s="10"/>
      <c r="XZ92" s="10"/>
      <c r="YA92" s="10"/>
      <c r="YB92" s="10"/>
      <c r="YC92" s="10"/>
      <c r="YD92" s="10"/>
      <c r="YE92" s="10"/>
      <c r="YF92" s="10"/>
      <c r="YG92" s="10"/>
      <c r="YH92" s="10"/>
      <c r="YI92" s="10"/>
      <c r="YJ92" s="10"/>
      <c r="YK92" s="10"/>
      <c r="YL92" s="10"/>
      <c r="YM92" s="10"/>
      <c r="YN92" s="10"/>
      <c r="YO92" s="10"/>
      <c r="YP92" s="10"/>
      <c r="YQ92" s="10"/>
      <c r="YR92" s="10"/>
      <c r="YS92" s="10"/>
      <c r="YT92" s="10"/>
      <c r="YU92" s="10"/>
      <c r="YV92" s="10"/>
      <c r="YW92" s="10"/>
      <c r="YX92" s="10"/>
      <c r="YY92" s="10"/>
      <c r="YZ92" s="10"/>
      <c r="ZA92" s="10"/>
      <c r="ZB92" s="10"/>
      <c r="ZC92" s="10"/>
      <c r="ZD92" s="10"/>
      <c r="ZE92" s="10"/>
      <c r="ZF92" s="10"/>
      <c r="ZG92" s="10"/>
      <c r="ZH92" s="10"/>
      <c r="ZI92" s="10"/>
      <c r="ZJ92" s="10"/>
      <c r="ZK92" s="10"/>
      <c r="ZL92" s="10"/>
      <c r="ZM92" s="10"/>
      <c r="ZN92" s="10"/>
      <c r="ZO92" s="10"/>
      <c r="ZP92" s="10"/>
      <c r="ZQ92" s="10"/>
      <c r="ZR92" s="10"/>
      <c r="ZS92" s="10"/>
      <c r="ZT92" s="10"/>
      <c r="ZU92" s="10"/>
      <c r="ZV92" s="10"/>
      <c r="ZW92" s="10"/>
      <c r="ZX92" s="10"/>
      <c r="ZY92" s="10"/>
      <c r="ZZ92" s="10"/>
      <c r="AAA92" s="10"/>
      <c r="AAB92" s="10"/>
      <c r="AAC92" s="10"/>
      <c r="AAD92" s="10"/>
      <c r="AAE92" s="10"/>
      <c r="AAF92" s="10"/>
      <c r="AAG92" s="10"/>
      <c r="AAH92" s="10"/>
      <c r="AAI92" s="10"/>
      <c r="AAJ92" s="10"/>
      <c r="AAK92" s="10"/>
      <c r="AAL92" s="10"/>
      <c r="AAM92" s="10"/>
      <c r="AAN92" s="10"/>
      <c r="AAO92" s="10"/>
      <c r="AAP92" s="10"/>
      <c r="AAQ92" s="10"/>
      <c r="AAR92" s="10"/>
      <c r="AAS92" s="10"/>
      <c r="AAT92" s="10"/>
      <c r="AAU92" s="10"/>
      <c r="AAV92" s="10"/>
      <c r="AAW92" s="10"/>
      <c r="AAX92" s="10"/>
      <c r="AAY92" s="10"/>
      <c r="AAZ92" s="10"/>
      <c r="ABA92" s="10"/>
      <c r="ABB92" s="10"/>
      <c r="ABC92" s="10"/>
      <c r="ABD92" s="10"/>
      <c r="ABE92" s="10"/>
      <c r="ABF92" s="10"/>
      <c r="ABG92" s="10"/>
      <c r="ABH92" s="10"/>
      <c r="ABI92" s="10"/>
      <c r="ABJ92" s="10"/>
      <c r="ABK92" s="10"/>
      <c r="ABL92" s="10"/>
      <c r="ABM92" s="10"/>
      <c r="ABN92" s="10"/>
      <c r="ABO92" s="10"/>
      <c r="ABP92" s="10"/>
      <c r="ABQ92" s="10"/>
      <c r="ABR92" s="10"/>
      <c r="ABS92" s="10"/>
      <c r="ABT92" s="10"/>
      <c r="ABU92" s="10"/>
      <c r="ABV92" s="10"/>
      <c r="ABW92" s="10"/>
      <c r="ABX92" s="10"/>
      <c r="ABY92" s="10"/>
      <c r="ABZ92" s="10"/>
      <c r="ACA92" s="10"/>
      <c r="ACB92" s="10"/>
      <c r="ACC92" s="10"/>
      <c r="ACD92" s="10"/>
      <c r="ACE92" s="10"/>
      <c r="ACF92" s="10"/>
      <c r="ACG92" s="10"/>
      <c r="ACH92" s="10"/>
      <c r="ACI92" s="10"/>
      <c r="ACJ92" s="10"/>
      <c r="ACK92" s="10"/>
      <c r="ACL92" s="10"/>
      <c r="ACM92" s="10"/>
      <c r="ACN92" s="10"/>
      <c r="ACO92" s="10"/>
      <c r="ACP92" s="10"/>
      <c r="ACQ92" s="10"/>
      <c r="ACR92" s="10"/>
      <c r="ACS92" s="10"/>
      <c r="ACT92" s="10"/>
      <c r="ACU92" s="10"/>
      <c r="ACV92" s="10"/>
      <c r="ACW92" s="10"/>
      <c r="ACX92" s="10"/>
      <c r="ACY92" s="10"/>
      <c r="ACZ92" s="10"/>
      <c r="ADA92" s="10"/>
      <c r="ADB92" s="10"/>
      <c r="ADC92" s="10"/>
      <c r="ADD92" s="10"/>
      <c r="ADE92" s="10"/>
      <c r="ADF92" s="10"/>
      <c r="ADG92" s="10"/>
      <c r="ADH92" s="10"/>
      <c r="ADI92" s="10"/>
      <c r="ADJ92" s="10"/>
      <c r="ADK92" s="10"/>
      <c r="ADL92" s="10"/>
      <c r="ADM92" s="10"/>
      <c r="ADN92" s="10"/>
      <c r="ADO92" s="10"/>
      <c r="ADP92" s="10"/>
      <c r="ADQ92" s="10"/>
      <c r="ADR92" s="10"/>
      <c r="ADS92" s="10"/>
      <c r="ADT92" s="10"/>
      <c r="ADU92" s="10"/>
      <c r="ADV92" s="10"/>
      <c r="ADW92" s="10"/>
      <c r="ADX92" s="10"/>
      <c r="ADY92" s="10"/>
      <c r="ADZ92" s="10"/>
      <c r="AEA92" s="10"/>
      <c r="AEB92" s="10"/>
      <c r="AEC92" s="10"/>
      <c r="AED92" s="10"/>
      <c r="AEE92" s="10"/>
      <c r="AEF92" s="10"/>
      <c r="AEG92" s="10"/>
      <c r="AEH92" s="10"/>
      <c r="AEI92" s="10"/>
      <c r="AEJ92" s="10"/>
      <c r="AEK92" s="10"/>
      <c r="AEL92" s="10"/>
      <c r="AEM92" s="10"/>
      <c r="AEN92" s="10"/>
      <c r="AEO92" s="10"/>
      <c r="AEP92" s="10"/>
      <c r="AEQ92" s="10"/>
      <c r="AER92" s="10"/>
      <c r="AES92" s="10"/>
      <c r="AET92" s="10"/>
      <c r="AEU92" s="10"/>
      <c r="AEV92" s="10"/>
      <c r="AEW92" s="10"/>
      <c r="AEX92" s="10"/>
      <c r="AEY92" s="10"/>
      <c r="AEZ92" s="10"/>
      <c r="AFA92" s="10"/>
      <c r="AFB92" s="10"/>
      <c r="AFC92" s="10"/>
      <c r="AFD92" s="10"/>
      <c r="AFE92" s="10"/>
      <c r="AFF92" s="10"/>
      <c r="AFG92" s="10"/>
      <c r="AFH92" s="10"/>
      <c r="AFI92" s="10"/>
      <c r="AFJ92" s="10"/>
      <c r="AFK92" s="10"/>
      <c r="AFL92" s="10"/>
      <c r="AFM92" s="10"/>
      <c r="AFN92" s="10"/>
      <c r="AFO92" s="10"/>
      <c r="AFP92" s="10"/>
      <c r="AFQ92" s="10"/>
      <c r="AFR92" s="10"/>
      <c r="AFS92" s="10"/>
      <c r="AFT92" s="10"/>
      <c r="AFU92" s="10"/>
      <c r="AFV92" s="10"/>
      <c r="AFW92" s="10"/>
      <c r="AFX92" s="10"/>
      <c r="AFY92" s="10"/>
      <c r="AFZ92" s="10"/>
      <c r="AGA92" s="10"/>
      <c r="AGB92" s="10"/>
      <c r="AGC92" s="10"/>
      <c r="AGD92" s="10"/>
      <c r="AGE92" s="10"/>
      <c r="AGF92" s="10"/>
      <c r="AGG92" s="10"/>
      <c r="AGH92" s="10"/>
      <c r="AGI92" s="10"/>
      <c r="AGJ92" s="10"/>
      <c r="AGK92" s="10"/>
      <c r="AGL92" s="10"/>
      <c r="AGM92" s="10"/>
      <c r="AGN92" s="10"/>
      <c r="AGO92" s="10"/>
      <c r="AGP92" s="10"/>
      <c r="AGQ92" s="10"/>
      <c r="AGR92" s="10"/>
      <c r="AGS92" s="10"/>
      <c r="AGT92" s="10"/>
      <c r="AGU92" s="10"/>
      <c r="AGV92" s="10"/>
      <c r="AGW92" s="10"/>
      <c r="AGX92" s="10"/>
      <c r="AGY92" s="10"/>
      <c r="AGZ92" s="10"/>
      <c r="AHA92" s="10"/>
      <c r="AHB92" s="10"/>
      <c r="AHC92" s="10"/>
      <c r="AHD92" s="10"/>
      <c r="AHE92" s="10"/>
      <c r="AHF92" s="10"/>
      <c r="AHG92" s="10"/>
      <c r="AHH92" s="10"/>
      <c r="AHI92" s="10"/>
      <c r="AHJ92" s="10"/>
      <c r="AHK92" s="10"/>
      <c r="AHL92" s="10"/>
      <c r="AHM92" s="10"/>
      <c r="AHN92" s="10"/>
      <c r="AHO92" s="10"/>
      <c r="AHP92" s="10"/>
      <c r="AHQ92" s="10"/>
      <c r="AHR92" s="10"/>
      <c r="AHS92" s="10"/>
      <c r="AHT92" s="10"/>
      <c r="AHU92" s="10"/>
      <c r="AHV92" s="10"/>
      <c r="AHW92" s="10"/>
      <c r="AHX92" s="10"/>
      <c r="AHY92" s="10"/>
      <c r="AHZ92" s="10"/>
      <c r="AIA92" s="10"/>
      <c r="AIB92" s="10"/>
      <c r="AIC92" s="10"/>
      <c r="AID92" s="10"/>
      <c r="AIE92" s="10"/>
      <c r="AIF92" s="10"/>
      <c r="AIG92" s="10"/>
      <c r="AIH92" s="10"/>
      <c r="AII92" s="10"/>
      <c r="AIJ92" s="10"/>
      <c r="AIK92" s="10"/>
      <c r="AIL92" s="10"/>
      <c r="AIM92" s="10"/>
      <c r="AIN92" s="10"/>
      <c r="AIO92" s="10"/>
      <c r="AIP92" s="10"/>
      <c r="AIQ92" s="10"/>
      <c r="AIR92" s="10"/>
      <c r="AIS92" s="10"/>
      <c r="AIT92" s="10"/>
      <c r="AIU92" s="10"/>
      <c r="AIV92" s="10"/>
      <c r="AIW92" s="10"/>
      <c r="AIX92" s="10"/>
      <c r="AIY92" s="10"/>
      <c r="AIZ92" s="10"/>
      <c r="AJA92" s="10"/>
      <c r="AJB92" s="10"/>
      <c r="AJC92" s="10"/>
      <c r="AJD92" s="10"/>
      <c r="AJE92" s="10"/>
      <c r="AJF92" s="10"/>
      <c r="AJG92" s="10"/>
      <c r="AJH92" s="10"/>
      <c r="AJI92" s="10"/>
      <c r="AJJ92" s="10"/>
      <c r="AJK92" s="10"/>
      <c r="AJL92" s="10"/>
      <c r="AJM92" s="10"/>
      <c r="AJN92" s="10"/>
      <c r="AJO92" s="10"/>
      <c r="AJP92" s="10"/>
      <c r="AJQ92" s="10"/>
      <c r="AJR92" s="10"/>
      <c r="AJS92" s="10"/>
      <c r="AJT92" s="10"/>
      <c r="AJU92" s="10"/>
      <c r="AJV92" s="10"/>
      <c r="AJW92" s="10"/>
      <c r="AJX92" s="10"/>
      <c r="AJY92" s="10"/>
      <c r="AJZ92" s="10"/>
      <c r="AKA92" s="10"/>
      <c r="AKB92" s="10"/>
      <c r="AKC92" s="10"/>
      <c r="AKD92" s="10"/>
      <c r="AKE92" s="10"/>
      <c r="AKF92" s="10"/>
      <c r="AKG92" s="10"/>
      <c r="AKH92" s="10"/>
      <c r="AKI92" s="10"/>
      <c r="AKJ92" s="10"/>
      <c r="AKK92" s="10"/>
      <c r="AKL92" s="10"/>
      <c r="AKM92" s="10"/>
      <c r="AKN92" s="10"/>
      <c r="AKO92" s="10"/>
      <c r="AKP92" s="10"/>
      <c r="AKQ92" s="10"/>
      <c r="AKR92" s="10"/>
      <c r="AKS92" s="10"/>
      <c r="AKT92" s="10"/>
      <c r="AKU92" s="10"/>
      <c r="AKV92" s="10"/>
      <c r="AKW92" s="10"/>
      <c r="AKX92" s="10"/>
      <c r="AKY92" s="10"/>
      <c r="AKZ92" s="10"/>
      <c r="ALA92" s="10"/>
      <c r="ALB92" s="10"/>
      <c r="ALC92" s="10"/>
      <c r="ALD92" s="10"/>
      <c r="ALE92" s="10"/>
      <c r="ALF92" s="10"/>
      <c r="ALG92" s="10"/>
      <c r="ALH92" s="10"/>
      <c r="ALI92" s="10"/>
      <c r="ALJ92" s="10"/>
      <c r="ALK92" s="10"/>
      <c r="ALL92" s="10"/>
      <c r="ALM92" s="10"/>
      <c r="ALN92" s="10"/>
      <c r="ALO92" s="10"/>
      <c r="ALP92" s="10"/>
      <c r="ALQ92" s="10"/>
      <c r="ALR92" s="10"/>
      <c r="ALS92" s="10"/>
      <c r="ALT92" s="10"/>
      <c r="ALU92" s="10"/>
      <c r="ALV92" s="10"/>
      <c r="ALW92" s="10"/>
      <c r="ALX92" s="10"/>
      <c r="ALY92" s="10"/>
      <c r="ALZ92" s="10"/>
      <c r="AMA92" s="10"/>
      <c r="AMB92" s="10"/>
      <c r="AMC92" s="10"/>
      <c r="AMD92" s="10"/>
      <c r="AME92" s="10"/>
      <c r="AMF92" s="10"/>
      <c r="AMG92" s="10"/>
      <c r="AMH92" s="10"/>
      <c r="AMI92" s="10"/>
    </row>
    <row r="93" spans="1:1023" ht="21.95" customHeight="1">
      <c r="A93" s="14" t="s">
        <v>33</v>
      </c>
      <c r="B93" s="39"/>
      <c r="C93" s="32"/>
      <c r="D93" s="32"/>
      <c r="E93" s="30"/>
      <c r="F93" s="30"/>
      <c r="G93" s="30"/>
      <c r="H93" s="30"/>
      <c r="I93" s="30"/>
      <c r="J93" s="30"/>
      <c r="K93" s="30"/>
      <c r="L93" s="30"/>
      <c r="M93" s="30"/>
      <c r="N93" s="30"/>
      <c r="O93" s="36">
        <v>38000</v>
      </c>
      <c r="P93" s="32"/>
      <c r="Q93" s="43">
        <f t="shared" si="2"/>
        <v>38000</v>
      </c>
      <c r="R93" s="43"/>
      <c r="S93" s="10"/>
      <c r="T93" s="10"/>
      <c r="U93" s="10"/>
      <c r="V93" s="10"/>
      <c r="W93" s="10"/>
      <c r="X93" s="10"/>
      <c r="Y93" s="10"/>
      <c r="Z93" s="10"/>
      <c r="AA93" s="10"/>
      <c r="AB93" s="10"/>
      <c r="AC93" s="10"/>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c r="JG93" s="10"/>
      <c r="JH93" s="10"/>
      <c r="JI93" s="10"/>
      <c r="JJ93" s="10"/>
      <c r="JK93" s="10"/>
      <c r="JL93" s="10"/>
      <c r="JM93" s="10"/>
      <c r="JN93" s="10"/>
      <c r="JO93" s="10"/>
      <c r="JP93" s="10"/>
      <c r="JQ93" s="10"/>
      <c r="JR93" s="10"/>
      <c r="JS93" s="10"/>
      <c r="JT93" s="10"/>
      <c r="JU93" s="10"/>
      <c r="JV93" s="10"/>
      <c r="JW93" s="10"/>
      <c r="JX93" s="10"/>
      <c r="JY93" s="10"/>
      <c r="JZ93" s="10"/>
      <c r="KA93" s="10"/>
      <c r="KB93" s="10"/>
      <c r="KC93" s="10"/>
      <c r="KD93" s="10"/>
      <c r="KE93" s="10"/>
      <c r="KF93" s="10"/>
      <c r="KG93" s="10"/>
      <c r="KH93" s="10"/>
      <c r="KI93" s="10"/>
      <c r="KJ93" s="10"/>
      <c r="KK93" s="10"/>
      <c r="KL93" s="10"/>
      <c r="KM93" s="10"/>
      <c r="KN93" s="10"/>
      <c r="KO93" s="10"/>
      <c r="KP93" s="10"/>
      <c r="KQ93" s="10"/>
      <c r="KR93" s="10"/>
      <c r="KS93" s="10"/>
      <c r="KT93" s="10"/>
      <c r="KU93" s="10"/>
      <c r="KV93" s="10"/>
      <c r="KW93" s="10"/>
      <c r="KX93" s="10"/>
      <c r="KY93" s="10"/>
      <c r="KZ93" s="10"/>
      <c r="LA93" s="10"/>
      <c r="LB93" s="10"/>
      <c r="LC93" s="10"/>
      <c r="LD93" s="10"/>
      <c r="LE93" s="10"/>
      <c r="LF93" s="10"/>
      <c r="LG93" s="10"/>
      <c r="LH93" s="10"/>
      <c r="LI93" s="10"/>
      <c r="LJ93" s="10"/>
      <c r="LK93" s="10"/>
      <c r="LL93" s="10"/>
      <c r="LM93" s="10"/>
      <c r="LN93" s="10"/>
      <c r="LO93" s="10"/>
      <c r="LP93" s="10"/>
      <c r="LQ93" s="10"/>
      <c r="LR93" s="10"/>
      <c r="LS93" s="10"/>
      <c r="LT93" s="10"/>
      <c r="LU93" s="10"/>
      <c r="LV93" s="10"/>
      <c r="LW93" s="10"/>
      <c r="LX93" s="10"/>
      <c r="LY93" s="10"/>
      <c r="LZ93" s="10"/>
      <c r="MA93" s="10"/>
      <c r="MB93" s="10"/>
      <c r="MC93" s="10"/>
      <c r="MD93" s="10"/>
      <c r="ME93" s="10"/>
      <c r="MF93" s="10"/>
      <c r="MG93" s="10"/>
      <c r="MH93" s="10"/>
      <c r="MI93" s="10"/>
      <c r="MJ93" s="10"/>
      <c r="MK93" s="10"/>
      <c r="ML93" s="10"/>
      <c r="MM93" s="10"/>
      <c r="MN93" s="10"/>
      <c r="MO93" s="10"/>
      <c r="MP93" s="10"/>
      <c r="MQ93" s="10"/>
      <c r="MR93" s="10"/>
      <c r="MS93" s="10"/>
      <c r="MT93" s="10"/>
      <c r="MU93" s="10"/>
      <c r="MV93" s="10"/>
      <c r="MW93" s="10"/>
      <c r="MX93" s="10"/>
      <c r="MY93" s="10"/>
      <c r="MZ93" s="10"/>
      <c r="NA93" s="10"/>
      <c r="NB93" s="10"/>
      <c r="NC93" s="10"/>
      <c r="ND93" s="10"/>
      <c r="NE93" s="10"/>
      <c r="NF93" s="10"/>
      <c r="NG93" s="10"/>
      <c r="NH93" s="10"/>
      <c r="NI93" s="10"/>
      <c r="NJ93" s="10"/>
      <c r="NK93" s="10"/>
      <c r="NL93" s="10"/>
      <c r="NM93" s="10"/>
      <c r="NN93" s="10"/>
      <c r="NO93" s="10"/>
      <c r="NP93" s="10"/>
      <c r="NQ93" s="10"/>
      <c r="NR93" s="10"/>
      <c r="NS93" s="10"/>
      <c r="NT93" s="10"/>
      <c r="NU93" s="10"/>
      <c r="NV93" s="10"/>
      <c r="NW93" s="10"/>
      <c r="NX93" s="10"/>
      <c r="NY93" s="10"/>
      <c r="NZ93" s="10"/>
      <c r="OA93" s="10"/>
      <c r="OB93" s="10"/>
      <c r="OC93" s="10"/>
      <c r="OD93" s="10"/>
      <c r="OE93" s="10"/>
      <c r="OF93" s="10"/>
      <c r="OG93" s="10"/>
      <c r="OH93" s="10"/>
      <c r="OI93" s="10"/>
      <c r="OJ93" s="10"/>
      <c r="OK93" s="10"/>
      <c r="OL93" s="10"/>
      <c r="OM93" s="10"/>
      <c r="ON93" s="10"/>
      <c r="OO93" s="10"/>
      <c r="OP93" s="10"/>
      <c r="OQ93" s="10"/>
      <c r="OR93" s="10"/>
      <c r="OS93" s="10"/>
      <c r="OT93" s="10"/>
      <c r="OU93" s="10"/>
      <c r="OV93" s="10"/>
      <c r="OW93" s="10"/>
      <c r="OX93" s="10"/>
      <c r="OY93" s="10"/>
      <c r="OZ93" s="10"/>
      <c r="PA93" s="10"/>
      <c r="PB93" s="10"/>
      <c r="PC93" s="10"/>
      <c r="PD93" s="10"/>
      <c r="PE93" s="10"/>
      <c r="PF93" s="10"/>
      <c r="PG93" s="10"/>
      <c r="PH93" s="10"/>
      <c r="PI93" s="10"/>
      <c r="PJ93" s="10"/>
      <c r="PK93" s="10"/>
      <c r="PL93" s="10"/>
      <c r="PM93" s="10"/>
      <c r="PN93" s="10"/>
      <c r="PO93" s="10"/>
      <c r="PP93" s="10"/>
      <c r="PQ93" s="10"/>
      <c r="PR93" s="10"/>
      <c r="PS93" s="10"/>
      <c r="PT93" s="10"/>
      <c r="PU93" s="10"/>
      <c r="PV93" s="10"/>
      <c r="PW93" s="10"/>
      <c r="PX93" s="10"/>
      <c r="PY93" s="10"/>
      <c r="PZ93" s="10"/>
      <c r="QA93" s="10"/>
      <c r="QB93" s="10"/>
      <c r="QC93" s="10"/>
      <c r="QD93" s="10"/>
      <c r="QE93" s="10"/>
      <c r="QF93" s="10"/>
      <c r="QG93" s="10"/>
      <c r="QH93" s="10"/>
      <c r="QI93" s="10"/>
      <c r="QJ93" s="10"/>
      <c r="QK93" s="10"/>
      <c r="QL93" s="10"/>
      <c r="QM93" s="10"/>
      <c r="QN93" s="10"/>
      <c r="QO93" s="10"/>
      <c r="QP93" s="10"/>
      <c r="QQ93" s="10"/>
      <c r="QR93" s="10"/>
      <c r="QS93" s="10"/>
      <c r="QT93" s="10"/>
      <c r="QU93" s="10"/>
      <c r="QV93" s="10"/>
      <c r="QW93" s="10"/>
      <c r="QX93" s="10"/>
      <c r="QY93" s="10"/>
      <c r="QZ93" s="10"/>
      <c r="RA93" s="10"/>
      <c r="RB93" s="10"/>
      <c r="RC93" s="10"/>
      <c r="RD93" s="10"/>
      <c r="RE93" s="10"/>
      <c r="RF93" s="10"/>
      <c r="RG93" s="10"/>
      <c r="RH93" s="10"/>
      <c r="RI93" s="10"/>
      <c r="RJ93" s="10"/>
      <c r="RK93" s="10"/>
      <c r="RL93" s="10"/>
      <c r="RM93" s="10"/>
      <c r="RN93" s="10"/>
      <c r="RO93" s="10"/>
      <c r="RP93" s="10"/>
      <c r="RQ93" s="10"/>
      <c r="RR93" s="10"/>
      <c r="RS93" s="10"/>
      <c r="RT93" s="10"/>
      <c r="RU93" s="10"/>
      <c r="RV93" s="10"/>
      <c r="RW93" s="10"/>
      <c r="RX93" s="10"/>
      <c r="RY93" s="10"/>
      <c r="RZ93" s="10"/>
      <c r="SA93" s="10"/>
      <c r="SB93" s="10"/>
      <c r="SC93" s="10"/>
      <c r="SD93" s="10"/>
      <c r="SE93" s="10"/>
      <c r="SF93" s="10"/>
      <c r="SG93" s="10"/>
      <c r="SH93" s="10"/>
      <c r="SI93" s="10"/>
      <c r="SJ93" s="10"/>
      <c r="SK93" s="10"/>
      <c r="SL93" s="10"/>
      <c r="SM93" s="10"/>
      <c r="SN93" s="10"/>
      <c r="SO93" s="10"/>
      <c r="SP93" s="10"/>
      <c r="SQ93" s="10"/>
      <c r="SR93" s="10"/>
      <c r="SS93" s="10"/>
      <c r="ST93" s="10"/>
      <c r="SU93" s="10"/>
      <c r="SV93" s="10"/>
      <c r="SW93" s="10"/>
      <c r="SX93" s="10"/>
      <c r="SY93" s="10"/>
      <c r="SZ93" s="10"/>
      <c r="TA93" s="10"/>
      <c r="TB93" s="10"/>
      <c r="TC93" s="10"/>
      <c r="TD93" s="10"/>
      <c r="TE93" s="10"/>
      <c r="TF93" s="10"/>
      <c r="TG93" s="10"/>
      <c r="TH93" s="10"/>
      <c r="TI93" s="10"/>
      <c r="TJ93" s="10"/>
      <c r="TK93" s="10"/>
      <c r="TL93" s="10"/>
      <c r="TM93" s="10"/>
      <c r="TN93" s="10"/>
      <c r="TO93" s="10"/>
      <c r="TP93" s="10"/>
      <c r="TQ93" s="10"/>
      <c r="TR93" s="10"/>
      <c r="TS93" s="10"/>
      <c r="TT93" s="10"/>
      <c r="TU93" s="10"/>
      <c r="TV93" s="10"/>
      <c r="TW93" s="10"/>
      <c r="TX93" s="10"/>
      <c r="TY93" s="10"/>
      <c r="TZ93" s="10"/>
      <c r="UA93" s="10"/>
      <c r="UB93" s="10"/>
      <c r="UC93" s="10"/>
      <c r="UD93" s="10"/>
      <c r="UE93" s="10"/>
      <c r="UF93" s="10"/>
      <c r="UG93" s="10"/>
      <c r="UH93" s="10"/>
      <c r="UI93" s="10"/>
      <c r="UJ93" s="10"/>
      <c r="UK93" s="10"/>
      <c r="UL93" s="10"/>
      <c r="UM93" s="10"/>
      <c r="UN93" s="10"/>
      <c r="UO93" s="10"/>
      <c r="UP93" s="10"/>
      <c r="UQ93" s="10"/>
      <c r="UR93" s="10"/>
      <c r="US93" s="10"/>
      <c r="UT93" s="10"/>
      <c r="UU93" s="10"/>
      <c r="UV93" s="10"/>
      <c r="UW93" s="10"/>
      <c r="UX93" s="10"/>
      <c r="UY93" s="10"/>
      <c r="UZ93" s="10"/>
      <c r="VA93" s="10"/>
      <c r="VB93" s="10"/>
      <c r="VC93" s="10"/>
      <c r="VD93" s="10"/>
      <c r="VE93" s="10"/>
      <c r="VF93" s="10"/>
      <c r="VG93" s="10"/>
      <c r="VH93" s="10"/>
      <c r="VI93" s="10"/>
      <c r="VJ93" s="10"/>
      <c r="VK93" s="10"/>
      <c r="VL93" s="10"/>
      <c r="VM93" s="10"/>
      <c r="VN93" s="10"/>
      <c r="VO93" s="10"/>
      <c r="VP93" s="10"/>
      <c r="VQ93" s="10"/>
      <c r="VR93" s="10"/>
      <c r="VS93" s="10"/>
      <c r="VT93" s="10"/>
      <c r="VU93" s="10"/>
      <c r="VV93" s="10"/>
      <c r="VW93" s="10"/>
      <c r="VX93" s="10"/>
      <c r="VY93" s="10"/>
      <c r="VZ93" s="10"/>
      <c r="WA93" s="10"/>
      <c r="WB93" s="10"/>
      <c r="WC93" s="10"/>
      <c r="WD93" s="10"/>
      <c r="WE93" s="10"/>
      <c r="WF93" s="10"/>
      <c r="WG93" s="10"/>
      <c r="WH93" s="10"/>
      <c r="WI93" s="10"/>
      <c r="WJ93" s="10"/>
      <c r="WK93" s="10"/>
      <c r="WL93" s="10"/>
      <c r="WM93" s="10"/>
      <c r="WN93" s="10"/>
      <c r="WO93" s="10"/>
      <c r="WP93" s="10"/>
      <c r="WQ93" s="10"/>
      <c r="WR93" s="10"/>
      <c r="WS93" s="10"/>
      <c r="WT93" s="10"/>
      <c r="WU93" s="10"/>
      <c r="WV93" s="10"/>
      <c r="WW93" s="10"/>
      <c r="WX93" s="10"/>
      <c r="WY93" s="10"/>
      <c r="WZ93" s="10"/>
      <c r="XA93" s="10"/>
      <c r="XB93" s="10"/>
      <c r="XC93" s="10"/>
      <c r="XD93" s="10"/>
      <c r="XE93" s="10"/>
      <c r="XF93" s="10"/>
      <c r="XG93" s="10"/>
      <c r="XH93" s="10"/>
      <c r="XI93" s="10"/>
      <c r="XJ93" s="10"/>
      <c r="XK93" s="10"/>
      <c r="XL93" s="10"/>
      <c r="XM93" s="10"/>
      <c r="XN93" s="10"/>
      <c r="XO93" s="10"/>
      <c r="XP93" s="10"/>
      <c r="XQ93" s="10"/>
      <c r="XR93" s="10"/>
      <c r="XS93" s="10"/>
      <c r="XT93" s="10"/>
      <c r="XU93" s="10"/>
      <c r="XV93" s="10"/>
      <c r="XW93" s="10"/>
      <c r="XX93" s="10"/>
      <c r="XY93" s="10"/>
      <c r="XZ93" s="10"/>
      <c r="YA93" s="10"/>
      <c r="YB93" s="10"/>
      <c r="YC93" s="10"/>
      <c r="YD93" s="10"/>
      <c r="YE93" s="10"/>
      <c r="YF93" s="10"/>
      <c r="YG93" s="10"/>
      <c r="YH93" s="10"/>
      <c r="YI93" s="10"/>
      <c r="YJ93" s="10"/>
      <c r="YK93" s="10"/>
      <c r="YL93" s="10"/>
      <c r="YM93" s="10"/>
      <c r="YN93" s="10"/>
      <c r="YO93" s="10"/>
      <c r="YP93" s="10"/>
      <c r="YQ93" s="10"/>
      <c r="YR93" s="10"/>
      <c r="YS93" s="10"/>
      <c r="YT93" s="10"/>
      <c r="YU93" s="10"/>
      <c r="YV93" s="10"/>
      <c r="YW93" s="10"/>
      <c r="YX93" s="10"/>
      <c r="YY93" s="10"/>
      <c r="YZ93" s="10"/>
      <c r="ZA93" s="10"/>
      <c r="ZB93" s="10"/>
      <c r="ZC93" s="10"/>
      <c r="ZD93" s="10"/>
      <c r="ZE93" s="10"/>
      <c r="ZF93" s="10"/>
      <c r="ZG93" s="10"/>
      <c r="ZH93" s="10"/>
      <c r="ZI93" s="10"/>
      <c r="ZJ93" s="10"/>
      <c r="ZK93" s="10"/>
      <c r="ZL93" s="10"/>
      <c r="ZM93" s="10"/>
      <c r="ZN93" s="10"/>
      <c r="ZO93" s="10"/>
      <c r="ZP93" s="10"/>
      <c r="ZQ93" s="10"/>
      <c r="ZR93" s="10"/>
      <c r="ZS93" s="10"/>
      <c r="ZT93" s="10"/>
      <c r="ZU93" s="10"/>
      <c r="ZV93" s="10"/>
      <c r="ZW93" s="10"/>
      <c r="ZX93" s="10"/>
      <c r="ZY93" s="10"/>
      <c r="ZZ93" s="10"/>
      <c r="AAA93" s="10"/>
      <c r="AAB93" s="10"/>
      <c r="AAC93" s="10"/>
      <c r="AAD93" s="10"/>
      <c r="AAE93" s="10"/>
      <c r="AAF93" s="10"/>
      <c r="AAG93" s="10"/>
      <c r="AAH93" s="10"/>
      <c r="AAI93" s="10"/>
      <c r="AAJ93" s="10"/>
      <c r="AAK93" s="10"/>
      <c r="AAL93" s="10"/>
      <c r="AAM93" s="10"/>
      <c r="AAN93" s="10"/>
      <c r="AAO93" s="10"/>
      <c r="AAP93" s="10"/>
      <c r="AAQ93" s="10"/>
      <c r="AAR93" s="10"/>
      <c r="AAS93" s="10"/>
      <c r="AAT93" s="10"/>
      <c r="AAU93" s="10"/>
      <c r="AAV93" s="10"/>
      <c r="AAW93" s="10"/>
      <c r="AAX93" s="10"/>
      <c r="AAY93" s="10"/>
      <c r="AAZ93" s="10"/>
      <c r="ABA93" s="10"/>
      <c r="ABB93" s="10"/>
      <c r="ABC93" s="10"/>
      <c r="ABD93" s="10"/>
      <c r="ABE93" s="10"/>
      <c r="ABF93" s="10"/>
      <c r="ABG93" s="10"/>
      <c r="ABH93" s="10"/>
      <c r="ABI93" s="10"/>
      <c r="ABJ93" s="10"/>
      <c r="ABK93" s="10"/>
      <c r="ABL93" s="10"/>
      <c r="ABM93" s="10"/>
      <c r="ABN93" s="10"/>
      <c r="ABO93" s="10"/>
      <c r="ABP93" s="10"/>
      <c r="ABQ93" s="10"/>
      <c r="ABR93" s="10"/>
      <c r="ABS93" s="10"/>
      <c r="ABT93" s="10"/>
      <c r="ABU93" s="10"/>
      <c r="ABV93" s="10"/>
      <c r="ABW93" s="10"/>
      <c r="ABX93" s="10"/>
      <c r="ABY93" s="10"/>
      <c r="ABZ93" s="10"/>
      <c r="ACA93" s="10"/>
      <c r="ACB93" s="10"/>
      <c r="ACC93" s="10"/>
      <c r="ACD93" s="10"/>
      <c r="ACE93" s="10"/>
      <c r="ACF93" s="10"/>
      <c r="ACG93" s="10"/>
      <c r="ACH93" s="10"/>
      <c r="ACI93" s="10"/>
      <c r="ACJ93" s="10"/>
      <c r="ACK93" s="10"/>
      <c r="ACL93" s="10"/>
      <c r="ACM93" s="10"/>
      <c r="ACN93" s="10"/>
      <c r="ACO93" s="10"/>
      <c r="ACP93" s="10"/>
      <c r="ACQ93" s="10"/>
      <c r="ACR93" s="10"/>
      <c r="ACS93" s="10"/>
      <c r="ACT93" s="10"/>
      <c r="ACU93" s="10"/>
      <c r="ACV93" s="10"/>
      <c r="ACW93" s="10"/>
      <c r="ACX93" s="10"/>
      <c r="ACY93" s="10"/>
      <c r="ACZ93" s="10"/>
      <c r="ADA93" s="10"/>
      <c r="ADB93" s="10"/>
      <c r="ADC93" s="10"/>
      <c r="ADD93" s="10"/>
      <c r="ADE93" s="10"/>
      <c r="ADF93" s="10"/>
      <c r="ADG93" s="10"/>
      <c r="ADH93" s="10"/>
      <c r="ADI93" s="10"/>
      <c r="ADJ93" s="10"/>
      <c r="ADK93" s="10"/>
      <c r="ADL93" s="10"/>
      <c r="ADM93" s="10"/>
      <c r="ADN93" s="10"/>
      <c r="ADO93" s="10"/>
      <c r="ADP93" s="10"/>
      <c r="ADQ93" s="10"/>
      <c r="ADR93" s="10"/>
      <c r="ADS93" s="10"/>
      <c r="ADT93" s="10"/>
      <c r="ADU93" s="10"/>
      <c r="ADV93" s="10"/>
      <c r="ADW93" s="10"/>
      <c r="ADX93" s="10"/>
      <c r="ADY93" s="10"/>
      <c r="ADZ93" s="10"/>
      <c r="AEA93" s="10"/>
      <c r="AEB93" s="10"/>
      <c r="AEC93" s="10"/>
      <c r="AED93" s="10"/>
      <c r="AEE93" s="10"/>
      <c r="AEF93" s="10"/>
      <c r="AEG93" s="10"/>
      <c r="AEH93" s="10"/>
      <c r="AEI93" s="10"/>
      <c r="AEJ93" s="10"/>
      <c r="AEK93" s="10"/>
      <c r="AEL93" s="10"/>
      <c r="AEM93" s="10"/>
      <c r="AEN93" s="10"/>
      <c r="AEO93" s="10"/>
      <c r="AEP93" s="10"/>
      <c r="AEQ93" s="10"/>
      <c r="AER93" s="10"/>
      <c r="AES93" s="10"/>
      <c r="AET93" s="10"/>
      <c r="AEU93" s="10"/>
      <c r="AEV93" s="10"/>
      <c r="AEW93" s="10"/>
      <c r="AEX93" s="10"/>
      <c r="AEY93" s="10"/>
      <c r="AEZ93" s="10"/>
      <c r="AFA93" s="10"/>
      <c r="AFB93" s="10"/>
      <c r="AFC93" s="10"/>
      <c r="AFD93" s="10"/>
      <c r="AFE93" s="10"/>
      <c r="AFF93" s="10"/>
      <c r="AFG93" s="10"/>
      <c r="AFH93" s="10"/>
      <c r="AFI93" s="10"/>
      <c r="AFJ93" s="10"/>
      <c r="AFK93" s="10"/>
      <c r="AFL93" s="10"/>
      <c r="AFM93" s="10"/>
      <c r="AFN93" s="10"/>
      <c r="AFO93" s="10"/>
      <c r="AFP93" s="10"/>
      <c r="AFQ93" s="10"/>
      <c r="AFR93" s="10"/>
      <c r="AFS93" s="10"/>
      <c r="AFT93" s="10"/>
      <c r="AFU93" s="10"/>
      <c r="AFV93" s="10"/>
      <c r="AFW93" s="10"/>
      <c r="AFX93" s="10"/>
      <c r="AFY93" s="10"/>
      <c r="AFZ93" s="10"/>
      <c r="AGA93" s="10"/>
      <c r="AGB93" s="10"/>
      <c r="AGC93" s="10"/>
      <c r="AGD93" s="10"/>
      <c r="AGE93" s="10"/>
      <c r="AGF93" s="10"/>
      <c r="AGG93" s="10"/>
      <c r="AGH93" s="10"/>
      <c r="AGI93" s="10"/>
      <c r="AGJ93" s="10"/>
      <c r="AGK93" s="10"/>
      <c r="AGL93" s="10"/>
      <c r="AGM93" s="10"/>
      <c r="AGN93" s="10"/>
      <c r="AGO93" s="10"/>
      <c r="AGP93" s="10"/>
      <c r="AGQ93" s="10"/>
      <c r="AGR93" s="10"/>
      <c r="AGS93" s="10"/>
      <c r="AGT93" s="10"/>
      <c r="AGU93" s="10"/>
      <c r="AGV93" s="10"/>
      <c r="AGW93" s="10"/>
      <c r="AGX93" s="10"/>
      <c r="AGY93" s="10"/>
      <c r="AGZ93" s="10"/>
      <c r="AHA93" s="10"/>
      <c r="AHB93" s="10"/>
      <c r="AHC93" s="10"/>
      <c r="AHD93" s="10"/>
      <c r="AHE93" s="10"/>
      <c r="AHF93" s="10"/>
      <c r="AHG93" s="10"/>
      <c r="AHH93" s="10"/>
      <c r="AHI93" s="10"/>
      <c r="AHJ93" s="10"/>
      <c r="AHK93" s="10"/>
      <c r="AHL93" s="10"/>
      <c r="AHM93" s="10"/>
      <c r="AHN93" s="10"/>
      <c r="AHO93" s="10"/>
      <c r="AHP93" s="10"/>
      <c r="AHQ93" s="10"/>
      <c r="AHR93" s="10"/>
      <c r="AHS93" s="10"/>
      <c r="AHT93" s="10"/>
      <c r="AHU93" s="10"/>
      <c r="AHV93" s="10"/>
      <c r="AHW93" s="10"/>
      <c r="AHX93" s="10"/>
      <c r="AHY93" s="10"/>
      <c r="AHZ93" s="10"/>
      <c r="AIA93" s="10"/>
      <c r="AIB93" s="10"/>
      <c r="AIC93" s="10"/>
      <c r="AID93" s="10"/>
      <c r="AIE93" s="10"/>
      <c r="AIF93" s="10"/>
      <c r="AIG93" s="10"/>
      <c r="AIH93" s="10"/>
      <c r="AII93" s="10"/>
      <c r="AIJ93" s="10"/>
      <c r="AIK93" s="10"/>
      <c r="AIL93" s="10"/>
      <c r="AIM93" s="10"/>
      <c r="AIN93" s="10"/>
      <c r="AIO93" s="10"/>
      <c r="AIP93" s="10"/>
      <c r="AIQ93" s="10"/>
      <c r="AIR93" s="10"/>
      <c r="AIS93" s="10"/>
      <c r="AIT93" s="10"/>
      <c r="AIU93" s="10"/>
      <c r="AIV93" s="10"/>
      <c r="AIW93" s="10"/>
      <c r="AIX93" s="10"/>
      <c r="AIY93" s="10"/>
      <c r="AIZ93" s="10"/>
      <c r="AJA93" s="10"/>
      <c r="AJB93" s="10"/>
      <c r="AJC93" s="10"/>
      <c r="AJD93" s="10"/>
      <c r="AJE93" s="10"/>
      <c r="AJF93" s="10"/>
      <c r="AJG93" s="10"/>
      <c r="AJH93" s="10"/>
      <c r="AJI93" s="10"/>
      <c r="AJJ93" s="10"/>
      <c r="AJK93" s="10"/>
      <c r="AJL93" s="10"/>
      <c r="AJM93" s="10"/>
      <c r="AJN93" s="10"/>
      <c r="AJO93" s="10"/>
      <c r="AJP93" s="10"/>
      <c r="AJQ93" s="10"/>
      <c r="AJR93" s="10"/>
      <c r="AJS93" s="10"/>
      <c r="AJT93" s="10"/>
      <c r="AJU93" s="10"/>
      <c r="AJV93" s="10"/>
      <c r="AJW93" s="10"/>
      <c r="AJX93" s="10"/>
      <c r="AJY93" s="10"/>
      <c r="AJZ93" s="10"/>
      <c r="AKA93" s="10"/>
      <c r="AKB93" s="10"/>
      <c r="AKC93" s="10"/>
      <c r="AKD93" s="10"/>
      <c r="AKE93" s="10"/>
      <c r="AKF93" s="10"/>
      <c r="AKG93" s="10"/>
      <c r="AKH93" s="10"/>
      <c r="AKI93" s="10"/>
      <c r="AKJ93" s="10"/>
      <c r="AKK93" s="10"/>
      <c r="AKL93" s="10"/>
      <c r="AKM93" s="10"/>
      <c r="AKN93" s="10"/>
      <c r="AKO93" s="10"/>
      <c r="AKP93" s="10"/>
      <c r="AKQ93" s="10"/>
      <c r="AKR93" s="10"/>
      <c r="AKS93" s="10"/>
      <c r="AKT93" s="10"/>
      <c r="AKU93" s="10"/>
      <c r="AKV93" s="10"/>
      <c r="AKW93" s="10"/>
      <c r="AKX93" s="10"/>
      <c r="AKY93" s="10"/>
      <c r="AKZ93" s="10"/>
      <c r="ALA93" s="10"/>
      <c r="ALB93" s="10"/>
      <c r="ALC93" s="10"/>
      <c r="ALD93" s="10"/>
      <c r="ALE93" s="10"/>
      <c r="ALF93" s="10"/>
      <c r="ALG93" s="10"/>
      <c r="ALH93" s="10"/>
      <c r="ALI93" s="10"/>
      <c r="ALJ93" s="10"/>
      <c r="ALK93" s="10"/>
      <c r="ALL93" s="10"/>
      <c r="ALM93" s="10"/>
      <c r="ALN93" s="10"/>
      <c r="ALO93" s="10"/>
      <c r="ALP93" s="10"/>
      <c r="ALQ93" s="10"/>
      <c r="ALR93" s="10"/>
      <c r="ALS93" s="10"/>
      <c r="ALT93" s="10"/>
      <c r="ALU93" s="10"/>
      <c r="ALV93" s="10"/>
      <c r="ALW93" s="10"/>
      <c r="ALX93" s="10"/>
      <c r="ALY93" s="10"/>
      <c r="ALZ93" s="10"/>
      <c r="AMA93" s="10"/>
      <c r="AMB93" s="10"/>
      <c r="AMC93" s="10"/>
      <c r="AMD93" s="10"/>
      <c r="AME93" s="10"/>
      <c r="AMF93" s="10"/>
      <c r="AMG93" s="10"/>
      <c r="AMH93" s="10"/>
      <c r="AMI93" s="10"/>
    </row>
    <row r="94" spans="1:1023" ht="21.95" customHeight="1">
      <c r="A94" s="14" t="s">
        <v>33</v>
      </c>
      <c r="B94" s="39"/>
      <c r="C94" s="32"/>
      <c r="D94" s="32"/>
      <c r="E94" s="30"/>
      <c r="F94" s="30"/>
      <c r="G94" s="30"/>
      <c r="H94" s="30"/>
      <c r="I94" s="30"/>
      <c r="J94" s="30"/>
      <c r="K94" s="30"/>
      <c r="L94" s="30"/>
      <c r="M94" s="30"/>
      <c r="N94" s="30"/>
      <c r="O94" s="36">
        <v>25000</v>
      </c>
      <c r="P94" s="32"/>
      <c r="Q94" s="43">
        <f t="shared" si="2"/>
        <v>25000</v>
      </c>
      <c r="R94" s="43"/>
      <c r="S94" s="10"/>
      <c r="T94" s="10"/>
      <c r="U94" s="10"/>
      <c r="V94" s="10"/>
      <c r="W94" s="10"/>
      <c r="X94" s="10"/>
      <c r="Y94" s="10"/>
      <c r="Z94" s="10"/>
      <c r="AA94" s="10"/>
      <c r="AB94" s="10"/>
      <c r="AC94" s="10"/>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c r="IV94" s="10"/>
      <c r="IW94" s="10"/>
      <c r="IX94" s="10"/>
      <c r="IY94" s="10"/>
      <c r="IZ94" s="10"/>
      <c r="JA94" s="10"/>
      <c r="JB94" s="10"/>
      <c r="JC94" s="10"/>
      <c r="JD94" s="10"/>
      <c r="JE94" s="10"/>
      <c r="JF94" s="10"/>
      <c r="JG94" s="10"/>
      <c r="JH94" s="10"/>
      <c r="JI94" s="10"/>
      <c r="JJ94" s="10"/>
      <c r="JK94" s="10"/>
      <c r="JL94" s="10"/>
      <c r="JM94" s="10"/>
      <c r="JN94" s="10"/>
      <c r="JO94" s="10"/>
      <c r="JP94" s="10"/>
      <c r="JQ94" s="10"/>
      <c r="JR94" s="10"/>
      <c r="JS94" s="10"/>
      <c r="JT94" s="10"/>
      <c r="JU94" s="10"/>
      <c r="JV94" s="10"/>
      <c r="JW94" s="10"/>
      <c r="JX94" s="10"/>
      <c r="JY94" s="10"/>
      <c r="JZ94" s="10"/>
      <c r="KA94" s="10"/>
      <c r="KB94" s="10"/>
      <c r="KC94" s="10"/>
      <c r="KD94" s="10"/>
      <c r="KE94" s="10"/>
      <c r="KF94" s="10"/>
      <c r="KG94" s="10"/>
      <c r="KH94" s="10"/>
      <c r="KI94" s="10"/>
      <c r="KJ94" s="10"/>
      <c r="KK94" s="10"/>
      <c r="KL94" s="10"/>
      <c r="KM94" s="10"/>
      <c r="KN94" s="10"/>
      <c r="KO94" s="10"/>
      <c r="KP94" s="10"/>
      <c r="KQ94" s="10"/>
      <c r="KR94" s="10"/>
      <c r="KS94" s="10"/>
      <c r="KT94" s="10"/>
      <c r="KU94" s="10"/>
      <c r="KV94" s="10"/>
      <c r="KW94" s="10"/>
      <c r="KX94" s="10"/>
      <c r="KY94" s="10"/>
      <c r="KZ94" s="10"/>
      <c r="LA94" s="10"/>
      <c r="LB94" s="10"/>
      <c r="LC94" s="10"/>
      <c r="LD94" s="10"/>
      <c r="LE94" s="10"/>
      <c r="LF94" s="10"/>
      <c r="LG94" s="10"/>
      <c r="LH94" s="10"/>
      <c r="LI94" s="10"/>
      <c r="LJ94" s="10"/>
      <c r="LK94" s="10"/>
      <c r="LL94" s="10"/>
      <c r="LM94" s="10"/>
      <c r="LN94" s="10"/>
      <c r="LO94" s="10"/>
      <c r="LP94" s="10"/>
      <c r="LQ94" s="10"/>
      <c r="LR94" s="10"/>
      <c r="LS94" s="10"/>
      <c r="LT94" s="10"/>
      <c r="LU94" s="10"/>
      <c r="LV94" s="10"/>
      <c r="LW94" s="10"/>
      <c r="LX94" s="10"/>
      <c r="LY94" s="10"/>
      <c r="LZ94" s="10"/>
      <c r="MA94" s="10"/>
      <c r="MB94" s="10"/>
      <c r="MC94" s="10"/>
      <c r="MD94" s="10"/>
      <c r="ME94" s="10"/>
      <c r="MF94" s="10"/>
      <c r="MG94" s="10"/>
      <c r="MH94" s="10"/>
      <c r="MI94" s="10"/>
      <c r="MJ94" s="10"/>
      <c r="MK94" s="10"/>
      <c r="ML94" s="10"/>
      <c r="MM94" s="10"/>
      <c r="MN94" s="10"/>
      <c r="MO94" s="10"/>
      <c r="MP94" s="10"/>
      <c r="MQ94" s="10"/>
      <c r="MR94" s="10"/>
      <c r="MS94" s="10"/>
      <c r="MT94" s="10"/>
      <c r="MU94" s="10"/>
      <c r="MV94" s="10"/>
      <c r="MW94" s="10"/>
      <c r="MX94" s="10"/>
      <c r="MY94" s="10"/>
      <c r="MZ94" s="10"/>
      <c r="NA94" s="10"/>
      <c r="NB94" s="10"/>
      <c r="NC94" s="10"/>
      <c r="ND94" s="10"/>
      <c r="NE94" s="10"/>
      <c r="NF94" s="10"/>
      <c r="NG94" s="10"/>
      <c r="NH94" s="10"/>
      <c r="NI94" s="10"/>
      <c r="NJ94" s="10"/>
      <c r="NK94" s="10"/>
      <c r="NL94" s="10"/>
      <c r="NM94" s="10"/>
      <c r="NN94" s="10"/>
      <c r="NO94" s="10"/>
      <c r="NP94" s="10"/>
      <c r="NQ94" s="10"/>
      <c r="NR94" s="10"/>
      <c r="NS94" s="10"/>
      <c r="NT94" s="10"/>
      <c r="NU94" s="10"/>
      <c r="NV94" s="10"/>
      <c r="NW94" s="10"/>
      <c r="NX94" s="10"/>
      <c r="NY94" s="10"/>
      <c r="NZ94" s="10"/>
      <c r="OA94" s="10"/>
      <c r="OB94" s="10"/>
      <c r="OC94" s="10"/>
      <c r="OD94" s="10"/>
      <c r="OE94" s="10"/>
      <c r="OF94" s="10"/>
      <c r="OG94" s="10"/>
      <c r="OH94" s="10"/>
      <c r="OI94" s="10"/>
      <c r="OJ94" s="10"/>
      <c r="OK94" s="10"/>
      <c r="OL94" s="10"/>
      <c r="OM94" s="10"/>
      <c r="ON94" s="10"/>
      <c r="OO94" s="10"/>
      <c r="OP94" s="10"/>
      <c r="OQ94" s="10"/>
      <c r="OR94" s="10"/>
      <c r="OS94" s="10"/>
      <c r="OT94" s="10"/>
      <c r="OU94" s="10"/>
      <c r="OV94" s="10"/>
      <c r="OW94" s="10"/>
      <c r="OX94" s="10"/>
      <c r="OY94" s="10"/>
      <c r="OZ94" s="10"/>
      <c r="PA94" s="10"/>
      <c r="PB94" s="10"/>
      <c r="PC94" s="10"/>
      <c r="PD94" s="10"/>
      <c r="PE94" s="10"/>
      <c r="PF94" s="10"/>
      <c r="PG94" s="10"/>
      <c r="PH94" s="10"/>
      <c r="PI94" s="10"/>
      <c r="PJ94" s="10"/>
      <c r="PK94" s="10"/>
      <c r="PL94" s="10"/>
      <c r="PM94" s="10"/>
      <c r="PN94" s="10"/>
      <c r="PO94" s="10"/>
      <c r="PP94" s="10"/>
      <c r="PQ94" s="10"/>
      <c r="PR94" s="10"/>
      <c r="PS94" s="10"/>
      <c r="PT94" s="10"/>
      <c r="PU94" s="10"/>
      <c r="PV94" s="10"/>
      <c r="PW94" s="10"/>
      <c r="PX94" s="10"/>
      <c r="PY94" s="10"/>
      <c r="PZ94" s="10"/>
      <c r="QA94" s="10"/>
      <c r="QB94" s="10"/>
      <c r="QC94" s="10"/>
      <c r="QD94" s="10"/>
      <c r="QE94" s="10"/>
      <c r="QF94" s="10"/>
      <c r="QG94" s="10"/>
      <c r="QH94" s="10"/>
      <c r="QI94" s="10"/>
      <c r="QJ94" s="10"/>
      <c r="QK94" s="10"/>
      <c r="QL94" s="10"/>
      <c r="QM94" s="10"/>
      <c r="QN94" s="10"/>
      <c r="QO94" s="10"/>
      <c r="QP94" s="10"/>
      <c r="QQ94" s="10"/>
      <c r="QR94" s="10"/>
      <c r="QS94" s="10"/>
      <c r="QT94" s="10"/>
      <c r="QU94" s="10"/>
      <c r="QV94" s="10"/>
      <c r="QW94" s="10"/>
      <c r="QX94" s="10"/>
      <c r="QY94" s="10"/>
      <c r="QZ94" s="10"/>
      <c r="RA94" s="10"/>
      <c r="RB94" s="10"/>
      <c r="RC94" s="10"/>
      <c r="RD94" s="10"/>
      <c r="RE94" s="10"/>
      <c r="RF94" s="10"/>
      <c r="RG94" s="10"/>
      <c r="RH94" s="10"/>
      <c r="RI94" s="10"/>
      <c r="RJ94" s="10"/>
      <c r="RK94" s="10"/>
      <c r="RL94" s="10"/>
      <c r="RM94" s="10"/>
      <c r="RN94" s="10"/>
      <c r="RO94" s="10"/>
      <c r="RP94" s="10"/>
      <c r="RQ94" s="10"/>
      <c r="RR94" s="10"/>
      <c r="RS94" s="10"/>
      <c r="RT94" s="10"/>
      <c r="RU94" s="10"/>
      <c r="RV94" s="10"/>
      <c r="RW94" s="10"/>
      <c r="RX94" s="10"/>
      <c r="RY94" s="10"/>
      <c r="RZ94" s="10"/>
      <c r="SA94" s="10"/>
      <c r="SB94" s="10"/>
      <c r="SC94" s="10"/>
      <c r="SD94" s="10"/>
      <c r="SE94" s="10"/>
      <c r="SF94" s="10"/>
      <c r="SG94" s="10"/>
      <c r="SH94" s="10"/>
      <c r="SI94" s="10"/>
      <c r="SJ94" s="10"/>
      <c r="SK94" s="10"/>
      <c r="SL94" s="10"/>
      <c r="SM94" s="10"/>
      <c r="SN94" s="10"/>
      <c r="SO94" s="10"/>
      <c r="SP94" s="10"/>
      <c r="SQ94" s="10"/>
      <c r="SR94" s="10"/>
      <c r="SS94" s="10"/>
      <c r="ST94" s="10"/>
      <c r="SU94" s="10"/>
      <c r="SV94" s="10"/>
      <c r="SW94" s="10"/>
      <c r="SX94" s="10"/>
      <c r="SY94" s="10"/>
      <c r="SZ94" s="10"/>
      <c r="TA94" s="10"/>
      <c r="TB94" s="10"/>
      <c r="TC94" s="10"/>
      <c r="TD94" s="10"/>
      <c r="TE94" s="10"/>
      <c r="TF94" s="10"/>
      <c r="TG94" s="10"/>
      <c r="TH94" s="10"/>
      <c r="TI94" s="10"/>
      <c r="TJ94" s="10"/>
      <c r="TK94" s="10"/>
      <c r="TL94" s="10"/>
      <c r="TM94" s="10"/>
      <c r="TN94" s="10"/>
      <c r="TO94" s="10"/>
      <c r="TP94" s="10"/>
      <c r="TQ94" s="10"/>
      <c r="TR94" s="10"/>
      <c r="TS94" s="10"/>
      <c r="TT94" s="10"/>
      <c r="TU94" s="10"/>
      <c r="TV94" s="10"/>
      <c r="TW94" s="10"/>
      <c r="TX94" s="10"/>
      <c r="TY94" s="10"/>
      <c r="TZ94" s="10"/>
      <c r="UA94" s="10"/>
      <c r="UB94" s="10"/>
      <c r="UC94" s="10"/>
      <c r="UD94" s="10"/>
      <c r="UE94" s="10"/>
      <c r="UF94" s="10"/>
      <c r="UG94" s="10"/>
      <c r="UH94" s="10"/>
      <c r="UI94" s="10"/>
      <c r="UJ94" s="10"/>
      <c r="UK94" s="10"/>
      <c r="UL94" s="10"/>
      <c r="UM94" s="10"/>
      <c r="UN94" s="10"/>
      <c r="UO94" s="10"/>
      <c r="UP94" s="10"/>
      <c r="UQ94" s="10"/>
      <c r="UR94" s="10"/>
      <c r="US94" s="10"/>
      <c r="UT94" s="10"/>
      <c r="UU94" s="10"/>
      <c r="UV94" s="10"/>
      <c r="UW94" s="10"/>
      <c r="UX94" s="10"/>
      <c r="UY94" s="10"/>
      <c r="UZ94" s="10"/>
      <c r="VA94" s="10"/>
      <c r="VB94" s="10"/>
      <c r="VC94" s="10"/>
      <c r="VD94" s="10"/>
      <c r="VE94" s="10"/>
      <c r="VF94" s="10"/>
      <c r="VG94" s="10"/>
      <c r="VH94" s="10"/>
      <c r="VI94" s="10"/>
      <c r="VJ94" s="10"/>
      <c r="VK94" s="10"/>
      <c r="VL94" s="10"/>
      <c r="VM94" s="10"/>
      <c r="VN94" s="10"/>
      <c r="VO94" s="10"/>
      <c r="VP94" s="10"/>
      <c r="VQ94" s="10"/>
      <c r="VR94" s="10"/>
      <c r="VS94" s="10"/>
      <c r="VT94" s="10"/>
      <c r="VU94" s="10"/>
      <c r="VV94" s="10"/>
      <c r="VW94" s="10"/>
      <c r="VX94" s="10"/>
      <c r="VY94" s="10"/>
      <c r="VZ94" s="10"/>
      <c r="WA94" s="10"/>
      <c r="WB94" s="10"/>
      <c r="WC94" s="10"/>
      <c r="WD94" s="10"/>
      <c r="WE94" s="10"/>
      <c r="WF94" s="10"/>
      <c r="WG94" s="10"/>
      <c r="WH94" s="10"/>
      <c r="WI94" s="10"/>
      <c r="WJ94" s="10"/>
      <c r="WK94" s="10"/>
      <c r="WL94" s="10"/>
      <c r="WM94" s="10"/>
      <c r="WN94" s="10"/>
      <c r="WO94" s="10"/>
      <c r="WP94" s="10"/>
      <c r="WQ94" s="10"/>
      <c r="WR94" s="10"/>
      <c r="WS94" s="10"/>
      <c r="WT94" s="10"/>
      <c r="WU94" s="10"/>
      <c r="WV94" s="10"/>
      <c r="WW94" s="10"/>
      <c r="WX94" s="10"/>
      <c r="WY94" s="10"/>
      <c r="WZ94" s="10"/>
      <c r="XA94" s="10"/>
      <c r="XB94" s="10"/>
      <c r="XC94" s="10"/>
      <c r="XD94" s="10"/>
      <c r="XE94" s="10"/>
      <c r="XF94" s="10"/>
      <c r="XG94" s="10"/>
      <c r="XH94" s="10"/>
      <c r="XI94" s="10"/>
      <c r="XJ94" s="10"/>
      <c r="XK94" s="10"/>
      <c r="XL94" s="10"/>
      <c r="XM94" s="10"/>
      <c r="XN94" s="10"/>
      <c r="XO94" s="10"/>
      <c r="XP94" s="10"/>
      <c r="XQ94" s="10"/>
      <c r="XR94" s="10"/>
      <c r="XS94" s="10"/>
      <c r="XT94" s="10"/>
      <c r="XU94" s="10"/>
      <c r="XV94" s="10"/>
      <c r="XW94" s="10"/>
      <c r="XX94" s="10"/>
      <c r="XY94" s="10"/>
      <c r="XZ94" s="10"/>
      <c r="YA94" s="10"/>
      <c r="YB94" s="10"/>
      <c r="YC94" s="10"/>
      <c r="YD94" s="10"/>
      <c r="YE94" s="10"/>
      <c r="YF94" s="10"/>
      <c r="YG94" s="10"/>
      <c r="YH94" s="10"/>
      <c r="YI94" s="10"/>
      <c r="YJ94" s="10"/>
      <c r="YK94" s="10"/>
      <c r="YL94" s="10"/>
      <c r="YM94" s="10"/>
      <c r="YN94" s="10"/>
      <c r="YO94" s="10"/>
      <c r="YP94" s="10"/>
      <c r="YQ94" s="10"/>
      <c r="YR94" s="10"/>
      <c r="YS94" s="10"/>
      <c r="YT94" s="10"/>
      <c r="YU94" s="10"/>
      <c r="YV94" s="10"/>
      <c r="YW94" s="10"/>
      <c r="YX94" s="10"/>
      <c r="YY94" s="10"/>
      <c r="YZ94" s="10"/>
      <c r="ZA94" s="10"/>
      <c r="ZB94" s="10"/>
      <c r="ZC94" s="10"/>
      <c r="ZD94" s="10"/>
      <c r="ZE94" s="10"/>
      <c r="ZF94" s="10"/>
      <c r="ZG94" s="10"/>
      <c r="ZH94" s="10"/>
      <c r="ZI94" s="10"/>
      <c r="ZJ94" s="10"/>
      <c r="ZK94" s="10"/>
      <c r="ZL94" s="10"/>
      <c r="ZM94" s="10"/>
      <c r="ZN94" s="10"/>
      <c r="ZO94" s="10"/>
      <c r="ZP94" s="10"/>
      <c r="ZQ94" s="10"/>
      <c r="ZR94" s="10"/>
      <c r="ZS94" s="10"/>
      <c r="ZT94" s="10"/>
      <c r="ZU94" s="10"/>
      <c r="ZV94" s="10"/>
      <c r="ZW94" s="10"/>
      <c r="ZX94" s="10"/>
      <c r="ZY94" s="10"/>
      <c r="ZZ94" s="10"/>
      <c r="AAA94" s="10"/>
      <c r="AAB94" s="10"/>
      <c r="AAC94" s="10"/>
      <c r="AAD94" s="10"/>
      <c r="AAE94" s="10"/>
      <c r="AAF94" s="10"/>
      <c r="AAG94" s="10"/>
      <c r="AAH94" s="10"/>
      <c r="AAI94" s="10"/>
      <c r="AAJ94" s="10"/>
      <c r="AAK94" s="10"/>
      <c r="AAL94" s="10"/>
      <c r="AAM94" s="10"/>
      <c r="AAN94" s="10"/>
      <c r="AAO94" s="10"/>
      <c r="AAP94" s="10"/>
      <c r="AAQ94" s="10"/>
      <c r="AAR94" s="10"/>
      <c r="AAS94" s="10"/>
      <c r="AAT94" s="10"/>
      <c r="AAU94" s="10"/>
      <c r="AAV94" s="10"/>
      <c r="AAW94" s="10"/>
      <c r="AAX94" s="10"/>
      <c r="AAY94" s="10"/>
      <c r="AAZ94" s="10"/>
      <c r="ABA94" s="10"/>
      <c r="ABB94" s="10"/>
      <c r="ABC94" s="10"/>
      <c r="ABD94" s="10"/>
      <c r="ABE94" s="10"/>
      <c r="ABF94" s="10"/>
      <c r="ABG94" s="10"/>
      <c r="ABH94" s="10"/>
      <c r="ABI94" s="10"/>
      <c r="ABJ94" s="10"/>
      <c r="ABK94" s="10"/>
      <c r="ABL94" s="10"/>
      <c r="ABM94" s="10"/>
      <c r="ABN94" s="10"/>
      <c r="ABO94" s="10"/>
      <c r="ABP94" s="10"/>
      <c r="ABQ94" s="10"/>
      <c r="ABR94" s="10"/>
      <c r="ABS94" s="10"/>
      <c r="ABT94" s="10"/>
      <c r="ABU94" s="10"/>
      <c r="ABV94" s="10"/>
      <c r="ABW94" s="10"/>
      <c r="ABX94" s="10"/>
      <c r="ABY94" s="10"/>
      <c r="ABZ94" s="10"/>
      <c r="ACA94" s="10"/>
      <c r="ACB94" s="10"/>
      <c r="ACC94" s="10"/>
      <c r="ACD94" s="10"/>
      <c r="ACE94" s="10"/>
      <c r="ACF94" s="10"/>
      <c r="ACG94" s="10"/>
      <c r="ACH94" s="10"/>
      <c r="ACI94" s="10"/>
      <c r="ACJ94" s="10"/>
      <c r="ACK94" s="10"/>
      <c r="ACL94" s="10"/>
      <c r="ACM94" s="10"/>
      <c r="ACN94" s="10"/>
      <c r="ACO94" s="10"/>
      <c r="ACP94" s="10"/>
      <c r="ACQ94" s="10"/>
      <c r="ACR94" s="10"/>
      <c r="ACS94" s="10"/>
      <c r="ACT94" s="10"/>
      <c r="ACU94" s="10"/>
      <c r="ACV94" s="10"/>
      <c r="ACW94" s="10"/>
      <c r="ACX94" s="10"/>
      <c r="ACY94" s="10"/>
      <c r="ACZ94" s="10"/>
      <c r="ADA94" s="10"/>
      <c r="ADB94" s="10"/>
      <c r="ADC94" s="10"/>
      <c r="ADD94" s="10"/>
      <c r="ADE94" s="10"/>
      <c r="ADF94" s="10"/>
      <c r="ADG94" s="10"/>
      <c r="ADH94" s="10"/>
      <c r="ADI94" s="10"/>
      <c r="ADJ94" s="10"/>
      <c r="ADK94" s="10"/>
      <c r="ADL94" s="10"/>
      <c r="ADM94" s="10"/>
      <c r="ADN94" s="10"/>
      <c r="ADO94" s="10"/>
      <c r="ADP94" s="10"/>
      <c r="ADQ94" s="10"/>
      <c r="ADR94" s="10"/>
      <c r="ADS94" s="10"/>
      <c r="ADT94" s="10"/>
      <c r="ADU94" s="10"/>
      <c r="ADV94" s="10"/>
      <c r="ADW94" s="10"/>
      <c r="ADX94" s="10"/>
      <c r="ADY94" s="10"/>
      <c r="ADZ94" s="10"/>
      <c r="AEA94" s="10"/>
      <c r="AEB94" s="10"/>
      <c r="AEC94" s="10"/>
      <c r="AED94" s="10"/>
      <c r="AEE94" s="10"/>
      <c r="AEF94" s="10"/>
      <c r="AEG94" s="10"/>
      <c r="AEH94" s="10"/>
      <c r="AEI94" s="10"/>
      <c r="AEJ94" s="10"/>
      <c r="AEK94" s="10"/>
      <c r="AEL94" s="10"/>
      <c r="AEM94" s="10"/>
      <c r="AEN94" s="10"/>
      <c r="AEO94" s="10"/>
      <c r="AEP94" s="10"/>
      <c r="AEQ94" s="10"/>
      <c r="AER94" s="10"/>
      <c r="AES94" s="10"/>
      <c r="AET94" s="10"/>
      <c r="AEU94" s="10"/>
      <c r="AEV94" s="10"/>
      <c r="AEW94" s="10"/>
      <c r="AEX94" s="10"/>
      <c r="AEY94" s="10"/>
      <c r="AEZ94" s="10"/>
      <c r="AFA94" s="10"/>
      <c r="AFB94" s="10"/>
      <c r="AFC94" s="10"/>
      <c r="AFD94" s="10"/>
      <c r="AFE94" s="10"/>
      <c r="AFF94" s="10"/>
      <c r="AFG94" s="10"/>
      <c r="AFH94" s="10"/>
      <c r="AFI94" s="10"/>
      <c r="AFJ94" s="10"/>
      <c r="AFK94" s="10"/>
      <c r="AFL94" s="10"/>
      <c r="AFM94" s="10"/>
      <c r="AFN94" s="10"/>
      <c r="AFO94" s="10"/>
      <c r="AFP94" s="10"/>
      <c r="AFQ94" s="10"/>
      <c r="AFR94" s="10"/>
      <c r="AFS94" s="10"/>
      <c r="AFT94" s="10"/>
      <c r="AFU94" s="10"/>
      <c r="AFV94" s="10"/>
      <c r="AFW94" s="10"/>
      <c r="AFX94" s="10"/>
      <c r="AFY94" s="10"/>
      <c r="AFZ94" s="10"/>
      <c r="AGA94" s="10"/>
      <c r="AGB94" s="10"/>
      <c r="AGC94" s="10"/>
      <c r="AGD94" s="10"/>
      <c r="AGE94" s="10"/>
      <c r="AGF94" s="10"/>
      <c r="AGG94" s="10"/>
      <c r="AGH94" s="10"/>
      <c r="AGI94" s="10"/>
      <c r="AGJ94" s="10"/>
      <c r="AGK94" s="10"/>
      <c r="AGL94" s="10"/>
      <c r="AGM94" s="10"/>
      <c r="AGN94" s="10"/>
      <c r="AGO94" s="10"/>
      <c r="AGP94" s="10"/>
      <c r="AGQ94" s="10"/>
      <c r="AGR94" s="10"/>
      <c r="AGS94" s="10"/>
      <c r="AGT94" s="10"/>
      <c r="AGU94" s="10"/>
      <c r="AGV94" s="10"/>
      <c r="AGW94" s="10"/>
      <c r="AGX94" s="10"/>
      <c r="AGY94" s="10"/>
      <c r="AGZ94" s="10"/>
      <c r="AHA94" s="10"/>
      <c r="AHB94" s="10"/>
      <c r="AHC94" s="10"/>
      <c r="AHD94" s="10"/>
      <c r="AHE94" s="10"/>
      <c r="AHF94" s="10"/>
      <c r="AHG94" s="10"/>
      <c r="AHH94" s="10"/>
      <c r="AHI94" s="10"/>
      <c r="AHJ94" s="10"/>
      <c r="AHK94" s="10"/>
      <c r="AHL94" s="10"/>
      <c r="AHM94" s="10"/>
      <c r="AHN94" s="10"/>
      <c r="AHO94" s="10"/>
      <c r="AHP94" s="10"/>
      <c r="AHQ94" s="10"/>
      <c r="AHR94" s="10"/>
      <c r="AHS94" s="10"/>
      <c r="AHT94" s="10"/>
      <c r="AHU94" s="10"/>
      <c r="AHV94" s="10"/>
      <c r="AHW94" s="10"/>
      <c r="AHX94" s="10"/>
      <c r="AHY94" s="10"/>
      <c r="AHZ94" s="10"/>
      <c r="AIA94" s="10"/>
      <c r="AIB94" s="10"/>
      <c r="AIC94" s="10"/>
      <c r="AID94" s="10"/>
      <c r="AIE94" s="10"/>
      <c r="AIF94" s="10"/>
      <c r="AIG94" s="10"/>
      <c r="AIH94" s="10"/>
      <c r="AII94" s="10"/>
      <c r="AIJ94" s="10"/>
      <c r="AIK94" s="10"/>
      <c r="AIL94" s="10"/>
      <c r="AIM94" s="10"/>
      <c r="AIN94" s="10"/>
      <c r="AIO94" s="10"/>
      <c r="AIP94" s="10"/>
      <c r="AIQ94" s="10"/>
      <c r="AIR94" s="10"/>
      <c r="AIS94" s="10"/>
      <c r="AIT94" s="10"/>
      <c r="AIU94" s="10"/>
      <c r="AIV94" s="10"/>
      <c r="AIW94" s="10"/>
      <c r="AIX94" s="10"/>
      <c r="AIY94" s="10"/>
      <c r="AIZ94" s="10"/>
      <c r="AJA94" s="10"/>
      <c r="AJB94" s="10"/>
      <c r="AJC94" s="10"/>
      <c r="AJD94" s="10"/>
      <c r="AJE94" s="10"/>
      <c r="AJF94" s="10"/>
      <c r="AJG94" s="10"/>
      <c r="AJH94" s="10"/>
      <c r="AJI94" s="10"/>
      <c r="AJJ94" s="10"/>
      <c r="AJK94" s="10"/>
      <c r="AJL94" s="10"/>
      <c r="AJM94" s="10"/>
      <c r="AJN94" s="10"/>
      <c r="AJO94" s="10"/>
      <c r="AJP94" s="10"/>
      <c r="AJQ94" s="10"/>
      <c r="AJR94" s="10"/>
      <c r="AJS94" s="10"/>
      <c r="AJT94" s="10"/>
      <c r="AJU94" s="10"/>
      <c r="AJV94" s="10"/>
      <c r="AJW94" s="10"/>
      <c r="AJX94" s="10"/>
      <c r="AJY94" s="10"/>
      <c r="AJZ94" s="10"/>
      <c r="AKA94" s="10"/>
      <c r="AKB94" s="10"/>
      <c r="AKC94" s="10"/>
      <c r="AKD94" s="10"/>
      <c r="AKE94" s="10"/>
      <c r="AKF94" s="10"/>
      <c r="AKG94" s="10"/>
      <c r="AKH94" s="10"/>
      <c r="AKI94" s="10"/>
      <c r="AKJ94" s="10"/>
      <c r="AKK94" s="10"/>
      <c r="AKL94" s="10"/>
      <c r="AKM94" s="10"/>
      <c r="AKN94" s="10"/>
      <c r="AKO94" s="10"/>
      <c r="AKP94" s="10"/>
      <c r="AKQ94" s="10"/>
      <c r="AKR94" s="10"/>
      <c r="AKS94" s="10"/>
      <c r="AKT94" s="10"/>
      <c r="AKU94" s="10"/>
      <c r="AKV94" s="10"/>
      <c r="AKW94" s="10"/>
      <c r="AKX94" s="10"/>
      <c r="AKY94" s="10"/>
      <c r="AKZ94" s="10"/>
      <c r="ALA94" s="10"/>
      <c r="ALB94" s="10"/>
      <c r="ALC94" s="10"/>
      <c r="ALD94" s="10"/>
      <c r="ALE94" s="10"/>
      <c r="ALF94" s="10"/>
      <c r="ALG94" s="10"/>
      <c r="ALH94" s="10"/>
      <c r="ALI94" s="10"/>
      <c r="ALJ94" s="10"/>
      <c r="ALK94" s="10"/>
      <c r="ALL94" s="10"/>
      <c r="ALM94" s="10"/>
      <c r="ALN94" s="10"/>
      <c r="ALO94" s="10"/>
      <c r="ALP94" s="10"/>
      <c r="ALQ94" s="10"/>
      <c r="ALR94" s="10"/>
      <c r="ALS94" s="10"/>
      <c r="ALT94" s="10"/>
      <c r="ALU94" s="10"/>
      <c r="ALV94" s="10"/>
      <c r="ALW94" s="10"/>
      <c r="ALX94" s="10"/>
      <c r="ALY94" s="10"/>
      <c r="ALZ94" s="10"/>
      <c r="AMA94" s="10"/>
      <c r="AMB94" s="10"/>
      <c r="AMC94" s="10"/>
      <c r="AMD94" s="10"/>
      <c r="AME94" s="10"/>
      <c r="AMF94" s="10"/>
      <c r="AMG94" s="10"/>
      <c r="AMH94" s="10"/>
      <c r="AMI94" s="10"/>
    </row>
    <row r="95" spans="1:1023" ht="21.95" customHeight="1">
      <c r="A95" s="14" t="s">
        <v>33</v>
      </c>
      <c r="B95" s="39"/>
      <c r="C95" s="32"/>
      <c r="D95" s="32"/>
      <c r="E95" s="30"/>
      <c r="F95" s="30"/>
      <c r="G95" s="30"/>
      <c r="H95" s="30"/>
      <c r="I95" s="30"/>
      <c r="J95" s="30"/>
      <c r="K95" s="30"/>
      <c r="L95" s="30"/>
      <c r="M95" s="30"/>
      <c r="N95" s="30"/>
      <c r="O95" s="36">
        <v>90000</v>
      </c>
      <c r="P95" s="32"/>
      <c r="Q95" s="43">
        <f t="shared" si="2"/>
        <v>90000</v>
      </c>
      <c r="R95" s="43"/>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row>
    <row r="96" spans="1:1023" ht="21.95" customHeight="1">
      <c r="A96" s="14" t="s">
        <v>33</v>
      </c>
      <c r="B96" s="39"/>
      <c r="C96" s="35"/>
      <c r="D96" s="35"/>
      <c r="E96" s="30"/>
      <c r="F96" s="30"/>
      <c r="G96" s="30"/>
      <c r="H96" s="30"/>
      <c r="I96" s="30"/>
      <c r="J96" s="30"/>
      <c r="K96" s="30"/>
      <c r="L96" s="30"/>
      <c r="M96" s="30"/>
      <c r="N96" s="30"/>
      <c r="O96" s="36">
        <v>97000</v>
      </c>
      <c r="P96" s="32"/>
      <c r="Q96" s="43">
        <f t="shared" si="2"/>
        <v>97000</v>
      </c>
      <c r="R96" s="43"/>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row>
    <row r="97" spans="1:1023" ht="21.95" customHeight="1">
      <c r="A97" s="14" t="s">
        <v>33</v>
      </c>
      <c r="B97" s="39"/>
      <c r="C97" s="60"/>
      <c r="D97" s="60"/>
      <c r="E97" s="30"/>
      <c r="F97" s="30"/>
      <c r="G97" s="30"/>
      <c r="H97" s="30"/>
      <c r="I97" s="30"/>
      <c r="J97" s="30"/>
      <c r="K97" s="30"/>
      <c r="L97" s="30"/>
      <c r="M97" s="30"/>
      <c r="N97" s="30"/>
      <c r="O97" s="36">
        <v>96000</v>
      </c>
      <c r="P97" s="28"/>
      <c r="Q97" s="43">
        <f t="shared" si="2"/>
        <v>96000</v>
      </c>
      <c r="R97" s="43"/>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row>
    <row r="98" spans="1:1023" ht="21.95" customHeight="1">
      <c r="A98" s="14" t="s">
        <v>33</v>
      </c>
      <c r="B98" s="39"/>
      <c r="C98" s="60"/>
      <c r="D98" s="60"/>
      <c r="E98" s="30"/>
      <c r="F98" s="30"/>
      <c r="G98" s="30"/>
      <c r="H98" s="30"/>
      <c r="I98" s="30"/>
      <c r="J98" s="30"/>
      <c r="K98" s="30"/>
      <c r="L98" s="30"/>
      <c r="M98" s="30"/>
      <c r="N98" s="30"/>
      <c r="O98" s="36">
        <v>110000</v>
      </c>
      <c r="P98" s="28"/>
      <c r="Q98" s="43">
        <f t="shared" si="2"/>
        <v>110000</v>
      </c>
      <c r="R98" s="43"/>
      <c r="S98" s="10"/>
      <c r="T98" s="10"/>
      <c r="U98" s="10"/>
      <c r="V98" s="10"/>
      <c r="W98" s="10"/>
      <c r="X98" s="10"/>
      <c r="Y98" s="10"/>
      <c r="Z98" s="10"/>
      <c r="AA98" s="10"/>
      <c r="AB98" s="10"/>
      <c r="AC98" s="10"/>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c r="IV98" s="10"/>
      <c r="IW98" s="10"/>
      <c r="IX98" s="10"/>
      <c r="IY98" s="10"/>
      <c r="IZ98" s="10"/>
      <c r="JA98" s="10"/>
      <c r="JB98" s="10"/>
      <c r="JC98" s="10"/>
      <c r="JD98" s="10"/>
      <c r="JE98" s="10"/>
      <c r="JF98" s="10"/>
      <c r="JG98" s="10"/>
      <c r="JH98" s="10"/>
      <c r="JI98" s="10"/>
      <c r="JJ98" s="10"/>
      <c r="JK98" s="10"/>
      <c r="JL98" s="10"/>
      <c r="JM98" s="10"/>
      <c r="JN98" s="10"/>
      <c r="JO98" s="10"/>
      <c r="JP98" s="10"/>
      <c r="JQ98" s="10"/>
      <c r="JR98" s="10"/>
      <c r="JS98" s="10"/>
      <c r="JT98" s="10"/>
      <c r="JU98" s="10"/>
      <c r="JV98" s="10"/>
      <c r="JW98" s="10"/>
      <c r="JX98" s="10"/>
      <c r="JY98" s="10"/>
      <c r="JZ98" s="10"/>
      <c r="KA98" s="10"/>
      <c r="KB98" s="10"/>
      <c r="KC98" s="10"/>
      <c r="KD98" s="10"/>
      <c r="KE98" s="10"/>
      <c r="KF98" s="10"/>
      <c r="KG98" s="10"/>
      <c r="KH98" s="10"/>
      <c r="KI98" s="10"/>
      <c r="KJ98" s="10"/>
      <c r="KK98" s="10"/>
      <c r="KL98" s="10"/>
      <c r="KM98" s="10"/>
      <c r="KN98" s="10"/>
      <c r="KO98" s="10"/>
      <c r="KP98" s="10"/>
      <c r="KQ98" s="10"/>
      <c r="KR98" s="10"/>
      <c r="KS98" s="10"/>
      <c r="KT98" s="10"/>
      <c r="KU98" s="10"/>
      <c r="KV98" s="10"/>
      <c r="KW98" s="10"/>
      <c r="KX98" s="10"/>
      <c r="KY98" s="10"/>
      <c r="KZ98" s="10"/>
      <c r="LA98" s="10"/>
      <c r="LB98" s="10"/>
      <c r="LC98" s="10"/>
      <c r="LD98" s="10"/>
      <c r="LE98" s="10"/>
      <c r="LF98" s="10"/>
      <c r="LG98" s="10"/>
      <c r="LH98" s="10"/>
      <c r="LI98" s="10"/>
      <c r="LJ98" s="10"/>
      <c r="LK98" s="10"/>
      <c r="LL98" s="10"/>
      <c r="LM98" s="10"/>
      <c r="LN98" s="10"/>
      <c r="LO98" s="10"/>
      <c r="LP98" s="10"/>
      <c r="LQ98" s="10"/>
      <c r="LR98" s="10"/>
      <c r="LS98" s="10"/>
      <c r="LT98" s="10"/>
      <c r="LU98" s="10"/>
      <c r="LV98" s="10"/>
      <c r="LW98" s="10"/>
      <c r="LX98" s="10"/>
      <c r="LY98" s="10"/>
      <c r="LZ98" s="10"/>
      <c r="MA98" s="10"/>
      <c r="MB98" s="10"/>
      <c r="MC98" s="10"/>
      <c r="MD98" s="10"/>
      <c r="ME98" s="10"/>
      <c r="MF98" s="10"/>
      <c r="MG98" s="10"/>
      <c r="MH98" s="10"/>
      <c r="MI98" s="10"/>
      <c r="MJ98" s="10"/>
      <c r="MK98" s="10"/>
      <c r="ML98" s="10"/>
      <c r="MM98" s="10"/>
      <c r="MN98" s="10"/>
      <c r="MO98" s="10"/>
      <c r="MP98" s="10"/>
      <c r="MQ98" s="10"/>
      <c r="MR98" s="10"/>
      <c r="MS98" s="10"/>
      <c r="MT98" s="10"/>
      <c r="MU98" s="10"/>
      <c r="MV98" s="10"/>
      <c r="MW98" s="10"/>
      <c r="MX98" s="10"/>
      <c r="MY98" s="10"/>
      <c r="MZ98" s="10"/>
      <c r="NA98" s="10"/>
      <c r="NB98" s="10"/>
      <c r="NC98" s="10"/>
      <c r="ND98" s="10"/>
      <c r="NE98" s="10"/>
      <c r="NF98" s="10"/>
      <c r="NG98" s="10"/>
      <c r="NH98" s="10"/>
      <c r="NI98" s="10"/>
      <c r="NJ98" s="10"/>
      <c r="NK98" s="10"/>
      <c r="NL98" s="10"/>
      <c r="NM98" s="10"/>
      <c r="NN98" s="10"/>
      <c r="NO98" s="10"/>
      <c r="NP98" s="10"/>
      <c r="NQ98" s="10"/>
      <c r="NR98" s="10"/>
      <c r="NS98" s="10"/>
      <c r="NT98" s="10"/>
      <c r="NU98" s="10"/>
      <c r="NV98" s="10"/>
      <c r="NW98" s="10"/>
      <c r="NX98" s="10"/>
      <c r="NY98" s="10"/>
      <c r="NZ98" s="10"/>
      <c r="OA98" s="10"/>
      <c r="OB98" s="10"/>
      <c r="OC98" s="10"/>
      <c r="OD98" s="10"/>
      <c r="OE98" s="10"/>
      <c r="OF98" s="10"/>
      <c r="OG98" s="10"/>
      <c r="OH98" s="10"/>
      <c r="OI98" s="10"/>
      <c r="OJ98" s="10"/>
      <c r="OK98" s="10"/>
      <c r="OL98" s="10"/>
      <c r="OM98" s="10"/>
      <c r="ON98" s="10"/>
      <c r="OO98" s="10"/>
      <c r="OP98" s="10"/>
      <c r="OQ98" s="10"/>
      <c r="OR98" s="10"/>
      <c r="OS98" s="10"/>
      <c r="OT98" s="10"/>
      <c r="OU98" s="10"/>
      <c r="OV98" s="10"/>
      <c r="OW98" s="10"/>
      <c r="OX98" s="10"/>
      <c r="OY98" s="10"/>
      <c r="OZ98" s="10"/>
      <c r="PA98" s="10"/>
      <c r="PB98" s="10"/>
      <c r="PC98" s="10"/>
      <c r="PD98" s="10"/>
      <c r="PE98" s="10"/>
      <c r="PF98" s="10"/>
      <c r="PG98" s="10"/>
      <c r="PH98" s="10"/>
      <c r="PI98" s="10"/>
      <c r="PJ98" s="10"/>
      <c r="PK98" s="10"/>
      <c r="PL98" s="10"/>
      <c r="PM98" s="10"/>
      <c r="PN98" s="10"/>
      <c r="PO98" s="10"/>
      <c r="PP98" s="10"/>
      <c r="PQ98" s="10"/>
      <c r="PR98" s="10"/>
      <c r="PS98" s="10"/>
      <c r="PT98" s="10"/>
      <c r="PU98" s="10"/>
      <c r="PV98" s="10"/>
      <c r="PW98" s="10"/>
      <c r="PX98" s="10"/>
      <c r="PY98" s="10"/>
      <c r="PZ98" s="10"/>
      <c r="QA98" s="10"/>
      <c r="QB98" s="10"/>
      <c r="QC98" s="10"/>
      <c r="QD98" s="10"/>
      <c r="QE98" s="10"/>
      <c r="QF98" s="10"/>
      <c r="QG98" s="10"/>
      <c r="QH98" s="10"/>
      <c r="QI98" s="10"/>
      <c r="QJ98" s="10"/>
      <c r="QK98" s="10"/>
      <c r="QL98" s="10"/>
      <c r="QM98" s="10"/>
      <c r="QN98" s="10"/>
      <c r="QO98" s="10"/>
      <c r="QP98" s="10"/>
      <c r="QQ98" s="10"/>
      <c r="QR98" s="10"/>
      <c r="QS98" s="10"/>
      <c r="QT98" s="10"/>
      <c r="QU98" s="10"/>
      <c r="QV98" s="10"/>
      <c r="QW98" s="10"/>
      <c r="QX98" s="10"/>
      <c r="QY98" s="10"/>
      <c r="QZ98" s="10"/>
      <c r="RA98" s="10"/>
      <c r="RB98" s="10"/>
      <c r="RC98" s="10"/>
      <c r="RD98" s="10"/>
      <c r="RE98" s="10"/>
      <c r="RF98" s="10"/>
      <c r="RG98" s="10"/>
      <c r="RH98" s="10"/>
      <c r="RI98" s="10"/>
      <c r="RJ98" s="10"/>
      <c r="RK98" s="10"/>
      <c r="RL98" s="10"/>
      <c r="RM98" s="10"/>
      <c r="RN98" s="10"/>
      <c r="RO98" s="10"/>
      <c r="RP98" s="10"/>
      <c r="RQ98" s="10"/>
      <c r="RR98" s="10"/>
      <c r="RS98" s="10"/>
      <c r="RT98" s="10"/>
      <c r="RU98" s="10"/>
      <c r="RV98" s="10"/>
      <c r="RW98" s="10"/>
      <c r="RX98" s="10"/>
      <c r="RY98" s="10"/>
      <c r="RZ98" s="10"/>
      <c r="SA98" s="10"/>
      <c r="SB98" s="10"/>
      <c r="SC98" s="10"/>
      <c r="SD98" s="10"/>
      <c r="SE98" s="10"/>
      <c r="SF98" s="10"/>
      <c r="SG98" s="10"/>
      <c r="SH98" s="10"/>
      <c r="SI98" s="10"/>
      <c r="SJ98" s="10"/>
      <c r="SK98" s="10"/>
      <c r="SL98" s="10"/>
      <c r="SM98" s="10"/>
      <c r="SN98" s="10"/>
      <c r="SO98" s="10"/>
      <c r="SP98" s="10"/>
      <c r="SQ98" s="10"/>
      <c r="SR98" s="10"/>
      <c r="SS98" s="10"/>
      <c r="ST98" s="10"/>
      <c r="SU98" s="10"/>
      <c r="SV98" s="10"/>
      <c r="SW98" s="10"/>
      <c r="SX98" s="10"/>
      <c r="SY98" s="10"/>
      <c r="SZ98" s="10"/>
      <c r="TA98" s="10"/>
      <c r="TB98" s="10"/>
      <c r="TC98" s="10"/>
      <c r="TD98" s="10"/>
      <c r="TE98" s="10"/>
      <c r="TF98" s="10"/>
      <c r="TG98" s="10"/>
      <c r="TH98" s="10"/>
      <c r="TI98" s="10"/>
      <c r="TJ98" s="10"/>
      <c r="TK98" s="10"/>
      <c r="TL98" s="10"/>
      <c r="TM98" s="10"/>
      <c r="TN98" s="10"/>
      <c r="TO98" s="10"/>
      <c r="TP98" s="10"/>
      <c r="TQ98" s="10"/>
      <c r="TR98" s="10"/>
      <c r="TS98" s="10"/>
      <c r="TT98" s="10"/>
      <c r="TU98" s="10"/>
      <c r="TV98" s="10"/>
      <c r="TW98" s="10"/>
      <c r="TX98" s="10"/>
      <c r="TY98" s="10"/>
      <c r="TZ98" s="10"/>
      <c r="UA98" s="10"/>
      <c r="UB98" s="10"/>
      <c r="UC98" s="10"/>
      <c r="UD98" s="10"/>
      <c r="UE98" s="10"/>
      <c r="UF98" s="10"/>
      <c r="UG98" s="10"/>
      <c r="UH98" s="10"/>
      <c r="UI98" s="10"/>
      <c r="UJ98" s="10"/>
      <c r="UK98" s="10"/>
      <c r="UL98" s="10"/>
      <c r="UM98" s="10"/>
      <c r="UN98" s="10"/>
      <c r="UO98" s="10"/>
      <c r="UP98" s="10"/>
      <c r="UQ98" s="10"/>
      <c r="UR98" s="10"/>
      <c r="US98" s="10"/>
      <c r="UT98" s="10"/>
      <c r="UU98" s="10"/>
      <c r="UV98" s="10"/>
      <c r="UW98" s="10"/>
      <c r="UX98" s="10"/>
      <c r="UY98" s="10"/>
      <c r="UZ98" s="10"/>
      <c r="VA98" s="10"/>
      <c r="VB98" s="10"/>
      <c r="VC98" s="10"/>
      <c r="VD98" s="10"/>
      <c r="VE98" s="10"/>
      <c r="VF98" s="10"/>
      <c r="VG98" s="10"/>
      <c r="VH98" s="10"/>
      <c r="VI98" s="10"/>
      <c r="VJ98" s="10"/>
      <c r="VK98" s="10"/>
      <c r="VL98" s="10"/>
      <c r="VM98" s="10"/>
      <c r="VN98" s="10"/>
      <c r="VO98" s="10"/>
      <c r="VP98" s="10"/>
      <c r="VQ98" s="10"/>
      <c r="VR98" s="10"/>
      <c r="VS98" s="10"/>
      <c r="VT98" s="10"/>
      <c r="VU98" s="10"/>
      <c r="VV98" s="10"/>
      <c r="VW98" s="10"/>
      <c r="VX98" s="10"/>
      <c r="VY98" s="10"/>
      <c r="VZ98" s="10"/>
      <c r="WA98" s="10"/>
      <c r="WB98" s="10"/>
      <c r="WC98" s="10"/>
      <c r="WD98" s="10"/>
      <c r="WE98" s="10"/>
      <c r="WF98" s="10"/>
      <c r="WG98" s="10"/>
      <c r="WH98" s="10"/>
      <c r="WI98" s="10"/>
      <c r="WJ98" s="10"/>
      <c r="WK98" s="10"/>
      <c r="WL98" s="10"/>
      <c r="WM98" s="10"/>
      <c r="WN98" s="10"/>
      <c r="WO98" s="10"/>
      <c r="WP98" s="10"/>
      <c r="WQ98" s="10"/>
      <c r="WR98" s="10"/>
      <c r="WS98" s="10"/>
      <c r="WT98" s="10"/>
      <c r="WU98" s="10"/>
      <c r="WV98" s="10"/>
      <c r="WW98" s="10"/>
      <c r="WX98" s="10"/>
      <c r="WY98" s="10"/>
      <c r="WZ98" s="10"/>
      <c r="XA98" s="10"/>
      <c r="XB98" s="10"/>
      <c r="XC98" s="10"/>
      <c r="XD98" s="10"/>
      <c r="XE98" s="10"/>
      <c r="XF98" s="10"/>
      <c r="XG98" s="10"/>
      <c r="XH98" s="10"/>
      <c r="XI98" s="10"/>
      <c r="XJ98" s="10"/>
      <c r="XK98" s="10"/>
      <c r="XL98" s="10"/>
      <c r="XM98" s="10"/>
      <c r="XN98" s="10"/>
      <c r="XO98" s="10"/>
      <c r="XP98" s="10"/>
      <c r="XQ98" s="10"/>
      <c r="XR98" s="10"/>
      <c r="XS98" s="10"/>
      <c r="XT98" s="10"/>
      <c r="XU98" s="10"/>
      <c r="XV98" s="10"/>
      <c r="XW98" s="10"/>
      <c r="XX98" s="10"/>
      <c r="XY98" s="10"/>
      <c r="XZ98" s="10"/>
      <c r="YA98" s="10"/>
      <c r="YB98" s="10"/>
      <c r="YC98" s="10"/>
      <c r="YD98" s="10"/>
      <c r="YE98" s="10"/>
      <c r="YF98" s="10"/>
      <c r="YG98" s="10"/>
      <c r="YH98" s="10"/>
      <c r="YI98" s="10"/>
      <c r="YJ98" s="10"/>
      <c r="YK98" s="10"/>
      <c r="YL98" s="10"/>
      <c r="YM98" s="10"/>
      <c r="YN98" s="10"/>
      <c r="YO98" s="10"/>
      <c r="YP98" s="10"/>
      <c r="YQ98" s="10"/>
      <c r="YR98" s="10"/>
      <c r="YS98" s="10"/>
      <c r="YT98" s="10"/>
      <c r="YU98" s="10"/>
      <c r="YV98" s="10"/>
      <c r="YW98" s="10"/>
      <c r="YX98" s="10"/>
      <c r="YY98" s="10"/>
      <c r="YZ98" s="10"/>
      <c r="ZA98" s="10"/>
      <c r="ZB98" s="10"/>
      <c r="ZC98" s="10"/>
      <c r="ZD98" s="10"/>
      <c r="ZE98" s="10"/>
      <c r="ZF98" s="10"/>
      <c r="ZG98" s="10"/>
      <c r="ZH98" s="10"/>
      <c r="ZI98" s="10"/>
      <c r="ZJ98" s="10"/>
      <c r="ZK98" s="10"/>
      <c r="ZL98" s="10"/>
      <c r="ZM98" s="10"/>
      <c r="ZN98" s="10"/>
      <c r="ZO98" s="10"/>
      <c r="ZP98" s="10"/>
      <c r="ZQ98" s="10"/>
      <c r="ZR98" s="10"/>
      <c r="ZS98" s="10"/>
      <c r="ZT98" s="10"/>
      <c r="ZU98" s="10"/>
      <c r="ZV98" s="10"/>
      <c r="ZW98" s="10"/>
      <c r="ZX98" s="10"/>
      <c r="ZY98" s="10"/>
      <c r="ZZ98" s="10"/>
      <c r="AAA98" s="10"/>
      <c r="AAB98" s="10"/>
      <c r="AAC98" s="10"/>
      <c r="AAD98" s="10"/>
      <c r="AAE98" s="10"/>
      <c r="AAF98" s="10"/>
      <c r="AAG98" s="10"/>
      <c r="AAH98" s="10"/>
      <c r="AAI98" s="10"/>
      <c r="AAJ98" s="10"/>
      <c r="AAK98" s="10"/>
      <c r="AAL98" s="10"/>
      <c r="AAM98" s="10"/>
      <c r="AAN98" s="10"/>
      <c r="AAO98" s="10"/>
      <c r="AAP98" s="10"/>
      <c r="AAQ98" s="10"/>
      <c r="AAR98" s="10"/>
      <c r="AAS98" s="10"/>
      <c r="AAT98" s="10"/>
      <c r="AAU98" s="10"/>
      <c r="AAV98" s="10"/>
      <c r="AAW98" s="10"/>
      <c r="AAX98" s="10"/>
      <c r="AAY98" s="10"/>
      <c r="AAZ98" s="10"/>
      <c r="ABA98" s="10"/>
      <c r="ABB98" s="10"/>
      <c r="ABC98" s="10"/>
      <c r="ABD98" s="10"/>
      <c r="ABE98" s="10"/>
      <c r="ABF98" s="10"/>
      <c r="ABG98" s="10"/>
      <c r="ABH98" s="10"/>
      <c r="ABI98" s="10"/>
      <c r="ABJ98" s="10"/>
      <c r="ABK98" s="10"/>
      <c r="ABL98" s="10"/>
      <c r="ABM98" s="10"/>
      <c r="ABN98" s="10"/>
      <c r="ABO98" s="10"/>
      <c r="ABP98" s="10"/>
      <c r="ABQ98" s="10"/>
      <c r="ABR98" s="10"/>
      <c r="ABS98" s="10"/>
      <c r="ABT98" s="10"/>
      <c r="ABU98" s="10"/>
      <c r="ABV98" s="10"/>
      <c r="ABW98" s="10"/>
      <c r="ABX98" s="10"/>
      <c r="ABY98" s="10"/>
      <c r="ABZ98" s="10"/>
      <c r="ACA98" s="10"/>
      <c r="ACB98" s="10"/>
      <c r="ACC98" s="10"/>
      <c r="ACD98" s="10"/>
      <c r="ACE98" s="10"/>
      <c r="ACF98" s="10"/>
      <c r="ACG98" s="10"/>
      <c r="ACH98" s="10"/>
      <c r="ACI98" s="10"/>
      <c r="ACJ98" s="10"/>
      <c r="ACK98" s="10"/>
      <c r="ACL98" s="10"/>
      <c r="ACM98" s="10"/>
      <c r="ACN98" s="10"/>
      <c r="ACO98" s="10"/>
      <c r="ACP98" s="10"/>
      <c r="ACQ98" s="10"/>
      <c r="ACR98" s="10"/>
      <c r="ACS98" s="10"/>
      <c r="ACT98" s="10"/>
      <c r="ACU98" s="10"/>
      <c r="ACV98" s="10"/>
      <c r="ACW98" s="10"/>
      <c r="ACX98" s="10"/>
      <c r="ACY98" s="10"/>
      <c r="ACZ98" s="10"/>
      <c r="ADA98" s="10"/>
      <c r="ADB98" s="10"/>
      <c r="ADC98" s="10"/>
      <c r="ADD98" s="10"/>
      <c r="ADE98" s="10"/>
      <c r="ADF98" s="10"/>
      <c r="ADG98" s="10"/>
      <c r="ADH98" s="10"/>
      <c r="ADI98" s="10"/>
      <c r="ADJ98" s="10"/>
      <c r="ADK98" s="10"/>
      <c r="ADL98" s="10"/>
      <c r="ADM98" s="10"/>
      <c r="ADN98" s="10"/>
      <c r="ADO98" s="10"/>
      <c r="ADP98" s="10"/>
      <c r="ADQ98" s="10"/>
      <c r="ADR98" s="10"/>
      <c r="ADS98" s="10"/>
      <c r="ADT98" s="10"/>
      <c r="ADU98" s="10"/>
      <c r="ADV98" s="10"/>
      <c r="ADW98" s="10"/>
      <c r="ADX98" s="10"/>
      <c r="ADY98" s="10"/>
      <c r="ADZ98" s="10"/>
      <c r="AEA98" s="10"/>
      <c r="AEB98" s="10"/>
      <c r="AEC98" s="10"/>
      <c r="AED98" s="10"/>
      <c r="AEE98" s="10"/>
      <c r="AEF98" s="10"/>
      <c r="AEG98" s="10"/>
      <c r="AEH98" s="10"/>
      <c r="AEI98" s="10"/>
      <c r="AEJ98" s="10"/>
      <c r="AEK98" s="10"/>
      <c r="AEL98" s="10"/>
      <c r="AEM98" s="10"/>
      <c r="AEN98" s="10"/>
      <c r="AEO98" s="10"/>
      <c r="AEP98" s="10"/>
      <c r="AEQ98" s="10"/>
      <c r="AER98" s="10"/>
      <c r="AES98" s="10"/>
      <c r="AET98" s="10"/>
      <c r="AEU98" s="10"/>
      <c r="AEV98" s="10"/>
      <c r="AEW98" s="10"/>
      <c r="AEX98" s="10"/>
      <c r="AEY98" s="10"/>
      <c r="AEZ98" s="10"/>
      <c r="AFA98" s="10"/>
      <c r="AFB98" s="10"/>
      <c r="AFC98" s="10"/>
      <c r="AFD98" s="10"/>
      <c r="AFE98" s="10"/>
      <c r="AFF98" s="10"/>
      <c r="AFG98" s="10"/>
      <c r="AFH98" s="10"/>
      <c r="AFI98" s="10"/>
      <c r="AFJ98" s="10"/>
      <c r="AFK98" s="10"/>
      <c r="AFL98" s="10"/>
      <c r="AFM98" s="10"/>
      <c r="AFN98" s="10"/>
      <c r="AFO98" s="10"/>
      <c r="AFP98" s="10"/>
      <c r="AFQ98" s="10"/>
      <c r="AFR98" s="10"/>
      <c r="AFS98" s="10"/>
      <c r="AFT98" s="10"/>
      <c r="AFU98" s="10"/>
      <c r="AFV98" s="10"/>
      <c r="AFW98" s="10"/>
      <c r="AFX98" s="10"/>
      <c r="AFY98" s="10"/>
      <c r="AFZ98" s="10"/>
      <c r="AGA98" s="10"/>
      <c r="AGB98" s="10"/>
      <c r="AGC98" s="10"/>
      <c r="AGD98" s="10"/>
      <c r="AGE98" s="10"/>
      <c r="AGF98" s="10"/>
      <c r="AGG98" s="10"/>
      <c r="AGH98" s="10"/>
      <c r="AGI98" s="10"/>
      <c r="AGJ98" s="10"/>
      <c r="AGK98" s="10"/>
      <c r="AGL98" s="10"/>
      <c r="AGM98" s="10"/>
      <c r="AGN98" s="10"/>
      <c r="AGO98" s="10"/>
      <c r="AGP98" s="10"/>
      <c r="AGQ98" s="10"/>
      <c r="AGR98" s="10"/>
      <c r="AGS98" s="10"/>
      <c r="AGT98" s="10"/>
      <c r="AGU98" s="10"/>
      <c r="AGV98" s="10"/>
      <c r="AGW98" s="10"/>
      <c r="AGX98" s="10"/>
      <c r="AGY98" s="10"/>
      <c r="AGZ98" s="10"/>
      <c r="AHA98" s="10"/>
      <c r="AHB98" s="10"/>
      <c r="AHC98" s="10"/>
      <c r="AHD98" s="10"/>
      <c r="AHE98" s="10"/>
      <c r="AHF98" s="10"/>
      <c r="AHG98" s="10"/>
      <c r="AHH98" s="10"/>
      <c r="AHI98" s="10"/>
      <c r="AHJ98" s="10"/>
      <c r="AHK98" s="10"/>
      <c r="AHL98" s="10"/>
      <c r="AHM98" s="10"/>
      <c r="AHN98" s="10"/>
      <c r="AHO98" s="10"/>
      <c r="AHP98" s="10"/>
      <c r="AHQ98" s="10"/>
      <c r="AHR98" s="10"/>
      <c r="AHS98" s="10"/>
      <c r="AHT98" s="10"/>
      <c r="AHU98" s="10"/>
      <c r="AHV98" s="10"/>
      <c r="AHW98" s="10"/>
      <c r="AHX98" s="10"/>
      <c r="AHY98" s="10"/>
      <c r="AHZ98" s="10"/>
      <c r="AIA98" s="10"/>
      <c r="AIB98" s="10"/>
      <c r="AIC98" s="10"/>
      <c r="AID98" s="10"/>
      <c r="AIE98" s="10"/>
      <c r="AIF98" s="10"/>
      <c r="AIG98" s="10"/>
      <c r="AIH98" s="10"/>
      <c r="AII98" s="10"/>
      <c r="AIJ98" s="10"/>
      <c r="AIK98" s="10"/>
      <c r="AIL98" s="10"/>
      <c r="AIM98" s="10"/>
      <c r="AIN98" s="10"/>
      <c r="AIO98" s="10"/>
      <c r="AIP98" s="10"/>
      <c r="AIQ98" s="10"/>
      <c r="AIR98" s="10"/>
      <c r="AIS98" s="10"/>
      <c r="AIT98" s="10"/>
      <c r="AIU98" s="10"/>
      <c r="AIV98" s="10"/>
      <c r="AIW98" s="10"/>
      <c r="AIX98" s="10"/>
      <c r="AIY98" s="10"/>
      <c r="AIZ98" s="10"/>
      <c r="AJA98" s="10"/>
      <c r="AJB98" s="10"/>
      <c r="AJC98" s="10"/>
      <c r="AJD98" s="10"/>
      <c r="AJE98" s="10"/>
      <c r="AJF98" s="10"/>
      <c r="AJG98" s="10"/>
      <c r="AJH98" s="10"/>
      <c r="AJI98" s="10"/>
      <c r="AJJ98" s="10"/>
      <c r="AJK98" s="10"/>
      <c r="AJL98" s="10"/>
      <c r="AJM98" s="10"/>
      <c r="AJN98" s="10"/>
      <c r="AJO98" s="10"/>
      <c r="AJP98" s="10"/>
      <c r="AJQ98" s="10"/>
      <c r="AJR98" s="10"/>
      <c r="AJS98" s="10"/>
      <c r="AJT98" s="10"/>
      <c r="AJU98" s="10"/>
      <c r="AJV98" s="10"/>
      <c r="AJW98" s="10"/>
      <c r="AJX98" s="10"/>
      <c r="AJY98" s="10"/>
      <c r="AJZ98" s="10"/>
      <c r="AKA98" s="10"/>
      <c r="AKB98" s="10"/>
      <c r="AKC98" s="10"/>
      <c r="AKD98" s="10"/>
      <c r="AKE98" s="10"/>
      <c r="AKF98" s="10"/>
      <c r="AKG98" s="10"/>
      <c r="AKH98" s="10"/>
      <c r="AKI98" s="10"/>
      <c r="AKJ98" s="10"/>
      <c r="AKK98" s="10"/>
      <c r="AKL98" s="10"/>
      <c r="AKM98" s="10"/>
      <c r="AKN98" s="10"/>
      <c r="AKO98" s="10"/>
      <c r="AKP98" s="10"/>
      <c r="AKQ98" s="10"/>
      <c r="AKR98" s="10"/>
      <c r="AKS98" s="10"/>
      <c r="AKT98" s="10"/>
      <c r="AKU98" s="10"/>
      <c r="AKV98" s="10"/>
      <c r="AKW98" s="10"/>
      <c r="AKX98" s="10"/>
      <c r="AKY98" s="10"/>
      <c r="AKZ98" s="10"/>
      <c r="ALA98" s="10"/>
      <c r="ALB98" s="10"/>
      <c r="ALC98" s="10"/>
      <c r="ALD98" s="10"/>
      <c r="ALE98" s="10"/>
      <c r="ALF98" s="10"/>
      <c r="ALG98" s="10"/>
      <c r="ALH98" s="10"/>
      <c r="ALI98" s="10"/>
      <c r="ALJ98" s="10"/>
      <c r="ALK98" s="10"/>
      <c r="ALL98" s="10"/>
      <c r="ALM98" s="10"/>
      <c r="ALN98" s="10"/>
      <c r="ALO98" s="10"/>
      <c r="ALP98" s="10"/>
      <c r="ALQ98" s="10"/>
      <c r="ALR98" s="10"/>
      <c r="ALS98" s="10"/>
      <c r="ALT98" s="10"/>
      <c r="ALU98" s="10"/>
      <c r="ALV98" s="10"/>
      <c r="ALW98" s="10"/>
      <c r="ALX98" s="10"/>
      <c r="ALY98" s="10"/>
      <c r="ALZ98" s="10"/>
      <c r="AMA98" s="10"/>
      <c r="AMB98" s="10"/>
      <c r="AMC98" s="10"/>
      <c r="AMD98" s="10"/>
      <c r="AME98" s="10"/>
      <c r="AMF98" s="10"/>
      <c r="AMG98" s="10"/>
      <c r="AMH98" s="10"/>
      <c r="AMI98" s="10"/>
    </row>
    <row r="99" spans="1:1023" ht="21.95" customHeight="1">
      <c r="A99" s="14" t="s">
        <v>33</v>
      </c>
      <c r="B99" s="39"/>
      <c r="C99" s="35"/>
      <c r="D99" s="35"/>
      <c r="E99" s="30"/>
      <c r="F99" s="30"/>
      <c r="G99" s="30"/>
      <c r="H99" s="30"/>
      <c r="I99" s="30"/>
      <c r="J99" s="30"/>
      <c r="K99" s="30"/>
      <c r="L99" s="30"/>
      <c r="M99" s="30"/>
      <c r="N99" s="30"/>
      <c r="O99" s="36">
        <v>90000</v>
      </c>
      <c r="P99" s="32"/>
      <c r="Q99" s="43">
        <f t="shared" si="2"/>
        <v>90000</v>
      </c>
      <c r="R99" s="43"/>
      <c r="S99" s="10"/>
      <c r="T99" s="10"/>
      <c r="U99" s="10"/>
      <c r="V99" s="10"/>
      <c r="W99" s="10"/>
      <c r="X99" s="10"/>
      <c r="Y99" s="10"/>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row>
    <row r="100" spans="1:1023" ht="21.95" customHeight="1">
      <c r="A100" s="14" t="s">
        <v>33</v>
      </c>
      <c r="B100" s="39"/>
      <c r="C100" s="35"/>
      <c r="D100" s="35"/>
      <c r="E100" s="30"/>
      <c r="F100" s="30"/>
      <c r="G100" s="30"/>
      <c r="H100" s="30"/>
      <c r="I100" s="30"/>
      <c r="J100" s="30"/>
      <c r="K100" s="30"/>
      <c r="L100" s="30"/>
      <c r="M100" s="30"/>
      <c r="N100" s="30"/>
      <c r="O100" s="36">
        <v>100000</v>
      </c>
      <c r="P100" s="32"/>
      <c r="Q100" s="43">
        <f t="shared" si="2"/>
        <v>100000</v>
      </c>
      <c r="R100" s="43"/>
      <c r="S100" s="17"/>
      <c r="T100" s="17"/>
      <c r="U100" s="17"/>
      <c r="V100" s="17"/>
      <c r="W100" s="17"/>
      <c r="X100" s="17"/>
      <c r="Y100" s="17"/>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row>
    <row r="101" spans="1:1023" ht="21.95" customHeight="1">
      <c r="A101" s="14" t="s">
        <v>129</v>
      </c>
      <c r="B101" s="45"/>
      <c r="C101" s="55"/>
      <c r="D101" s="55"/>
      <c r="E101" s="30"/>
      <c r="F101" s="30"/>
      <c r="G101" s="30"/>
      <c r="H101" s="30"/>
      <c r="I101" s="30"/>
      <c r="J101" s="36">
        <v>43578.94</v>
      </c>
      <c r="K101" s="30"/>
      <c r="L101" s="30"/>
      <c r="M101" s="30"/>
      <c r="N101" s="30"/>
      <c r="O101" s="34"/>
      <c r="P101" s="55"/>
      <c r="Q101" s="43">
        <f t="shared" si="2"/>
        <v>43578.94</v>
      </c>
      <c r="R101" s="43">
        <f>+Q101+Q102+Q103+Q104+Q105+Q106+Q107</f>
        <v>157676.61000000002</v>
      </c>
      <c r="S101" s="17"/>
      <c r="T101" s="17"/>
      <c r="U101" s="17"/>
      <c r="V101" s="17"/>
      <c r="W101" s="17"/>
      <c r="X101" s="17"/>
      <c r="Y101" s="17"/>
      <c r="Z101" s="10"/>
      <c r="AA101" s="10"/>
      <c r="AB101" s="10"/>
      <c r="AC101" s="10"/>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c r="IV101" s="10"/>
      <c r="IW101" s="10"/>
      <c r="IX101" s="10"/>
      <c r="IY101" s="10"/>
      <c r="IZ101" s="10"/>
      <c r="JA101" s="10"/>
      <c r="JB101" s="10"/>
      <c r="JC101" s="10"/>
      <c r="JD101" s="10"/>
      <c r="JE101" s="10"/>
      <c r="JF101" s="10"/>
      <c r="JG101" s="10"/>
      <c r="JH101" s="10"/>
      <c r="JI101" s="10"/>
      <c r="JJ101" s="10"/>
      <c r="JK101" s="10"/>
      <c r="JL101" s="10"/>
      <c r="JM101" s="10"/>
      <c r="JN101" s="10"/>
      <c r="JO101" s="10"/>
      <c r="JP101" s="10"/>
      <c r="JQ101" s="10"/>
      <c r="JR101" s="10"/>
      <c r="JS101" s="10"/>
      <c r="JT101" s="10"/>
      <c r="JU101" s="10"/>
      <c r="JV101" s="10"/>
      <c r="JW101" s="10"/>
      <c r="JX101" s="10"/>
      <c r="JY101" s="10"/>
      <c r="JZ101" s="10"/>
      <c r="KA101" s="10"/>
      <c r="KB101" s="10"/>
      <c r="KC101" s="10"/>
      <c r="KD101" s="10"/>
      <c r="KE101" s="10"/>
      <c r="KF101" s="10"/>
      <c r="KG101" s="10"/>
      <c r="KH101" s="10"/>
      <c r="KI101" s="10"/>
      <c r="KJ101" s="10"/>
      <c r="KK101" s="10"/>
      <c r="KL101" s="10"/>
      <c r="KM101" s="10"/>
      <c r="KN101" s="10"/>
      <c r="KO101" s="10"/>
      <c r="KP101" s="10"/>
      <c r="KQ101" s="10"/>
      <c r="KR101" s="10"/>
      <c r="KS101" s="10"/>
      <c r="KT101" s="10"/>
      <c r="KU101" s="10"/>
      <c r="KV101" s="10"/>
      <c r="KW101" s="10"/>
      <c r="KX101" s="10"/>
      <c r="KY101" s="10"/>
      <c r="KZ101" s="10"/>
      <c r="LA101" s="10"/>
      <c r="LB101" s="10"/>
      <c r="LC101" s="10"/>
      <c r="LD101" s="10"/>
      <c r="LE101" s="10"/>
      <c r="LF101" s="10"/>
      <c r="LG101" s="10"/>
      <c r="LH101" s="10"/>
      <c r="LI101" s="10"/>
      <c r="LJ101" s="10"/>
      <c r="LK101" s="10"/>
      <c r="LL101" s="10"/>
      <c r="LM101" s="10"/>
      <c r="LN101" s="10"/>
      <c r="LO101" s="10"/>
      <c r="LP101" s="10"/>
      <c r="LQ101" s="10"/>
      <c r="LR101" s="10"/>
      <c r="LS101" s="10"/>
      <c r="LT101" s="10"/>
      <c r="LU101" s="10"/>
      <c r="LV101" s="10"/>
      <c r="LW101" s="10"/>
      <c r="LX101" s="10"/>
      <c r="LY101" s="10"/>
      <c r="LZ101" s="10"/>
      <c r="MA101" s="10"/>
      <c r="MB101" s="10"/>
      <c r="MC101" s="10"/>
      <c r="MD101" s="10"/>
      <c r="ME101" s="10"/>
      <c r="MF101" s="10"/>
      <c r="MG101" s="10"/>
      <c r="MH101" s="10"/>
      <c r="MI101" s="10"/>
      <c r="MJ101" s="10"/>
      <c r="MK101" s="10"/>
      <c r="ML101" s="10"/>
      <c r="MM101" s="10"/>
      <c r="MN101" s="10"/>
      <c r="MO101" s="10"/>
      <c r="MP101" s="10"/>
      <c r="MQ101" s="10"/>
      <c r="MR101" s="10"/>
      <c r="MS101" s="10"/>
      <c r="MT101" s="10"/>
      <c r="MU101" s="10"/>
      <c r="MV101" s="10"/>
      <c r="MW101" s="10"/>
      <c r="MX101" s="10"/>
      <c r="MY101" s="10"/>
      <c r="MZ101" s="10"/>
      <c r="NA101" s="10"/>
      <c r="NB101" s="10"/>
      <c r="NC101" s="10"/>
      <c r="ND101" s="10"/>
      <c r="NE101" s="10"/>
      <c r="NF101" s="10"/>
      <c r="NG101" s="10"/>
      <c r="NH101" s="10"/>
      <c r="NI101" s="10"/>
      <c r="NJ101" s="10"/>
      <c r="NK101" s="10"/>
      <c r="NL101" s="10"/>
      <c r="NM101" s="10"/>
      <c r="NN101" s="10"/>
      <c r="NO101" s="10"/>
      <c r="NP101" s="10"/>
      <c r="NQ101" s="10"/>
      <c r="NR101" s="10"/>
      <c r="NS101" s="10"/>
      <c r="NT101" s="10"/>
      <c r="NU101" s="10"/>
      <c r="NV101" s="10"/>
      <c r="NW101" s="10"/>
      <c r="NX101" s="10"/>
      <c r="NY101" s="10"/>
      <c r="NZ101" s="10"/>
      <c r="OA101" s="10"/>
      <c r="OB101" s="10"/>
      <c r="OC101" s="10"/>
      <c r="OD101" s="10"/>
      <c r="OE101" s="10"/>
      <c r="OF101" s="10"/>
      <c r="OG101" s="10"/>
      <c r="OH101" s="10"/>
      <c r="OI101" s="10"/>
      <c r="OJ101" s="10"/>
      <c r="OK101" s="10"/>
      <c r="OL101" s="10"/>
      <c r="OM101" s="10"/>
      <c r="ON101" s="10"/>
      <c r="OO101" s="10"/>
      <c r="OP101" s="10"/>
      <c r="OQ101" s="10"/>
      <c r="OR101" s="10"/>
      <c r="OS101" s="10"/>
      <c r="OT101" s="10"/>
      <c r="OU101" s="10"/>
      <c r="OV101" s="10"/>
      <c r="OW101" s="10"/>
      <c r="OX101" s="10"/>
      <c r="OY101" s="10"/>
      <c r="OZ101" s="10"/>
      <c r="PA101" s="10"/>
      <c r="PB101" s="10"/>
      <c r="PC101" s="10"/>
      <c r="PD101" s="10"/>
      <c r="PE101" s="10"/>
      <c r="PF101" s="10"/>
      <c r="PG101" s="10"/>
      <c r="PH101" s="10"/>
      <c r="PI101" s="10"/>
      <c r="PJ101" s="10"/>
      <c r="PK101" s="10"/>
      <c r="PL101" s="10"/>
      <c r="PM101" s="10"/>
      <c r="PN101" s="10"/>
      <c r="PO101" s="10"/>
      <c r="PP101" s="10"/>
      <c r="PQ101" s="10"/>
      <c r="PR101" s="10"/>
      <c r="PS101" s="10"/>
      <c r="PT101" s="10"/>
      <c r="PU101" s="10"/>
      <c r="PV101" s="10"/>
      <c r="PW101" s="10"/>
      <c r="PX101" s="10"/>
      <c r="PY101" s="10"/>
      <c r="PZ101" s="10"/>
      <c r="QA101" s="10"/>
      <c r="QB101" s="10"/>
      <c r="QC101" s="10"/>
      <c r="QD101" s="10"/>
      <c r="QE101" s="10"/>
      <c r="QF101" s="10"/>
      <c r="QG101" s="10"/>
      <c r="QH101" s="10"/>
      <c r="QI101" s="10"/>
      <c r="QJ101" s="10"/>
      <c r="QK101" s="10"/>
      <c r="QL101" s="10"/>
      <c r="QM101" s="10"/>
      <c r="QN101" s="10"/>
      <c r="QO101" s="10"/>
      <c r="QP101" s="10"/>
      <c r="QQ101" s="10"/>
      <c r="QR101" s="10"/>
      <c r="QS101" s="10"/>
      <c r="QT101" s="10"/>
      <c r="QU101" s="10"/>
      <c r="QV101" s="10"/>
      <c r="QW101" s="10"/>
      <c r="QX101" s="10"/>
      <c r="QY101" s="10"/>
      <c r="QZ101" s="10"/>
      <c r="RA101" s="10"/>
      <c r="RB101" s="10"/>
      <c r="RC101" s="10"/>
      <c r="RD101" s="10"/>
      <c r="RE101" s="10"/>
      <c r="RF101" s="10"/>
      <c r="RG101" s="10"/>
      <c r="RH101" s="10"/>
      <c r="RI101" s="10"/>
      <c r="RJ101" s="10"/>
      <c r="RK101" s="10"/>
      <c r="RL101" s="10"/>
      <c r="RM101" s="10"/>
      <c r="RN101" s="10"/>
      <c r="RO101" s="10"/>
      <c r="RP101" s="10"/>
      <c r="RQ101" s="10"/>
      <c r="RR101" s="10"/>
      <c r="RS101" s="10"/>
      <c r="RT101" s="10"/>
      <c r="RU101" s="10"/>
      <c r="RV101" s="10"/>
      <c r="RW101" s="10"/>
      <c r="RX101" s="10"/>
      <c r="RY101" s="10"/>
      <c r="RZ101" s="10"/>
      <c r="SA101" s="10"/>
      <c r="SB101" s="10"/>
      <c r="SC101" s="10"/>
      <c r="SD101" s="10"/>
      <c r="SE101" s="10"/>
      <c r="SF101" s="10"/>
      <c r="SG101" s="10"/>
      <c r="SH101" s="10"/>
      <c r="SI101" s="10"/>
      <c r="SJ101" s="10"/>
      <c r="SK101" s="10"/>
      <c r="SL101" s="10"/>
      <c r="SM101" s="10"/>
      <c r="SN101" s="10"/>
      <c r="SO101" s="10"/>
      <c r="SP101" s="10"/>
      <c r="SQ101" s="10"/>
      <c r="SR101" s="10"/>
      <c r="SS101" s="10"/>
      <c r="ST101" s="10"/>
      <c r="SU101" s="10"/>
      <c r="SV101" s="10"/>
      <c r="SW101" s="10"/>
      <c r="SX101" s="10"/>
      <c r="SY101" s="10"/>
      <c r="SZ101" s="10"/>
      <c r="TA101" s="10"/>
      <c r="TB101" s="10"/>
      <c r="TC101" s="10"/>
      <c r="TD101" s="10"/>
      <c r="TE101" s="10"/>
      <c r="TF101" s="10"/>
      <c r="TG101" s="10"/>
      <c r="TH101" s="10"/>
      <c r="TI101" s="10"/>
      <c r="TJ101" s="10"/>
      <c r="TK101" s="10"/>
      <c r="TL101" s="10"/>
      <c r="TM101" s="10"/>
      <c r="TN101" s="10"/>
      <c r="TO101" s="10"/>
      <c r="TP101" s="10"/>
      <c r="TQ101" s="10"/>
      <c r="TR101" s="10"/>
      <c r="TS101" s="10"/>
      <c r="TT101" s="10"/>
      <c r="TU101" s="10"/>
      <c r="TV101" s="10"/>
      <c r="TW101" s="10"/>
      <c r="TX101" s="10"/>
      <c r="TY101" s="10"/>
      <c r="TZ101" s="10"/>
      <c r="UA101" s="10"/>
      <c r="UB101" s="10"/>
      <c r="UC101" s="10"/>
      <c r="UD101" s="10"/>
      <c r="UE101" s="10"/>
      <c r="UF101" s="10"/>
      <c r="UG101" s="10"/>
      <c r="UH101" s="10"/>
      <c r="UI101" s="10"/>
      <c r="UJ101" s="10"/>
      <c r="UK101" s="10"/>
      <c r="UL101" s="10"/>
      <c r="UM101" s="10"/>
      <c r="UN101" s="10"/>
      <c r="UO101" s="10"/>
      <c r="UP101" s="10"/>
      <c r="UQ101" s="10"/>
      <c r="UR101" s="10"/>
      <c r="US101" s="10"/>
      <c r="UT101" s="10"/>
      <c r="UU101" s="10"/>
      <c r="UV101" s="10"/>
      <c r="UW101" s="10"/>
      <c r="UX101" s="10"/>
      <c r="UY101" s="10"/>
      <c r="UZ101" s="10"/>
      <c r="VA101" s="10"/>
      <c r="VB101" s="10"/>
      <c r="VC101" s="10"/>
      <c r="VD101" s="10"/>
      <c r="VE101" s="10"/>
      <c r="VF101" s="10"/>
      <c r="VG101" s="10"/>
      <c r="VH101" s="10"/>
      <c r="VI101" s="10"/>
      <c r="VJ101" s="10"/>
      <c r="VK101" s="10"/>
      <c r="VL101" s="10"/>
      <c r="VM101" s="10"/>
      <c r="VN101" s="10"/>
      <c r="VO101" s="10"/>
      <c r="VP101" s="10"/>
      <c r="VQ101" s="10"/>
      <c r="VR101" s="10"/>
      <c r="VS101" s="10"/>
      <c r="VT101" s="10"/>
      <c r="VU101" s="10"/>
      <c r="VV101" s="10"/>
      <c r="VW101" s="10"/>
      <c r="VX101" s="10"/>
      <c r="VY101" s="10"/>
      <c r="VZ101" s="10"/>
      <c r="WA101" s="10"/>
      <c r="WB101" s="10"/>
      <c r="WC101" s="10"/>
      <c r="WD101" s="10"/>
      <c r="WE101" s="10"/>
      <c r="WF101" s="10"/>
      <c r="WG101" s="10"/>
      <c r="WH101" s="10"/>
      <c r="WI101" s="10"/>
      <c r="WJ101" s="10"/>
      <c r="WK101" s="10"/>
      <c r="WL101" s="10"/>
      <c r="WM101" s="10"/>
      <c r="WN101" s="10"/>
      <c r="WO101" s="10"/>
      <c r="WP101" s="10"/>
      <c r="WQ101" s="10"/>
      <c r="WR101" s="10"/>
      <c r="WS101" s="10"/>
      <c r="WT101" s="10"/>
      <c r="WU101" s="10"/>
      <c r="WV101" s="10"/>
      <c r="WW101" s="10"/>
      <c r="WX101" s="10"/>
      <c r="WY101" s="10"/>
      <c r="WZ101" s="10"/>
      <c r="XA101" s="10"/>
      <c r="XB101" s="10"/>
      <c r="XC101" s="10"/>
      <c r="XD101" s="10"/>
      <c r="XE101" s="10"/>
      <c r="XF101" s="10"/>
      <c r="XG101" s="10"/>
      <c r="XH101" s="10"/>
      <c r="XI101" s="10"/>
      <c r="XJ101" s="10"/>
      <c r="XK101" s="10"/>
      <c r="XL101" s="10"/>
      <c r="XM101" s="10"/>
      <c r="XN101" s="10"/>
      <c r="XO101" s="10"/>
      <c r="XP101" s="10"/>
      <c r="XQ101" s="10"/>
      <c r="XR101" s="10"/>
      <c r="XS101" s="10"/>
      <c r="XT101" s="10"/>
      <c r="XU101" s="10"/>
      <c r="XV101" s="10"/>
      <c r="XW101" s="10"/>
      <c r="XX101" s="10"/>
      <c r="XY101" s="10"/>
      <c r="XZ101" s="10"/>
      <c r="YA101" s="10"/>
      <c r="YB101" s="10"/>
      <c r="YC101" s="10"/>
      <c r="YD101" s="10"/>
      <c r="YE101" s="10"/>
      <c r="YF101" s="10"/>
      <c r="YG101" s="10"/>
      <c r="YH101" s="10"/>
      <c r="YI101" s="10"/>
      <c r="YJ101" s="10"/>
      <c r="YK101" s="10"/>
      <c r="YL101" s="10"/>
      <c r="YM101" s="10"/>
      <c r="YN101" s="10"/>
      <c r="YO101" s="10"/>
      <c r="YP101" s="10"/>
      <c r="YQ101" s="10"/>
      <c r="YR101" s="10"/>
      <c r="YS101" s="10"/>
      <c r="YT101" s="10"/>
      <c r="YU101" s="10"/>
      <c r="YV101" s="10"/>
      <c r="YW101" s="10"/>
      <c r="YX101" s="10"/>
      <c r="YY101" s="10"/>
      <c r="YZ101" s="10"/>
      <c r="ZA101" s="10"/>
      <c r="ZB101" s="10"/>
      <c r="ZC101" s="10"/>
      <c r="ZD101" s="10"/>
      <c r="ZE101" s="10"/>
      <c r="ZF101" s="10"/>
      <c r="ZG101" s="10"/>
      <c r="ZH101" s="10"/>
      <c r="ZI101" s="10"/>
      <c r="ZJ101" s="10"/>
      <c r="ZK101" s="10"/>
      <c r="ZL101" s="10"/>
      <c r="ZM101" s="10"/>
      <c r="ZN101" s="10"/>
      <c r="ZO101" s="10"/>
      <c r="ZP101" s="10"/>
      <c r="ZQ101" s="10"/>
      <c r="ZR101" s="10"/>
      <c r="ZS101" s="10"/>
      <c r="ZT101" s="10"/>
      <c r="ZU101" s="10"/>
      <c r="ZV101" s="10"/>
      <c r="ZW101" s="10"/>
      <c r="ZX101" s="10"/>
      <c r="ZY101" s="10"/>
      <c r="ZZ101" s="10"/>
      <c r="AAA101" s="10"/>
      <c r="AAB101" s="10"/>
      <c r="AAC101" s="10"/>
      <c r="AAD101" s="10"/>
      <c r="AAE101" s="10"/>
      <c r="AAF101" s="10"/>
      <c r="AAG101" s="10"/>
      <c r="AAH101" s="10"/>
      <c r="AAI101" s="10"/>
      <c r="AAJ101" s="10"/>
      <c r="AAK101" s="10"/>
      <c r="AAL101" s="10"/>
      <c r="AAM101" s="10"/>
      <c r="AAN101" s="10"/>
      <c r="AAO101" s="10"/>
      <c r="AAP101" s="10"/>
      <c r="AAQ101" s="10"/>
      <c r="AAR101" s="10"/>
      <c r="AAS101" s="10"/>
      <c r="AAT101" s="10"/>
      <c r="AAU101" s="10"/>
      <c r="AAV101" s="10"/>
      <c r="AAW101" s="10"/>
      <c r="AAX101" s="10"/>
      <c r="AAY101" s="10"/>
      <c r="AAZ101" s="10"/>
      <c r="ABA101" s="10"/>
      <c r="ABB101" s="10"/>
      <c r="ABC101" s="10"/>
      <c r="ABD101" s="10"/>
      <c r="ABE101" s="10"/>
      <c r="ABF101" s="10"/>
      <c r="ABG101" s="10"/>
      <c r="ABH101" s="10"/>
      <c r="ABI101" s="10"/>
      <c r="ABJ101" s="10"/>
      <c r="ABK101" s="10"/>
      <c r="ABL101" s="10"/>
      <c r="ABM101" s="10"/>
      <c r="ABN101" s="10"/>
      <c r="ABO101" s="10"/>
      <c r="ABP101" s="10"/>
      <c r="ABQ101" s="10"/>
      <c r="ABR101" s="10"/>
      <c r="ABS101" s="10"/>
      <c r="ABT101" s="10"/>
      <c r="ABU101" s="10"/>
      <c r="ABV101" s="10"/>
      <c r="ABW101" s="10"/>
      <c r="ABX101" s="10"/>
      <c r="ABY101" s="10"/>
      <c r="ABZ101" s="10"/>
      <c r="ACA101" s="10"/>
      <c r="ACB101" s="10"/>
      <c r="ACC101" s="10"/>
      <c r="ACD101" s="10"/>
      <c r="ACE101" s="10"/>
      <c r="ACF101" s="10"/>
      <c r="ACG101" s="10"/>
      <c r="ACH101" s="10"/>
      <c r="ACI101" s="10"/>
      <c r="ACJ101" s="10"/>
      <c r="ACK101" s="10"/>
      <c r="ACL101" s="10"/>
      <c r="ACM101" s="10"/>
      <c r="ACN101" s="10"/>
      <c r="ACO101" s="10"/>
      <c r="ACP101" s="10"/>
      <c r="ACQ101" s="10"/>
      <c r="ACR101" s="10"/>
      <c r="ACS101" s="10"/>
      <c r="ACT101" s="10"/>
      <c r="ACU101" s="10"/>
      <c r="ACV101" s="10"/>
      <c r="ACW101" s="10"/>
      <c r="ACX101" s="10"/>
      <c r="ACY101" s="10"/>
      <c r="ACZ101" s="10"/>
      <c r="ADA101" s="10"/>
      <c r="ADB101" s="10"/>
      <c r="ADC101" s="10"/>
      <c r="ADD101" s="10"/>
      <c r="ADE101" s="10"/>
      <c r="ADF101" s="10"/>
      <c r="ADG101" s="10"/>
      <c r="ADH101" s="10"/>
      <c r="ADI101" s="10"/>
      <c r="ADJ101" s="10"/>
      <c r="ADK101" s="10"/>
      <c r="ADL101" s="10"/>
      <c r="ADM101" s="10"/>
      <c r="ADN101" s="10"/>
      <c r="ADO101" s="10"/>
      <c r="ADP101" s="10"/>
      <c r="ADQ101" s="10"/>
      <c r="ADR101" s="10"/>
      <c r="ADS101" s="10"/>
      <c r="ADT101" s="10"/>
      <c r="ADU101" s="10"/>
      <c r="ADV101" s="10"/>
      <c r="ADW101" s="10"/>
      <c r="ADX101" s="10"/>
      <c r="ADY101" s="10"/>
      <c r="ADZ101" s="10"/>
      <c r="AEA101" s="10"/>
      <c r="AEB101" s="10"/>
      <c r="AEC101" s="10"/>
      <c r="AED101" s="10"/>
      <c r="AEE101" s="10"/>
      <c r="AEF101" s="10"/>
      <c r="AEG101" s="10"/>
      <c r="AEH101" s="10"/>
      <c r="AEI101" s="10"/>
      <c r="AEJ101" s="10"/>
      <c r="AEK101" s="10"/>
      <c r="AEL101" s="10"/>
      <c r="AEM101" s="10"/>
      <c r="AEN101" s="10"/>
      <c r="AEO101" s="10"/>
      <c r="AEP101" s="10"/>
      <c r="AEQ101" s="10"/>
      <c r="AER101" s="10"/>
      <c r="AES101" s="10"/>
      <c r="AET101" s="10"/>
      <c r="AEU101" s="10"/>
      <c r="AEV101" s="10"/>
      <c r="AEW101" s="10"/>
      <c r="AEX101" s="10"/>
      <c r="AEY101" s="10"/>
      <c r="AEZ101" s="10"/>
      <c r="AFA101" s="10"/>
      <c r="AFB101" s="10"/>
      <c r="AFC101" s="10"/>
      <c r="AFD101" s="10"/>
      <c r="AFE101" s="10"/>
      <c r="AFF101" s="10"/>
      <c r="AFG101" s="10"/>
      <c r="AFH101" s="10"/>
      <c r="AFI101" s="10"/>
      <c r="AFJ101" s="10"/>
      <c r="AFK101" s="10"/>
      <c r="AFL101" s="10"/>
      <c r="AFM101" s="10"/>
      <c r="AFN101" s="10"/>
      <c r="AFO101" s="10"/>
      <c r="AFP101" s="10"/>
      <c r="AFQ101" s="10"/>
      <c r="AFR101" s="10"/>
      <c r="AFS101" s="10"/>
      <c r="AFT101" s="10"/>
      <c r="AFU101" s="10"/>
      <c r="AFV101" s="10"/>
      <c r="AFW101" s="10"/>
      <c r="AFX101" s="10"/>
      <c r="AFY101" s="10"/>
      <c r="AFZ101" s="10"/>
      <c r="AGA101" s="10"/>
      <c r="AGB101" s="10"/>
      <c r="AGC101" s="10"/>
      <c r="AGD101" s="10"/>
      <c r="AGE101" s="10"/>
      <c r="AGF101" s="10"/>
      <c r="AGG101" s="10"/>
      <c r="AGH101" s="10"/>
      <c r="AGI101" s="10"/>
      <c r="AGJ101" s="10"/>
      <c r="AGK101" s="10"/>
      <c r="AGL101" s="10"/>
      <c r="AGM101" s="10"/>
      <c r="AGN101" s="10"/>
      <c r="AGO101" s="10"/>
      <c r="AGP101" s="10"/>
      <c r="AGQ101" s="10"/>
      <c r="AGR101" s="10"/>
      <c r="AGS101" s="10"/>
      <c r="AGT101" s="10"/>
      <c r="AGU101" s="10"/>
      <c r="AGV101" s="10"/>
      <c r="AGW101" s="10"/>
      <c r="AGX101" s="10"/>
      <c r="AGY101" s="10"/>
      <c r="AGZ101" s="10"/>
      <c r="AHA101" s="10"/>
      <c r="AHB101" s="10"/>
      <c r="AHC101" s="10"/>
      <c r="AHD101" s="10"/>
      <c r="AHE101" s="10"/>
      <c r="AHF101" s="10"/>
      <c r="AHG101" s="10"/>
      <c r="AHH101" s="10"/>
      <c r="AHI101" s="10"/>
      <c r="AHJ101" s="10"/>
      <c r="AHK101" s="10"/>
      <c r="AHL101" s="10"/>
      <c r="AHM101" s="10"/>
      <c r="AHN101" s="10"/>
      <c r="AHO101" s="10"/>
      <c r="AHP101" s="10"/>
      <c r="AHQ101" s="10"/>
      <c r="AHR101" s="10"/>
      <c r="AHS101" s="10"/>
      <c r="AHT101" s="10"/>
      <c r="AHU101" s="10"/>
      <c r="AHV101" s="10"/>
      <c r="AHW101" s="10"/>
      <c r="AHX101" s="10"/>
      <c r="AHY101" s="10"/>
      <c r="AHZ101" s="10"/>
      <c r="AIA101" s="10"/>
      <c r="AIB101" s="10"/>
      <c r="AIC101" s="10"/>
      <c r="AID101" s="10"/>
      <c r="AIE101" s="10"/>
      <c r="AIF101" s="10"/>
      <c r="AIG101" s="10"/>
      <c r="AIH101" s="10"/>
      <c r="AII101" s="10"/>
      <c r="AIJ101" s="10"/>
      <c r="AIK101" s="10"/>
      <c r="AIL101" s="10"/>
      <c r="AIM101" s="10"/>
      <c r="AIN101" s="10"/>
      <c r="AIO101" s="10"/>
      <c r="AIP101" s="10"/>
      <c r="AIQ101" s="10"/>
      <c r="AIR101" s="10"/>
      <c r="AIS101" s="10"/>
      <c r="AIT101" s="10"/>
      <c r="AIU101" s="10"/>
      <c r="AIV101" s="10"/>
      <c r="AIW101" s="10"/>
      <c r="AIX101" s="10"/>
      <c r="AIY101" s="10"/>
      <c r="AIZ101" s="10"/>
      <c r="AJA101" s="10"/>
      <c r="AJB101" s="10"/>
      <c r="AJC101" s="10"/>
      <c r="AJD101" s="10"/>
      <c r="AJE101" s="10"/>
      <c r="AJF101" s="10"/>
      <c r="AJG101" s="10"/>
      <c r="AJH101" s="10"/>
      <c r="AJI101" s="10"/>
      <c r="AJJ101" s="10"/>
      <c r="AJK101" s="10"/>
      <c r="AJL101" s="10"/>
      <c r="AJM101" s="10"/>
      <c r="AJN101" s="10"/>
      <c r="AJO101" s="10"/>
      <c r="AJP101" s="10"/>
      <c r="AJQ101" s="10"/>
      <c r="AJR101" s="10"/>
      <c r="AJS101" s="10"/>
      <c r="AJT101" s="10"/>
      <c r="AJU101" s="10"/>
      <c r="AJV101" s="10"/>
      <c r="AJW101" s="10"/>
      <c r="AJX101" s="10"/>
      <c r="AJY101" s="10"/>
      <c r="AJZ101" s="10"/>
      <c r="AKA101" s="10"/>
      <c r="AKB101" s="10"/>
      <c r="AKC101" s="10"/>
      <c r="AKD101" s="10"/>
      <c r="AKE101" s="10"/>
      <c r="AKF101" s="10"/>
      <c r="AKG101" s="10"/>
      <c r="AKH101" s="10"/>
      <c r="AKI101" s="10"/>
      <c r="AKJ101" s="10"/>
      <c r="AKK101" s="10"/>
      <c r="AKL101" s="10"/>
      <c r="AKM101" s="10"/>
      <c r="AKN101" s="10"/>
      <c r="AKO101" s="10"/>
      <c r="AKP101" s="10"/>
      <c r="AKQ101" s="10"/>
      <c r="AKR101" s="10"/>
      <c r="AKS101" s="10"/>
      <c r="AKT101" s="10"/>
      <c r="AKU101" s="10"/>
      <c r="AKV101" s="10"/>
      <c r="AKW101" s="10"/>
      <c r="AKX101" s="10"/>
      <c r="AKY101" s="10"/>
      <c r="AKZ101" s="10"/>
      <c r="ALA101" s="10"/>
      <c r="ALB101" s="10"/>
      <c r="ALC101" s="10"/>
      <c r="ALD101" s="10"/>
      <c r="ALE101" s="10"/>
      <c r="ALF101" s="10"/>
      <c r="ALG101" s="10"/>
      <c r="ALH101" s="10"/>
      <c r="ALI101" s="10"/>
      <c r="ALJ101" s="10"/>
      <c r="ALK101" s="10"/>
      <c r="ALL101" s="10"/>
      <c r="ALM101" s="10"/>
      <c r="ALN101" s="10"/>
      <c r="ALO101" s="10"/>
      <c r="ALP101" s="10"/>
      <c r="ALQ101" s="10"/>
      <c r="ALR101" s="10"/>
      <c r="ALS101" s="10"/>
      <c r="ALT101" s="10"/>
      <c r="ALU101" s="10"/>
      <c r="ALV101" s="10"/>
      <c r="ALW101" s="10"/>
      <c r="ALX101" s="10"/>
      <c r="ALY101" s="10"/>
      <c r="ALZ101" s="10"/>
      <c r="AMA101" s="10"/>
      <c r="AMB101" s="10"/>
      <c r="AMC101" s="10"/>
      <c r="AMD101" s="10"/>
      <c r="AME101" s="10"/>
      <c r="AMF101" s="10"/>
      <c r="AMG101" s="10"/>
      <c r="AMH101" s="10"/>
      <c r="AMI101" s="10"/>
    </row>
    <row r="102" spans="1:1023" ht="21.95" customHeight="1">
      <c r="A102" s="14" t="s">
        <v>129</v>
      </c>
      <c r="B102" s="45"/>
      <c r="C102" s="55"/>
      <c r="D102" s="55"/>
      <c r="E102" s="30"/>
      <c r="F102" s="30"/>
      <c r="G102" s="30"/>
      <c r="H102" s="30"/>
      <c r="I102" s="30"/>
      <c r="J102" s="36">
        <v>21789.47</v>
      </c>
      <c r="K102" s="30"/>
      <c r="L102" s="30"/>
      <c r="M102" s="30"/>
      <c r="N102" s="30"/>
      <c r="O102" s="34"/>
      <c r="P102" s="55"/>
      <c r="Q102" s="43">
        <f t="shared" si="2"/>
        <v>21789.47</v>
      </c>
      <c r="R102" s="43"/>
      <c r="S102" s="17"/>
      <c r="T102" s="17"/>
      <c r="U102" s="17"/>
      <c r="V102" s="17"/>
      <c r="W102" s="17"/>
      <c r="X102" s="17"/>
      <c r="Y102" s="17"/>
      <c r="Z102" s="10"/>
      <c r="AA102" s="10"/>
      <c r="AB102" s="10"/>
      <c r="AC102" s="10"/>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c r="HX102" s="10"/>
      <c r="HY102" s="10"/>
      <c r="HZ102" s="10"/>
      <c r="IA102" s="10"/>
      <c r="IB102" s="10"/>
      <c r="IC102" s="10"/>
      <c r="ID102" s="10"/>
      <c r="IE102" s="10"/>
      <c r="IF102" s="10"/>
      <c r="IG102" s="10"/>
      <c r="IH102" s="10"/>
      <c r="II102" s="10"/>
      <c r="IJ102" s="10"/>
      <c r="IK102" s="10"/>
      <c r="IL102" s="10"/>
      <c r="IM102" s="10"/>
      <c r="IN102" s="10"/>
      <c r="IO102" s="10"/>
      <c r="IP102" s="10"/>
      <c r="IQ102" s="10"/>
      <c r="IR102" s="10"/>
      <c r="IS102" s="10"/>
      <c r="IT102" s="10"/>
      <c r="IU102" s="10"/>
      <c r="IV102" s="10"/>
      <c r="IW102" s="10"/>
      <c r="IX102" s="10"/>
      <c r="IY102" s="10"/>
      <c r="IZ102" s="10"/>
      <c r="JA102" s="10"/>
      <c r="JB102" s="10"/>
      <c r="JC102" s="10"/>
      <c r="JD102" s="10"/>
      <c r="JE102" s="10"/>
      <c r="JF102" s="10"/>
      <c r="JG102" s="10"/>
      <c r="JH102" s="10"/>
      <c r="JI102" s="10"/>
      <c r="JJ102" s="10"/>
      <c r="JK102" s="10"/>
      <c r="JL102" s="10"/>
      <c r="JM102" s="10"/>
      <c r="JN102" s="10"/>
      <c r="JO102" s="10"/>
      <c r="JP102" s="10"/>
      <c r="JQ102" s="10"/>
      <c r="JR102" s="10"/>
      <c r="JS102" s="10"/>
      <c r="JT102" s="10"/>
      <c r="JU102" s="10"/>
      <c r="JV102" s="10"/>
      <c r="JW102" s="10"/>
      <c r="JX102" s="10"/>
      <c r="JY102" s="10"/>
      <c r="JZ102" s="10"/>
      <c r="KA102" s="10"/>
      <c r="KB102" s="10"/>
      <c r="KC102" s="10"/>
      <c r="KD102" s="10"/>
      <c r="KE102" s="10"/>
      <c r="KF102" s="10"/>
      <c r="KG102" s="10"/>
      <c r="KH102" s="10"/>
      <c r="KI102" s="10"/>
      <c r="KJ102" s="10"/>
      <c r="KK102" s="10"/>
      <c r="KL102" s="10"/>
      <c r="KM102" s="10"/>
      <c r="KN102" s="10"/>
      <c r="KO102" s="10"/>
      <c r="KP102" s="10"/>
      <c r="KQ102" s="10"/>
      <c r="KR102" s="10"/>
      <c r="KS102" s="10"/>
      <c r="KT102" s="10"/>
      <c r="KU102" s="10"/>
      <c r="KV102" s="10"/>
      <c r="KW102" s="10"/>
      <c r="KX102" s="10"/>
      <c r="KY102" s="10"/>
      <c r="KZ102" s="10"/>
      <c r="LA102" s="10"/>
      <c r="LB102" s="10"/>
      <c r="LC102" s="10"/>
      <c r="LD102" s="10"/>
      <c r="LE102" s="10"/>
      <c r="LF102" s="10"/>
      <c r="LG102" s="10"/>
      <c r="LH102" s="10"/>
      <c r="LI102" s="10"/>
      <c r="LJ102" s="10"/>
      <c r="LK102" s="10"/>
      <c r="LL102" s="10"/>
      <c r="LM102" s="10"/>
      <c r="LN102" s="10"/>
      <c r="LO102" s="10"/>
      <c r="LP102" s="10"/>
      <c r="LQ102" s="10"/>
      <c r="LR102" s="10"/>
      <c r="LS102" s="10"/>
      <c r="LT102" s="10"/>
      <c r="LU102" s="10"/>
      <c r="LV102" s="10"/>
      <c r="LW102" s="10"/>
      <c r="LX102" s="10"/>
      <c r="LY102" s="10"/>
      <c r="LZ102" s="10"/>
      <c r="MA102" s="10"/>
      <c r="MB102" s="10"/>
      <c r="MC102" s="10"/>
      <c r="MD102" s="10"/>
      <c r="ME102" s="10"/>
      <c r="MF102" s="10"/>
      <c r="MG102" s="10"/>
      <c r="MH102" s="10"/>
      <c r="MI102" s="10"/>
      <c r="MJ102" s="10"/>
      <c r="MK102" s="10"/>
      <c r="ML102" s="10"/>
      <c r="MM102" s="10"/>
      <c r="MN102" s="10"/>
      <c r="MO102" s="10"/>
      <c r="MP102" s="10"/>
      <c r="MQ102" s="10"/>
      <c r="MR102" s="10"/>
      <c r="MS102" s="10"/>
      <c r="MT102" s="10"/>
      <c r="MU102" s="10"/>
      <c r="MV102" s="10"/>
      <c r="MW102" s="10"/>
      <c r="MX102" s="10"/>
      <c r="MY102" s="10"/>
      <c r="MZ102" s="10"/>
      <c r="NA102" s="10"/>
      <c r="NB102" s="10"/>
      <c r="NC102" s="10"/>
      <c r="ND102" s="10"/>
      <c r="NE102" s="10"/>
      <c r="NF102" s="10"/>
      <c r="NG102" s="10"/>
      <c r="NH102" s="10"/>
      <c r="NI102" s="10"/>
      <c r="NJ102" s="10"/>
      <c r="NK102" s="10"/>
      <c r="NL102" s="10"/>
      <c r="NM102" s="10"/>
      <c r="NN102" s="10"/>
      <c r="NO102" s="10"/>
      <c r="NP102" s="10"/>
      <c r="NQ102" s="10"/>
      <c r="NR102" s="10"/>
      <c r="NS102" s="10"/>
      <c r="NT102" s="10"/>
      <c r="NU102" s="10"/>
      <c r="NV102" s="10"/>
      <c r="NW102" s="10"/>
      <c r="NX102" s="10"/>
      <c r="NY102" s="10"/>
      <c r="NZ102" s="10"/>
      <c r="OA102" s="10"/>
      <c r="OB102" s="10"/>
      <c r="OC102" s="10"/>
      <c r="OD102" s="10"/>
      <c r="OE102" s="10"/>
      <c r="OF102" s="10"/>
      <c r="OG102" s="10"/>
      <c r="OH102" s="10"/>
      <c r="OI102" s="10"/>
      <c r="OJ102" s="10"/>
      <c r="OK102" s="10"/>
      <c r="OL102" s="10"/>
      <c r="OM102" s="10"/>
      <c r="ON102" s="10"/>
      <c r="OO102" s="10"/>
      <c r="OP102" s="10"/>
      <c r="OQ102" s="10"/>
      <c r="OR102" s="10"/>
      <c r="OS102" s="10"/>
      <c r="OT102" s="10"/>
      <c r="OU102" s="10"/>
      <c r="OV102" s="10"/>
      <c r="OW102" s="10"/>
      <c r="OX102" s="10"/>
      <c r="OY102" s="10"/>
      <c r="OZ102" s="10"/>
      <c r="PA102" s="10"/>
      <c r="PB102" s="10"/>
      <c r="PC102" s="10"/>
      <c r="PD102" s="10"/>
      <c r="PE102" s="10"/>
      <c r="PF102" s="10"/>
      <c r="PG102" s="10"/>
      <c r="PH102" s="10"/>
      <c r="PI102" s="10"/>
      <c r="PJ102" s="10"/>
      <c r="PK102" s="10"/>
      <c r="PL102" s="10"/>
      <c r="PM102" s="10"/>
      <c r="PN102" s="10"/>
      <c r="PO102" s="10"/>
      <c r="PP102" s="10"/>
      <c r="PQ102" s="10"/>
      <c r="PR102" s="10"/>
      <c r="PS102" s="10"/>
      <c r="PT102" s="10"/>
      <c r="PU102" s="10"/>
      <c r="PV102" s="10"/>
      <c r="PW102" s="10"/>
      <c r="PX102" s="10"/>
      <c r="PY102" s="10"/>
      <c r="PZ102" s="10"/>
      <c r="QA102" s="10"/>
      <c r="QB102" s="10"/>
      <c r="QC102" s="10"/>
      <c r="QD102" s="10"/>
      <c r="QE102" s="10"/>
      <c r="QF102" s="10"/>
      <c r="QG102" s="10"/>
      <c r="QH102" s="10"/>
      <c r="QI102" s="10"/>
      <c r="QJ102" s="10"/>
      <c r="QK102" s="10"/>
      <c r="QL102" s="10"/>
      <c r="QM102" s="10"/>
      <c r="QN102" s="10"/>
      <c r="QO102" s="10"/>
      <c r="QP102" s="10"/>
      <c r="QQ102" s="10"/>
      <c r="QR102" s="10"/>
      <c r="QS102" s="10"/>
      <c r="QT102" s="10"/>
      <c r="QU102" s="10"/>
      <c r="QV102" s="10"/>
      <c r="QW102" s="10"/>
      <c r="QX102" s="10"/>
      <c r="QY102" s="10"/>
      <c r="QZ102" s="10"/>
      <c r="RA102" s="10"/>
      <c r="RB102" s="10"/>
      <c r="RC102" s="10"/>
      <c r="RD102" s="10"/>
      <c r="RE102" s="10"/>
      <c r="RF102" s="10"/>
      <c r="RG102" s="10"/>
      <c r="RH102" s="10"/>
      <c r="RI102" s="10"/>
      <c r="RJ102" s="10"/>
      <c r="RK102" s="10"/>
      <c r="RL102" s="10"/>
      <c r="RM102" s="10"/>
      <c r="RN102" s="10"/>
      <c r="RO102" s="10"/>
      <c r="RP102" s="10"/>
      <c r="RQ102" s="10"/>
      <c r="RR102" s="10"/>
      <c r="RS102" s="10"/>
      <c r="RT102" s="10"/>
      <c r="RU102" s="10"/>
      <c r="RV102" s="10"/>
      <c r="RW102" s="10"/>
      <c r="RX102" s="10"/>
      <c r="RY102" s="10"/>
      <c r="RZ102" s="10"/>
      <c r="SA102" s="10"/>
      <c r="SB102" s="10"/>
      <c r="SC102" s="10"/>
      <c r="SD102" s="10"/>
      <c r="SE102" s="10"/>
      <c r="SF102" s="10"/>
      <c r="SG102" s="10"/>
      <c r="SH102" s="10"/>
      <c r="SI102" s="10"/>
      <c r="SJ102" s="10"/>
      <c r="SK102" s="10"/>
      <c r="SL102" s="10"/>
      <c r="SM102" s="10"/>
      <c r="SN102" s="10"/>
      <c r="SO102" s="10"/>
      <c r="SP102" s="10"/>
      <c r="SQ102" s="10"/>
      <c r="SR102" s="10"/>
      <c r="SS102" s="10"/>
      <c r="ST102" s="10"/>
      <c r="SU102" s="10"/>
      <c r="SV102" s="10"/>
      <c r="SW102" s="10"/>
      <c r="SX102" s="10"/>
      <c r="SY102" s="10"/>
      <c r="SZ102" s="10"/>
      <c r="TA102" s="10"/>
      <c r="TB102" s="10"/>
      <c r="TC102" s="10"/>
      <c r="TD102" s="10"/>
      <c r="TE102" s="10"/>
      <c r="TF102" s="10"/>
      <c r="TG102" s="10"/>
      <c r="TH102" s="10"/>
      <c r="TI102" s="10"/>
      <c r="TJ102" s="10"/>
      <c r="TK102" s="10"/>
      <c r="TL102" s="10"/>
      <c r="TM102" s="10"/>
      <c r="TN102" s="10"/>
      <c r="TO102" s="10"/>
      <c r="TP102" s="10"/>
      <c r="TQ102" s="10"/>
      <c r="TR102" s="10"/>
      <c r="TS102" s="10"/>
      <c r="TT102" s="10"/>
      <c r="TU102" s="10"/>
      <c r="TV102" s="10"/>
      <c r="TW102" s="10"/>
      <c r="TX102" s="10"/>
      <c r="TY102" s="10"/>
      <c r="TZ102" s="10"/>
      <c r="UA102" s="10"/>
      <c r="UB102" s="10"/>
      <c r="UC102" s="10"/>
      <c r="UD102" s="10"/>
      <c r="UE102" s="10"/>
      <c r="UF102" s="10"/>
      <c r="UG102" s="10"/>
      <c r="UH102" s="10"/>
      <c r="UI102" s="10"/>
      <c r="UJ102" s="10"/>
      <c r="UK102" s="10"/>
      <c r="UL102" s="10"/>
      <c r="UM102" s="10"/>
      <c r="UN102" s="10"/>
      <c r="UO102" s="10"/>
      <c r="UP102" s="10"/>
      <c r="UQ102" s="10"/>
      <c r="UR102" s="10"/>
      <c r="US102" s="10"/>
      <c r="UT102" s="10"/>
      <c r="UU102" s="10"/>
      <c r="UV102" s="10"/>
      <c r="UW102" s="10"/>
      <c r="UX102" s="10"/>
      <c r="UY102" s="10"/>
      <c r="UZ102" s="10"/>
      <c r="VA102" s="10"/>
      <c r="VB102" s="10"/>
      <c r="VC102" s="10"/>
      <c r="VD102" s="10"/>
      <c r="VE102" s="10"/>
      <c r="VF102" s="10"/>
      <c r="VG102" s="10"/>
      <c r="VH102" s="10"/>
      <c r="VI102" s="10"/>
      <c r="VJ102" s="10"/>
      <c r="VK102" s="10"/>
      <c r="VL102" s="10"/>
      <c r="VM102" s="10"/>
      <c r="VN102" s="10"/>
      <c r="VO102" s="10"/>
      <c r="VP102" s="10"/>
      <c r="VQ102" s="10"/>
      <c r="VR102" s="10"/>
      <c r="VS102" s="10"/>
      <c r="VT102" s="10"/>
      <c r="VU102" s="10"/>
      <c r="VV102" s="10"/>
      <c r="VW102" s="10"/>
      <c r="VX102" s="10"/>
      <c r="VY102" s="10"/>
      <c r="VZ102" s="10"/>
      <c r="WA102" s="10"/>
      <c r="WB102" s="10"/>
      <c r="WC102" s="10"/>
      <c r="WD102" s="10"/>
      <c r="WE102" s="10"/>
      <c r="WF102" s="10"/>
      <c r="WG102" s="10"/>
      <c r="WH102" s="10"/>
      <c r="WI102" s="10"/>
      <c r="WJ102" s="10"/>
      <c r="WK102" s="10"/>
      <c r="WL102" s="10"/>
      <c r="WM102" s="10"/>
      <c r="WN102" s="10"/>
      <c r="WO102" s="10"/>
      <c r="WP102" s="10"/>
      <c r="WQ102" s="10"/>
      <c r="WR102" s="10"/>
      <c r="WS102" s="10"/>
      <c r="WT102" s="10"/>
      <c r="WU102" s="10"/>
      <c r="WV102" s="10"/>
      <c r="WW102" s="10"/>
      <c r="WX102" s="10"/>
      <c r="WY102" s="10"/>
      <c r="WZ102" s="10"/>
      <c r="XA102" s="10"/>
      <c r="XB102" s="10"/>
      <c r="XC102" s="10"/>
      <c r="XD102" s="10"/>
      <c r="XE102" s="10"/>
      <c r="XF102" s="10"/>
      <c r="XG102" s="10"/>
      <c r="XH102" s="10"/>
      <c r="XI102" s="10"/>
      <c r="XJ102" s="10"/>
      <c r="XK102" s="10"/>
      <c r="XL102" s="10"/>
      <c r="XM102" s="10"/>
      <c r="XN102" s="10"/>
      <c r="XO102" s="10"/>
      <c r="XP102" s="10"/>
      <c r="XQ102" s="10"/>
      <c r="XR102" s="10"/>
      <c r="XS102" s="10"/>
      <c r="XT102" s="10"/>
      <c r="XU102" s="10"/>
      <c r="XV102" s="10"/>
      <c r="XW102" s="10"/>
      <c r="XX102" s="10"/>
      <c r="XY102" s="10"/>
      <c r="XZ102" s="10"/>
      <c r="YA102" s="10"/>
      <c r="YB102" s="10"/>
      <c r="YC102" s="10"/>
      <c r="YD102" s="10"/>
      <c r="YE102" s="10"/>
      <c r="YF102" s="10"/>
      <c r="YG102" s="10"/>
      <c r="YH102" s="10"/>
      <c r="YI102" s="10"/>
      <c r="YJ102" s="10"/>
      <c r="YK102" s="10"/>
      <c r="YL102" s="10"/>
      <c r="YM102" s="10"/>
      <c r="YN102" s="10"/>
      <c r="YO102" s="10"/>
      <c r="YP102" s="10"/>
      <c r="YQ102" s="10"/>
      <c r="YR102" s="10"/>
      <c r="YS102" s="10"/>
      <c r="YT102" s="10"/>
      <c r="YU102" s="10"/>
      <c r="YV102" s="10"/>
      <c r="YW102" s="10"/>
      <c r="YX102" s="10"/>
      <c r="YY102" s="10"/>
      <c r="YZ102" s="10"/>
      <c r="ZA102" s="10"/>
      <c r="ZB102" s="10"/>
      <c r="ZC102" s="10"/>
      <c r="ZD102" s="10"/>
      <c r="ZE102" s="10"/>
      <c r="ZF102" s="10"/>
      <c r="ZG102" s="10"/>
      <c r="ZH102" s="10"/>
      <c r="ZI102" s="10"/>
      <c r="ZJ102" s="10"/>
      <c r="ZK102" s="10"/>
      <c r="ZL102" s="10"/>
      <c r="ZM102" s="10"/>
      <c r="ZN102" s="10"/>
      <c r="ZO102" s="10"/>
      <c r="ZP102" s="10"/>
      <c r="ZQ102" s="10"/>
      <c r="ZR102" s="10"/>
      <c r="ZS102" s="10"/>
      <c r="ZT102" s="10"/>
      <c r="ZU102" s="10"/>
      <c r="ZV102" s="10"/>
      <c r="ZW102" s="10"/>
      <c r="ZX102" s="10"/>
      <c r="ZY102" s="10"/>
      <c r="ZZ102" s="10"/>
      <c r="AAA102" s="10"/>
      <c r="AAB102" s="10"/>
      <c r="AAC102" s="10"/>
      <c r="AAD102" s="10"/>
      <c r="AAE102" s="10"/>
      <c r="AAF102" s="10"/>
      <c r="AAG102" s="10"/>
      <c r="AAH102" s="10"/>
      <c r="AAI102" s="10"/>
      <c r="AAJ102" s="10"/>
      <c r="AAK102" s="10"/>
      <c r="AAL102" s="10"/>
      <c r="AAM102" s="10"/>
      <c r="AAN102" s="10"/>
      <c r="AAO102" s="10"/>
      <c r="AAP102" s="10"/>
      <c r="AAQ102" s="10"/>
      <c r="AAR102" s="10"/>
      <c r="AAS102" s="10"/>
      <c r="AAT102" s="10"/>
      <c r="AAU102" s="10"/>
      <c r="AAV102" s="10"/>
      <c r="AAW102" s="10"/>
      <c r="AAX102" s="10"/>
      <c r="AAY102" s="10"/>
      <c r="AAZ102" s="10"/>
      <c r="ABA102" s="10"/>
      <c r="ABB102" s="10"/>
      <c r="ABC102" s="10"/>
      <c r="ABD102" s="10"/>
      <c r="ABE102" s="10"/>
      <c r="ABF102" s="10"/>
      <c r="ABG102" s="10"/>
      <c r="ABH102" s="10"/>
      <c r="ABI102" s="10"/>
      <c r="ABJ102" s="10"/>
      <c r="ABK102" s="10"/>
      <c r="ABL102" s="10"/>
      <c r="ABM102" s="10"/>
      <c r="ABN102" s="10"/>
      <c r="ABO102" s="10"/>
      <c r="ABP102" s="10"/>
      <c r="ABQ102" s="10"/>
      <c r="ABR102" s="10"/>
      <c r="ABS102" s="10"/>
      <c r="ABT102" s="10"/>
      <c r="ABU102" s="10"/>
      <c r="ABV102" s="10"/>
      <c r="ABW102" s="10"/>
      <c r="ABX102" s="10"/>
      <c r="ABY102" s="10"/>
      <c r="ABZ102" s="10"/>
      <c r="ACA102" s="10"/>
      <c r="ACB102" s="10"/>
      <c r="ACC102" s="10"/>
      <c r="ACD102" s="10"/>
      <c r="ACE102" s="10"/>
      <c r="ACF102" s="10"/>
      <c r="ACG102" s="10"/>
      <c r="ACH102" s="10"/>
      <c r="ACI102" s="10"/>
      <c r="ACJ102" s="10"/>
      <c r="ACK102" s="10"/>
      <c r="ACL102" s="10"/>
      <c r="ACM102" s="10"/>
      <c r="ACN102" s="10"/>
      <c r="ACO102" s="10"/>
      <c r="ACP102" s="10"/>
      <c r="ACQ102" s="10"/>
      <c r="ACR102" s="10"/>
      <c r="ACS102" s="10"/>
      <c r="ACT102" s="10"/>
      <c r="ACU102" s="10"/>
      <c r="ACV102" s="10"/>
      <c r="ACW102" s="10"/>
      <c r="ACX102" s="10"/>
      <c r="ACY102" s="10"/>
      <c r="ACZ102" s="10"/>
      <c r="ADA102" s="10"/>
      <c r="ADB102" s="10"/>
      <c r="ADC102" s="10"/>
      <c r="ADD102" s="10"/>
      <c r="ADE102" s="10"/>
      <c r="ADF102" s="10"/>
      <c r="ADG102" s="10"/>
      <c r="ADH102" s="10"/>
      <c r="ADI102" s="10"/>
      <c r="ADJ102" s="10"/>
      <c r="ADK102" s="10"/>
      <c r="ADL102" s="10"/>
      <c r="ADM102" s="10"/>
      <c r="ADN102" s="10"/>
      <c r="ADO102" s="10"/>
      <c r="ADP102" s="10"/>
      <c r="ADQ102" s="10"/>
      <c r="ADR102" s="10"/>
      <c r="ADS102" s="10"/>
      <c r="ADT102" s="10"/>
      <c r="ADU102" s="10"/>
      <c r="ADV102" s="10"/>
      <c r="ADW102" s="10"/>
      <c r="ADX102" s="10"/>
      <c r="ADY102" s="10"/>
      <c r="ADZ102" s="10"/>
      <c r="AEA102" s="10"/>
      <c r="AEB102" s="10"/>
      <c r="AEC102" s="10"/>
      <c r="AED102" s="10"/>
      <c r="AEE102" s="10"/>
      <c r="AEF102" s="10"/>
      <c r="AEG102" s="10"/>
      <c r="AEH102" s="10"/>
      <c r="AEI102" s="10"/>
      <c r="AEJ102" s="10"/>
      <c r="AEK102" s="10"/>
      <c r="AEL102" s="10"/>
      <c r="AEM102" s="10"/>
      <c r="AEN102" s="10"/>
      <c r="AEO102" s="10"/>
      <c r="AEP102" s="10"/>
      <c r="AEQ102" s="10"/>
      <c r="AER102" s="10"/>
      <c r="AES102" s="10"/>
      <c r="AET102" s="10"/>
      <c r="AEU102" s="10"/>
      <c r="AEV102" s="10"/>
      <c r="AEW102" s="10"/>
      <c r="AEX102" s="10"/>
      <c r="AEY102" s="10"/>
      <c r="AEZ102" s="10"/>
      <c r="AFA102" s="10"/>
      <c r="AFB102" s="10"/>
      <c r="AFC102" s="10"/>
      <c r="AFD102" s="10"/>
      <c r="AFE102" s="10"/>
      <c r="AFF102" s="10"/>
      <c r="AFG102" s="10"/>
      <c r="AFH102" s="10"/>
      <c r="AFI102" s="10"/>
      <c r="AFJ102" s="10"/>
      <c r="AFK102" s="10"/>
      <c r="AFL102" s="10"/>
      <c r="AFM102" s="10"/>
      <c r="AFN102" s="10"/>
      <c r="AFO102" s="10"/>
      <c r="AFP102" s="10"/>
      <c r="AFQ102" s="10"/>
      <c r="AFR102" s="10"/>
      <c r="AFS102" s="10"/>
      <c r="AFT102" s="10"/>
      <c r="AFU102" s="10"/>
      <c r="AFV102" s="10"/>
      <c r="AFW102" s="10"/>
      <c r="AFX102" s="10"/>
      <c r="AFY102" s="10"/>
      <c r="AFZ102" s="10"/>
      <c r="AGA102" s="10"/>
      <c r="AGB102" s="10"/>
      <c r="AGC102" s="10"/>
      <c r="AGD102" s="10"/>
      <c r="AGE102" s="10"/>
      <c r="AGF102" s="10"/>
      <c r="AGG102" s="10"/>
      <c r="AGH102" s="10"/>
      <c r="AGI102" s="10"/>
      <c r="AGJ102" s="10"/>
      <c r="AGK102" s="10"/>
      <c r="AGL102" s="10"/>
      <c r="AGM102" s="10"/>
      <c r="AGN102" s="10"/>
      <c r="AGO102" s="10"/>
      <c r="AGP102" s="10"/>
      <c r="AGQ102" s="10"/>
      <c r="AGR102" s="10"/>
      <c r="AGS102" s="10"/>
      <c r="AGT102" s="10"/>
      <c r="AGU102" s="10"/>
      <c r="AGV102" s="10"/>
      <c r="AGW102" s="10"/>
      <c r="AGX102" s="10"/>
      <c r="AGY102" s="10"/>
      <c r="AGZ102" s="10"/>
      <c r="AHA102" s="10"/>
      <c r="AHB102" s="10"/>
      <c r="AHC102" s="10"/>
      <c r="AHD102" s="10"/>
      <c r="AHE102" s="10"/>
      <c r="AHF102" s="10"/>
      <c r="AHG102" s="10"/>
      <c r="AHH102" s="10"/>
      <c r="AHI102" s="10"/>
      <c r="AHJ102" s="10"/>
      <c r="AHK102" s="10"/>
      <c r="AHL102" s="10"/>
      <c r="AHM102" s="10"/>
      <c r="AHN102" s="10"/>
      <c r="AHO102" s="10"/>
      <c r="AHP102" s="10"/>
      <c r="AHQ102" s="10"/>
      <c r="AHR102" s="10"/>
      <c r="AHS102" s="10"/>
      <c r="AHT102" s="10"/>
      <c r="AHU102" s="10"/>
      <c r="AHV102" s="10"/>
      <c r="AHW102" s="10"/>
      <c r="AHX102" s="10"/>
      <c r="AHY102" s="10"/>
      <c r="AHZ102" s="10"/>
      <c r="AIA102" s="10"/>
      <c r="AIB102" s="10"/>
      <c r="AIC102" s="10"/>
      <c r="AID102" s="10"/>
      <c r="AIE102" s="10"/>
      <c r="AIF102" s="10"/>
      <c r="AIG102" s="10"/>
      <c r="AIH102" s="10"/>
      <c r="AII102" s="10"/>
      <c r="AIJ102" s="10"/>
      <c r="AIK102" s="10"/>
      <c r="AIL102" s="10"/>
      <c r="AIM102" s="10"/>
      <c r="AIN102" s="10"/>
      <c r="AIO102" s="10"/>
      <c r="AIP102" s="10"/>
      <c r="AIQ102" s="10"/>
      <c r="AIR102" s="10"/>
      <c r="AIS102" s="10"/>
      <c r="AIT102" s="10"/>
      <c r="AIU102" s="10"/>
      <c r="AIV102" s="10"/>
      <c r="AIW102" s="10"/>
      <c r="AIX102" s="10"/>
      <c r="AIY102" s="10"/>
      <c r="AIZ102" s="10"/>
      <c r="AJA102" s="10"/>
      <c r="AJB102" s="10"/>
      <c r="AJC102" s="10"/>
      <c r="AJD102" s="10"/>
      <c r="AJE102" s="10"/>
      <c r="AJF102" s="10"/>
      <c r="AJG102" s="10"/>
      <c r="AJH102" s="10"/>
      <c r="AJI102" s="10"/>
      <c r="AJJ102" s="10"/>
      <c r="AJK102" s="10"/>
      <c r="AJL102" s="10"/>
      <c r="AJM102" s="10"/>
      <c r="AJN102" s="10"/>
      <c r="AJO102" s="10"/>
      <c r="AJP102" s="10"/>
      <c r="AJQ102" s="10"/>
      <c r="AJR102" s="10"/>
      <c r="AJS102" s="10"/>
      <c r="AJT102" s="10"/>
      <c r="AJU102" s="10"/>
      <c r="AJV102" s="10"/>
      <c r="AJW102" s="10"/>
      <c r="AJX102" s="10"/>
      <c r="AJY102" s="10"/>
      <c r="AJZ102" s="10"/>
      <c r="AKA102" s="10"/>
      <c r="AKB102" s="10"/>
      <c r="AKC102" s="10"/>
      <c r="AKD102" s="10"/>
      <c r="AKE102" s="10"/>
      <c r="AKF102" s="10"/>
      <c r="AKG102" s="10"/>
      <c r="AKH102" s="10"/>
      <c r="AKI102" s="10"/>
      <c r="AKJ102" s="10"/>
      <c r="AKK102" s="10"/>
      <c r="AKL102" s="10"/>
      <c r="AKM102" s="10"/>
      <c r="AKN102" s="10"/>
      <c r="AKO102" s="10"/>
      <c r="AKP102" s="10"/>
      <c r="AKQ102" s="10"/>
      <c r="AKR102" s="10"/>
      <c r="AKS102" s="10"/>
      <c r="AKT102" s="10"/>
      <c r="AKU102" s="10"/>
      <c r="AKV102" s="10"/>
      <c r="AKW102" s="10"/>
      <c r="AKX102" s="10"/>
      <c r="AKY102" s="10"/>
      <c r="AKZ102" s="10"/>
      <c r="ALA102" s="10"/>
      <c r="ALB102" s="10"/>
      <c r="ALC102" s="10"/>
      <c r="ALD102" s="10"/>
      <c r="ALE102" s="10"/>
      <c r="ALF102" s="10"/>
      <c r="ALG102" s="10"/>
      <c r="ALH102" s="10"/>
      <c r="ALI102" s="10"/>
      <c r="ALJ102" s="10"/>
      <c r="ALK102" s="10"/>
      <c r="ALL102" s="10"/>
      <c r="ALM102" s="10"/>
      <c r="ALN102" s="10"/>
      <c r="ALO102" s="10"/>
      <c r="ALP102" s="10"/>
      <c r="ALQ102" s="10"/>
      <c r="ALR102" s="10"/>
      <c r="ALS102" s="10"/>
      <c r="ALT102" s="10"/>
      <c r="ALU102" s="10"/>
      <c r="ALV102" s="10"/>
      <c r="ALW102" s="10"/>
      <c r="ALX102" s="10"/>
      <c r="ALY102" s="10"/>
      <c r="ALZ102" s="10"/>
      <c r="AMA102" s="10"/>
      <c r="AMB102" s="10"/>
      <c r="AMC102" s="10"/>
      <c r="AMD102" s="10"/>
      <c r="AME102" s="10"/>
      <c r="AMF102" s="10"/>
      <c r="AMG102" s="10"/>
      <c r="AMH102" s="10"/>
      <c r="AMI102" s="10"/>
    </row>
    <row r="103" spans="1:1023" ht="21.95" customHeight="1">
      <c r="A103" s="14" t="s">
        <v>129</v>
      </c>
      <c r="B103" s="45"/>
      <c r="C103" s="55"/>
      <c r="D103" s="55"/>
      <c r="E103" s="30"/>
      <c r="F103" s="30"/>
      <c r="G103" s="30"/>
      <c r="H103" s="30"/>
      <c r="I103" s="30"/>
      <c r="J103" s="36">
        <v>11789.47</v>
      </c>
      <c r="K103" s="30"/>
      <c r="L103" s="30"/>
      <c r="M103" s="30"/>
      <c r="N103" s="30"/>
      <c r="O103" s="34"/>
      <c r="P103" s="55"/>
      <c r="Q103" s="43">
        <f t="shared" si="2"/>
        <v>11789.47</v>
      </c>
      <c r="R103" s="43"/>
      <c r="S103" s="17"/>
      <c r="T103" s="17"/>
      <c r="U103" s="17"/>
      <c r="V103" s="17"/>
      <c r="W103" s="17"/>
      <c r="X103" s="17"/>
      <c r="Y103" s="17"/>
      <c r="Z103" s="10"/>
      <c r="AA103" s="10"/>
      <c r="AB103" s="10"/>
      <c r="AC103" s="10"/>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row>
    <row r="104" spans="1:1023" ht="21.95" customHeight="1">
      <c r="A104" s="14" t="s">
        <v>129</v>
      </c>
      <c r="B104" s="45"/>
      <c r="C104" s="55"/>
      <c r="D104" s="55"/>
      <c r="E104" s="30"/>
      <c r="F104" s="30"/>
      <c r="G104" s="30"/>
      <c r="H104" s="30"/>
      <c r="I104" s="30"/>
      <c r="J104" s="36">
        <v>18780.849999999999</v>
      </c>
      <c r="K104" s="30"/>
      <c r="L104" s="30"/>
      <c r="M104" s="30"/>
      <c r="N104" s="30"/>
      <c r="O104" s="34"/>
      <c r="P104" s="55"/>
      <c r="Q104" s="43">
        <f t="shared" si="2"/>
        <v>18780.849999999999</v>
      </c>
      <c r="R104" s="43"/>
      <c r="S104" s="17"/>
      <c r="T104" s="17"/>
      <c r="U104" s="17"/>
      <c r="V104" s="17"/>
      <c r="W104" s="17"/>
      <c r="X104" s="17"/>
      <c r="Y104" s="17"/>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row>
    <row r="105" spans="1:1023" ht="21.95" customHeight="1">
      <c r="A105" s="14" t="s">
        <v>129</v>
      </c>
      <c r="B105" s="45"/>
      <c r="C105" s="45"/>
      <c r="D105" s="55"/>
      <c r="E105" s="30"/>
      <c r="F105" s="30"/>
      <c r="G105" s="30"/>
      <c r="H105" s="30"/>
      <c r="I105" s="30"/>
      <c r="J105" s="36">
        <v>14580</v>
      </c>
      <c r="K105" s="30"/>
      <c r="L105" s="30"/>
      <c r="M105" s="30"/>
      <c r="N105" s="30"/>
      <c r="O105" s="34"/>
      <c r="P105" s="55"/>
      <c r="Q105" s="43">
        <f t="shared" si="2"/>
        <v>14580</v>
      </c>
      <c r="R105" s="43"/>
      <c r="S105" s="17"/>
      <c r="T105" s="17"/>
      <c r="U105" s="17"/>
      <c r="V105" s="17"/>
      <c r="W105" s="17"/>
      <c r="X105" s="17"/>
      <c r="Y105" s="17"/>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row>
    <row r="106" spans="1:1023" ht="21.75" customHeight="1">
      <c r="A106" s="14" t="s">
        <v>129</v>
      </c>
      <c r="B106" s="45"/>
      <c r="C106" s="45"/>
      <c r="D106" s="55"/>
      <c r="E106" s="30"/>
      <c r="F106" s="30"/>
      <c r="G106" s="30"/>
      <c r="H106" s="30"/>
      <c r="I106" s="30"/>
      <c r="J106" s="36">
        <v>23578.94</v>
      </c>
      <c r="K106" s="30"/>
      <c r="L106" s="30"/>
      <c r="M106" s="30"/>
      <c r="N106" s="30"/>
      <c r="O106" s="30"/>
      <c r="P106" s="55"/>
      <c r="Q106" s="43">
        <f t="shared" si="2"/>
        <v>23578.94</v>
      </c>
      <c r="R106" s="43"/>
      <c r="S106" s="17"/>
      <c r="T106" s="17"/>
      <c r="U106" s="17"/>
      <c r="V106" s="17"/>
      <c r="W106" s="17"/>
      <c r="X106" s="17"/>
      <c r="Y106" s="17"/>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row>
    <row r="107" spans="1:1023" ht="21.75" customHeight="1">
      <c r="A107" s="14" t="s">
        <v>129</v>
      </c>
      <c r="B107" s="45"/>
      <c r="C107" s="55"/>
      <c r="D107" s="55"/>
      <c r="E107" s="30"/>
      <c r="F107" s="30"/>
      <c r="G107" s="30"/>
      <c r="H107" s="30"/>
      <c r="I107" s="30"/>
      <c r="J107" s="36">
        <v>23578.94</v>
      </c>
      <c r="K107" s="30"/>
      <c r="L107" s="30"/>
      <c r="M107" s="30"/>
      <c r="N107" s="30"/>
      <c r="O107" s="30"/>
      <c r="P107" s="55"/>
      <c r="Q107" s="43">
        <f t="shared" si="2"/>
        <v>23578.94</v>
      </c>
      <c r="R107" s="43"/>
      <c r="S107" s="17"/>
      <c r="T107" s="17"/>
      <c r="U107" s="17"/>
      <c r="V107" s="17"/>
      <c r="W107" s="17"/>
      <c r="X107" s="17"/>
      <c r="Y107" s="17"/>
      <c r="Z107" s="10"/>
      <c r="AA107" s="10"/>
      <c r="AB107" s="10"/>
      <c r="AC107" s="10"/>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c r="ON107" s="10"/>
      <c r="OO107" s="10"/>
      <c r="OP107" s="10"/>
      <c r="OQ107" s="10"/>
      <c r="OR107" s="10"/>
      <c r="OS107" s="10"/>
      <c r="OT107" s="10"/>
      <c r="OU107" s="10"/>
      <c r="OV107" s="10"/>
      <c r="OW107" s="10"/>
      <c r="OX107" s="10"/>
      <c r="OY107" s="10"/>
      <c r="OZ107" s="10"/>
      <c r="PA107" s="10"/>
      <c r="PB107" s="10"/>
      <c r="PC107" s="10"/>
      <c r="PD107" s="10"/>
      <c r="PE107" s="10"/>
      <c r="PF107" s="10"/>
      <c r="PG107" s="10"/>
      <c r="PH107" s="10"/>
      <c r="PI107" s="10"/>
      <c r="PJ107" s="10"/>
      <c r="PK107" s="10"/>
      <c r="PL107" s="10"/>
      <c r="PM107" s="10"/>
      <c r="PN107" s="10"/>
      <c r="PO107" s="10"/>
      <c r="PP107" s="10"/>
      <c r="PQ107" s="10"/>
      <c r="PR107" s="10"/>
      <c r="PS107" s="10"/>
      <c r="PT107" s="10"/>
      <c r="PU107" s="10"/>
      <c r="PV107" s="10"/>
      <c r="PW107" s="10"/>
      <c r="PX107" s="10"/>
      <c r="PY107" s="10"/>
      <c r="PZ107" s="10"/>
      <c r="QA107" s="10"/>
      <c r="QB107" s="10"/>
      <c r="QC107" s="10"/>
      <c r="QD107" s="10"/>
      <c r="QE107" s="10"/>
      <c r="QF107" s="10"/>
      <c r="QG107" s="10"/>
      <c r="QH107" s="10"/>
      <c r="QI107" s="10"/>
      <c r="QJ107" s="10"/>
      <c r="QK107" s="10"/>
      <c r="QL107" s="10"/>
      <c r="QM107" s="10"/>
      <c r="QN107" s="10"/>
      <c r="QO107" s="10"/>
      <c r="QP107" s="10"/>
      <c r="QQ107" s="10"/>
      <c r="QR107" s="10"/>
      <c r="QS107" s="10"/>
      <c r="QT107" s="10"/>
      <c r="QU107" s="10"/>
      <c r="QV107" s="10"/>
      <c r="QW107" s="10"/>
      <c r="QX107" s="10"/>
      <c r="QY107" s="10"/>
      <c r="QZ107" s="10"/>
      <c r="RA107" s="10"/>
      <c r="RB107" s="10"/>
      <c r="RC107" s="10"/>
      <c r="RD107" s="10"/>
      <c r="RE107" s="10"/>
      <c r="RF107" s="10"/>
      <c r="RG107" s="10"/>
      <c r="RH107" s="10"/>
      <c r="RI107" s="10"/>
      <c r="RJ107" s="10"/>
      <c r="RK107" s="10"/>
      <c r="RL107" s="10"/>
      <c r="RM107" s="10"/>
      <c r="RN107" s="10"/>
      <c r="RO107" s="10"/>
      <c r="RP107" s="10"/>
      <c r="RQ107" s="10"/>
      <c r="RR107" s="10"/>
      <c r="RS107" s="10"/>
      <c r="RT107" s="10"/>
      <c r="RU107" s="10"/>
      <c r="RV107" s="10"/>
      <c r="RW107" s="10"/>
      <c r="RX107" s="10"/>
      <c r="RY107" s="10"/>
      <c r="RZ107" s="10"/>
      <c r="SA107" s="10"/>
      <c r="SB107" s="10"/>
      <c r="SC107" s="10"/>
      <c r="SD107" s="10"/>
      <c r="SE107" s="10"/>
      <c r="SF107" s="10"/>
      <c r="SG107" s="10"/>
      <c r="SH107" s="10"/>
      <c r="SI107" s="10"/>
      <c r="SJ107" s="10"/>
      <c r="SK107" s="10"/>
      <c r="SL107" s="10"/>
      <c r="SM107" s="10"/>
      <c r="SN107" s="10"/>
      <c r="SO107" s="10"/>
      <c r="SP107" s="10"/>
      <c r="SQ107" s="10"/>
      <c r="SR107" s="10"/>
      <c r="SS107" s="10"/>
      <c r="ST107" s="10"/>
      <c r="SU107" s="10"/>
      <c r="SV107" s="10"/>
      <c r="SW107" s="10"/>
      <c r="SX107" s="10"/>
      <c r="SY107" s="10"/>
      <c r="SZ107" s="10"/>
      <c r="TA107" s="10"/>
      <c r="TB107" s="10"/>
      <c r="TC107" s="10"/>
      <c r="TD107" s="10"/>
      <c r="TE107" s="10"/>
      <c r="TF107" s="10"/>
      <c r="TG107" s="10"/>
      <c r="TH107" s="10"/>
      <c r="TI107" s="10"/>
      <c r="TJ107" s="10"/>
      <c r="TK107" s="10"/>
      <c r="TL107" s="10"/>
      <c r="TM107" s="10"/>
      <c r="TN107" s="10"/>
      <c r="TO107" s="10"/>
      <c r="TP107" s="10"/>
      <c r="TQ107" s="10"/>
      <c r="TR107" s="10"/>
      <c r="TS107" s="10"/>
      <c r="TT107" s="10"/>
      <c r="TU107" s="10"/>
      <c r="TV107" s="10"/>
      <c r="TW107" s="10"/>
      <c r="TX107" s="10"/>
      <c r="TY107" s="10"/>
      <c r="TZ107" s="10"/>
      <c r="UA107" s="10"/>
      <c r="UB107" s="10"/>
      <c r="UC107" s="10"/>
      <c r="UD107" s="10"/>
      <c r="UE107" s="10"/>
      <c r="UF107" s="10"/>
      <c r="UG107" s="10"/>
      <c r="UH107" s="10"/>
      <c r="UI107" s="10"/>
      <c r="UJ107" s="10"/>
      <c r="UK107" s="10"/>
      <c r="UL107" s="10"/>
      <c r="UM107" s="10"/>
      <c r="UN107" s="10"/>
      <c r="UO107" s="10"/>
      <c r="UP107" s="10"/>
      <c r="UQ107" s="10"/>
      <c r="UR107" s="10"/>
      <c r="US107" s="10"/>
      <c r="UT107" s="10"/>
      <c r="UU107" s="10"/>
      <c r="UV107" s="10"/>
      <c r="UW107" s="10"/>
      <c r="UX107" s="10"/>
      <c r="UY107" s="10"/>
      <c r="UZ107" s="10"/>
      <c r="VA107" s="10"/>
      <c r="VB107" s="10"/>
      <c r="VC107" s="10"/>
      <c r="VD107" s="10"/>
      <c r="VE107" s="10"/>
      <c r="VF107" s="10"/>
      <c r="VG107" s="10"/>
      <c r="VH107" s="10"/>
      <c r="VI107" s="10"/>
      <c r="VJ107" s="10"/>
      <c r="VK107" s="10"/>
      <c r="VL107" s="10"/>
      <c r="VM107" s="10"/>
      <c r="VN107" s="10"/>
      <c r="VO107" s="10"/>
      <c r="VP107" s="10"/>
      <c r="VQ107" s="10"/>
      <c r="VR107" s="10"/>
      <c r="VS107" s="10"/>
      <c r="VT107" s="10"/>
      <c r="VU107" s="10"/>
      <c r="VV107" s="10"/>
      <c r="VW107" s="10"/>
      <c r="VX107" s="10"/>
      <c r="VY107" s="10"/>
      <c r="VZ107" s="10"/>
      <c r="WA107" s="10"/>
      <c r="WB107" s="10"/>
      <c r="WC107" s="10"/>
      <c r="WD107" s="10"/>
      <c r="WE107" s="10"/>
      <c r="WF107" s="10"/>
      <c r="WG107" s="10"/>
      <c r="WH107" s="10"/>
      <c r="WI107" s="10"/>
      <c r="WJ107" s="10"/>
      <c r="WK107" s="10"/>
      <c r="WL107" s="10"/>
      <c r="WM107" s="10"/>
      <c r="WN107" s="10"/>
      <c r="WO107" s="10"/>
      <c r="WP107" s="10"/>
      <c r="WQ107" s="10"/>
      <c r="WR107" s="10"/>
      <c r="WS107" s="10"/>
      <c r="WT107" s="10"/>
      <c r="WU107" s="10"/>
      <c r="WV107" s="10"/>
      <c r="WW107" s="10"/>
      <c r="WX107" s="10"/>
      <c r="WY107" s="10"/>
      <c r="WZ107" s="10"/>
      <c r="XA107" s="10"/>
      <c r="XB107" s="10"/>
      <c r="XC107" s="10"/>
      <c r="XD107" s="10"/>
      <c r="XE107" s="10"/>
      <c r="XF107" s="10"/>
      <c r="XG107" s="10"/>
      <c r="XH107" s="10"/>
      <c r="XI107" s="10"/>
      <c r="XJ107" s="10"/>
      <c r="XK107" s="10"/>
      <c r="XL107" s="10"/>
      <c r="XM107" s="10"/>
      <c r="XN107" s="10"/>
      <c r="XO107" s="10"/>
      <c r="XP107" s="10"/>
      <c r="XQ107" s="10"/>
      <c r="XR107" s="10"/>
      <c r="XS107" s="10"/>
      <c r="XT107" s="10"/>
      <c r="XU107" s="10"/>
      <c r="XV107" s="10"/>
      <c r="XW107" s="10"/>
      <c r="XX107" s="10"/>
      <c r="XY107" s="10"/>
      <c r="XZ107" s="10"/>
      <c r="YA107" s="10"/>
      <c r="YB107" s="10"/>
      <c r="YC107" s="10"/>
      <c r="YD107" s="10"/>
      <c r="YE107" s="10"/>
      <c r="YF107" s="10"/>
      <c r="YG107" s="10"/>
      <c r="YH107" s="10"/>
      <c r="YI107" s="10"/>
      <c r="YJ107" s="10"/>
      <c r="YK107" s="10"/>
      <c r="YL107" s="10"/>
      <c r="YM107" s="10"/>
      <c r="YN107" s="10"/>
      <c r="YO107" s="10"/>
      <c r="YP107" s="10"/>
      <c r="YQ107" s="10"/>
      <c r="YR107" s="10"/>
      <c r="YS107" s="10"/>
      <c r="YT107" s="10"/>
      <c r="YU107" s="10"/>
      <c r="YV107" s="10"/>
      <c r="YW107" s="10"/>
      <c r="YX107" s="10"/>
      <c r="YY107" s="10"/>
      <c r="YZ107" s="10"/>
      <c r="ZA107" s="10"/>
      <c r="ZB107" s="10"/>
      <c r="ZC107" s="10"/>
      <c r="ZD107" s="10"/>
      <c r="ZE107" s="10"/>
      <c r="ZF107" s="10"/>
      <c r="ZG107" s="10"/>
      <c r="ZH107" s="10"/>
      <c r="ZI107" s="10"/>
      <c r="ZJ107" s="10"/>
      <c r="ZK107" s="10"/>
      <c r="ZL107" s="10"/>
      <c r="ZM107" s="10"/>
      <c r="ZN107" s="10"/>
      <c r="ZO107" s="10"/>
      <c r="ZP107" s="10"/>
      <c r="ZQ107" s="10"/>
      <c r="ZR107" s="10"/>
      <c r="ZS107" s="10"/>
      <c r="ZT107" s="10"/>
      <c r="ZU107" s="10"/>
      <c r="ZV107" s="10"/>
      <c r="ZW107" s="10"/>
      <c r="ZX107" s="10"/>
      <c r="ZY107" s="10"/>
      <c r="ZZ107" s="10"/>
      <c r="AAA107" s="10"/>
      <c r="AAB107" s="10"/>
      <c r="AAC107" s="10"/>
      <c r="AAD107" s="10"/>
      <c r="AAE107" s="10"/>
      <c r="AAF107" s="10"/>
      <c r="AAG107" s="10"/>
      <c r="AAH107" s="10"/>
      <c r="AAI107" s="10"/>
      <c r="AAJ107" s="10"/>
      <c r="AAK107" s="10"/>
      <c r="AAL107" s="10"/>
      <c r="AAM107" s="10"/>
      <c r="AAN107" s="10"/>
      <c r="AAO107" s="10"/>
      <c r="AAP107" s="10"/>
      <c r="AAQ107" s="10"/>
      <c r="AAR107" s="10"/>
      <c r="AAS107" s="10"/>
      <c r="AAT107" s="10"/>
      <c r="AAU107" s="10"/>
      <c r="AAV107" s="10"/>
      <c r="AAW107" s="10"/>
      <c r="AAX107" s="10"/>
      <c r="AAY107" s="10"/>
      <c r="AAZ107" s="10"/>
      <c r="ABA107" s="10"/>
      <c r="ABB107" s="10"/>
      <c r="ABC107" s="10"/>
      <c r="ABD107" s="10"/>
      <c r="ABE107" s="10"/>
      <c r="ABF107" s="10"/>
      <c r="ABG107" s="10"/>
      <c r="ABH107" s="10"/>
      <c r="ABI107" s="10"/>
      <c r="ABJ107" s="10"/>
      <c r="ABK107" s="10"/>
      <c r="ABL107" s="10"/>
      <c r="ABM107" s="10"/>
      <c r="ABN107" s="10"/>
      <c r="ABO107" s="10"/>
      <c r="ABP107" s="10"/>
      <c r="ABQ107" s="10"/>
      <c r="ABR107" s="10"/>
      <c r="ABS107" s="10"/>
      <c r="ABT107" s="10"/>
      <c r="ABU107" s="10"/>
      <c r="ABV107" s="10"/>
      <c r="ABW107" s="10"/>
      <c r="ABX107" s="10"/>
      <c r="ABY107" s="10"/>
      <c r="ABZ107" s="10"/>
      <c r="ACA107" s="10"/>
      <c r="ACB107" s="10"/>
      <c r="ACC107" s="10"/>
      <c r="ACD107" s="10"/>
      <c r="ACE107" s="10"/>
      <c r="ACF107" s="10"/>
      <c r="ACG107" s="10"/>
      <c r="ACH107" s="10"/>
      <c r="ACI107" s="10"/>
      <c r="ACJ107" s="10"/>
      <c r="ACK107" s="10"/>
      <c r="ACL107" s="10"/>
      <c r="ACM107" s="10"/>
      <c r="ACN107" s="10"/>
      <c r="ACO107" s="10"/>
      <c r="ACP107" s="10"/>
      <c r="ACQ107" s="10"/>
      <c r="ACR107" s="10"/>
      <c r="ACS107" s="10"/>
      <c r="ACT107" s="10"/>
      <c r="ACU107" s="10"/>
      <c r="ACV107" s="10"/>
      <c r="ACW107" s="10"/>
      <c r="ACX107" s="10"/>
      <c r="ACY107" s="10"/>
      <c r="ACZ107" s="10"/>
      <c r="ADA107" s="10"/>
      <c r="ADB107" s="10"/>
      <c r="ADC107" s="10"/>
      <c r="ADD107" s="10"/>
      <c r="ADE107" s="10"/>
      <c r="ADF107" s="10"/>
      <c r="ADG107" s="10"/>
      <c r="ADH107" s="10"/>
      <c r="ADI107" s="10"/>
      <c r="ADJ107" s="10"/>
      <c r="ADK107" s="10"/>
      <c r="ADL107" s="10"/>
      <c r="ADM107" s="10"/>
      <c r="ADN107" s="10"/>
      <c r="ADO107" s="10"/>
      <c r="ADP107" s="10"/>
      <c r="ADQ107" s="10"/>
      <c r="ADR107" s="10"/>
      <c r="ADS107" s="10"/>
      <c r="ADT107" s="10"/>
      <c r="ADU107" s="10"/>
      <c r="ADV107" s="10"/>
      <c r="ADW107" s="10"/>
      <c r="ADX107" s="10"/>
      <c r="ADY107" s="10"/>
      <c r="ADZ107" s="10"/>
      <c r="AEA107" s="10"/>
      <c r="AEB107" s="10"/>
      <c r="AEC107" s="10"/>
      <c r="AED107" s="10"/>
      <c r="AEE107" s="10"/>
      <c r="AEF107" s="10"/>
      <c r="AEG107" s="10"/>
      <c r="AEH107" s="10"/>
      <c r="AEI107" s="10"/>
      <c r="AEJ107" s="10"/>
      <c r="AEK107" s="10"/>
      <c r="AEL107" s="10"/>
      <c r="AEM107" s="10"/>
      <c r="AEN107" s="10"/>
      <c r="AEO107" s="10"/>
      <c r="AEP107" s="10"/>
      <c r="AEQ107" s="10"/>
      <c r="AER107" s="10"/>
      <c r="AES107" s="10"/>
      <c r="AET107" s="10"/>
      <c r="AEU107" s="10"/>
      <c r="AEV107" s="10"/>
      <c r="AEW107" s="10"/>
      <c r="AEX107" s="10"/>
      <c r="AEY107" s="10"/>
      <c r="AEZ107" s="10"/>
      <c r="AFA107" s="10"/>
      <c r="AFB107" s="10"/>
      <c r="AFC107" s="10"/>
      <c r="AFD107" s="10"/>
      <c r="AFE107" s="10"/>
      <c r="AFF107" s="10"/>
      <c r="AFG107" s="10"/>
      <c r="AFH107" s="10"/>
      <c r="AFI107" s="10"/>
      <c r="AFJ107" s="10"/>
      <c r="AFK107" s="10"/>
      <c r="AFL107" s="10"/>
      <c r="AFM107" s="10"/>
      <c r="AFN107" s="10"/>
      <c r="AFO107" s="10"/>
      <c r="AFP107" s="10"/>
      <c r="AFQ107" s="10"/>
      <c r="AFR107" s="10"/>
      <c r="AFS107" s="10"/>
      <c r="AFT107" s="10"/>
      <c r="AFU107" s="10"/>
      <c r="AFV107" s="10"/>
      <c r="AFW107" s="10"/>
      <c r="AFX107" s="10"/>
      <c r="AFY107" s="10"/>
      <c r="AFZ107" s="10"/>
      <c r="AGA107" s="10"/>
      <c r="AGB107" s="10"/>
      <c r="AGC107" s="10"/>
      <c r="AGD107" s="10"/>
      <c r="AGE107" s="10"/>
      <c r="AGF107" s="10"/>
      <c r="AGG107" s="10"/>
      <c r="AGH107" s="10"/>
      <c r="AGI107" s="10"/>
      <c r="AGJ107" s="10"/>
      <c r="AGK107" s="10"/>
      <c r="AGL107" s="10"/>
      <c r="AGM107" s="10"/>
      <c r="AGN107" s="10"/>
      <c r="AGO107" s="10"/>
      <c r="AGP107" s="10"/>
      <c r="AGQ107" s="10"/>
      <c r="AGR107" s="10"/>
      <c r="AGS107" s="10"/>
      <c r="AGT107" s="10"/>
      <c r="AGU107" s="10"/>
      <c r="AGV107" s="10"/>
      <c r="AGW107" s="10"/>
      <c r="AGX107" s="10"/>
      <c r="AGY107" s="10"/>
      <c r="AGZ107" s="10"/>
      <c r="AHA107" s="10"/>
      <c r="AHB107" s="10"/>
      <c r="AHC107" s="10"/>
      <c r="AHD107" s="10"/>
      <c r="AHE107" s="10"/>
      <c r="AHF107" s="10"/>
      <c r="AHG107" s="10"/>
      <c r="AHH107" s="10"/>
      <c r="AHI107" s="10"/>
      <c r="AHJ107" s="10"/>
      <c r="AHK107" s="10"/>
      <c r="AHL107" s="10"/>
      <c r="AHM107" s="10"/>
      <c r="AHN107" s="10"/>
      <c r="AHO107" s="10"/>
      <c r="AHP107" s="10"/>
      <c r="AHQ107" s="10"/>
      <c r="AHR107" s="10"/>
      <c r="AHS107" s="10"/>
      <c r="AHT107" s="10"/>
      <c r="AHU107" s="10"/>
      <c r="AHV107" s="10"/>
      <c r="AHW107" s="10"/>
      <c r="AHX107" s="10"/>
      <c r="AHY107" s="10"/>
      <c r="AHZ107" s="10"/>
      <c r="AIA107" s="10"/>
      <c r="AIB107" s="10"/>
      <c r="AIC107" s="10"/>
      <c r="AID107" s="10"/>
      <c r="AIE107" s="10"/>
      <c r="AIF107" s="10"/>
      <c r="AIG107" s="10"/>
      <c r="AIH107" s="10"/>
      <c r="AII107" s="10"/>
      <c r="AIJ107" s="10"/>
      <c r="AIK107" s="10"/>
      <c r="AIL107" s="10"/>
      <c r="AIM107" s="10"/>
      <c r="AIN107" s="10"/>
      <c r="AIO107" s="10"/>
      <c r="AIP107" s="10"/>
      <c r="AIQ107" s="10"/>
      <c r="AIR107" s="10"/>
      <c r="AIS107" s="10"/>
      <c r="AIT107" s="10"/>
      <c r="AIU107" s="10"/>
      <c r="AIV107" s="10"/>
      <c r="AIW107" s="10"/>
      <c r="AIX107" s="10"/>
      <c r="AIY107" s="10"/>
      <c r="AIZ107" s="10"/>
      <c r="AJA107" s="10"/>
      <c r="AJB107" s="10"/>
      <c r="AJC107" s="10"/>
      <c r="AJD107" s="10"/>
      <c r="AJE107" s="10"/>
      <c r="AJF107" s="10"/>
      <c r="AJG107" s="10"/>
      <c r="AJH107" s="10"/>
      <c r="AJI107" s="10"/>
      <c r="AJJ107" s="10"/>
      <c r="AJK107" s="10"/>
      <c r="AJL107" s="10"/>
      <c r="AJM107" s="10"/>
      <c r="AJN107" s="10"/>
      <c r="AJO107" s="10"/>
      <c r="AJP107" s="10"/>
      <c r="AJQ107" s="10"/>
      <c r="AJR107" s="10"/>
      <c r="AJS107" s="10"/>
      <c r="AJT107" s="10"/>
      <c r="AJU107" s="10"/>
      <c r="AJV107" s="10"/>
      <c r="AJW107" s="10"/>
      <c r="AJX107" s="10"/>
      <c r="AJY107" s="10"/>
      <c r="AJZ107" s="10"/>
      <c r="AKA107" s="10"/>
      <c r="AKB107" s="10"/>
      <c r="AKC107" s="10"/>
      <c r="AKD107" s="10"/>
      <c r="AKE107" s="10"/>
      <c r="AKF107" s="10"/>
      <c r="AKG107" s="10"/>
      <c r="AKH107" s="10"/>
      <c r="AKI107" s="10"/>
      <c r="AKJ107" s="10"/>
      <c r="AKK107" s="10"/>
      <c r="AKL107" s="10"/>
      <c r="AKM107" s="10"/>
      <c r="AKN107" s="10"/>
      <c r="AKO107" s="10"/>
      <c r="AKP107" s="10"/>
      <c r="AKQ107" s="10"/>
      <c r="AKR107" s="10"/>
      <c r="AKS107" s="10"/>
      <c r="AKT107" s="10"/>
      <c r="AKU107" s="10"/>
      <c r="AKV107" s="10"/>
      <c r="AKW107" s="10"/>
      <c r="AKX107" s="10"/>
      <c r="AKY107" s="10"/>
      <c r="AKZ107" s="10"/>
      <c r="ALA107" s="10"/>
      <c r="ALB107" s="10"/>
      <c r="ALC107" s="10"/>
      <c r="ALD107" s="10"/>
      <c r="ALE107" s="10"/>
      <c r="ALF107" s="10"/>
      <c r="ALG107" s="10"/>
      <c r="ALH107" s="10"/>
      <c r="ALI107" s="10"/>
      <c r="ALJ107" s="10"/>
      <c r="ALK107" s="10"/>
      <c r="ALL107" s="10"/>
      <c r="ALM107" s="10"/>
      <c r="ALN107" s="10"/>
      <c r="ALO107" s="10"/>
      <c r="ALP107" s="10"/>
      <c r="ALQ107" s="10"/>
      <c r="ALR107" s="10"/>
      <c r="ALS107" s="10"/>
      <c r="ALT107" s="10"/>
      <c r="ALU107" s="10"/>
      <c r="ALV107" s="10"/>
      <c r="ALW107" s="10"/>
      <c r="ALX107" s="10"/>
      <c r="ALY107" s="10"/>
      <c r="ALZ107" s="10"/>
      <c r="AMA107" s="10"/>
      <c r="AMB107" s="10"/>
      <c r="AMC107" s="10"/>
      <c r="AMD107" s="10"/>
      <c r="AME107" s="10"/>
      <c r="AMF107" s="10"/>
      <c r="AMG107" s="10"/>
      <c r="AMH107" s="10"/>
      <c r="AMI107" s="10"/>
    </row>
    <row r="108" spans="1:1023" ht="21.95" customHeight="1">
      <c r="A108" s="14" t="s">
        <v>323</v>
      </c>
      <c r="B108" s="45"/>
      <c r="C108" s="55"/>
      <c r="D108" s="55"/>
      <c r="E108" s="30"/>
      <c r="F108" s="30"/>
      <c r="G108" s="30"/>
      <c r="H108" s="30"/>
      <c r="I108" s="30"/>
      <c r="J108" s="30"/>
      <c r="K108" s="30"/>
      <c r="L108" s="30"/>
      <c r="M108" s="30"/>
      <c r="N108" s="30"/>
      <c r="O108" s="36">
        <v>60000</v>
      </c>
      <c r="P108" s="55"/>
      <c r="Q108" s="43">
        <f t="shared" si="2"/>
        <v>60000</v>
      </c>
      <c r="R108" s="43"/>
      <c r="S108" s="17"/>
      <c r="T108" s="17"/>
      <c r="U108" s="17"/>
      <c r="V108" s="17"/>
      <c r="W108" s="17"/>
      <c r="X108" s="17"/>
      <c r="Y108" s="17"/>
      <c r="Z108" s="10"/>
      <c r="AA108" s="10"/>
      <c r="AB108" s="10"/>
      <c r="AC108" s="10"/>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c r="IV108" s="10"/>
      <c r="IW108" s="10"/>
      <c r="IX108" s="10"/>
      <c r="IY108" s="10"/>
      <c r="IZ108" s="10"/>
      <c r="JA108" s="10"/>
      <c r="JB108" s="10"/>
      <c r="JC108" s="10"/>
      <c r="JD108" s="10"/>
      <c r="JE108" s="10"/>
      <c r="JF108" s="10"/>
      <c r="JG108" s="10"/>
      <c r="JH108" s="10"/>
      <c r="JI108" s="10"/>
      <c r="JJ108" s="10"/>
      <c r="JK108" s="10"/>
      <c r="JL108" s="10"/>
      <c r="JM108" s="10"/>
      <c r="JN108" s="10"/>
      <c r="JO108" s="10"/>
      <c r="JP108" s="10"/>
      <c r="JQ108" s="10"/>
      <c r="JR108" s="10"/>
      <c r="JS108" s="10"/>
      <c r="JT108" s="10"/>
      <c r="JU108" s="10"/>
      <c r="JV108" s="10"/>
      <c r="JW108" s="10"/>
      <c r="JX108" s="10"/>
      <c r="JY108" s="10"/>
      <c r="JZ108" s="10"/>
      <c r="KA108" s="10"/>
      <c r="KB108" s="10"/>
      <c r="KC108" s="10"/>
      <c r="KD108" s="10"/>
      <c r="KE108" s="10"/>
      <c r="KF108" s="10"/>
      <c r="KG108" s="10"/>
      <c r="KH108" s="10"/>
      <c r="KI108" s="10"/>
      <c r="KJ108" s="10"/>
      <c r="KK108" s="10"/>
      <c r="KL108" s="10"/>
      <c r="KM108" s="10"/>
      <c r="KN108" s="10"/>
      <c r="KO108" s="10"/>
      <c r="KP108" s="10"/>
      <c r="KQ108" s="10"/>
      <c r="KR108" s="10"/>
      <c r="KS108" s="10"/>
      <c r="KT108" s="10"/>
      <c r="KU108" s="10"/>
      <c r="KV108" s="10"/>
      <c r="KW108" s="10"/>
      <c r="KX108" s="10"/>
      <c r="KY108" s="10"/>
      <c r="KZ108" s="10"/>
      <c r="LA108" s="10"/>
      <c r="LB108" s="10"/>
      <c r="LC108" s="10"/>
      <c r="LD108" s="10"/>
      <c r="LE108" s="10"/>
      <c r="LF108" s="10"/>
      <c r="LG108" s="10"/>
      <c r="LH108" s="10"/>
      <c r="LI108" s="10"/>
      <c r="LJ108" s="10"/>
      <c r="LK108" s="10"/>
      <c r="LL108" s="10"/>
      <c r="LM108" s="10"/>
      <c r="LN108" s="10"/>
      <c r="LO108" s="10"/>
      <c r="LP108" s="10"/>
      <c r="LQ108" s="10"/>
      <c r="LR108" s="10"/>
      <c r="LS108" s="10"/>
      <c r="LT108" s="10"/>
      <c r="LU108" s="10"/>
      <c r="LV108" s="10"/>
      <c r="LW108" s="10"/>
      <c r="LX108" s="10"/>
      <c r="LY108" s="10"/>
      <c r="LZ108" s="10"/>
      <c r="MA108" s="10"/>
      <c r="MB108" s="10"/>
      <c r="MC108" s="10"/>
      <c r="MD108" s="10"/>
      <c r="ME108" s="10"/>
      <c r="MF108" s="10"/>
      <c r="MG108" s="10"/>
      <c r="MH108" s="10"/>
      <c r="MI108" s="10"/>
      <c r="MJ108" s="10"/>
      <c r="MK108" s="10"/>
      <c r="ML108" s="10"/>
      <c r="MM108" s="10"/>
      <c r="MN108" s="10"/>
      <c r="MO108" s="10"/>
      <c r="MP108" s="10"/>
      <c r="MQ108" s="10"/>
      <c r="MR108" s="10"/>
      <c r="MS108" s="10"/>
      <c r="MT108" s="10"/>
      <c r="MU108" s="10"/>
      <c r="MV108" s="10"/>
      <c r="MW108" s="10"/>
      <c r="MX108" s="10"/>
      <c r="MY108" s="10"/>
      <c r="MZ108" s="10"/>
      <c r="NA108" s="10"/>
      <c r="NB108" s="10"/>
      <c r="NC108" s="10"/>
      <c r="ND108" s="10"/>
      <c r="NE108" s="10"/>
      <c r="NF108" s="10"/>
      <c r="NG108" s="10"/>
      <c r="NH108" s="10"/>
      <c r="NI108" s="10"/>
      <c r="NJ108" s="10"/>
      <c r="NK108" s="10"/>
      <c r="NL108" s="10"/>
      <c r="NM108" s="10"/>
      <c r="NN108" s="10"/>
      <c r="NO108" s="10"/>
      <c r="NP108" s="10"/>
      <c r="NQ108" s="10"/>
      <c r="NR108" s="10"/>
      <c r="NS108" s="10"/>
      <c r="NT108" s="10"/>
      <c r="NU108" s="10"/>
      <c r="NV108" s="10"/>
      <c r="NW108" s="10"/>
      <c r="NX108" s="10"/>
      <c r="NY108" s="10"/>
      <c r="NZ108" s="10"/>
      <c r="OA108" s="10"/>
      <c r="OB108" s="10"/>
      <c r="OC108" s="10"/>
      <c r="OD108" s="10"/>
      <c r="OE108" s="10"/>
      <c r="OF108" s="10"/>
      <c r="OG108" s="10"/>
      <c r="OH108" s="10"/>
      <c r="OI108" s="10"/>
      <c r="OJ108" s="10"/>
      <c r="OK108" s="10"/>
      <c r="OL108" s="10"/>
      <c r="OM108" s="10"/>
      <c r="ON108" s="10"/>
      <c r="OO108" s="10"/>
      <c r="OP108" s="10"/>
      <c r="OQ108" s="10"/>
      <c r="OR108" s="10"/>
      <c r="OS108" s="10"/>
      <c r="OT108" s="10"/>
      <c r="OU108" s="10"/>
      <c r="OV108" s="10"/>
      <c r="OW108" s="10"/>
      <c r="OX108" s="10"/>
      <c r="OY108" s="10"/>
      <c r="OZ108" s="10"/>
      <c r="PA108" s="10"/>
      <c r="PB108" s="10"/>
      <c r="PC108" s="10"/>
      <c r="PD108" s="10"/>
      <c r="PE108" s="10"/>
      <c r="PF108" s="10"/>
      <c r="PG108" s="10"/>
      <c r="PH108" s="10"/>
      <c r="PI108" s="10"/>
      <c r="PJ108" s="10"/>
      <c r="PK108" s="10"/>
      <c r="PL108" s="10"/>
      <c r="PM108" s="10"/>
      <c r="PN108" s="10"/>
      <c r="PO108" s="10"/>
      <c r="PP108" s="10"/>
      <c r="PQ108" s="10"/>
      <c r="PR108" s="10"/>
      <c r="PS108" s="10"/>
      <c r="PT108" s="10"/>
      <c r="PU108" s="10"/>
      <c r="PV108" s="10"/>
      <c r="PW108" s="10"/>
      <c r="PX108" s="10"/>
      <c r="PY108" s="10"/>
      <c r="PZ108" s="10"/>
      <c r="QA108" s="10"/>
      <c r="QB108" s="10"/>
      <c r="QC108" s="10"/>
      <c r="QD108" s="10"/>
      <c r="QE108" s="10"/>
      <c r="QF108" s="10"/>
      <c r="QG108" s="10"/>
      <c r="QH108" s="10"/>
      <c r="QI108" s="10"/>
      <c r="QJ108" s="10"/>
      <c r="QK108" s="10"/>
      <c r="QL108" s="10"/>
      <c r="QM108" s="10"/>
      <c r="QN108" s="10"/>
      <c r="QO108" s="10"/>
      <c r="QP108" s="10"/>
      <c r="QQ108" s="10"/>
      <c r="QR108" s="10"/>
      <c r="QS108" s="10"/>
      <c r="QT108" s="10"/>
      <c r="QU108" s="10"/>
      <c r="QV108" s="10"/>
      <c r="QW108" s="10"/>
      <c r="QX108" s="10"/>
      <c r="QY108" s="10"/>
      <c r="QZ108" s="10"/>
      <c r="RA108" s="10"/>
      <c r="RB108" s="10"/>
      <c r="RC108" s="10"/>
      <c r="RD108" s="10"/>
      <c r="RE108" s="10"/>
      <c r="RF108" s="10"/>
      <c r="RG108" s="10"/>
      <c r="RH108" s="10"/>
      <c r="RI108" s="10"/>
      <c r="RJ108" s="10"/>
      <c r="RK108" s="10"/>
      <c r="RL108" s="10"/>
      <c r="RM108" s="10"/>
      <c r="RN108" s="10"/>
      <c r="RO108" s="10"/>
      <c r="RP108" s="10"/>
      <c r="RQ108" s="10"/>
      <c r="RR108" s="10"/>
      <c r="RS108" s="10"/>
      <c r="RT108" s="10"/>
      <c r="RU108" s="10"/>
      <c r="RV108" s="10"/>
      <c r="RW108" s="10"/>
      <c r="RX108" s="10"/>
      <c r="RY108" s="10"/>
      <c r="RZ108" s="10"/>
      <c r="SA108" s="10"/>
      <c r="SB108" s="10"/>
      <c r="SC108" s="10"/>
      <c r="SD108" s="10"/>
      <c r="SE108" s="10"/>
      <c r="SF108" s="10"/>
      <c r="SG108" s="10"/>
      <c r="SH108" s="10"/>
      <c r="SI108" s="10"/>
      <c r="SJ108" s="10"/>
      <c r="SK108" s="10"/>
      <c r="SL108" s="10"/>
      <c r="SM108" s="10"/>
      <c r="SN108" s="10"/>
      <c r="SO108" s="10"/>
      <c r="SP108" s="10"/>
      <c r="SQ108" s="10"/>
      <c r="SR108" s="10"/>
      <c r="SS108" s="10"/>
      <c r="ST108" s="10"/>
      <c r="SU108" s="10"/>
      <c r="SV108" s="10"/>
      <c r="SW108" s="10"/>
      <c r="SX108" s="10"/>
      <c r="SY108" s="10"/>
      <c r="SZ108" s="10"/>
      <c r="TA108" s="10"/>
      <c r="TB108" s="10"/>
      <c r="TC108" s="10"/>
      <c r="TD108" s="10"/>
      <c r="TE108" s="10"/>
      <c r="TF108" s="10"/>
      <c r="TG108" s="10"/>
      <c r="TH108" s="10"/>
      <c r="TI108" s="10"/>
      <c r="TJ108" s="10"/>
      <c r="TK108" s="10"/>
      <c r="TL108" s="10"/>
      <c r="TM108" s="10"/>
      <c r="TN108" s="10"/>
      <c r="TO108" s="10"/>
      <c r="TP108" s="10"/>
      <c r="TQ108" s="10"/>
      <c r="TR108" s="10"/>
      <c r="TS108" s="10"/>
      <c r="TT108" s="10"/>
      <c r="TU108" s="10"/>
      <c r="TV108" s="10"/>
      <c r="TW108" s="10"/>
      <c r="TX108" s="10"/>
      <c r="TY108" s="10"/>
      <c r="TZ108" s="10"/>
      <c r="UA108" s="10"/>
      <c r="UB108" s="10"/>
      <c r="UC108" s="10"/>
      <c r="UD108" s="10"/>
      <c r="UE108" s="10"/>
      <c r="UF108" s="10"/>
      <c r="UG108" s="10"/>
      <c r="UH108" s="10"/>
      <c r="UI108" s="10"/>
      <c r="UJ108" s="10"/>
      <c r="UK108" s="10"/>
      <c r="UL108" s="10"/>
      <c r="UM108" s="10"/>
      <c r="UN108" s="10"/>
      <c r="UO108" s="10"/>
      <c r="UP108" s="10"/>
      <c r="UQ108" s="10"/>
      <c r="UR108" s="10"/>
      <c r="US108" s="10"/>
      <c r="UT108" s="10"/>
      <c r="UU108" s="10"/>
      <c r="UV108" s="10"/>
      <c r="UW108" s="10"/>
      <c r="UX108" s="10"/>
      <c r="UY108" s="10"/>
      <c r="UZ108" s="10"/>
      <c r="VA108" s="10"/>
      <c r="VB108" s="10"/>
      <c r="VC108" s="10"/>
      <c r="VD108" s="10"/>
      <c r="VE108" s="10"/>
      <c r="VF108" s="10"/>
      <c r="VG108" s="10"/>
      <c r="VH108" s="10"/>
      <c r="VI108" s="10"/>
      <c r="VJ108" s="10"/>
      <c r="VK108" s="10"/>
      <c r="VL108" s="10"/>
      <c r="VM108" s="10"/>
      <c r="VN108" s="10"/>
      <c r="VO108" s="10"/>
      <c r="VP108" s="10"/>
      <c r="VQ108" s="10"/>
      <c r="VR108" s="10"/>
      <c r="VS108" s="10"/>
      <c r="VT108" s="10"/>
      <c r="VU108" s="10"/>
      <c r="VV108" s="10"/>
      <c r="VW108" s="10"/>
      <c r="VX108" s="10"/>
      <c r="VY108" s="10"/>
      <c r="VZ108" s="10"/>
      <c r="WA108" s="10"/>
      <c r="WB108" s="10"/>
      <c r="WC108" s="10"/>
      <c r="WD108" s="10"/>
      <c r="WE108" s="10"/>
      <c r="WF108" s="10"/>
      <c r="WG108" s="10"/>
      <c r="WH108" s="10"/>
      <c r="WI108" s="10"/>
      <c r="WJ108" s="10"/>
      <c r="WK108" s="10"/>
      <c r="WL108" s="10"/>
      <c r="WM108" s="10"/>
      <c r="WN108" s="10"/>
      <c r="WO108" s="10"/>
      <c r="WP108" s="10"/>
      <c r="WQ108" s="10"/>
      <c r="WR108" s="10"/>
      <c r="WS108" s="10"/>
      <c r="WT108" s="10"/>
      <c r="WU108" s="10"/>
      <c r="WV108" s="10"/>
      <c r="WW108" s="10"/>
      <c r="WX108" s="10"/>
      <c r="WY108" s="10"/>
      <c r="WZ108" s="10"/>
      <c r="XA108" s="10"/>
      <c r="XB108" s="10"/>
      <c r="XC108" s="10"/>
      <c r="XD108" s="10"/>
      <c r="XE108" s="10"/>
      <c r="XF108" s="10"/>
      <c r="XG108" s="10"/>
      <c r="XH108" s="10"/>
      <c r="XI108" s="10"/>
      <c r="XJ108" s="10"/>
      <c r="XK108" s="10"/>
      <c r="XL108" s="10"/>
      <c r="XM108" s="10"/>
      <c r="XN108" s="10"/>
      <c r="XO108" s="10"/>
      <c r="XP108" s="10"/>
      <c r="XQ108" s="10"/>
      <c r="XR108" s="10"/>
      <c r="XS108" s="10"/>
      <c r="XT108" s="10"/>
      <c r="XU108" s="10"/>
      <c r="XV108" s="10"/>
      <c r="XW108" s="10"/>
      <c r="XX108" s="10"/>
      <c r="XY108" s="10"/>
      <c r="XZ108" s="10"/>
      <c r="YA108" s="10"/>
      <c r="YB108" s="10"/>
      <c r="YC108" s="10"/>
      <c r="YD108" s="10"/>
      <c r="YE108" s="10"/>
      <c r="YF108" s="10"/>
      <c r="YG108" s="10"/>
      <c r="YH108" s="10"/>
      <c r="YI108" s="10"/>
      <c r="YJ108" s="10"/>
      <c r="YK108" s="10"/>
      <c r="YL108" s="10"/>
      <c r="YM108" s="10"/>
      <c r="YN108" s="10"/>
      <c r="YO108" s="10"/>
      <c r="YP108" s="10"/>
      <c r="YQ108" s="10"/>
      <c r="YR108" s="10"/>
      <c r="YS108" s="10"/>
      <c r="YT108" s="10"/>
      <c r="YU108" s="10"/>
      <c r="YV108" s="10"/>
      <c r="YW108" s="10"/>
      <c r="YX108" s="10"/>
      <c r="YY108" s="10"/>
      <c r="YZ108" s="10"/>
      <c r="ZA108" s="10"/>
      <c r="ZB108" s="10"/>
      <c r="ZC108" s="10"/>
      <c r="ZD108" s="10"/>
      <c r="ZE108" s="10"/>
      <c r="ZF108" s="10"/>
      <c r="ZG108" s="10"/>
      <c r="ZH108" s="10"/>
      <c r="ZI108" s="10"/>
      <c r="ZJ108" s="10"/>
      <c r="ZK108" s="10"/>
      <c r="ZL108" s="10"/>
      <c r="ZM108" s="10"/>
      <c r="ZN108" s="10"/>
      <c r="ZO108" s="10"/>
      <c r="ZP108" s="10"/>
      <c r="ZQ108" s="10"/>
      <c r="ZR108" s="10"/>
      <c r="ZS108" s="10"/>
      <c r="ZT108" s="10"/>
      <c r="ZU108" s="10"/>
      <c r="ZV108" s="10"/>
      <c r="ZW108" s="10"/>
      <c r="ZX108" s="10"/>
      <c r="ZY108" s="10"/>
      <c r="ZZ108" s="10"/>
      <c r="AAA108" s="10"/>
      <c r="AAB108" s="10"/>
      <c r="AAC108" s="10"/>
      <c r="AAD108" s="10"/>
      <c r="AAE108" s="10"/>
      <c r="AAF108" s="10"/>
      <c r="AAG108" s="10"/>
      <c r="AAH108" s="10"/>
      <c r="AAI108" s="10"/>
      <c r="AAJ108" s="10"/>
      <c r="AAK108" s="10"/>
      <c r="AAL108" s="10"/>
      <c r="AAM108" s="10"/>
      <c r="AAN108" s="10"/>
      <c r="AAO108" s="10"/>
      <c r="AAP108" s="10"/>
      <c r="AAQ108" s="10"/>
      <c r="AAR108" s="10"/>
      <c r="AAS108" s="10"/>
      <c r="AAT108" s="10"/>
      <c r="AAU108" s="10"/>
      <c r="AAV108" s="10"/>
      <c r="AAW108" s="10"/>
      <c r="AAX108" s="10"/>
      <c r="AAY108" s="10"/>
      <c r="AAZ108" s="10"/>
      <c r="ABA108" s="10"/>
      <c r="ABB108" s="10"/>
      <c r="ABC108" s="10"/>
      <c r="ABD108" s="10"/>
      <c r="ABE108" s="10"/>
      <c r="ABF108" s="10"/>
      <c r="ABG108" s="10"/>
      <c r="ABH108" s="10"/>
      <c r="ABI108" s="10"/>
      <c r="ABJ108" s="10"/>
      <c r="ABK108" s="10"/>
      <c r="ABL108" s="10"/>
      <c r="ABM108" s="10"/>
      <c r="ABN108" s="10"/>
      <c r="ABO108" s="10"/>
      <c r="ABP108" s="10"/>
      <c r="ABQ108" s="10"/>
      <c r="ABR108" s="10"/>
      <c r="ABS108" s="10"/>
      <c r="ABT108" s="10"/>
      <c r="ABU108" s="10"/>
      <c r="ABV108" s="10"/>
      <c r="ABW108" s="10"/>
      <c r="ABX108" s="10"/>
      <c r="ABY108" s="10"/>
      <c r="ABZ108" s="10"/>
      <c r="ACA108" s="10"/>
      <c r="ACB108" s="10"/>
      <c r="ACC108" s="10"/>
      <c r="ACD108" s="10"/>
      <c r="ACE108" s="10"/>
      <c r="ACF108" s="10"/>
      <c r="ACG108" s="10"/>
      <c r="ACH108" s="10"/>
      <c r="ACI108" s="10"/>
      <c r="ACJ108" s="10"/>
      <c r="ACK108" s="10"/>
      <c r="ACL108" s="10"/>
      <c r="ACM108" s="10"/>
      <c r="ACN108" s="10"/>
      <c r="ACO108" s="10"/>
      <c r="ACP108" s="10"/>
      <c r="ACQ108" s="10"/>
      <c r="ACR108" s="10"/>
      <c r="ACS108" s="10"/>
      <c r="ACT108" s="10"/>
      <c r="ACU108" s="10"/>
      <c r="ACV108" s="10"/>
      <c r="ACW108" s="10"/>
      <c r="ACX108" s="10"/>
      <c r="ACY108" s="10"/>
      <c r="ACZ108" s="10"/>
      <c r="ADA108" s="10"/>
      <c r="ADB108" s="10"/>
      <c r="ADC108" s="10"/>
      <c r="ADD108" s="10"/>
      <c r="ADE108" s="10"/>
      <c r="ADF108" s="10"/>
      <c r="ADG108" s="10"/>
      <c r="ADH108" s="10"/>
      <c r="ADI108" s="10"/>
      <c r="ADJ108" s="10"/>
      <c r="ADK108" s="10"/>
      <c r="ADL108" s="10"/>
      <c r="ADM108" s="10"/>
      <c r="ADN108" s="10"/>
      <c r="ADO108" s="10"/>
      <c r="ADP108" s="10"/>
      <c r="ADQ108" s="10"/>
      <c r="ADR108" s="10"/>
      <c r="ADS108" s="10"/>
      <c r="ADT108" s="10"/>
      <c r="ADU108" s="10"/>
      <c r="ADV108" s="10"/>
      <c r="ADW108" s="10"/>
      <c r="ADX108" s="10"/>
      <c r="ADY108" s="10"/>
      <c r="ADZ108" s="10"/>
      <c r="AEA108" s="10"/>
      <c r="AEB108" s="10"/>
      <c r="AEC108" s="10"/>
      <c r="AED108" s="10"/>
      <c r="AEE108" s="10"/>
      <c r="AEF108" s="10"/>
      <c r="AEG108" s="10"/>
      <c r="AEH108" s="10"/>
      <c r="AEI108" s="10"/>
      <c r="AEJ108" s="10"/>
      <c r="AEK108" s="10"/>
      <c r="AEL108" s="10"/>
      <c r="AEM108" s="10"/>
      <c r="AEN108" s="10"/>
      <c r="AEO108" s="10"/>
      <c r="AEP108" s="10"/>
      <c r="AEQ108" s="10"/>
      <c r="AER108" s="10"/>
      <c r="AES108" s="10"/>
      <c r="AET108" s="10"/>
      <c r="AEU108" s="10"/>
      <c r="AEV108" s="10"/>
      <c r="AEW108" s="10"/>
      <c r="AEX108" s="10"/>
      <c r="AEY108" s="10"/>
      <c r="AEZ108" s="10"/>
      <c r="AFA108" s="10"/>
      <c r="AFB108" s="10"/>
      <c r="AFC108" s="10"/>
      <c r="AFD108" s="10"/>
      <c r="AFE108" s="10"/>
      <c r="AFF108" s="10"/>
      <c r="AFG108" s="10"/>
      <c r="AFH108" s="10"/>
      <c r="AFI108" s="10"/>
      <c r="AFJ108" s="10"/>
      <c r="AFK108" s="10"/>
      <c r="AFL108" s="10"/>
      <c r="AFM108" s="10"/>
      <c r="AFN108" s="10"/>
      <c r="AFO108" s="10"/>
      <c r="AFP108" s="10"/>
      <c r="AFQ108" s="10"/>
      <c r="AFR108" s="10"/>
      <c r="AFS108" s="10"/>
      <c r="AFT108" s="10"/>
      <c r="AFU108" s="10"/>
      <c r="AFV108" s="10"/>
      <c r="AFW108" s="10"/>
      <c r="AFX108" s="10"/>
      <c r="AFY108" s="10"/>
      <c r="AFZ108" s="10"/>
      <c r="AGA108" s="10"/>
      <c r="AGB108" s="10"/>
      <c r="AGC108" s="10"/>
      <c r="AGD108" s="10"/>
      <c r="AGE108" s="10"/>
      <c r="AGF108" s="10"/>
      <c r="AGG108" s="10"/>
      <c r="AGH108" s="10"/>
      <c r="AGI108" s="10"/>
      <c r="AGJ108" s="10"/>
      <c r="AGK108" s="10"/>
      <c r="AGL108" s="10"/>
      <c r="AGM108" s="10"/>
      <c r="AGN108" s="10"/>
      <c r="AGO108" s="10"/>
      <c r="AGP108" s="10"/>
      <c r="AGQ108" s="10"/>
      <c r="AGR108" s="10"/>
      <c r="AGS108" s="10"/>
      <c r="AGT108" s="10"/>
      <c r="AGU108" s="10"/>
      <c r="AGV108" s="10"/>
      <c r="AGW108" s="10"/>
      <c r="AGX108" s="10"/>
      <c r="AGY108" s="10"/>
      <c r="AGZ108" s="10"/>
      <c r="AHA108" s="10"/>
      <c r="AHB108" s="10"/>
      <c r="AHC108" s="10"/>
      <c r="AHD108" s="10"/>
      <c r="AHE108" s="10"/>
      <c r="AHF108" s="10"/>
      <c r="AHG108" s="10"/>
      <c r="AHH108" s="10"/>
      <c r="AHI108" s="10"/>
      <c r="AHJ108" s="10"/>
      <c r="AHK108" s="10"/>
      <c r="AHL108" s="10"/>
      <c r="AHM108" s="10"/>
      <c r="AHN108" s="10"/>
      <c r="AHO108" s="10"/>
      <c r="AHP108" s="10"/>
      <c r="AHQ108" s="10"/>
      <c r="AHR108" s="10"/>
      <c r="AHS108" s="10"/>
      <c r="AHT108" s="10"/>
      <c r="AHU108" s="10"/>
      <c r="AHV108" s="10"/>
      <c r="AHW108" s="10"/>
      <c r="AHX108" s="10"/>
      <c r="AHY108" s="10"/>
      <c r="AHZ108" s="10"/>
      <c r="AIA108" s="10"/>
      <c r="AIB108" s="10"/>
      <c r="AIC108" s="10"/>
      <c r="AID108" s="10"/>
      <c r="AIE108" s="10"/>
      <c r="AIF108" s="10"/>
      <c r="AIG108" s="10"/>
      <c r="AIH108" s="10"/>
      <c r="AII108" s="10"/>
      <c r="AIJ108" s="10"/>
      <c r="AIK108" s="10"/>
      <c r="AIL108" s="10"/>
      <c r="AIM108" s="10"/>
      <c r="AIN108" s="10"/>
      <c r="AIO108" s="10"/>
      <c r="AIP108" s="10"/>
      <c r="AIQ108" s="10"/>
      <c r="AIR108" s="10"/>
      <c r="AIS108" s="10"/>
      <c r="AIT108" s="10"/>
      <c r="AIU108" s="10"/>
      <c r="AIV108" s="10"/>
      <c r="AIW108" s="10"/>
      <c r="AIX108" s="10"/>
      <c r="AIY108" s="10"/>
      <c r="AIZ108" s="10"/>
      <c r="AJA108" s="10"/>
      <c r="AJB108" s="10"/>
      <c r="AJC108" s="10"/>
      <c r="AJD108" s="10"/>
      <c r="AJE108" s="10"/>
      <c r="AJF108" s="10"/>
      <c r="AJG108" s="10"/>
      <c r="AJH108" s="10"/>
      <c r="AJI108" s="10"/>
      <c r="AJJ108" s="10"/>
      <c r="AJK108" s="10"/>
      <c r="AJL108" s="10"/>
      <c r="AJM108" s="10"/>
      <c r="AJN108" s="10"/>
      <c r="AJO108" s="10"/>
      <c r="AJP108" s="10"/>
      <c r="AJQ108" s="10"/>
      <c r="AJR108" s="10"/>
      <c r="AJS108" s="10"/>
      <c r="AJT108" s="10"/>
      <c r="AJU108" s="10"/>
      <c r="AJV108" s="10"/>
      <c r="AJW108" s="10"/>
      <c r="AJX108" s="10"/>
      <c r="AJY108" s="10"/>
      <c r="AJZ108" s="10"/>
      <c r="AKA108" s="10"/>
      <c r="AKB108" s="10"/>
      <c r="AKC108" s="10"/>
      <c r="AKD108" s="10"/>
      <c r="AKE108" s="10"/>
      <c r="AKF108" s="10"/>
      <c r="AKG108" s="10"/>
      <c r="AKH108" s="10"/>
      <c r="AKI108" s="10"/>
      <c r="AKJ108" s="10"/>
      <c r="AKK108" s="10"/>
      <c r="AKL108" s="10"/>
      <c r="AKM108" s="10"/>
      <c r="AKN108" s="10"/>
      <c r="AKO108" s="10"/>
      <c r="AKP108" s="10"/>
      <c r="AKQ108" s="10"/>
      <c r="AKR108" s="10"/>
      <c r="AKS108" s="10"/>
      <c r="AKT108" s="10"/>
      <c r="AKU108" s="10"/>
      <c r="AKV108" s="10"/>
      <c r="AKW108" s="10"/>
      <c r="AKX108" s="10"/>
      <c r="AKY108" s="10"/>
      <c r="AKZ108" s="10"/>
      <c r="ALA108" s="10"/>
      <c r="ALB108" s="10"/>
      <c r="ALC108" s="10"/>
      <c r="ALD108" s="10"/>
      <c r="ALE108" s="10"/>
      <c r="ALF108" s="10"/>
      <c r="ALG108" s="10"/>
      <c r="ALH108" s="10"/>
      <c r="ALI108" s="10"/>
      <c r="ALJ108" s="10"/>
      <c r="ALK108" s="10"/>
      <c r="ALL108" s="10"/>
      <c r="ALM108" s="10"/>
      <c r="ALN108" s="10"/>
      <c r="ALO108" s="10"/>
      <c r="ALP108" s="10"/>
      <c r="ALQ108" s="10"/>
      <c r="ALR108" s="10"/>
      <c r="ALS108" s="10"/>
      <c r="ALT108" s="10"/>
      <c r="ALU108" s="10"/>
      <c r="ALV108" s="10"/>
      <c r="ALW108" s="10"/>
      <c r="ALX108" s="10"/>
      <c r="ALY108" s="10"/>
      <c r="ALZ108" s="10"/>
      <c r="AMA108" s="10"/>
      <c r="AMB108" s="10"/>
      <c r="AMC108" s="10"/>
      <c r="AMD108" s="10"/>
      <c r="AME108" s="10"/>
      <c r="AMF108" s="10"/>
      <c r="AMG108" s="10"/>
      <c r="AMH108" s="10"/>
      <c r="AMI108" s="10"/>
    </row>
    <row r="109" spans="1:1023" ht="21.95" customHeight="1">
      <c r="A109" s="14" t="s">
        <v>323</v>
      </c>
      <c r="B109" s="39"/>
      <c r="C109" s="64"/>
      <c r="D109" s="59"/>
      <c r="E109" s="30"/>
      <c r="F109" s="30"/>
      <c r="G109" s="30"/>
      <c r="H109" s="30"/>
      <c r="I109" s="30"/>
      <c r="J109" s="30"/>
      <c r="K109" s="30"/>
      <c r="L109" s="30"/>
      <c r="M109" s="30"/>
      <c r="N109" s="30"/>
      <c r="O109" s="65">
        <v>79375</v>
      </c>
      <c r="P109" s="33"/>
      <c r="Q109" s="43">
        <f t="shared" si="2"/>
        <v>79375</v>
      </c>
      <c r="R109" s="43">
        <f>Q109+Q111+Q110+Q108</f>
        <v>694375</v>
      </c>
      <c r="S109" s="17"/>
      <c r="T109" s="17"/>
      <c r="U109" s="17"/>
      <c r="V109" s="17"/>
      <c r="W109" s="17"/>
      <c r="X109" s="17"/>
      <c r="Y109" s="17"/>
      <c r="Z109" s="10"/>
      <c r="AA109" s="10"/>
      <c r="AB109" s="10"/>
      <c r="AC109" s="10"/>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c r="HU109" s="10"/>
      <c r="HV109" s="10"/>
      <c r="HW109" s="10"/>
      <c r="HX109" s="10"/>
      <c r="HY109" s="10"/>
      <c r="HZ109" s="10"/>
      <c r="IA109" s="10"/>
      <c r="IB109" s="10"/>
      <c r="IC109" s="10"/>
      <c r="ID109" s="10"/>
      <c r="IE109" s="10"/>
      <c r="IF109" s="10"/>
      <c r="IG109" s="10"/>
      <c r="IH109" s="10"/>
      <c r="II109" s="10"/>
      <c r="IJ109" s="10"/>
      <c r="IK109" s="10"/>
      <c r="IL109" s="10"/>
      <c r="IM109" s="10"/>
      <c r="IN109" s="10"/>
      <c r="IO109" s="10"/>
      <c r="IP109" s="10"/>
      <c r="IQ109" s="10"/>
      <c r="IR109" s="10"/>
      <c r="IS109" s="10"/>
      <c r="IT109" s="10"/>
      <c r="IU109" s="10"/>
      <c r="IV109" s="10"/>
      <c r="IW109" s="10"/>
      <c r="IX109" s="10"/>
      <c r="IY109" s="10"/>
      <c r="IZ109" s="10"/>
      <c r="JA109" s="10"/>
      <c r="JB109" s="10"/>
      <c r="JC109" s="10"/>
      <c r="JD109" s="10"/>
      <c r="JE109" s="10"/>
      <c r="JF109" s="10"/>
      <c r="JG109" s="10"/>
      <c r="JH109" s="10"/>
      <c r="JI109" s="10"/>
      <c r="JJ109" s="10"/>
      <c r="JK109" s="10"/>
      <c r="JL109" s="10"/>
      <c r="JM109" s="10"/>
      <c r="JN109" s="10"/>
      <c r="JO109" s="10"/>
      <c r="JP109" s="10"/>
      <c r="JQ109" s="10"/>
      <c r="JR109" s="10"/>
      <c r="JS109" s="10"/>
      <c r="JT109" s="10"/>
      <c r="JU109" s="10"/>
      <c r="JV109" s="10"/>
      <c r="JW109" s="10"/>
      <c r="JX109" s="10"/>
      <c r="JY109" s="10"/>
      <c r="JZ109" s="10"/>
      <c r="KA109" s="10"/>
      <c r="KB109" s="10"/>
      <c r="KC109" s="10"/>
      <c r="KD109" s="10"/>
      <c r="KE109" s="10"/>
      <c r="KF109" s="10"/>
      <c r="KG109" s="10"/>
      <c r="KH109" s="10"/>
      <c r="KI109" s="10"/>
      <c r="KJ109" s="10"/>
      <c r="KK109" s="10"/>
      <c r="KL109" s="10"/>
      <c r="KM109" s="10"/>
      <c r="KN109" s="10"/>
      <c r="KO109" s="10"/>
      <c r="KP109" s="10"/>
      <c r="KQ109" s="10"/>
      <c r="KR109" s="10"/>
      <c r="KS109" s="10"/>
      <c r="KT109" s="10"/>
      <c r="KU109" s="10"/>
      <c r="KV109" s="10"/>
      <c r="KW109" s="10"/>
      <c r="KX109" s="10"/>
      <c r="KY109" s="10"/>
      <c r="KZ109" s="10"/>
      <c r="LA109" s="10"/>
      <c r="LB109" s="10"/>
      <c r="LC109" s="10"/>
      <c r="LD109" s="10"/>
      <c r="LE109" s="10"/>
      <c r="LF109" s="10"/>
      <c r="LG109" s="10"/>
      <c r="LH109" s="10"/>
      <c r="LI109" s="10"/>
      <c r="LJ109" s="10"/>
      <c r="LK109" s="10"/>
      <c r="LL109" s="10"/>
      <c r="LM109" s="10"/>
      <c r="LN109" s="10"/>
      <c r="LO109" s="10"/>
      <c r="LP109" s="10"/>
      <c r="LQ109" s="10"/>
      <c r="LR109" s="10"/>
      <c r="LS109" s="10"/>
      <c r="LT109" s="10"/>
      <c r="LU109" s="10"/>
      <c r="LV109" s="10"/>
      <c r="LW109" s="10"/>
      <c r="LX109" s="10"/>
      <c r="LY109" s="10"/>
      <c r="LZ109" s="10"/>
      <c r="MA109" s="10"/>
      <c r="MB109" s="10"/>
      <c r="MC109" s="10"/>
      <c r="MD109" s="10"/>
      <c r="ME109" s="10"/>
      <c r="MF109" s="10"/>
      <c r="MG109" s="10"/>
      <c r="MH109" s="10"/>
      <c r="MI109" s="10"/>
      <c r="MJ109" s="10"/>
      <c r="MK109" s="10"/>
      <c r="ML109" s="10"/>
      <c r="MM109" s="10"/>
      <c r="MN109" s="10"/>
      <c r="MO109" s="10"/>
      <c r="MP109" s="10"/>
      <c r="MQ109" s="10"/>
      <c r="MR109" s="10"/>
      <c r="MS109" s="10"/>
      <c r="MT109" s="10"/>
      <c r="MU109" s="10"/>
      <c r="MV109" s="10"/>
      <c r="MW109" s="10"/>
      <c r="MX109" s="10"/>
      <c r="MY109" s="10"/>
      <c r="MZ109" s="10"/>
      <c r="NA109" s="10"/>
      <c r="NB109" s="10"/>
      <c r="NC109" s="10"/>
      <c r="ND109" s="10"/>
      <c r="NE109" s="10"/>
      <c r="NF109" s="10"/>
      <c r="NG109" s="10"/>
      <c r="NH109" s="10"/>
      <c r="NI109" s="10"/>
      <c r="NJ109" s="10"/>
      <c r="NK109" s="10"/>
      <c r="NL109" s="10"/>
      <c r="NM109" s="10"/>
      <c r="NN109" s="10"/>
      <c r="NO109" s="10"/>
      <c r="NP109" s="10"/>
      <c r="NQ109" s="10"/>
      <c r="NR109" s="10"/>
      <c r="NS109" s="10"/>
      <c r="NT109" s="10"/>
      <c r="NU109" s="10"/>
      <c r="NV109" s="10"/>
      <c r="NW109" s="10"/>
      <c r="NX109" s="10"/>
      <c r="NY109" s="10"/>
      <c r="NZ109" s="10"/>
      <c r="OA109" s="10"/>
      <c r="OB109" s="10"/>
      <c r="OC109" s="10"/>
      <c r="OD109" s="10"/>
      <c r="OE109" s="10"/>
      <c r="OF109" s="10"/>
      <c r="OG109" s="10"/>
      <c r="OH109" s="10"/>
      <c r="OI109" s="10"/>
      <c r="OJ109" s="10"/>
      <c r="OK109" s="10"/>
      <c r="OL109" s="10"/>
      <c r="OM109" s="10"/>
      <c r="ON109" s="10"/>
      <c r="OO109" s="10"/>
      <c r="OP109" s="10"/>
      <c r="OQ109" s="10"/>
      <c r="OR109" s="10"/>
      <c r="OS109" s="10"/>
      <c r="OT109" s="10"/>
      <c r="OU109" s="10"/>
      <c r="OV109" s="10"/>
      <c r="OW109" s="10"/>
      <c r="OX109" s="10"/>
      <c r="OY109" s="10"/>
      <c r="OZ109" s="10"/>
      <c r="PA109" s="10"/>
      <c r="PB109" s="10"/>
      <c r="PC109" s="10"/>
      <c r="PD109" s="10"/>
      <c r="PE109" s="10"/>
      <c r="PF109" s="10"/>
      <c r="PG109" s="10"/>
      <c r="PH109" s="10"/>
      <c r="PI109" s="10"/>
      <c r="PJ109" s="10"/>
      <c r="PK109" s="10"/>
      <c r="PL109" s="10"/>
      <c r="PM109" s="10"/>
      <c r="PN109" s="10"/>
      <c r="PO109" s="10"/>
      <c r="PP109" s="10"/>
      <c r="PQ109" s="10"/>
      <c r="PR109" s="10"/>
      <c r="PS109" s="10"/>
      <c r="PT109" s="10"/>
      <c r="PU109" s="10"/>
      <c r="PV109" s="10"/>
      <c r="PW109" s="10"/>
      <c r="PX109" s="10"/>
      <c r="PY109" s="10"/>
      <c r="PZ109" s="10"/>
      <c r="QA109" s="10"/>
      <c r="QB109" s="10"/>
      <c r="QC109" s="10"/>
      <c r="QD109" s="10"/>
      <c r="QE109" s="10"/>
      <c r="QF109" s="10"/>
      <c r="QG109" s="10"/>
      <c r="QH109" s="10"/>
      <c r="QI109" s="10"/>
      <c r="QJ109" s="10"/>
      <c r="QK109" s="10"/>
      <c r="QL109" s="10"/>
      <c r="QM109" s="10"/>
      <c r="QN109" s="10"/>
      <c r="QO109" s="10"/>
      <c r="QP109" s="10"/>
      <c r="QQ109" s="10"/>
      <c r="QR109" s="10"/>
      <c r="QS109" s="10"/>
      <c r="QT109" s="10"/>
      <c r="QU109" s="10"/>
      <c r="QV109" s="10"/>
      <c r="QW109" s="10"/>
      <c r="QX109" s="10"/>
      <c r="QY109" s="10"/>
      <c r="QZ109" s="10"/>
      <c r="RA109" s="10"/>
      <c r="RB109" s="10"/>
      <c r="RC109" s="10"/>
      <c r="RD109" s="10"/>
      <c r="RE109" s="10"/>
      <c r="RF109" s="10"/>
      <c r="RG109" s="10"/>
      <c r="RH109" s="10"/>
      <c r="RI109" s="10"/>
      <c r="RJ109" s="10"/>
      <c r="RK109" s="10"/>
      <c r="RL109" s="10"/>
      <c r="RM109" s="10"/>
      <c r="RN109" s="10"/>
      <c r="RO109" s="10"/>
      <c r="RP109" s="10"/>
      <c r="RQ109" s="10"/>
      <c r="RR109" s="10"/>
      <c r="RS109" s="10"/>
      <c r="RT109" s="10"/>
      <c r="RU109" s="10"/>
      <c r="RV109" s="10"/>
      <c r="RW109" s="10"/>
      <c r="RX109" s="10"/>
      <c r="RY109" s="10"/>
      <c r="RZ109" s="10"/>
      <c r="SA109" s="10"/>
      <c r="SB109" s="10"/>
      <c r="SC109" s="10"/>
      <c r="SD109" s="10"/>
      <c r="SE109" s="10"/>
      <c r="SF109" s="10"/>
      <c r="SG109" s="10"/>
      <c r="SH109" s="10"/>
      <c r="SI109" s="10"/>
      <c r="SJ109" s="10"/>
      <c r="SK109" s="10"/>
      <c r="SL109" s="10"/>
      <c r="SM109" s="10"/>
      <c r="SN109" s="10"/>
      <c r="SO109" s="10"/>
      <c r="SP109" s="10"/>
      <c r="SQ109" s="10"/>
      <c r="SR109" s="10"/>
      <c r="SS109" s="10"/>
      <c r="ST109" s="10"/>
      <c r="SU109" s="10"/>
      <c r="SV109" s="10"/>
      <c r="SW109" s="10"/>
      <c r="SX109" s="10"/>
      <c r="SY109" s="10"/>
      <c r="SZ109" s="10"/>
      <c r="TA109" s="10"/>
      <c r="TB109" s="10"/>
      <c r="TC109" s="10"/>
      <c r="TD109" s="10"/>
      <c r="TE109" s="10"/>
      <c r="TF109" s="10"/>
      <c r="TG109" s="10"/>
      <c r="TH109" s="10"/>
      <c r="TI109" s="10"/>
      <c r="TJ109" s="10"/>
      <c r="TK109" s="10"/>
      <c r="TL109" s="10"/>
      <c r="TM109" s="10"/>
      <c r="TN109" s="10"/>
      <c r="TO109" s="10"/>
      <c r="TP109" s="10"/>
      <c r="TQ109" s="10"/>
      <c r="TR109" s="10"/>
      <c r="TS109" s="10"/>
      <c r="TT109" s="10"/>
      <c r="TU109" s="10"/>
      <c r="TV109" s="10"/>
      <c r="TW109" s="10"/>
      <c r="TX109" s="10"/>
      <c r="TY109" s="10"/>
      <c r="TZ109" s="10"/>
      <c r="UA109" s="10"/>
      <c r="UB109" s="10"/>
      <c r="UC109" s="10"/>
      <c r="UD109" s="10"/>
      <c r="UE109" s="10"/>
      <c r="UF109" s="10"/>
      <c r="UG109" s="10"/>
      <c r="UH109" s="10"/>
      <c r="UI109" s="10"/>
      <c r="UJ109" s="10"/>
      <c r="UK109" s="10"/>
      <c r="UL109" s="10"/>
      <c r="UM109" s="10"/>
      <c r="UN109" s="10"/>
      <c r="UO109" s="10"/>
      <c r="UP109" s="10"/>
      <c r="UQ109" s="10"/>
      <c r="UR109" s="10"/>
      <c r="US109" s="10"/>
      <c r="UT109" s="10"/>
      <c r="UU109" s="10"/>
      <c r="UV109" s="10"/>
      <c r="UW109" s="10"/>
      <c r="UX109" s="10"/>
      <c r="UY109" s="10"/>
      <c r="UZ109" s="10"/>
      <c r="VA109" s="10"/>
      <c r="VB109" s="10"/>
      <c r="VC109" s="10"/>
      <c r="VD109" s="10"/>
      <c r="VE109" s="10"/>
      <c r="VF109" s="10"/>
      <c r="VG109" s="10"/>
      <c r="VH109" s="10"/>
      <c r="VI109" s="10"/>
      <c r="VJ109" s="10"/>
      <c r="VK109" s="10"/>
      <c r="VL109" s="10"/>
      <c r="VM109" s="10"/>
      <c r="VN109" s="10"/>
      <c r="VO109" s="10"/>
      <c r="VP109" s="10"/>
      <c r="VQ109" s="10"/>
      <c r="VR109" s="10"/>
      <c r="VS109" s="10"/>
      <c r="VT109" s="10"/>
      <c r="VU109" s="10"/>
      <c r="VV109" s="10"/>
      <c r="VW109" s="10"/>
      <c r="VX109" s="10"/>
      <c r="VY109" s="10"/>
      <c r="VZ109" s="10"/>
      <c r="WA109" s="10"/>
      <c r="WB109" s="10"/>
      <c r="WC109" s="10"/>
      <c r="WD109" s="10"/>
      <c r="WE109" s="10"/>
      <c r="WF109" s="10"/>
      <c r="WG109" s="10"/>
      <c r="WH109" s="10"/>
      <c r="WI109" s="10"/>
      <c r="WJ109" s="10"/>
      <c r="WK109" s="10"/>
      <c r="WL109" s="10"/>
      <c r="WM109" s="10"/>
      <c r="WN109" s="10"/>
      <c r="WO109" s="10"/>
      <c r="WP109" s="10"/>
      <c r="WQ109" s="10"/>
      <c r="WR109" s="10"/>
      <c r="WS109" s="10"/>
      <c r="WT109" s="10"/>
      <c r="WU109" s="10"/>
      <c r="WV109" s="10"/>
      <c r="WW109" s="10"/>
      <c r="WX109" s="10"/>
      <c r="WY109" s="10"/>
      <c r="WZ109" s="10"/>
      <c r="XA109" s="10"/>
      <c r="XB109" s="10"/>
      <c r="XC109" s="10"/>
      <c r="XD109" s="10"/>
      <c r="XE109" s="10"/>
      <c r="XF109" s="10"/>
      <c r="XG109" s="10"/>
      <c r="XH109" s="10"/>
      <c r="XI109" s="10"/>
      <c r="XJ109" s="10"/>
      <c r="XK109" s="10"/>
      <c r="XL109" s="10"/>
      <c r="XM109" s="10"/>
      <c r="XN109" s="10"/>
      <c r="XO109" s="10"/>
      <c r="XP109" s="10"/>
      <c r="XQ109" s="10"/>
      <c r="XR109" s="10"/>
      <c r="XS109" s="10"/>
      <c r="XT109" s="10"/>
      <c r="XU109" s="10"/>
      <c r="XV109" s="10"/>
      <c r="XW109" s="10"/>
      <c r="XX109" s="10"/>
      <c r="XY109" s="10"/>
      <c r="XZ109" s="10"/>
      <c r="YA109" s="10"/>
      <c r="YB109" s="10"/>
      <c r="YC109" s="10"/>
      <c r="YD109" s="10"/>
      <c r="YE109" s="10"/>
      <c r="YF109" s="10"/>
      <c r="YG109" s="10"/>
      <c r="YH109" s="10"/>
      <c r="YI109" s="10"/>
      <c r="YJ109" s="10"/>
      <c r="YK109" s="10"/>
      <c r="YL109" s="10"/>
      <c r="YM109" s="10"/>
      <c r="YN109" s="10"/>
      <c r="YO109" s="10"/>
      <c r="YP109" s="10"/>
      <c r="YQ109" s="10"/>
      <c r="YR109" s="10"/>
      <c r="YS109" s="10"/>
      <c r="YT109" s="10"/>
      <c r="YU109" s="10"/>
      <c r="YV109" s="10"/>
      <c r="YW109" s="10"/>
      <c r="YX109" s="10"/>
      <c r="YY109" s="10"/>
      <c r="YZ109" s="10"/>
      <c r="ZA109" s="10"/>
      <c r="ZB109" s="10"/>
      <c r="ZC109" s="10"/>
      <c r="ZD109" s="10"/>
      <c r="ZE109" s="10"/>
      <c r="ZF109" s="10"/>
      <c r="ZG109" s="10"/>
      <c r="ZH109" s="10"/>
      <c r="ZI109" s="10"/>
      <c r="ZJ109" s="10"/>
      <c r="ZK109" s="10"/>
      <c r="ZL109" s="10"/>
      <c r="ZM109" s="10"/>
      <c r="ZN109" s="10"/>
      <c r="ZO109" s="10"/>
      <c r="ZP109" s="10"/>
      <c r="ZQ109" s="10"/>
      <c r="ZR109" s="10"/>
      <c r="ZS109" s="10"/>
      <c r="ZT109" s="10"/>
      <c r="ZU109" s="10"/>
      <c r="ZV109" s="10"/>
      <c r="ZW109" s="10"/>
      <c r="ZX109" s="10"/>
      <c r="ZY109" s="10"/>
      <c r="ZZ109" s="10"/>
      <c r="AAA109" s="10"/>
      <c r="AAB109" s="10"/>
      <c r="AAC109" s="10"/>
      <c r="AAD109" s="10"/>
      <c r="AAE109" s="10"/>
      <c r="AAF109" s="10"/>
      <c r="AAG109" s="10"/>
      <c r="AAH109" s="10"/>
      <c r="AAI109" s="10"/>
      <c r="AAJ109" s="10"/>
      <c r="AAK109" s="10"/>
      <c r="AAL109" s="10"/>
      <c r="AAM109" s="10"/>
      <c r="AAN109" s="10"/>
      <c r="AAO109" s="10"/>
      <c r="AAP109" s="10"/>
      <c r="AAQ109" s="10"/>
      <c r="AAR109" s="10"/>
      <c r="AAS109" s="10"/>
      <c r="AAT109" s="10"/>
      <c r="AAU109" s="10"/>
      <c r="AAV109" s="10"/>
      <c r="AAW109" s="10"/>
      <c r="AAX109" s="10"/>
      <c r="AAY109" s="10"/>
      <c r="AAZ109" s="10"/>
      <c r="ABA109" s="10"/>
      <c r="ABB109" s="10"/>
      <c r="ABC109" s="10"/>
      <c r="ABD109" s="10"/>
      <c r="ABE109" s="10"/>
      <c r="ABF109" s="10"/>
      <c r="ABG109" s="10"/>
      <c r="ABH109" s="10"/>
      <c r="ABI109" s="10"/>
      <c r="ABJ109" s="10"/>
      <c r="ABK109" s="10"/>
      <c r="ABL109" s="10"/>
      <c r="ABM109" s="10"/>
      <c r="ABN109" s="10"/>
      <c r="ABO109" s="10"/>
      <c r="ABP109" s="10"/>
      <c r="ABQ109" s="10"/>
      <c r="ABR109" s="10"/>
      <c r="ABS109" s="10"/>
      <c r="ABT109" s="10"/>
      <c r="ABU109" s="10"/>
      <c r="ABV109" s="10"/>
      <c r="ABW109" s="10"/>
      <c r="ABX109" s="10"/>
      <c r="ABY109" s="10"/>
      <c r="ABZ109" s="10"/>
      <c r="ACA109" s="10"/>
      <c r="ACB109" s="10"/>
      <c r="ACC109" s="10"/>
      <c r="ACD109" s="10"/>
      <c r="ACE109" s="10"/>
      <c r="ACF109" s="10"/>
      <c r="ACG109" s="10"/>
      <c r="ACH109" s="10"/>
      <c r="ACI109" s="10"/>
      <c r="ACJ109" s="10"/>
      <c r="ACK109" s="10"/>
      <c r="ACL109" s="10"/>
      <c r="ACM109" s="10"/>
      <c r="ACN109" s="10"/>
      <c r="ACO109" s="10"/>
      <c r="ACP109" s="10"/>
      <c r="ACQ109" s="10"/>
      <c r="ACR109" s="10"/>
      <c r="ACS109" s="10"/>
      <c r="ACT109" s="10"/>
      <c r="ACU109" s="10"/>
      <c r="ACV109" s="10"/>
      <c r="ACW109" s="10"/>
      <c r="ACX109" s="10"/>
      <c r="ACY109" s="10"/>
      <c r="ACZ109" s="10"/>
      <c r="ADA109" s="10"/>
      <c r="ADB109" s="10"/>
      <c r="ADC109" s="10"/>
      <c r="ADD109" s="10"/>
      <c r="ADE109" s="10"/>
      <c r="ADF109" s="10"/>
      <c r="ADG109" s="10"/>
      <c r="ADH109" s="10"/>
      <c r="ADI109" s="10"/>
      <c r="ADJ109" s="10"/>
      <c r="ADK109" s="10"/>
      <c r="ADL109" s="10"/>
      <c r="ADM109" s="10"/>
      <c r="ADN109" s="10"/>
      <c r="ADO109" s="10"/>
      <c r="ADP109" s="10"/>
      <c r="ADQ109" s="10"/>
      <c r="ADR109" s="10"/>
      <c r="ADS109" s="10"/>
      <c r="ADT109" s="10"/>
      <c r="ADU109" s="10"/>
      <c r="ADV109" s="10"/>
      <c r="ADW109" s="10"/>
      <c r="ADX109" s="10"/>
      <c r="ADY109" s="10"/>
      <c r="ADZ109" s="10"/>
      <c r="AEA109" s="10"/>
      <c r="AEB109" s="10"/>
      <c r="AEC109" s="10"/>
      <c r="AED109" s="10"/>
      <c r="AEE109" s="10"/>
      <c r="AEF109" s="10"/>
      <c r="AEG109" s="10"/>
      <c r="AEH109" s="10"/>
      <c r="AEI109" s="10"/>
      <c r="AEJ109" s="10"/>
      <c r="AEK109" s="10"/>
      <c r="AEL109" s="10"/>
      <c r="AEM109" s="10"/>
      <c r="AEN109" s="10"/>
      <c r="AEO109" s="10"/>
      <c r="AEP109" s="10"/>
      <c r="AEQ109" s="10"/>
      <c r="AER109" s="10"/>
      <c r="AES109" s="10"/>
      <c r="AET109" s="10"/>
      <c r="AEU109" s="10"/>
      <c r="AEV109" s="10"/>
      <c r="AEW109" s="10"/>
      <c r="AEX109" s="10"/>
      <c r="AEY109" s="10"/>
      <c r="AEZ109" s="10"/>
      <c r="AFA109" s="10"/>
      <c r="AFB109" s="10"/>
      <c r="AFC109" s="10"/>
      <c r="AFD109" s="10"/>
      <c r="AFE109" s="10"/>
      <c r="AFF109" s="10"/>
      <c r="AFG109" s="10"/>
      <c r="AFH109" s="10"/>
      <c r="AFI109" s="10"/>
      <c r="AFJ109" s="10"/>
      <c r="AFK109" s="10"/>
      <c r="AFL109" s="10"/>
      <c r="AFM109" s="10"/>
      <c r="AFN109" s="10"/>
      <c r="AFO109" s="10"/>
      <c r="AFP109" s="10"/>
      <c r="AFQ109" s="10"/>
      <c r="AFR109" s="10"/>
      <c r="AFS109" s="10"/>
      <c r="AFT109" s="10"/>
      <c r="AFU109" s="10"/>
      <c r="AFV109" s="10"/>
      <c r="AFW109" s="10"/>
      <c r="AFX109" s="10"/>
      <c r="AFY109" s="10"/>
      <c r="AFZ109" s="10"/>
      <c r="AGA109" s="10"/>
      <c r="AGB109" s="10"/>
      <c r="AGC109" s="10"/>
      <c r="AGD109" s="10"/>
      <c r="AGE109" s="10"/>
      <c r="AGF109" s="10"/>
      <c r="AGG109" s="10"/>
      <c r="AGH109" s="10"/>
      <c r="AGI109" s="10"/>
      <c r="AGJ109" s="10"/>
      <c r="AGK109" s="10"/>
      <c r="AGL109" s="10"/>
      <c r="AGM109" s="10"/>
      <c r="AGN109" s="10"/>
      <c r="AGO109" s="10"/>
      <c r="AGP109" s="10"/>
      <c r="AGQ109" s="10"/>
      <c r="AGR109" s="10"/>
      <c r="AGS109" s="10"/>
      <c r="AGT109" s="10"/>
      <c r="AGU109" s="10"/>
      <c r="AGV109" s="10"/>
      <c r="AGW109" s="10"/>
      <c r="AGX109" s="10"/>
      <c r="AGY109" s="10"/>
      <c r="AGZ109" s="10"/>
      <c r="AHA109" s="10"/>
      <c r="AHB109" s="10"/>
      <c r="AHC109" s="10"/>
      <c r="AHD109" s="10"/>
      <c r="AHE109" s="10"/>
      <c r="AHF109" s="10"/>
      <c r="AHG109" s="10"/>
      <c r="AHH109" s="10"/>
      <c r="AHI109" s="10"/>
      <c r="AHJ109" s="10"/>
      <c r="AHK109" s="10"/>
      <c r="AHL109" s="10"/>
      <c r="AHM109" s="10"/>
      <c r="AHN109" s="10"/>
      <c r="AHO109" s="10"/>
      <c r="AHP109" s="10"/>
      <c r="AHQ109" s="10"/>
      <c r="AHR109" s="10"/>
      <c r="AHS109" s="10"/>
      <c r="AHT109" s="10"/>
      <c r="AHU109" s="10"/>
      <c r="AHV109" s="10"/>
      <c r="AHW109" s="10"/>
      <c r="AHX109" s="10"/>
      <c r="AHY109" s="10"/>
      <c r="AHZ109" s="10"/>
      <c r="AIA109" s="10"/>
      <c r="AIB109" s="10"/>
      <c r="AIC109" s="10"/>
      <c r="AID109" s="10"/>
      <c r="AIE109" s="10"/>
      <c r="AIF109" s="10"/>
      <c r="AIG109" s="10"/>
      <c r="AIH109" s="10"/>
      <c r="AII109" s="10"/>
      <c r="AIJ109" s="10"/>
      <c r="AIK109" s="10"/>
      <c r="AIL109" s="10"/>
      <c r="AIM109" s="10"/>
      <c r="AIN109" s="10"/>
      <c r="AIO109" s="10"/>
      <c r="AIP109" s="10"/>
      <c r="AIQ109" s="10"/>
      <c r="AIR109" s="10"/>
      <c r="AIS109" s="10"/>
      <c r="AIT109" s="10"/>
      <c r="AIU109" s="10"/>
      <c r="AIV109" s="10"/>
      <c r="AIW109" s="10"/>
      <c r="AIX109" s="10"/>
      <c r="AIY109" s="10"/>
      <c r="AIZ109" s="10"/>
      <c r="AJA109" s="10"/>
      <c r="AJB109" s="10"/>
      <c r="AJC109" s="10"/>
      <c r="AJD109" s="10"/>
      <c r="AJE109" s="10"/>
      <c r="AJF109" s="10"/>
      <c r="AJG109" s="10"/>
      <c r="AJH109" s="10"/>
      <c r="AJI109" s="10"/>
      <c r="AJJ109" s="10"/>
      <c r="AJK109" s="10"/>
      <c r="AJL109" s="10"/>
      <c r="AJM109" s="10"/>
      <c r="AJN109" s="10"/>
      <c r="AJO109" s="10"/>
      <c r="AJP109" s="10"/>
      <c r="AJQ109" s="10"/>
      <c r="AJR109" s="10"/>
      <c r="AJS109" s="10"/>
      <c r="AJT109" s="10"/>
      <c r="AJU109" s="10"/>
      <c r="AJV109" s="10"/>
      <c r="AJW109" s="10"/>
      <c r="AJX109" s="10"/>
      <c r="AJY109" s="10"/>
      <c r="AJZ109" s="10"/>
      <c r="AKA109" s="10"/>
      <c r="AKB109" s="10"/>
      <c r="AKC109" s="10"/>
      <c r="AKD109" s="10"/>
      <c r="AKE109" s="10"/>
      <c r="AKF109" s="10"/>
      <c r="AKG109" s="10"/>
      <c r="AKH109" s="10"/>
      <c r="AKI109" s="10"/>
      <c r="AKJ109" s="10"/>
      <c r="AKK109" s="10"/>
      <c r="AKL109" s="10"/>
      <c r="AKM109" s="10"/>
      <c r="AKN109" s="10"/>
      <c r="AKO109" s="10"/>
      <c r="AKP109" s="10"/>
      <c r="AKQ109" s="10"/>
      <c r="AKR109" s="10"/>
      <c r="AKS109" s="10"/>
      <c r="AKT109" s="10"/>
      <c r="AKU109" s="10"/>
      <c r="AKV109" s="10"/>
      <c r="AKW109" s="10"/>
      <c r="AKX109" s="10"/>
      <c r="AKY109" s="10"/>
      <c r="AKZ109" s="10"/>
      <c r="ALA109" s="10"/>
      <c r="ALB109" s="10"/>
      <c r="ALC109" s="10"/>
      <c r="ALD109" s="10"/>
      <c r="ALE109" s="10"/>
      <c r="ALF109" s="10"/>
      <c r="ALG109" s="10"/>
      <c r="ALH109" s="10"/>
      <c r="ALI109" s="10"/>
      <c r="ALJ109" s="10"/>
      <c r="ALK109" s="10"/>
      <c r="ALL109" s="10"/>
      <c r="ALM109" s="10"/>
      <c r="ALN109" s="10"/>
      <c r="ALO109" s="10"/>
      <c r="ALP109" s="10"/>
      <c r="ALQ109" s="10"/>
      <c r="ALR109" s="10"/>
      <c r="ALS109" s="10"/>
      <c r="ALT109" s="10"/>
      <c r="ALU109" s="10"/>
      <c r="ALV109" s="10"/>
      <c r="ALW109" s="10"/>
      <c r="ALX109" s="10"/>
      <c r="ALY109" s="10"/>
      <c r="ALZ109" s="10"/>
      <c r="AMA109" s="10"/>
      <c r="AMB109" s="10"/>
      <c r="AMC109" s="10"/>
      <c r="AMD109" s="10"/>
      <c r="AME109" s="10"/>
      <c r="AMF109" s="10"/>
      <c r="AMG109" s="10"/>
      <c r="AMH109" s="10"/>
      <c r="AMI109" s="10"/>
    </row>
    <row r="110" spans="1:1023" ht="21.95" customHeight="1">
      <c r="A110" s="14" t="s">
        <v>323</v>
      </c>
      <c r="B110" s="39"/>
      <c r="C110" s="44"/>
      <c r="D110" s="31"/>
      <c r="E110" s="30"/>
      <c r="F110" s="30"/>
      <c r="G110" s="30"/>
      <c r="H110" s="30"/>
      <c r="I110" s="30"/>
      <c r="J110" s="30"/>
      <c r="K110" s="30"/>
      <c r="L110" s="30"/>
      <c r="M110" s="30"/>
      <c r="N110" s="30"/>
      <c r="O110" s="36">
        <v>165000</v>
      </c>
      <c r="P110" s="32"/>
      <c r="Q110" s="43">
        <f t="shared" si="2"/>
        <v>165000</v>
      </c>
      <c r="R110" s="43"/>
      <c r="Z110" s="17"/>
      <c r="AA110" s="17"/>
      <c r="AB110" s="17"/>
      <c r="AC110" s="17"/>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c r="IV110" s="17"/>
      <c r="IW110" s="17"/>
      <c r="IX110" s="17"/>
      <c r="IY110" s="17"/>
      <c r="IZ110" s="17"/>
      <c r="JA110" s="17"/>
      <c r="JB110" s="17"/>
      <c r="JC110" s="17"/>
      <c r="JD110" s="17"/>
      <c r="JE110" s="17"/>
      <c r="JF110" s="17"/>
      <c r="JG110" s="17"/>
      <c r="JH110" s="17"/>
      <c r="JI110" s="17"/>
      <c r="JJ110" s="17"/>
      <c r="JK110" s="17"/>
      <c r="JL110" s="17"/>
      <c r="JM110" s="17"/>
      <c r="JN110" s="17"/>
      <c r="JO110" s="17"/>
      <c r="JP110" s="17"/>
      <c r="JQ110" s="17"/>
      <c r="JR110" s="17"/>
      <c r="JS110" s="17"/>
      <c r="JT110" s="17"/>
      <c r="JU110" s="17"/>
      <c r="JV110" s="17"/>
      <c r="JW110" s="17"/>
      <c r="JX110" s="17"/>
      <c r="JY110" s="17"/>
      <c r="JZ110" s="17"/>
      <c r="KA110" s="17"/>
      <c r="KB110" s="17"/>
      <c r="KC110" s="17"/>
      <c r="KD110" s="17"/>
      <c r="KE110" s="17"/>
      <c r="KF110" s="17"/>
      <c r="KG110" s="17"/>
      <c r="KH110" s="17"/>
      <c r="KI110" s="17"/>
      <c r="KJ110" s="17"/>
      <c r="KK110" s="17"/>
      <c r="KL110" s="17"/>
      <c r="KM110" s="17"/>
      <c r="KN110" s="17"/>
      <c r="KO110" s="17"/>
      <c r="KP110" s="17"/>
      <c r="KQ110" s="17"/>
      <c r="KR110" s="17"/>
      <c r="KS110" s="17"/>
      <c r="KT110" s="17"/>
      <c r="KU110" s="17"/>
      <c r="KV110" s="17"/>
      <c r="KW110" s="17"/>
      <c r="KX110" s="17"/>
      <c r="KY110" s="17"/>
      <c r="KZ110" s="17"/>
      <c r="LA110" s="17"/>
      <c r="LB110" s="17"/>
      <c r="LC110" s="17"/>
      <c r="LD110" s="17"/>
      <c r="LE110" s="17"/>
      <c r="LF110" s="17"/>
      <c r="LG110" s="17"/>
      <c r="LH110" s="17"/>
      <c r="LI110" s="17"/>
      <c r="LJ110" s="17"/>
      <c r="LK110" s="17"/>
      <c r="LL110" s="17"/>
      <c r="LM110" s="17"/>
      <c r="LN110" s="17"/>
      <c r="LO110" s="17"/>
      <c r="LP110" s="17"/>
      <c r="LQ110" s="17"/>
      <c r="LR110" s="17"/>
      <c r="LS110" s="17"/>
      <c r="LT110" s="17"/>
      <c r="LU110" s="17"/>
      <c r="LV110" s="17"/>
      <c r="LW110" s="17"/>
      <c r="LX110" s="17"/>
      <c r="LY110" s="17"/>
      <c r="LZ110" s="17"/>
      <c r="MA110" s="17"/>
      <c r="MB110" s="17"/>
      <c r="MC110" s="17"/>
      <c r="MD110" s="17"/>
      <c r="ME110" s="17"/>
      <c r="MF110" s="17"/>
      <c r="MG110" s="17"/>
      <c r="MH110" s="17"/>
      <c r="MI110" s="17"/>
      <c r="MJ110" s="17"/>
      <c r="MK110" s="17"/>
      <c r="ML110" s="17"/>
      <c r="MM110" s="17"/>
      <c r="MN110" s="17"/>
      <c r="MO110" s="17"/>
      <c r="MP110" s="17"/>
      <c r="MQ110" s="17"/>
      <c r="MR110" s="17"/>
      <c r="MS110" s="17"/>
      <c r="MT110" s="17"/>
      <c r="MU110" s="17"/>
      <c r="MV110" s="17"/>
      <c r="MW110" s="17"/>
      <c r="MX110" s="17"/>
      <c r="MY110" s="17"/>
      <c r="MZ110" s="17"/>
      <c r="NA110" s="17"/>
      <c r="NB110" s="17"/>
      <c r="NC110" s="17"/>
      <c r="ND110" s="17"/>
      <c r="NE110" s="17"/>
      <c r="NF110" s="17"/>
      <c r="NG110" s="17"/>
      <c r="NH110" s="17"/>
      <c r="NI110" s="17"/>
      <c r="NJ110" s="17"/>
      <c r="NK110" s="17"/>
      <c r="NL110" s="17"/>
      <c r="NM110" s="17"/>
      <c r="NN110" s="17"/>
      <c r="NO110" s="17"/>
      <c r="NP110" s="17"/>
      <c r="NQ110" s="17"/>
      <c r="NR110" s="17"/>
      <c r="NS110" s="17"/>
      <c r="NT110" s="17"/>
      <c r="NU110" s="17"/>
      <c r="NV110" s="17"/>
      <c r="NW110" s="17"/>
      <c r="NX110" s="17"/>
      <c r="NY110" s="17"/>
      <c r="NZ110" s="17"/>
      <c r="OA110" s="17"/>
      <c r="OB110" s="17"/>
      <c r="OC110" s="17"/>
      <c r="OD110" s="17"/>
      <c r="OE110" s="17"/>
      <c r="OF110" s="17"/>
      <c r="OG110" s="17"/>
      <c r="OH110" s="17"/>
      <c r="OI110" s="17"/>
      <c r="OJ110" s="17"/>
      <c r="OK110" s="17"/>
      <c r="OL110" s="17"/>
      <c r="OM110" s="17"/>
      <c r="ON110" s="17"/>
      <c r="OO110" s="17"/>
      <c r="OP110" s="17"/>
      <c r="OQ110" s="17"/>
      <c r="OR110" s="17"/>
      <c r="OS110" s="17"/>
      <c r="OT110" s="17"/>
      <c r="OU110" s="17"/>
      <c r="OV110" s="17"/>
      <c r="OW110" s="17"/>
      <c r="OX110" s="17"/>
      <c r="OY110" s="17"/>
      <c r="OZ110" s="17"/>
      <c r="PA110" s="17"/>
      <c r="PB110" s="17"/>
      <c r="PC110" s="17"/>
      <c r="PD110" s="17"/>
      <c r="PE110" s="17"/>
      <c r="PF110" s="17"/>
      <c r="PG110" s="17"/>
      <c r="PH110" s="17"/>
      <c r="PI110" s="17"/>
      <c r="PJ110" s="17"/>
      <c r="PK110" s="17"/>
      <c r="PL110" s="17"/>
      <c r="PM110" s="17"/>
      <c r="PN110" s="17"/>
      <c r="PO110" s="17"/>
      <c r="PP110" s="17"/>
      <c r="PQ110" s="17"/>
      <c r="PR110" s="17"/>
      <c r="PS110" s="17"/>
      <c r="PT110" s="17"/>
      <c r="PU110" s="17"/>
      <c r="PV110" s="17"/>
      <c r="PW110" s="17"/>
      <c r="PX110" s="17"/>
      <c r="PY110" s="17"/>
      <c r="PZ110" s="17"/>
      <c r="QA110" s="17"/>
      <c r="QB110" s="17"/>
      <c r="QC110" s="17"/>
      <c r="QD110" s="17"/>
      <c r="QE110" s="17"/>
      <c r="QF110" s="17"/>
      <c r="QG110" s="17"/>
      <c r="QH110" s="17"/>
      <c r="QI110" s="17"/>
      <c r="QJ110" s="17"/>
      <c r="QK110" s="17"/>
      <c r="QL110" s="17"/>
      <c r="QM110" s="17"/>
      <c r="QN110" s="17"/>
      <c r="QO110" s="17"/>
      <c r="QP110" s="17"/>
      <c r="QQ110" s="17"/>
      <c r="QR110" s="17"/>
      <c r="QS110" s="17"/>
      <c r="QT110" s="17"/>
      <c r="QU110" s="17"/>
      <c r="QV110" s="17"/>
      <c r="QW110" s="17"/>
      <c r="QX110" s="17"/>
      <c r="QY110" s="17"/>
      <c r="QZ110" s="17"/>
      <c r="RA110" s="17"/>
      <c r="RB110" s="17"/>
      <c r="RC110" s="17"/>
      <c r="RD110" s="17"/>
      <c r="RE110" s="17"/>
      <c r="RF110" s="17"/>
      <c r="RG110" s="17"/>
      <c r="RH110" s="17"/>
      <c r="RI110" s="17"/>
      <c r="RJ110" s="17"/>
      <c r="RK110" s="17"/>
      <c r="RL110" s="17"/>
      <c r="RM110" s="17"/>
      <c r="RN110" s="17"/>
      <c r="RO110" s="17"/>
      <c r="RP110" s="17"/>
      <c r="RQ110" s="17"/>
      <c r="RR110" s="17"/>
      <c r="RS110" s="17"/>
      <c r="RT110" s="17"/>
      <c r="RU110" s="17"/>
      <c r="RV110" s="17"/>
      <c r="RW110" s="17"/>
      <c r="RX110" s="17"/>
      <c r="RY110" s="17"/>
      <c r="RZ110" s="17"/>
      <c r="SA110" s="17"/>
      <c r="SB110" s="17"/>
      <c r="SC110" s="17"/>
      <c r="SD110" s="17"/>
      <c r="SE110" s="17"/>
      <c r="SF110" s="17"/>
      <c r="SG110" s="17"/>
      <c r="SH110" s="17"/>
      <c r="SI110" s="17"/>
      <c r="SJ110" s="17"/>
      <c r="SK110" s="17"/>
      <c r="SL110" s="17"/>
      <c r="SM110" s="17"/>
      <c r="SN110" s="17"/>
      <c r="SO110" s="17"/>
      <c r="SP110" s="17"/>
      <c r="SQ110" s="17"/>
      <c r="SR110" s="17"/>
      <c r="SS110" s="17"/>
      <c r="ST110" s="17"/>
      <c r="SU110" s="17"/>
      <c r="SV110" s="17"/>
      <c r="SW110" s="17"/>
      <c r="SX110" s="17"/>
      <c r="SY110" s="17"/>
      <c r="SZ110" s="17"/>
      <c r="TA110" s="17"/>
      <c r="TB110" s="17"/>
      <c r="TC110" s="17"/>
      <c r="TD110" s="17"/>
      <c r="TE110" s="17"/>
      <c r="TF110" s="17"/>
      <c r="TG110" s="17"/>
      <c r="TH110" s="17"/>
      <c r="TI110" s="17"/>
      <c r="TJ110" s="17"/>
      <c r="TK110" s="17"/>
      <c r="TL110" s="17"/>
      <c r="TM110" s="17"/>
      <c r="TN110" s="17"/>
      <c r="TO110" s="17"/>
      <c r="TP110" s="17"/>
      <c r="TQ110" s="17"/>
      <c r="TR110" s="17"/>
      <c r="TS110" s="17"/>
      <c r="TT110" s="17"/>
      <c r="TU110" s="17"/>
      <c r="TV110" s="17"/>
      <c r="TW110" s="17"/>
      <c r="TX110" s="17"/>
      <c r="TY110" s="17"/>
      <c r="TZ110" s="17"/>
      <c r="UA110" s="17"/>
      <c r="UB110" s="17"/>
      <c r="UC110" s="17"/>
      <c r="UD110" s="17"/>
      <c r="UE110" s="17"/>
      <c r="UF110" s="17"/>
      <c r="UG110" s="17"/>
      <c r="UH110" s="17"/>
      <c r="UI110" s="17"/>
      <c r="UJ110" s="17"/>
      <c r="UK110" s="17"/>
      <c r="UL110" s="17"/>
      <c r="UM110" s="17"/>
      <c r="UN110" s="17"/>
      <c r="UO110" s="17"/>
      <c r="UP110" s="17"/>
      <c r="UQ110" s="17"/>
      <c r="UR110" s="17"/>
      <c r="US110" s="17"/>
      <c r="UT110" s="17"/>
      <c r="UU110" s="17"/>
      <c r="UV110" s="17"/>
      <c r="UW110" s="17"/>
      <c r="UX110" s="17"/>
      <c r="UY110" s="17"/>
      <c r="UZ110" s="17"/>
      <c r="VA110" s="17"/>
      <c r="VB110" s="17"/>
      <c r="VC110" s="17"/>
      <c r="VD110" s="17"/>
      <c r="VE110" s="17"/>
      <c r="VF110" s="17"/>
      <c r="VG110" s="17"/>
      <c r="VH110" s="17"/>
      <c r="VI110" s="17"/>
      <c r="VJ110" s="17"/>
      <c r="VK110" s="17"/>
      <c r="VL110" s="17"/>
      <c r="VM110" s="17"/>
      <c r="VN110" s="17"/>
      <c r="VO110" s="17"/>
      <c r="VP110" s="17"/>
      <c r="VQ110" s="17"/>
      <c r="VR110" s="17"/>
      <c r="VS110" s="17"/>
      <c r="VT110" s="17"/>
      <c r="VU110" s="17"/>
      <c r="VV110" s="17"/>
      <c r="VW110" s="17"/>
      <c r="VX110" s="17"/>
      <c r="VY110" s="17"/>
      <c r="VZ110" s="17"/>
      <c r="WA110" s="17"/>
      <c r="WB110" s="17"/>
      <c r="WC110" s="17"/>
      <c r="WD110" s="17"/>
      <c r="WE110" s="17"/>
      <c r="WF110" s="17"/>
      <c r="WG110" s="17"/>
      <c r="WH110" s="17"/>
      <c r="WI110" s="17"/>
      <c r="WJ110" s="17"/>
      <c r="WK110" s="17"/>
      <c r="WL110" s="17"/>
      <c r="WM110" s="17"/>
      <c r="WN110" s="17"/>
      <c r="WO110" s="17"/>
      <c r="WP110" s="17"/>
      <c r="WQ110" s="17"/>
      <c r="WR110" s="17"/>
      <c r="WS110" s="17"/>
      <c r="WT110" s="17"/>
      <c r="WU110" s="17"/>
      <c r="WV110" s="17"/>
      <c r="WW110" s="17"/>
      <c r="WX110" s="17"/>
      <c r="WY110" s="17"/>
      <c r="WZ110" s="17"/>
      <c r="XA110" s="17"/>
      <c r="XB110" s="17"/>
      <c r="XC110" s="17"/>
      <c r="XD110" s="17"/>
      <c r="XE110" s="17"/>
      <c r="XF110" s="17"/>
      <c r="XG110" s="17"/>
      <c r="XH110" s="17"/>
      <c r="XI110" s="17"/>
      <c r="XJ110" s="17"/>
      <c r="XK110" s="17"/>
      <c r="XL110" s="17"/>
      <c r="XM110" s="17"/>
      <c r="XN110" s="17"/>
      <c r="XO110" s="17"/>
      <c r="XP110" s="17"/>
      <c r="XQ110" s="17"/>
      <c r="XR110" s="17"/>
      <c r="XS110" s="17"/>
      <c r="XT110" s="17"/>
      <c r="XU110" s="17"/>
      <c r="XV110" s="17"/>
      <c r="XW110" s="17"/>
      <c r="XX110" s="17"/>
      <c r="XY110" s="17"/>
      <c r="XZ110" s="17"/>
      <c r="YA110" s="17"/>
      <c r="YB110" s="17"/>
      <c r="YC110" s="17"/>
      <c r="YD110" s="17"/>
      <c r="YE110" s="17"/>
      <c r="YF110" s="17"/>
      <c r="YG110" s="17"/>
      <c r="YH110" s="17"/>
      <c r="YI110" s="17"/>
      <c r="YJ110" s="17"/>
      <c r="YK110" s="17"/>
      <c r="YL110" s="17"/>
      <c r="YM110" s="17"/>
      <c r="YN110" s="17"/>
      <c r="YO110" s="17"/>
      <c r="YP110" s="17"/>
      <c r="YQ110" s="17"/>
      <c r="YR110" s="17"/>
      <c r="YS110" s="17"/>
      <c r="YT110" s="17"/>
      <c r="YU110" s="17"/>
      <c r="YV110" s="17"/>
      <c r="YW110" s="17"/>
      <c r="YX110" s="17"/>
      <c r="YY110" s="17"/>
      <c r="YZ110" s="17"/>
      <c r="ZA110" s="17"/>
      <c r="ZB110" s="17"/>
      <c r="ZC110" s="17"/>
      <c r="ZD110" s="17"/>
      <c r="ZE110" s="17"/>
      <c r="ZF110" s="17"/>
      <c r="ZG110" s="17"/>
      <c r="ZH110" s="17"/>
      <c r="ZI110" s="17"/>
      <c r="ZJ110" s="17"/>
      <c r="ZK110" s="17"/>
      <c r="ZL110" s="17"/>
      <c r="ZM110" s="17"/>
      <c r="ZN110" s="17"/>
      <c r="ZO110" s="17"/>
      <c r="ZP110" s="17"/>
      <c r="ZQ110" s="17"/>
      <c r="ZR110" s="17"/>
      <c r="ZS110" s="17"/>
      <c r="ZT110" s="17"/>
      <c r="ZU110" s="17"/>
      <c r="ZV110" s="17"/>
      <c r="ZW110" s="17"/>
      <c r="ZX110" s="17"/>
      <c r="ZY110" s="17"/>
      <c r="ZZ110" s="17"/>
      <c r="AAA110" s="17"/>
      <c r="AAB110" s="17"/>
      <c r="AAC110" s="17"/>
      <c r="AAD110" s="17"/>
      <c r="AAE110" s="17"/>
      <c r="AAF110" s="17"/>
      <c r="AAG110" s="17"/>
      <c r="AAH110" s="17"/>
      <c r="AAI110" s="17"/>
      <c r="AAJ110" s="17"/>
      <c r="AAK110" s="17"/>
      <c r="AAL110" s="17"/>
      <c r="AAM110" s="17"/>
      <c r="AAN110" s="17"/>
      <c r="AAO110" s="17"/>
      <c r="AAP110" s="17"/>
      <c r="AAQ110" s="17"/>
      <c r="AAR110" s="17"/>
      <c r="AAS110" s="17"/>
      <c r="AAT110" s="17"/>
      <c r="AAU110" s="17"/>
      <c r="AAV110" s="17"/>
      <c r="AAW110" s="17"/>
      <c r="AAX110" s="17"/>
      <c r="AAY110" s="17"/>
      <c r="AAZ110" s="17"/>
      <c r="ABA110" s="17"/>
      <c r="ABB110" s="17"/>
      <c r="ABC110" s="17"/>
      <c r="ABD110" s="17"/>
      <c r="ABE110" s="17"/>
      <c r="ABF110" s="17"/>
      <c r="ABG110" s="17"/>
      <c r="ABH110" s="17"/>
      <c r="ABI110" s="17"/>
      <c r="ABJ110" s="17"/>
      <c r="ABK110" s="17"/>
      <c r="ABL110" s="17"/>
      <c r="ABM110" s="17"/>
      <c r="ABN110" s="17"/>
      <c r="ABO110" s="17"/>
      <c r="ABP110" s="17"/>
      <c r="ABQ110" s="17"/>
      <c r="ABR110" s="17"/>
      <c r="ABS110" s="17"/>
      <c r="ABT110" s="17"/>
      <c r="ABU110" s="17"/>
      <c r="ABV110" s="17"/>
      <c r="ABW110" s="17"/>
      <c r="ABX110" s="17"/>
      <c r="ABY110" s="17"/>
      <c r="ABZ110" s="17"/>
      <c r="ACA110" s="17"/>
      <c r="ACB110" s="17"/>
      <c r="ACC110" s="17"/>
      <c r="ACD110" s="17"/>
      <c r="ACE110" s="17"/>
      <c r="ACF110" s="17"/>
      <c r="ACG110" s="17"/>
      <c r="ACH110" s="17"/>
      <c r="ACI110" s="17"/>
      <c r="ACJ110" s="17"/>
      <c r="ACK110" s="17"/>
      <c r="ACL110" s="17"/>
      <c r="ACM110" s="17"/>
      <c r="ACN110" s="17"/>
      <c r="ACO110" s="17"/>
      <c r="ACP110" s="17"/>
      <c r="ACQ110" s="17"/>
      <c r="ACR110" s="17"/>
      <c r="ACS110" s="17"/>
      <c r="ACT110" s="17"/>
      <c r="ACU110" s="17"/>
      <c r="ACV110" s="17"/>
      <c r="ACW110" s="17"/>
      <c r="ACX110" s="17"/>
      <c r="ACY110" s="17"/>
      <c r="ACZ110" s="17"/>
      <c r="ADA110" s="17"/>
      <c r="ADB110" s="17"/>
      <c r="ADC110" s="17"/>
      <c r="ADD110" s="17"/>
      <c r="ADE110" s="17"/>
      <c r="ADF110" s="17"/>
      <c r="ADG110" s="17"/>
      <c r="ADH110" s="17"/>
      <c r="ADI110" s="17"/>
      <c r="ADJ110" s="17"/>
      <c r="ADK110" s="17"/>
      <c r="ADL110" s="17"/>
      <c r="ADM110" s="17"/>
      <c r="ADN110" s="17"/>
      <c r="ADO110" s="17"/>
      <c r="ADP110" s="17"/>
      <c r="ADQ110" s="17"/>
      <c r="ADR110" s="17"/>
      <c r="ADS110" s="17"/>
      <c r="ADT110" s="17"/>
      <c r="ADU110" s="17"/>
      <c r="ADV110" s="17"/>
      <c r="ADW110" s="17"/>
      <c r="ADX110" s="17"/>
      <c r="ADY110" s="17"/>
      <c r="ADZ110" s="17"/>
      <c r="AEA110" s="17"/>
      <c r="AEB110" s="17"/>
      <c r="AEC110" s="17"/>
      <c r="AED110" s="17"/>
      <c r="AEE110" s="17"/>
      <c r="AEF110" s="17"/>
      <c r="AEG110" s="17"/>
      <c r="AEH110" s="17"/>
      <c r="AEI110" s="17"/>
      <c r="AEJ110" s="17"/>
      <c r="AEK110" s="17"/>
      <c r="AEL110" s="17"/>
      <c r="AEM110" s="17"/>
      <c r="AEN110" s="17"/>
      <c r="AEO110" s="17"/>
      <c r="AEP110" s="17"/>
      <c r="AEQ110" s="17"/>
      <c r="AER110" s="17"/>
      <c r="AES110" s="17"/>
      <c r="AET110" s="17"/>
      <c r="AEU110" s="17"/>
      <c r="AEV110" s="17"/>
      <c r="AEW110" s="17"/>
      <c r="AEX110" s="17"/>
      <c r="AEY110" s="17"/>
      <c r="AEZ110" s="17"/>
      <c r="AFA110" s="17"/>
      <c r="AFB110" s="17"/>
      <c r="AFC110" s="17"/>
      <c r="AFD110" s="17"/>
      <c r="AFE110" s="17"/>
      <c r="AFF110" s="17"/>
      <c r="AFG110" s="17"/>
      <c r="AFH110" s="17"/>
      <c r="AFI110" s="17"/>
      <c r="AFJ110" s="17"/>
      <c r="AFK110" s="17"/>
      <c r="AFL110" s="17"/>
      <c r="AFM110" s="17"/>
      <c r="AFN110" s="17"/>
      <c r="AFO110" s="17"/>
      <c r="AFP110" s="17"/>
      <c r="AFQ110" s="17"/>
      <c r="AFR110" s="17"/>
      <c r="AFS110" s="17"/>
      <c r="AFT110" s="17"/>
      <c r="AFU110" s="17"/>
      <c r="AFV110" s="17"/>
      <c r="AFW110" s="17"/>
      <c r="AFX110" s="17"/>
      <c r="AFY110" s="17"/>
      <c r="AFZ110" s="17"/>
      <c r="AGA110" s="17"/>
      <c r="AGB110" s="17"/>
      <c r="AGC110" s="17"/>
      <c r="AGD110" s="17"/>
      <c r="AGE110" s="17"/>
      <c r="AGF110" s="17"/>
      <c r="AGG110" s="17"/>
      <c r="AGH110" s="17"/>
      <c r="AGI110" s="17"/>
      <c r="AGJ110" s="17"/>
      <c r="AGK110" s="17"/>
      <c r="AGL110" s="17"/>
      <c r="AGM110" s="17"/>
      <c r="AGN110" s="17"/>
      <c r="AGO110" s="17"/>
      <c r="AGP110" s="17"/>
      <c r="AGQ110" s="17"/>
      <c r="AGR110" s="17"/>
      <c r="AGS110" s="17"/>
      <c r="AGT110" s="17"/>
      <c r="AGU110" s="17"/>
      <c r="AGV110" s="17"/>
      <c r="AGW110" s="17"/>
      <c r="AGX110" s="17"/>
      <c r="AGY110" s="17"/>
      <c r="AGZ110" s="17"/>
      <c r="AHA110" s="17"/>
      <c r="AHB110" s="17"/>
      <c r="AHC110" s="17"/>
      <c r="AHD110" s="17"/>
      <c r="AHE110" s="17"/>
      <c r="AHF110" s="17"/>
      <c r="AHG110" s="17"/>
      <c r="AHH110" s="17"/>
      <c r="AHI110" s="17"/>
      <c r="AHJ110" s="17"/>
      <c r="AHK110" s="17"/>
      <c r="AHL110" s="17"/>
      <c r="AHM110" s="17"/>
      <c r="AHN110" s="17"/>
      <c r="AHO110" s="17"/>
      <c r="AHP110" s="17"/>
      <c r="AHQ110" s="17"/>
      <c r="AHR110" s="17"/>
      <c r="AHS110" s="17"/>
      <c r="AHT110" s="17"/>
      <c r="AHU110" s="17"/>
      <c r="AHV110" s="17"/>
      <c r="AHW110" s="17"/>
      <c r="AHX110" s="17"/>
      <c r="AHY110" s="17"/>
      <c r="AHZ110" s="17"/>
      <c r="AIA110" s="17"/>
      <c r="AIB110" s="17"/>
      <c r="AIC110" s="17"/>
      <c r="AID110" s="17"/>
      <c r="AIE110" s="17"/>
      <c r="AIF110" s="17"/>
      <c r="AIG110" s="17"/>
      <c r="AIH110" s="17"/>
      <c r="AII110" s="17"/>
      <c r="AIJ110" s="17"/>
      <c r="AIK110" s="17"/>
      <c r="AIL110" s="17"/>
      <c r="AIM110" s="17"/>
      <c r="AIN110" s="17"/>
      <c r="AIO110" s="17"/>
      <c r="AIP110" s="17"/>
      <c r="AIQ110" s="17"/>
      <c r="AIR110" s="17"/>
      <c r="AIS110" s="17"/>
      <c r="AIT110" s="17"/>
      <c r="AIU110" s="17"/>
      <c r="AIV110" s="17"/>
      <c r="AIW110" s="17"/>
      <c r="AIX110" s="17"/>
      <c r="AIY110" s="17"/>
      <c r="AIZ110" s="17"/>
      <c r="AJA110" s="17"/>
      <c r="AJB110" s="17"/>
      <c r="AJC110" s="17"/>
      <c r="AJD110" s="17"/>
      <c r="AJE110" s="17"/>
      <c r="AJF110" s="17"/>
      <c r="AJG110" s="17"/>
      <c r="AJH110" s="17"/>
      <c r="AJI110" s="17"/>
      <c r="AJJ110" s="17"/>
      <c r="AJK110" s="17"/>
      <c r="AJL110" s="17"/>
      <c r="AJM110" s="17"/>
      <c r="AJN110" s="17"/>
      <c r="AJO110" s="17"/>
      <c r="AJP110" s="17"/>
      <c r="AJQ110" s="17"/>
      <c r="AJR110" s="17"/>
      <c r="AJS110" s="17"/>
      <c r="AJT110" s="17"/>
      <c r="AJU110" s="17"/>
      <c r="AJV110" s="17"/>
      <c r="AJW110" s="17"/>
      <c r="AJX110" s="17"/>
      <c r="AJY110" s="17"/>
      <c r="AJZ110" s="17"/>
      <c r="AKA110" s="17"/>
      <c r="AKB110" s="17"/>
      <c r="AKC110" s="17"/>
      <c r="AKD110" s="17"/>
      <c r="AKE110" s="17"/>
      <c r="AKF110" s="17"/>
      <c r="AKG110" s="17"/>
      <c r="AKH110" s="17"/>
      <c r="AKI110" s="17"/>
      <c r="AKJ110" s="17"/>
      <c r="AKK110" s="17"/>
      <c r="AKL110" s="17"/>
      <c r="AKM110" s="17"/>
      <c r="AKN110" s="17"/>
      <c r="AKO110" s="17"/>
      <c r="AKP110" s="17"/>
      <c r="AKQ110" s="17"/>
      <c r="AKR110" s="17"/>
      <c r="AKS110" s="17"/>
      <c r="AKT110" s="17"/>
      <c r="AKU110" s="17"/>
      <c r="AKV110" s="17"/>
      <c r="AKW110" s="17"/>
      <c r="AKX110" s="17"/>
      <c r="AKY110" s="17"/>
      <c r="AKZ110" s="17"/>
      <c r="ALA110" s="17"/>
      <c r="ALB110" s="17"/>
      <c r="ALC110" s="17"/>
      <c r="ALD110" s="17"/>
      <c r="ALE110" s="17"/>
      <c r="ALF110" s="17"/>
      <c r="ALG110" s="17"/>
      <c r="ALH110" s="17"/>
      <c r="ALI110" s="17"/>
      <c r="ALJ110" s="17"/>
      <c r="ALK110" s="17"/>
      <c r="ALL110" s="17"/>
      <c r="ALM110" s="17"/>
      <c r="ALN110" s="17"/>
      <c r="ALO110" s="17"/>
      <c r="ALP110" s="17"/>
      <c r="ALQ110" s="17"/>
      <c r="ALR110" s="17"/>
      <c r="ALS110" s="17"/>
      <c r="ALT110" s="17"/>
      <c r="ALU110" s="17"/>
      <c r="ALV110" s="17"/>
      <c r="ALW110" s="17"/>
      <c r="ALX110" s="17"/>
      <c r="ALY110" s="17"/>
      <c r="ALZ110" s="17"/>
      <c r="AMA110" s="17"/>
      <c r="AMB110" s="17"/>
      <c r="AMC110" s="17"/>
      <c r="AMD110" s="17"/>
      <c r="AME110" s="17"/>
      <c r="AMF110" s="17"/>
      <c r="AMG110" s="17"/>
      <c r="AMH110" s="17"/>
      <c r="AMI110" s="17"/>
    </row>
    <row r="111" spans="1:1023" ht="21.95" customHeight="1">
      <c r="A111" s="14" t="s">
        <v>323</v>
      </c>
      <c r="B111" s="39"/>
      <c r="C111" s="30"/>
      <c r="D111" s="30"/>
      <c r="E111" s="30"/>
      <c r="F111" s="30"/>
      <c r="G111" s="30"/>
      <c r="H111" s="30"/>
      <c r="I111" s="30"/>
      <c r="J111" s="30"/>
      <c r="K111" s="30"/>
      <c r="L111" s="30"/>
      <c r="M111" s="30"/>
      <c r="N111" s="30"/>
      <c r="O111" s="36">
        <v>390000</v>
      </c>
      <c r="P111" s="32"/>
      <c r="Q111" s="43">
        <f t="shared" si="2"/>
        <v>390000</v>
      </c>
      <c r="R111" s="43"/>
      <c r="S111" s="10"/>
      <c r="T111" s="10"/>
      <c r="U111" s="10"/>
      <c r="V111" s="10"/>
      <c r="W111" s="10"/>
      <c r="X111" s="10"/>
      <c r="Y111" s="10"/>
      <c r="Z111" s="17"/>
      <c r="AA111" s="17"/>
      <c r="AB111" s="17"/>
      <c r="AC111" s="17"/>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c r="JC111" s="17"/>
      <c r="JD111" s="17"/>
      <c r="JE111" s="17"/>
      <c r="JF111" s="17"/>
      <c r="JG111" s="17"/>
      <c r="JH111" s="17"/>
      <c r="JI111" s="17"/>
      <c r="JJ111" s="17"/>
      <c r="JK111" s="17"/>
      <c r="JL111" s="17"/>
      <c r="JM111" s="17"/>
      <c r="JN111" s="17"/>
      <c r="JO111" s="17"/>
      <c r="JP111" s="17"/>
      <c r="JQ111" s="17"/>
      <c r="JR111" s="17"/>
      <c r="JS111" s="17"/>
      <c r="JT111" s="17"/>
      <c r="JU111" s="17"/>
      <c r="JV111" s="17"/>
      <c r="JW111" s="17"/>
      <c r="JX111" s="17"/>
      <c r="JY111" s="17"/>
      <c r="JZ111" s="17"/>
      <c r="KA111" s="17"/>
      <c r="KB111" s="17"/>
      <c r="KC111" s="17"/>
      <c r="KD111" s="17"/>
      <c r="KE111" s="17"/>
      <c r="KF111" s="17"/>
      <c r="KG111" s="17"/>
      <c r="KH111" s="17"/>
      <c r="KI111" s="17"/>
      <c r="KJ111" s="17"/>
      <c r="KK111" s="17"/>
      <c r="KL111" s="17"/>
      <c r="KM111" s="17"/>
      <c r="KN111" s="17"/>
      <c r="KO111" s="17"/>
      <c r="KP111" s="17"/>
      <c r="KQ111" s="17"/>
      <c r="KR111" s="17"/>
      <c r="KS111" s="17"/>
      <c r="KT111" s="17"/>
      <c r="KU111" s="17"/>
      <c r="KV111" s="17"/>
      <c r="KW111" s="17"/>
      <c r="KX111" s="17"/>
      <c r="KY111" s="17"/>
      <c r="KZ111" s="17"/>
      <c r="LA111" s="17"/>
      <c r="LB111" s="17"/>
      <c r="LC111" s="17"/>
      <c r="LD111" s="17"/>
      <c r="LE111" s="17"/>
      <c r="LF111" s="17"/>
      <c r="LG111" s="17"/>
      <c r="LH111" s="17"/>
      <c r="LI111" s="17"/>
      <c r="LJ111" s="17"/>
      <c r="LK111" s="17"/>
      <c r="LL111" s="17"/>
      <c r="LM111" s="17"/>
      <c r="LN111" s="17"/>
      <c r="LO111" s="17"/>
      <c r="LP111" s="17"/>
      <c r="LQ111" s="17"/>
      <c r="LR111" s="17"/>
      <c r="LS111" s="17"/>
      <c r="LT111" s="17"/>
      <c r="LU111" s="17"/>
      <c r="LV111" s="17"/>
      <c r="LW111" s="17"/>
      <c r="LX111" s="17"/>
      <c r="LY111" s="17"/>
      <c r="LZ111" s="17"/>
      <c r="MA111" s="17"/>
      <c r="MB111" s="17"/>
      <c r="MC111" s="17"/>
      <c r="MD111" s="17"/>
      <c r="ME111" s="17"/>
      <c r="MF111" s="17"/>
      <c r="MG111" s="17"/>
      <c r="MH111" s="17"/>
      <c r="MI111" s="17"/>
      <c r="MJ111" s="17"/>
      <c r="MK111" s="17"/>
      <c r="ML111" s="17"/>
      <c r="MM111" s="17"/>
      <c r="MN111" s="17"/>
      <c r="MO111" s="17"/>
      <c r="MP111" s="17"/>
      <c r="MQ111" s="17"/>
      <c r="MR111" s="17"/>
      <c r="MS111" s="17"/>
      <c r="MT111" s="17"/>
      <c r="MU111" s="17"/>
      <c r="MV111" s="17"/>
      <c r="MW111" s="17"/>
      <c r="MX111" s="17"/>
      <c r="MY111" s="17"/>
      <c r="MZ111" s="17"/>
      <c r="NA111" s="17"/>
      <c r="NB111" s="17"/>
      <c r="NC111" s="17"/>
      <c r="ND111" s="17"/>
      <c r="NE111" s="17"/>
      <c r="NF111" s="17"/>
      <c r="NG111" s="17"/>
      <c r="NH111" s="17"/>
      <c r="NI111" s="17"/>
      <c r="NJ111" s="17"/>
      <c r="NK111" s="17"/>
      <c r="NL111" s="17"/>
      <c r="NM111" s="17"/>
      <c r="NN111" s="17"/>
      <c r="NO111" s="17"/>
      <c r="NP111" s="17"/>
      <c r="NQ111" s="17"/>
      <c r="NR111" s="17"/>
      <c r="NS111" s="17"/>
      <c r="NT111" s="17"/>
      <c r="NU111" s="17"/>
      <c r="NV111" s="17"/>
      <c r="NW111" s="17"/>
      <c r="NX111" s="17"/>
      <c r="NY111" s="17"/>
      <c r="NZ111" s="17"/>
      <c r="OA111" s="17"/>
      <c r="OB111" s="17"/>
      <c r="OC111" s="17"/>
      <c r="OD111" s="17"/>
      <c r="OE111" s="17"/>
      <c r="OF111" s="17"/>
      <c r="OG111" s="17"/>
      <c r="OH111" s="17"/>
      <c r="OI111" s="17"/>
      <c r="OJ111" s="17"/>
      <c r="OK111" s="17"/>
      <c r="OL111" s="17"/>
      <c r="OM111" s="17"/>
      <c r="ON111" s="17"/>
      <c r="OO111" s="17"/>
      <c r="OP111" s="17"/>
      <c r="OQ111" s="17"/>
      <c r="OR111" s="17"/>
      <c r="OS111" s="17"/>
      <c r="OT111" s="17"/>
      <c r="OU111" s="17"/>
      <c r="OV111" s="17"/>
      <c r="OW111" s="17"/>
      <c r="OX111" s="17"/>
      <c r="OY111" s="17"/>
      <c r="OZ111" s="17"/>
      <c r="PA111" s="17"/>
      <c r="PB111" s="17"/>
      <c r="PC111" s="17"/>
      <c r="PD111" s="17"/>
      <c r="PE111" s="17"/>
      <c r="PF111" s="17"/>
      <c r="PG111" s="17"/>
      <c r="PH111" s="17"/>
      <c r="PI111" s="17"/>
      <c r="PJ111" s="17"/>
      <c r="PK111" s="17"/>
      <c r="PL111" s="17"/>
      <c r="PM111" s="17"/>
      <c r="PN111" s="17"/>
      <c r="PO111" s="17"/>
      <c r="PP111" s="17"/>
      <c r="PQ111" s="17"/>
      <c r="PR111" s="17"/>
      <c r="PS111" s="17"/>
      <c r="PT111" s="17"/>
      <c r="PU111" s="17"/>
      <c r="PV111" s="17"/>
      <c r="PW111" s="17"/>
      <c r="PX111" s="17"/>
      <c r="PY111" s="17"/>
      <c r="PZ111" s="17"/>
      <c r="QA111" s="17"/>
      <c r="QB111" s="17"/>
      <c r="QC111" s="17"/>
      <c r="QD111" s="17"/>
      <c r="QE111" s="17"/>
      <c r="QF111" s="17"/>
      <c r="QG111" s="17"/>
      <c r="QH111" s="17"/>
      <c r="QI111" s="17"/>
      <c r="QJ111" s="17"/>
      <c r="QK111" s="17"/>
      <c r="QL111" s="17"/>
      <c r="QM111" s="17"/>
      <c r="QN111" s="17"/>
      <c r="QO111" s="17"/>
      <c r="QP111" s="17"/>
      <c r="QQ111" s="17"/>
      <c r="QR111" s="17"/>
      <c r="QS111" s="17"/>
      <c r="QT111" s="17"/>
      <c r="QU111" s="17"/>
      <c r="QV111" s="17"/>
      <c r="QW111" s="17"/>
      <c r="QX111" s="17"/>
      <c r="QY111" s="17"/>
      <c r="QZ111" s="17"/>
      <c r="RA111" s="17"/>
      <c r="RB111" s="17"/>
      <c r="RC111" s="17"/>
      <c r="RD111" s="17"/>
      <c r="RE111" s="17"/>
      <c r="RF111" s="17"/>
      <c r="RG111" s="17"/>
      <c r="RH111" s="17"/>
      <c r="RI111" s="17"/>
      <c r="RJ111" s="17"/>
      <c r="RK111" s="17"/>
      <c r="RL111" s="17"/>
      <c r="RM111" s="17"/>
      <c r="RN111" s="17"/>
      <c r="RO111" s="17"/>
      <c r="RP111" s="17"/>
      <c r="RQ111" s="17"/>
      <c r="RR111" s="17"/>
      <c r="RS111" s="17"/>
      <c r="RT111" s="17"/>
      <c r="RU111" s="17"/>
      <c r="RV111" s="17"/>
      <c r="RW111" s="17"/>
      <c r="RX111" s="17"/>
      <c r="RY111" s="17"/>
      <c r="RZ111" s="17"/>
      <c r="SA111" s="17"/>
      <c r="SB111" s="17"/>
      <c r="SC111" s="17"/>
      <c r="SD111" s="17"/>
      <c r="SE111" s="17"/>
      <c r="SF111" s="17"/>
      <c r="SG111" s="17"/>
      <c r="SH111" s="17"/>
      <c r="SI111" s="17"/>
      <c r="SJ111" s="17"/>
      <c r="SK111" s="17"/>
      <c r="SL111" s="17"/>
      <c r="SM111" s="17"/>
      <c r="SN111" s="17"/>
      <c r="SO111" s="17"/>
      <c r="SP111" s="17"/>
      <c r="SQ111" s="17"/>
      <c r="SR111" s="17"/>
      <c r="SS111" s="17"/>
      <c r="ST111" s="17"/>
      <c r="SU111" s="17"/>
      <c r="SV111" s="17"/>
      <c r="SW111" s="17"/>
      <c r="SX111" s="17"/>
      <c r="SY111" s="17"/>
      <c r="SZ111" s="17"/>
      <c r="TA111" s="17"/>
      <c r="TB111" s="17"/>
      <c r="TC111" s="17"/>
      <c r="TD111" s="17"/>
      <c r="TE111" s="17"/>
      <c r="TF111" s="17"/>
      <c r="TG111" s="17"/>
      <c r="TH111" s="17"/>
      <c r="TI111" s="17"/>
      <c r="TJ111" s="17"/>
      <c r="TK111" s="17"/>
      <c r="TL111" s="17"/>
      <c r="TM111" s="17"/>
      <c r="TN111" s="17"/>
      <c r="TO111" s="17"/>
      <c r="TP111" s="17"/>
      <c r="TQ111" s="17"/>
      <c r="TR111" s="17"/>
      <c r="TS111" s="17"/>
      <c r="TT111" s="17"/>
      <c r="TU111" s="17"/>
      <c r="TV111" s="17"/>
      <c r="TW111" s="17"/>
      <c r="TX111" s="17"/>
      <c r="TY111" s="17"/>
      <c r="TZ111" s="17"/>
      <c r="UA111" s="17"/>
      <c r="UB111" s="17"/>
      <c r="UC111" s="17"/>
      <c r="UD111" s="17"/>
      <c r="UE111" s="17"/>
      <c r="UF111" s="17"/>
      <c r="UG111" s="17"/>
      <c r="UH111" s="17"/>
      <c r="UI111" s="17"/>
      <c r="UJ111" s="17"/>
      <c r="UK111" s="17"/>
      <c r="UL111" s="17"/>
      <c r="UM111" s="17"/>
      <c r="UN111" s="17"/>
      <c r="UO111" s="17"/>
      <c r="UP111" s="17"/>
      <c r="UQ111" s="17"/>
      <c r="UR111" s="17"/>
      <c r="US111" s="17"/>
      <c r="UT111" s="17"/>
      <c r="UU111" s="17"/>
      <c r="UV111" s="17"/>
      <c r="UW111" s="17"/>
      <c r="UX111" s="17"/>
      <c r="UY111" s="17"/>
      <c r="UZ111" s="17"/>
      <c r="VA111" s="17"/>
      <c r="VB111" s="17"/>
      <c r="VC111" s="17"/>
      <c r="VD111" s="17"/>
      <c r="VE111" s="17"/>
      <c r="VF111" s="17"/>
      <c r="VG111" s="17"/>
      <c r="VH111" s="17"/>
      <c r="VI111" s="17"/>
      <c r="VJ111" s="17"/>
      <c r="VK111" s="17"/>
      <c r="VL111" s="17"/>
      <c r="VM111" s="17"/>
      <c r="VN111" s="17"/>
      <c r="VO111" s="17"/>
      <c r="VP111" s="17"/>
      <c r="VQ111" s="17"/>
      <c r="VR111" s="17"/>
      <c r="VS111" s="17"/>
      <c r="VT111" s="17"/>
      <c r="VU111" s="17"/>
      <c r="VV111" s="17"/>
      <c r="VW111" s="17"/>
      <c r="VX111" s="17"/>
      <c r="VY111" s="17"/>
      <c r="VZ111" s="17"/>
      <c r="WA111" s="17"/>
      <c r="WB111" s="17"/>
      <c r="WC111" s="17"/>
      <c r="WD111" s="17"/>
      <c r="WE111" s="17"/>
      <c r="WF111" s="17"/>
      <c r="WG111" s="17"/>
      <c r="WH111" s="17"/>
      <c r="WI111" s="17"/>
      <c r="WJ111" s="17"/>
      <c r="WK111" s="17"/>
      <c r="WL111" s="17"/>
      <c r="WM111" s="17"/>
      <c r="WN111" s="17"/>
      <c r="WO111" s="17"/>
      <c r="WP111" s="17"/>
      <c r="WQ111" s="17"/>
      <c r="WR111" s="17"/>
      <c r="WS111" s="17"/>
      <c r="WT111" s="17"/>
      <c r="WU111" s="17"/>
      <c r="WV111" s="17"/>
      <c r="WW111" s="17"/>
      <c r="WX111" s="17"/>
      <c r="WY111" s="17"/>
      <c r="WZ111" s="17"/>
      <c r="XA111" s="17"/>
      <c r="XB111" s="17"/>
      <c r="XC111" s="17"/>
      <c r="XD111" s="17"/>
      <c r="XE111" s="17"/>
      <c r="XF111" s="17"/>
      <c r="XG111" s="17"/>
      <c r="XH111" s="17"/>
      <c r="XI111" s="17"/>
      <c r="XJ111" s="17"/>
      <c r="XK111" s="17"/>
      <c r="XL111" s="17"/>
      <c r="XM111" s="17"/>
      <c r="XN111" s="17"/>
      <c r="XO111" s="17"/>
      <c r="XP111" s="17"/>
      <c r="XQ111" s="17"/>
      <c r="XR111" s="17"/>
      <c r="XS111" s="17"/>
      <c r="XT111" s="17"/>
      <c r="XU111" s="17"/>
      <c r="XV111" s="17"/>
      <c r="XW111" s="17"/>
      <c r="XX111" s="17"/>
      <c r="XY111" s="17"/>
      <c r="XZ111" s="17"/>
      <c r="YA111" s="17"/>
      <c r="YB111" s="17"/>
      <c r="YC111" s="17"/>
      <c r="YD111" s="17"/>
      <c r="YE111" s="17"/>
      <c r="YF111" s="17"/>
      <c r="YG111" s="17"/>
      <c r="YH111" s="17"/>
      <c r="YI111" s="17"/>
      <c r="YJ111" s="17"/>
      <c r="YK111" s="17"/>
      <c r="YL111" s="17"/>
      <c r="YM111" s="17"/>
      <c r="YN111" s="17"/>
      <c r="YO111" s="17"/>
      <c r="YP111" s="17"/>
      <c r="YQ111" s="17"/>
      <c r="YR111" s="17"/>
      <c r="YS111" s="17"/>
      <c r="YT111" s="17"/>
      <c r="YU111" s="17"/>
      <c r="YV111" s="17"/>
      <c r="YW111" s="17"/>
      <c r="YX111" s="17"/>
      <c r="YY111" s="17"/>
      <c r="YZ111" s="17"/>
      <c r="ZA111" s="17"/>
      <c r="ZB111" s="17"/>
      <c r="ZC111" s="17"/>
      <c r="ZD111" s="17"/>
      <c r="ZE111" s="17"/>
      <c r="ZF111" s="17"/>
      <c r="ZG111" s="17"/>
      <c r="ZH111" s="17"/>
      <c r="ZI111" s="17"/>
      <c r="ZJ111" s="17"/>
      <c r="ZK111" s="17"/>
      <c r="ZL111" s="17"/>
      <c r="ZM111" s="17"/>
      <c r="ZN111" s="17"/>
      <c r="ZO111" s="17"/>
      <c r="ZP111" s="17"/>
      <c r="ZQ111" s="17"/>
      <c r="ZR111" s="17"/>
      <c r="ZS111" s="17"/>
      <c r="ZT111" s="17"/>
      <c r="ZU111" s="17"/>
      <c r="ZV111" s="17"/>
      <c r="ZW111" s="17"/>
      <c r="ZX111" s="17"/>
      <c r="ZY111" s="17"/>
      <c r="ZZ111" s="17"/>
      <c r="AAA111" s="17"/>
      <c r="AAB111" s="17"/>
      <c r="AAC111" s="17"/>
      <c r="AAD111" s="17"/>
      <c r="AAE111" s="17"/>
      <c r="AAF111" s="17"/>
      <c r="AAG111" s="17"/>
      <c r="AAH111" s="17"/>
      <c r="AAI111" s="17"/>
      <c r="AAJ111" s="17"/>
      <c r="AAK111" s="17"/>
      <c r="AAL111" s="17"/>
      <c r="AAM111" s="17"/>
      <c r="AAN111" s="17"/>
      <c r="AAO111" s="17"/>
      <c r="AAP111" s="17"/>
      <c r="AAQ111" s="17"/>
      <c r="AAR111" s="17"/>
      <c r="AAS111" s="17"/>
      <c r="AAT111" s="17"/>
      <c r="AAU111" s="17"/>
      <c r="AAV111" s="17"/>
      <c r="AAW111" s="17"/>
      <c r="AAX111" s="17"/>
      <c r="AAY111" s="17"/>
      <c r="AAZ111" s="17"/>
      <c r="ABA111" s="17"/>
      <c r="ABB111" s="17"/>
      <c r="ABC111" s="17"/>
      <c r="ABD111" s="17"/>
      <c r="ABE111" s="17"/>
      <c r="ABF111" s="17"/>
      <c r="ABG111" s="17"/>
      <c r="ABH111" s="17"/>
      <c r="ABI111" s="17"/>
      <c r="ABJ111" s="17"/>
      <c r="ABK111" s="17"/>
      <c r="ABL111" s="17"/>
      <c r="ABM111" s="17"/>
      <c r="ABN111" s="17"/>
      <c r="ABO111" s="17"/>
      <c r="ABP111" s="17"/>
      <c r="ABQ111" s="17"/>
      <c r="ABR111" s="17"/>
      <c r="ABS111" s="17"/>
      <c r="ABT111" s="17"/>
      <c r="ABU111" s="17"/>
      <c r="ABV111" s="17"/>
      <c r="ABW111" s="17"/>
      <c r="ABX111" s="17"/>
      <c r="ABY111" s="17"/>
      <c r="ABZ111" s="17"/>
      <c r="ACA111" s="17"/>
      <c r="ACB111" s="17"/>
      <c r="ACC111" s="17"/>
      <c r="ACD111" s="17"/>
      <c r="ACE111" s="17"/>
      <c r="ACF111" s="17"/>
      <c r="ACG111" s="17"/>
      <c r="ACH111" s="17"/>
      <c r="ACI111" s="17"/>
      <c r="ACJ111" s="17"/>
      <c r="ACK111" s="17"/>
      <c r="ACL111" s="17"/>
      <c r="ACM111" s="17"/>
      <c r="ACN111" s="17"/>
      <c r="ACO111" s="17"/>
      <c r="ACP111" s="17"/>
      <c r="ACQ111" s="17"/>
      <c r="ACR111" s="17"/>
      <c r="ACS111" s="17"/>
      <c r="ACT111" s="17"/>
      <c r="ACU111" s="17"/>
      <c r="ACV111" s="17"/>
      <c r="ACW111" s="17"/>
      <c r="ACX111" s="17"/>
      <c r="ACY111" s="17"/>
      <c r="ACZ111" s="17"/>
      <c r="ADA111" s="17"/>
      <c r="ADB111" s="17"/>
      <c r="ADC111" s="17"/>
      <c r="ADD111" s="17"/>
      <c r="ADE111" s="17"/>
      <c r="ADF111" s="17"/>
      <c r="ADG111" s="17"/>
      <c r="ADH111" s="17"/>
      <c r="ADI111" s="17"/>
      <c r="ADJ111" s="17"/>
      <c r="ADK111" s="17"/>
      <c r="ADL111" s="17"/>
      <c r="ADM111" s="17"/>
      <c r="ADN111" s="17"/>
      <c r="ADO111" s="17"/>
      <c r="ADP111" s="17"/>
      <c r="ADQ111" s="17"/>
      <c r="ADR111" s="17"/>
      <c r="ADS111" s="17"/>
      <c r="ADT111" s="17"/>
      <c r="ADU111" s="17"/>
      <c r="ADV111" s="17"/>
      <c r="ADW111" s="17"/>
      <c r="ADX111" s="17"/>
      <c r="ADY111" s="17"/>
      <c r="ADZ111" s="17"/>
      <c r="AEA111" s="17"/>
      <c r="AEB111" s="17"/>
      <c r="AEC111" s="17"/>
      <c r="AED111" s="17"/>
      <c r="AEE111" s="17"/>
      <c r="AEF111" s="17"/>
      <c r="AEG111" s="17"/>
      <c r="AEH111" s="17"/>
      <c r="AEI111" s="17"/>
      <c r="AEJ111" s="17"/>
      <c r="AEK111" s="17"/>
      <c r="AEL111" s="17"/>
      <c r="AEM111" s="17"/>
      <c r="AEN111" s="17"/>
      <c r="AEO111" s="17"/>
      <c r="AEP111" s="17"/>
      <c r="AEQ111" s="17"/>
      <c r="AER111" s="17"/>
      <c r="AES111" s="17"/>
      <c r="AET111" s="17"/>
      <c r="AEU111" s="17"/>
      <c r="AEV111" s="17"/>
      <c r="AEW111" s="17"/>
      <c r="AEX111" s="17"/>
      <c r="AEY111" s="17"/>
      <c r="AEZ111" s="17"/>
      <c r="AFA111" s="17"/>
      <c r="AFB111" s="17"/>
      <c r="AFC111" s="17"/>
      <c r="AFD111" s="17"/>
      <c r="AFE111" s="17"/>
      <c r="AFF111" s="17"/>
      <c r="AFG111" s="17"/>
      <c r="AFH111" s="17"/>
      <c r="AFI111" s="17"/>
      <c r="AFJ111" s="17"/>
      <c r="AFK111" s="17"/>
      <c r="AFL111" s="17"/>
      <c r="AFM111" s="17"/>
      <c r="AFN111" s="17"/>
      <c r="AFO111" s="17"/>
      <c r="AFP111" s="17"/>
      <c r="AFQ111" s="17"/>
      <c r="AFR111" s="17"/>
      <c r="AFS111" s="17"/>
      <c r="AFT111" s="17"/>
      <c r="AFU111" s="17"/>
      <c r="AFV111" s="17"/>
      <c r="AFW111" s="17"/>
      <c r="AFX111" s="17"/>
      <c r="AFY111" s="17"/>
      <c r="AFZ111" s="17"/>
      <c r="AGA111" s="17"/>
      <c r="AGB111" s="17"/>
      <c r="AGC111" s="17"/>
      <c r="AGD111" s="17"/>
      <c r="AGE111" s="17"/>
      <c r="AGF111" s="17"/>
      <c r="AGG111" s="17"/>
      <c r="AGH111" s="17"/>
      <c r="AGI111" s="17"/>
      <c r="AGJ111" s="17"/>
      <c r="AGK111" s="17"/>
      <c r="AGL111" s="17"/>
      <c r="AGM111" s="17"/>
      <c r="AGN111" s="17"/>
      <c r="AGO111" s="17"/>
      <c r="AGP111" s="17"/>
      <c r="AGQ111" s="17"/>
      <c r="AGR111" s="17"/>
      <c r="AGS111" s="17"/>
      <c r="AGT111" s="17"/>
      <c r="AGU111" s="17"/>
      <c r="AGV111" s="17"/>
      <c r="AGW111" s="17"/>
      <c r="AGX111" s="17"/>
      <c r="AGY111" s="17"/>
      <c r="AGZ111" s="17"/>
      <c r="AHA111" s="17"/>
      <c r="AHB111" s="17"/>
      <c r="AHC111" s="17"/>
      <c r="AHD111" s="17"/>
      <c r="AHE111" s="17"/>
      <c r="AHF111" s="17"/>
      <c r="AHG111" s="17"/>
      <c r="AHH111" s="17"/>
      <c r="AHI111" s="17"/>
      <c r="AHJ111" s="17"/>
      <c r="AHK111" s="17"/>
      <c r="AHL111" s="17"/>
      <c r="AHM111" s="17"/>
      <c r="AHN111" s="17"/>
      <c r="AHO111" s="17"/>
      <c r="AHP111" s="17"/>
      <c r="AHQ111" s="17"/>
      <c r="AHR111" s="17"/>
      <c r="AHS111" s="17"/>
      <c r="AHT111" s="17"/>
      <c r="AHU111" s="17"/>
      <c r="AHV111" s="17"/>
      <c r="AHW111" s="17"/>
      <c r="AHX111" s="17"/>
      <c r="AHY111" s="17"/>
      <c r="AHZ111" s="17"/>
      <c r="AIA111" s="17"/>
      <c r="AIB111" s="17"/>
      <c r="AIC111" s="17"/>
      <c r="AID111" s="17"/>
      <c r="AIE111" s="17"/>
      <c r="AIF111" s="17"/>
      <c r="AIG111" s="17"/>
      <c r="AIH111" s="17"/>
      <c r="AII111" s="17"/>
      <c r="AIJ111" s="17"/>
      <c r="AIK111" s="17"/>
      <c r="AIL111" s="17"/>
      <c r="AIM111" s="17"/>
      <c r="AIN111" s="17"/>
      <c r="AIO111" s="17"/>
      <c r="AIP111" s="17"/>
      <c r="AIQ111" s="17"/>
      <c r="AIR111" s="17"/>
      <c r="AIS111" s="17"/>
      <c r="AIT111" s="17"/>
      <c r="AIU111" s="17"/>
      <c r="AIV111" s="17"/>
      <c r="AIW111" s="17"/>
      <c r="AIX111" s="17"/>
      <c r="AIY111" s="17"/>
      <c r="AIZ111" s="17"/>
      <c r="AJA111" s="17"/>
      <c r="AJB111" s="17"/>
      <c r="AJC111" s="17"/>
      <c r="AJD111" s="17"/>
      <c r="AJE111" s="17"/>
      <c r="AJF111" s="17"/>
      <c r="AJG111" s="17"/>
      <c r="AJH111" s="17"/>
      <c r="AJI111" s="17"/>
      <c r="AJJ111" s="17"/>
      <c r="AJK111" s="17"/>
      <c r="AJL111" s="17"/>
      <c r="AJM111" s="17"/>
      <c r="AJN111" s="17"/>
      <c r="AJO111" s="17"/>
      <c r="AJP111" s="17"/>
      <c r="AJQ111" s="17"/>
      <c r="AJR111" s="17"/>
      <c r="AJS111" s="17"/>
      <c r="AJT111" s="17"/>
      <c r="AJU111" s="17"/>
      <c r="AJV111" s="17"/>
      <c r="AJW111" s="17"/>
      <c r="AJX111" s="17"/>
      <c r="AJY111" s="17"/>
      <c r="AJZ111" s="17"/>
      <c r="AKA111" s="17"/>
      <c r="AKB111" s="17"/>
      <c r="AKC111" s="17"/>
      <c r="AKD111" s="17"/>
      <c r="AKE111" s="17"/>
      <c r="AKF111" s="17"/>
      <c r="AKG111" s="17"/>
      <c r="AKH111" s="17"/>
      <c r="AKI111" s="17"/>
      <c r="AKJ111" s="17"/>
      <c r="AKK111" s="17"/>
      <c r="AKL111" s="17"/>
      <c r="AKM111" s="17"/>
      <c r="AKN111" s="17"/>
      <c r="AKO111" s="17"/>
      <c r="AKP111" s="17"/>
      <c r="AKQ111" s="17"/>
      <c r="AKR111" s="17"/>
      <c r="AKS111" s="17"/>
      <c r="AKT111" s="17"/>
      <c r="AKU111" s="17"/>
      <c r="AKV111" s="17"/>
      <c r="AKW111" s="17"/>
      <c r="AKX111" s="17"/>
      <c r="AKY111" s="17"/>
      <c r="AKZ111" s="17"/>
      <c r="ALA111" s="17"/>
      <c r="ALB111" s="17"/>
      <c r="ALC111" s="17"/>
      <c r="ALD111" s="17"/>
      <c r="ALE111" s="17"/>
      <c r="ALF111" s="17"/>
      <c r="ALG111" s="17"/>
      <c r="ALH111" s="17"/>
      <c r="ALI111" s="17"/>
      <c r="ALJ111" s="17"/>
      <c r="ALK111" s="17"/>
      <c r="ALL111" s="17"/>
      <c r="ALM111" s="17"/>
      <c r="ALN111" s="17"/>
      <c r="ALO111" s="17"/>
      <c r="ALP111" s="17"/>
      <c r="ALQ111" s="17"/>
      <c r="ALR111" s="17"/>
      <c r="ALS111" s="17"/>
      <c r="ALT111" s="17"/>
      <c r="ALU111" s="17"/>
      <c r="ALV111" s="17"/>
      <c r="ALW111" s="17"/>
      <c r="ALX111" s="17"/>
      <c r="ALY111" s="17"/>
      <c r="ALZ111" s="17"/>
      <c r="AMA111" s="17"/>
      <c r="AMB111" s="17"/>
      <c r="AMC111" s="17"/>
      <c r="AMD111" s="17"/>
      <c r="AME111" s="17"/>
      <c r="AMF111" s="17"/>
      <c r="AMG111" s="17"/>
      <c r="AMH111" s="17"/>
      <c r="AMI111" s="17"/>
    </row>
    <row r="112" spans="1:1023" ht="21.95" customHeight="1">
      <c r="A112" s="14" t="s">
        <v>230</v>
      </c>
      <c r="B112" s="45"/>
      <c r="C112" s="45"/>
      <c r="D112" s="34"/>
      <c r="E112" s="30"/>
      <c r="F112" s="30"/>
      <c r="G112" s="30"/>
      <c r="H112" s="30"/>
      <c r="I112" s="36">
        <v>30000</v>
      </c>
      <c r="J112" s="30"/>
      <c r="K112" s="30"/>
      <c r="L112" s="30"/>
      <c r="M112" s="30"/>
      <c r="N112" s="30"/>
      <c r="O112" s="34"/>
      <c r="P112" s="34"/>
      <c r="Q112" s="43">
        <f t="shared" si="2"/>
        <v>30000</v>
      </c>
      <c r="R112" s="43">
        <f>Q112</f>
        <v>30000</v>
      </c>
      <c r="Z112" s="17"/>
      <c r="AA112" s="17"/>
      <c r="AB112" s="17"/>
      <c r="AC112" s="17"/>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7"/>
      <c r="IP112" s="17"/>
      <c r="IQ112" s="17"/>
      <c r="IR112" s="17"/>
      <c r="IS112" s="17"/>
      <c r="IT112" s="17"/>
      <c r="IU112" s="17"/>
      <c r="IV112" s="17"/>
      <c r="IW112" s="17"/>
      <c r="IX112" s="17"/>
      <c r="IY112" s="17"/>
      <c r="IZ112" s="17"/>
      <c r="JA112" s="17"/>
      <c r="JB112" s="17"/>
      <c r="JC112" s="17"/>
      <c r="JD112" s="17"/>
      <c r="JE112" s="17"/>
      <c r="JF112" s="17"/>
      <c r="JG112" s="17"/>
      <c r="JH112" s="17"/>
      <c r="JI112" s="17"/>
      <c r="JJ112" s="17"/>
      <c r="JK112" s="17"/>
      <c r="JL112" s="17"/>
      <c r="JM112" s="17"/>
      <c r="JN112" s="17"/>
      <c r="JO112" s="17"/>
      <c r="JP112" s="17"/>
      <c r="JQ112" s="17"/>
      <c r="JR112" s="17"/>
      <c r="JS112" s="17"/>
      <c r="JT112" s="17"/>
      <c r="JU112" s="17"/>
      <c r="JV112" s="17"/>
      <c r="JW112" s="17"/>
      <c r="JX112" s="17"/>
      <c r="JY112" s="17"/>
      <c r="JZ112" s="17"/>
      <c r="KA112" s="17"/>
      <c r="KB112" s="17"/>
      <c r="KC112" s="17"/>
      <c r="KD112" s="17"/>
      <c r="KE112" s="17"/>
      <c r="KF112" s="17"/>
      <c r="KG112" s="17"/>
      <c r="KH112" s="17"/>
      <c r="KI112" s="17"/>
      <c r="KJ112" s="17"/>
      <c r="KK112" s="17"/>
      <c r="KL112" s="17"/>
      <c r="KM112" s="17"/>
      <c r="KN112" s="17"/>
      <c r="KO112" s="17"/>
      <c r="KP112" s="17"/>
      <c r="KQ112" s="17"/>
      <c r="KR112" s="17"/>
      <c r="KS112" s="17"/>
      <c r="KT112" s="17"/>
      <c r="KU112" s="17"/>
      <c r="KV112" s="17"/>
      <c r="KW112" s="17"/>
      <c r="KX112" s="17"/>
      <c r="KY112" s="17"/>
      <c r="KZ112" s="17"/>
      <c r="LA112" s="17"/>
      <c r="LB112" s="17"/>
      <c r="LC112" s="17"/>
      <c r="LD112" s="17"/>
      <c r="LE112" s="17"/>
      <c r="LF112" s="17"/>
      <c r="LG112" s="17"/>
      <c r="LH112" s="17"/>
      <c r="LI112" s="17"/>
      <c r="LJ112" s="17"/>
      <c r="LK112" s="17"/>
      <c r="LL112" s="17"/>
      <c r="LM112" s="17"/>
      <c r="LN112" s="17"/>
      <c r="LO112" s="17"/>
      <c r="LP112" s="17"/>
      <c r="LQ112" s="17"/>
      <c r="LR112" s="17"/>
      <c r="LS112" s="17"/>
      <c r="LT112" s="17"/>
      <c r="LU112" s="17"/>
      <c r="LV112" s="17"/>
      <c r="LW112" s="17"/>
      <c r="LX112" s="17"/>
      <c r="LY112" s="17"/>
      <c r="LZ112" s="17"/>
      <c r="MA112" s="17"/>
      <c r="MB112" s="17"/>
      <c r="MC112" s="17"/>
      <c r="MD112" s="17"/>
      <c r="ME112" s="17"/>
      <c r="MF112" s="17"/>
      <c r="MG112" s="17"/>
      <c r="MH112" s="17"/>
      <c r="MI112" s="17"/>
      <c r="MJ112" s="17"/>
      <c r="MK112" s="17"/>
      <c r="ML112" s="17"/>
      <c r="MM112" s="17"/>
      <c r="MN112" s="17"/>
      <c r="MO112" s="17"/>
      <c r="MP112" s="17"/>
      <c r="MQ112" s="17"/>
      <c r="MR112" s="17"/>
      <c r="MS112" s="17"/>
      <c r="MT112" s="17"/>
      <c r="MU112" s="17"/>
      <c r="MV112" s="17"/>
      <c r="MW112" s="17"/>
      <c r="MX112" s="17"/>
      <c r="MY112" s="17"/>
      <c r="MZ112" s="17"/>
      <c r="NA112" s="17"/>
      <c r="NB112" s="17"/>
      <c r="NC112" s="17"/>
      <c r="ND112" s="17"/>
      <c r="NE112" s="17"/>
      <c r="NF112" s="17"/>
      <c r="NG112" s="17"/>
      <c r="NH112" s="17"/>
      <c r="NI112" s="17"/>
      <c r="NJ112" s="17"/>
      <c r="NK112" s="17"/>
      <c r="NL112" s="17"/>
      <c r="NM112" s="17"/>
      <c r="NN112" s="17"/>
      <c r="NO112" s="17"/>
      <c r="NP112" s="17"/>
      <c r="NQ112" s="17"/>
      <c r="NR112" s="17"/>
      <c r="NS112" s="17"/>
      <c r="NT112" s="17"/>
      <c r="NU112" s="17"/>
      <c r="NV112" s="17"/>
      <c r="NW112" s="17"/>
      <c r="NX112" s="17"/>
      <c r="NY112" s="17"/>
      <c r="NZ112" s="17"/>
      <c r="OA112" s="17"/>
      <c r="OB112" s="17"/>
      <c r="OC112" s="17"/>
      <c r="OD112" s="17"/>
      <c r="OE112" s="17"/>
      <c r="OF112" s="17"/>
      <c r="OG112" s="17"/>
      <c r="OH112" s="17"/>
      <c r="OI112" s="17"/>
      <c r="OJ112" s="17"/>
      <c r="OK112" s="17"/>
      <c r="OL112" s="17"/>
      <c r="OM112" s="17"/>
      <c r="ON112" s="17"/>
      <c r="OO112" s="17"/>
      <c r="OP112" s="17"/>
      <c r="OQ112" s="17"/>
      <c r="OR112" s="17"/>
      <c r="OS112" s="17"/>
      <c r="OT112" s="17"/>
      <c r="OU112" s="17"/>
      <c r="OV112" s="17"/>
      <c r="OW112" s="17"/>
      <c r="OX112" s="17"/>
      <c r="OY112" s="17"/>
      <c r="OZ112" s="17"/>
      <c r="PA112" s="17"/>
      <c r="PB112" s="17"/>
      <c r="PC112" s="17"/>
      <c r="PD112" s="17"/>
      <c r="PE112" s="17"/>
      <c r="PF112" s="17"/>
      <c r="PG112" s="17"/>
      <c r="PH112" s="17"/>
      <c r="PI112" s="17"/>
      <c r="PJ112" s="17"/>
      <c r="PK112" s="17"/>
      <c r="PL112" s="17"/>
      <c r="PM112" s="17"/>
      <c r="PN112" s="17"/>
      <c r="PO112" s="17"/>
      <c r="PP112" s="17"/>
      <c r="PQ112" s="17"/>
      <c r="PR112" s="17"/>
      <c r="PS112" s="17"/>
      <c r="PT112" s="17"/>
      <c r="PU112" s="17"/>
      <c r="PV112" s="17"/>
      <c r="PW112" s="17"/>
      <c r="PX112" s="17"/>
      <c r="PY112" s="17"/>
      <c r="PZ112" s="17"/>
      <c r="QA112" s="17"/>
      <c r="QB112" s="17"/>
      <c r="QC112" s="17"/>
      <c r="QD112" s="17"/>
      <c r="QE112" s="17"/>
      <c r="QF112" s="17"/>
      <c r="QG112" s="17"/>
      <c r="QH112" s="17"/>
      <c r="QI112" s="17"/>
      <c r="QJ112" s="17"/>
      <c r="QK112" s="17"/>
      <c r="QL112" s="17"/>
      <c r="QM112" s="17"/>
      <c r="QN112" s="17"/>
      <c r="QO112" s="17"/>
      <c r="QP112" s="17"/>
      <c r="QQ112" s="17"/>
      <c r="QR112" s="17"/>
      <c r="QS112" s="17"/>
      <c r="QT112" s="17"/>
      <c r="QU112" s="17"/>
      <c r="QV112" s="17"/>
      <c r="QW112" s="17"/>
      <c r="QX112" s="17"/>
      <c r="QY112" s="17"/>
      <c r="QZ112" s="17"/>
      <c r="RA112" s="17"/>
      <c r="RB112" s="17"/>
      <c r="RC112" s="17"/>
      <c r="RD112" s="17"/>
      <c r="RE112" s="17"/>
      <c r="RF112" s="17"/>
      <c r="RG112" s="17"/>
      <c r="RH112" s="17"/>
      <c r="RI112" s="17"/>
      <c r="RJ112" s="17"/>
      <c r="RK112" s="17"/>
      <c r="RL112" s="17"/>
      <c r="RM112" s="17"/>
      <c r="RN112" s="17"/>
      <c r="RO112" s="17"/>
      <c r="RP112" s="17"/>
      <c r="RQ112" s="17"/>
      <c r="RR112" s="17"/>
    </row>
    <row r="113" spans="1:1023" ht="21.95" customHeight="1">
      <c r="A113" s="14" t="s">
        <v>227</v>
      </c>
      <c r="B113" s="45"/>
      <c r="C113" s="34"/>
      <c r="D113" s="34"/>
      <c r="E113" s="30"/>
      <c r="F113" s="30"/>
      <c r="G113" s="30"/>
      <c r="H113" s="30"/>
      <c r="I113" s="30"/>
      <c r="J113" s="30"/>
      <c r="K113" s="30"/>
      <c r="L113" s="30"/>
      <c r="M113" s="30"/>
      <c r="N113" s="30"/>
      <c r="O113" s="36">
        <v>30000</v>
      </c>
      <c r="P113" s="34"/>
      <c r="Q113" s="43">
        <f t="shared" si="2"/>
        <v>30000</v>
      </c>
      <c r="R113" s="43">
        <f>Q113+Q114</f>
        <v>57000</v>
      </c>
      <c r="W113" s="15"/>
      <c r="X113" s="15"/>
      <c r="Y113" s="15"/>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row>
    <row r="114" spans="1:1023" ht="21.95" customHeight="1">
      <c r="A114" s="14" t="s">
        <v>227</v>
      </c>
      <c r="B114" s="45"/>
      <c r="C114" s="34"/>
      <c r="D114" s="34"/>
      <c r="E114" s="30"/>
      <c r="F114" s="30"/>
      <c r="G114" s="30"/>
      <c r="H114" s="30"/>
      <c r="I114" s="30"/>
      <c r="J114" s="30"/>
      <c r="K114" s="30"/>
      <c r="L114" s="30"/>
      <c r="M114" s="30"/>
      <c r="N114" s="30"/>
      <c r="O114" s="36">
        <v>27000</v>
      </c>
      <c r="P114" s="34"/>
      <c r="Q114" s="43">
        <f t="shared" si="2"/>
        <v>27000</v>
      </c>
      <c r="R114" s="43"/>
      <c r="W114" s="15"/>
      <c r="X114" s="15"/>
      <c r="Y114" s="15"/>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row>
    <row r="115" spans="1:1023" ht="21.95" customHeight="1">
      <c r="A115" s="14" t="s">
        <v>317</v>
      </c>
      <c r="B115" s="45"/>
      <c r="C115" s="34"/>
      <c r="D115" s="34"/>
      <c r="E115" s="30"/>
      <c r="F115" s="30"/>
      <c r="G115" s="30"/>
      <c r="H115" s="30"/>
      <c r="I115" s="30"/>
      <c r="J115" s="30"/>
      <c r="K115" s="30"/>
      <c r="L115" s="30"/>
      <c r="M115" s="30"/>
      <c r="N115" s="30"/>
      <c r="O115" s="30"/>
      <c r="P115" s="36">
        <v>20000</v>
      </c>
      <c r="Q115" s="43">
        <f t="shared" si="2"/>
        <v>20000</v>
      </c>
      <c r="R115" s="43">
        <f>Q115</f>
        <v>20000</v>
      </c>
      <c r="S115" s="10"/>
      <c r="T115" s="10"/>
      <c r="U115" s="10"/>
      <c r="V115" s="10"/>
      <c r="W115" s="15"/>
      <c r="X115" s="15"/>
      <c r="Y115" s="15"/>
      <c r="Z115" s="10"/>
      <c r="AA115" s="10"/>
      <c r="AB115" s="10"/>
      <c r="AC115" s="10"/>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c r="HX115" s="10"/>
      <c r="HY115" s="10"/>
      <c r="HZ115" s="10"/>
      <c r="IA115" s="10"/>
      <c r="IB115" s="10"/>
      <c r="IC115" s="10"/>
      <c r="ID115" s="10"/>
      <c r="IE115" s="10"/>
      <c r="IF115" s="10"/>
      <c r="IG115" s="10"/>
      <c r="IH115" s="10"/>
      <c r="II115" s="10"/>
      <c r="IJ115" s="10"/>
      <c r="IK115" s="10"/>
      <c r="IL115" s="10"/>
      <c r="IM115" s="10"/>
      <c r="IN115" s="10"/>
      <c r="IO115" s="10"/>
      <c r="IP115" s="10"/>
      <c r="IQ115" s="10"/>
      <c r="IR115" s="10"/>
      <c r="IS115" s="10"/>
      <c r="IT115" s="10"/>
      <c r="IU115" s="10"/>
      <c r="IV115" s="10"/>
      <c r="IW115" s="10"/>
      <c r="IX115" s="10"/>
      <c r="IY115" s="10"/>
      <c r="IZ115" s="10"/>
      <c r="JA115" s="10"/>
      <c r="JB115" s="10"/>
      <c r="JC115" s="10"/>
      <c r="JD115" s="10"/>
      <c r="JE115" s="10"/>
      <c r="JF115" s="10"/>
      <c r="JG115" s="10"/>
      <c r="JH115" s="10"/>
      <c r="JI115" s="10"/>
      <c r="JJ115" s="10"/>
      <c r="JK115" s="10"/>
      <c r="JL115" s="10"/>
      <c r="JM115" s="10"/>
      <c r="JN115" s="10"/>
      <c r="JO115" s="10"/>
      <c r="JP115" s="10"/>
      <c r="JQ115" s="10"/>
      <c r="JR115" s="10"/>
      <c r="JS115" s="10"/>
      <c r="JT115" s="10"/>
      <c r="JU115" s="10"/>
      <c r="JV115" s="10"/>
      <c r="JW115" s="10"/>
      <c r="JX115" s="10"/>
      <c r="JY115" s="10"/>
      <c r="JZ115" s="10"/>
      <c r="KA115" s="10"/>
      <c r="KB115" s="10"/>
      <c r="KC115" s="10"/>
      <c r="KD115" s="10"/>
      <c r="KE115" s="10"/>
      <c r="KF115" s="10"/>
      <c r="KG115" s="10"/>
      <c r="KH115" s="10"/>
      <c r="KI115" s="10"/>
      <c r="KJ115" s="10"/>
      <c r="KK115" s="10"/>
      <c r="KL115" s="10"/>
      <c r="KM115" s="10"/>
      <c r="KN115" s="10"/>
      <c r="KO115" s="10"/>
      <c r="KP115" s="10"/>
      <c r="KQ115" s="10"/>
      <c r="KR115" s="10"/>
      <c r="KS115" s="10"/>
      <c r="KT115" s="10"/>
      <c r="KU115" s="10"/>
      <c r="KV115" s="10"/>
      <c r="KW115" s="10"/>
      <c r="KX115" s="10"/>
      <c r="KY115" s="10"/>
      <c r="KZ115" s="10"/>
      <c r="LA115" s="10"/>
      <c r="LB115" s="10"/>
      <c r="LC115" s="10"/>
      <c r="LD115" s="10"/>
      <c r="LE115" s="10"/>
      <c r="LF115" s="10"/>
      <c r="LG115" s="10"/>
      <c r="LH115" s="10"/>
      <c r="LI115" s="10"/>
      <c r="LJ115" s="10"/>
      <c r="LK115" s="10"/>
      <c r="LL115" s="10"/>
      <c r="LM115" s="10"/>
      <c r="LN115" s="10"/>
      <c r="LO115" s="10"/>
      <c r="LP115" s="10"/>
      <c r="LQ115" s="10"/>
      <c r="LR115" s="10"/>
      <c r="LS115" s="10"/>
      <c r="LT115" s="10"/>
      <c r="LU115" s="10"/>
      <c r="LV115" s="10"/>
      <c r="LW115" s="10"/>
      <c r="LX115" s="10"/>
      <c r="LY115" s="10"/>
      <c r="LZ115" s="10"/>
      <c r="MA115" s="10"/>
      <c r="MB115" s="10"/>
      <c r="MC115" s="10"/>
      <c r="MD115" s="10"/>
      <c r="ME115" s="10"/>
      <c r="MF115" s="10"/>
      <c r="MG115" s="10"/>
      <c r="MH115" s="10"/>
      <c r="MI115" s="10"/>
      <c r="MJ115" s="10"/>
      <c r="MK115" s="10"/>
      <c r="ML115" s="10"/>
      <c r="MM115" s="10"/>
      <c r="MN115" s="10"/>
      <c r="MO115" s="10"/>
      <c r="MP115" s="10"/>
      <c r="MQ115" s="10"/>
      <c r="MR115" s="10"/>
      <c r="MS115" s="10"/>
      <c r="MT115" s="10"/>
      <c r="MU115" s="10"/>
      <c r="MV115" s="10"/>
      <c r="MW115" s="10"/>
      <c r="MX115" s="10"/>
      <c r="MY115" s="10"/>
      <c r="MZ115" s="10"/>
      <c r="NA115" s="10"/>
      <c r="NB115" s="10"/>
      <c r="NC115" s="10"/>
      <c r="ND115" s="10"/>
      <c r="NE115" s="10"/>
      <c r="NF115" s="10"/>
      <c r="NG115" s="10"/>
      <c r="NH115" s="10"/>
      <c r="NI115" s="10"/>
      <c r="NJ115" s="10"/>
      <c r="NK115" s="10"/>
      <c r="NL115" s="10"/>
      <c r="NM115" s="10"/>
      <c r="NN115" s="10"/>
      <c r="NO115" s="10"/>
      <c r="NP115" s="10"/>
      <c r="NQ115" s="10"/>
      <c r="NR115" s="10"/>
      <c r="NS115" s="10"/>
      <c r="NT115" s="10"/>
      <c r="NU115" s="10"/>
      <c r="NV115" s="10"/>
      <c r="NW115" s="10"/>
      <c r="NX115" s="10"/>
      <c r="NY115" s="10"/>
      <c r="NZ115" s="10"/>
      <c r="OA115" s="10"/>
      <c r="OB115" s="10"/>
      <c r="OC115" s="10"/>
      <c r="OD115" s="10"/>
      <c r="OE115" s="10"/>
      <c r="OF115" s="10"/>
      <c r="OG115" s="10"/>
      <c r="OH115" s="10"/>
      <c r="OI115" s="10"/>
      <c r="OJ115" s="10"/>
      <c r="OK115" s="10"/>
      <c r="OL115" s="10"/>
      <c r="OM115" s="10"/>
      <c r="ON115" s="10"/>
      <c r="OO115" s="10"/>
      <c r="OP115" s="10"/>
      <c r="OQ115" s="10"/>
      <c r="OR115" s="10"/>
      <c r="OS115" s="10"/>
      <c r="OT115" s="10"/>
      <c r="OU115" s="10"/>
      <c r="OV115" s="10"/>
      <c r="OW115" s="10"/>
      <c r="OX115" s="10"/>
      <c r="OY115" s="10"/>
      <c r="OZ115" s="10"/>
      <c r="PA115" s="10"/>
      <c r="PB115" s="10"/>
      <c r="PC115" s="10"/>
      <c r="PD115" s="10"/>
      <c r="PE115" s="10"/>
      <c r="PF115" s="10"/>
      <c r="PG115" s="10"/>
      <c r="PH115" s="10"/>
      <c r="PI115" s="10"/>
      <c r="PJ115" s="10"/>
      <c r="PK115" s="10"/>
      <c r="PL115" s="10"/>
      <c r="PM115" s="10"/>
      <c r="PN115" s="10"/>
      <c r="PO115" s="10"/>
      <c r="PP115" s="10"/>
      <c r="PQ115" s="10"/>
      <c r="PR115" s="10"/>
      <c r="PS115" s="10"/>
      <c r="PT115" s="10"/>
      <c r="PU115" s="10"/>
      <c r="PV115" s="10"/>
      <c r="PW115" s="10"/>
      <c r="PX115" s="10"/>
      <c r="PY115" s="10"/>
      <c r="PZ115" s="10"/>
      <c r="QA115" s="10"/>
      <c r="QB115" s="10"/>
      <c r="QC115" s="10"/>
      <c r="QD115" s="10"/>
      <c r="QE115" s="10"/>
      <c r="QF115" s="10"/>
      <c r="QG115" s="10"/>
      <c r="QH115" s="10"/>
      <c r="QI115" s="10"/>
      <c r="QJ115" s="10"/>
      <c r="QK115" s="10"/>
      <c r="QL115" s="10"/>
      <c r="QM115" s="10"/>
      <c r="QN115" s="10"/>
      <c r="QO115" s="10"/>
      <c r="QP115" s="10"/>
      <c r="QQ115" s="10"/>
      <c r="QR115" s="10"/>
      <c r="QS115" s="10"/>
      <c r="QT115" s="10"/>
      <c r="QU115" s="10"/>
      <c r="QV115" s="10"/>
      <c r="QW115" s="10"/>
      <c r="QX115" s="10"/>
      <c r="QY115" s="10"/>
      <c r="QZ115" s="10"/>
      <c r="RA115" s="10"/>
      <c r="RB115" s="10"/>
      <c r="RC115" s="10"/>
      <c r="RD115" s="10"/>
      <c r="RE115" s="10"/>
      <c r="RF115" s="10"/>
      <c r="RG115" s="10"/>
      <c r="RH115" s="10"/>
      <c r="RI115" s="10"/>
      <c r="RJ115" s="10"/>
      <c r="RK115" s="10"/>
      <c r="RL115" s="10"/>
      <c r="RM115" s="10"/>
      <c r="RN115" s="10"/>
      <c r="RO115" s="10"/>
      <c r="RP115" s="10"/>
      <c r="RQ115" s="10"/>
      <c r="RR115" s="10"/>
      <c r="RS115" s="10"/>
      <c r="RT115" s="10"/>
      <c r="RU115" s="10"/>
      <c r="RV115" s="10"/>
      <c r="RW115" s="10"/>
      <c r="RX115" s="10"/>
      <c r="RY115" s="10"/>
      <c r="RZ115" s="10"/>
      <c r="SA115" s="10"/>
      <c r="SB115" s="10"/>
      <c r="SC115" s="10"/>
      <c r="SD115" s="10"/>
      <c r="SE115" s="10"/>
      <c r="SF115" s="10"/>
      <c r="SG115" s="10"/>
      <c r="SH115" s="10"/>
      <c r="SI115" s="10"/>
      <c r="SJ115" s="10"/>
      <c r="SK115" s="10"/>
      <c r="SL115" s="10"/>
      <c r="SM115" s="10"/>
      <c r="SN115" s="10"/>
      <c r="SO115" s="10"/>
      <c r="SP115" s="10"/>
      <c r="SQ115" s="10"/>
      <c r="SR115" s="10"/>
      <c r="SS115" s="10"/>
      <c r="ST115" s="10"/>
      <c r="SU115" s="10"/>
      <c r="SV115" s="10"/>
      <c r="SW115" s="10"/>
      <c r="SX115" s="10"/>
      <c r="SY115" s="10"/>
      <c r="SZ115" s="10"/>
      <c r="TA115" s="10"/>
      <c r="TB115" s="10"/>
      <c r="TC115" s="10"/>
      <c r="TD115" s="10"/>
      <c r="TE115" s="10"/>
      <c r="TF115" s="10"/>
      <c r="TG115" s="10"/>
      <c r="TH115" s="10"/>
      <c r="TI115" s="10"/>
      <c r="TJ115" s="10"/>
      <c r="TK115" s="10"/>
      <c r="TL115" s="10"/>
      <c r="TM115" s="10"/>
      <c r="TN115" s="10"/>
      <c r="TO115" s="10"/>
      <c r="TP115" s="10"/>
      <c r="TQ115" s="10"/>
      <c r="TR115" s="10"/>
      <c r="TS115" s="10"/>
      <c r="TT115" s="10"/>
      <c r="TU115" s="10"/>
      <c r="TV115" s="10"/>
      <c r="TW115" s="10"/>
      <c r="TX115" s="10"/>
      <c r="TY115" s="10"/>
      <c r="TZ115" s="10"/>
      <c r="UA115" s="10"/>
      <c r="UB115" s="10"/>
      <c r="UC115" s="10"/>
      <c r="UD115" s="10"/>
      <c r="UE115" s="10"/>
      <c r="UF115" s="10"/>
      <c r="UG115" s="10"/>
      <c r="UH115" s="10"/>
      <c r="UI115" s="10"/>
      <c r="UJ115" s="10"/>
      <c r="UK115" s="10"/>
      <c r="UL115" s="10"/>
      <c r="UM115" s="10"/>
      <c r="UN115" s="10"/>
      <c r="UO115" s="10"/>
      <c r="UP115" s="10"/>
      <c r="UQ115" s="10"/>
      <c r="UR115" s="10"/>
      <c r="US115" s="10"/>
      <c r="UT115" s="10"/>
      <c r="UU115" s="10"/>
      <c r="UV115" s="10"/>
      <c r="UW115" s="10"/>
      <c r="UX115" s="10"/>
      <c r="UY115" s="10"/>
      <c r="UZ115" s="10"/>
      <c r="VA115" s="10"/>
      <c r="VB115" s="10"/>
      <c r="VC115" s="10"/>
      <c r="VD115" s="10"/>
      <c r="VE115" s="10"/>
      <c r="VF115" s="10"/>
      <c r="VG115" s="10"/>
      <c r="VH115" s="10"/>
      <c r="VI115" s="10"/>
      <c r="VJ115" s="10"/>
      <c r="VK115" s="10"/>
      <c r="VL115" s="10"/>
      <c r="VM115" s="10"/>
      <c r="VN115" s="10"/>
      <c r="VO115" s="10"/>
      <c r="VP115" s="10"/>
      <c r="VQ115" s="10"/>
      <c r="VR115" s="10"/>
      <c r="VS115" s="10"/>
      <c r="VT115" s="10"/>
      <c r="VU115" s="10"/>
      <c r="VV115" s="10"/>
      <c r="VW115" s="10"/>
      <c r="VX115" s="10"/>
      <c r="VY115" s="10"/>
      <c r="VZ115" s="10"/>
      <c r="WA115" s="10"/>
      <c r="WB115" s="10"/>
      <c r="WC115" s="10"/>
      <c r="WD115" s="10"/>
      <c r="WE115" s="10"/>
      <c r="WF115" s="10"/>
      <c r="WG115" s="10"/>
      <c r="WH115" s="10"/>
      <c r="WI115" s="10"/>
      <c r="WJ115" s="10"/>
      <c r="WK115" s="10"/>
      <c r="WL115" s="10"/>
      <c r="WM115" s="10"/>
      <c r="WN115" s="10"/>
      <c r="WO115" s="10"/>
      <c r="WP115" s="10"/>
      <c r="WQ115" s="10"/>
      <c r="WR115" s="10"/>
      <c r="WS115" s="10"/>
      <c r="WT115" s="10"/>
      <c r="WU115" s="10"/>
      <c r="WV115" s="10"/>
      <c r="WW115" s="10"/>
      <c r="WX115" s="10"/>
      <c r="WY115" s="10"/>
      <c r="WZ115" s="10"/>
      <c r="XA115" s="10"/>
      <c r="XB115" s="10"/>
      <c r="XC115" s="10"/>
      <c r="XD115" s="10"/>
      <c r="XE115" s="10"/>
      <c r="XF115" s="10"/>
      <c r="XG115" s="10"/>
      <c r="XH115" s="10"/>
      <c r="XI115" s="10"/>
      <c r="XJ115" s="10"/>
      <c r="XK115" s="10"/>
      <c r="XL115" s="10"/>
      <c r="XM115" s="10"/>
      <c r="XN115" s="10"/>
      <c r="XO115" s="10"/>
      <c r="XP115" s="10"/>
      <c r="XQ115" s="10"/>
      <c r="XR115" s="10"/>
      <c r="XS115" s="10"/>
      <c r="XT115" s="10"/>
      <c r="XU115" s="10"/>
      <c r="XV115" s="10"/>
      <c r="XW115" s="10"/>
      <c r="XX115" s="10"/>
      <c r="XY115" s="10"/>
      <c r="XZ115" s="10"/>
      <c r="YA115" s="10"/>
      <c r="YB115" s="10"/>
      <c r="YC115" s="10"/>
      <c r="YD115" s="10"/>
      <c r="YE115" s="10"/>
      <c r="YF115" s="10"/>
      <c r="YG115" s="10"/>
      <c r="YH115" s="10"/>
      <c r="YI115" s="10"/>
      <c r="YJ115" s="10"/>
      <c r="YK115" s="10"/>
      <c r="YL115" s="10"/>
      <c r="YM115" s="10"/>
      <c r="YN115" s="10"/>
      <c r="YO115" s="10"/>
      <c r="YP115" s="10"/>
      <c r="YQ115" s="10"/>
      <c r="YR115" s="10"/>
      <c r="YS115" s="10"/>
      <c r="YT115" s="10"/>
      <c r="YU115" s="10"/>
      <c r="YV115" s="10"/>
      <c r="YW115" s="10"/>
      <c r="YX115" s="10"/>
      <c r="YY115" s="10"/>
      <c r="YZ115" s="10"/>
      <c r="ZA115" s="10"/>
      <c r="ZB115" s="10"/>
      <c r="ZC115" s="10"/>
      <c r="ZD115" s="10"/>
      <c r="ZE115" s="10"/>
      <c r="ZF115" s="10"/>
      <c r="ZG115" s="10"/>
      <c r="ZH115" s="10"/>
      <c r="ZI115" s="10"/>
      <c r="ZJ115" s="10"/>
      <c r="ZK115" s="10"/>
      <c r="ZL115" s="10"/>
      <c r="ZM115" s="10"/>
      <c r="ZN115" s="10"/>
      <c r="ZO115" s="10"/>
      <c r="ZP115" s="10"/>
      <c r="ZQ115" s="10"/>
      <c r="ZR115" s="10"/>
      <c r="ZS115" s="10"/>
      <c r="ZT115" s="10"/>
      <c r="ZU115" s="10"/>
      <c r="ZV115" s="10"/>
      <c r="ZW115" s="10"/>
      <c r="ZX115" s="10"/>
      <c r="ZY115" s="10"/>
      <c r="ZZ115" s="10"/>
      <c r="AAA115" s="10"/>
      <c r="AAB115" s="10"/>
      <c r="AAC115" s="10"/>
      <c r="AAD115" s="10"/>
      <c r="AAE115" s="10"/>
      <c r="AAF115" s="10"/>
      <c r="AAG115" s="10"/>
      <c r="AAH115" s="10"/>
      <c r="AAI115" s="10"/>
      <c r="AAJ115" s="10"/>
      <c r="AAK115" s="10"/>
      <c r="AAL115" s="10"/>
      <c r="AAM115" s="10"/>
      <c r="AAN115" s="10"/>
      <c r="AAO115" s="10"/>
      <c r="AAP115" s="10"/>
      <c r="AAQ115" s="10"/>
      <c r="AAR115" s="10"/>
      <c r="AAS115" s="10"/>
      <c r="AAT115" s="10"/>
      <c r="AAU115" s="10"/>
      <c r="AAV115" s="10"/>
      <c r="AAW115" s="10"/>
      <c r="AAX115" s="10"/>
      <c r="AAY115" s="10"/>
      <c r="AAZ115" s="10"/>
      <c r="ABA115" s="10"/>
      <c r="ABB115" s="10"/>
      <c r="ABC115" s="10"/>
      <c r="ABD115" s="10"/>
      <c r="ABE115" s="10"/>
      <c r="ABF115" s="10"/>
      <c r="ABG115" s="10"/>
      <c r="ABH115" s="10"/>
      <c r="ABI115" s="10"/>
      <c r="ABJ115" s="10"/>
      <c r="ABK115" s="10"/>
      <c r="ABL115" s="10"/>
      <c r="ABM115" s="10"/>
      <c r="ABN115" s="10"/>
      <c r="ABO115" s="10"/>
      <c r="ABP115" s="10"/>
      <c r="ABQ115" s="10"/>
      <c r="ABR115" s="10"/>
      <c r="ABS115" s="10"/>
      <c r="ABT115" s="10"/>
      <c r="ABU115" s="10"/>
      <c r="ABV115" s="10"/>
      <c r="ABW115" s="10"/>
      <c r="ABX115" s="10"/>
      <c r="ABY115" s="10"/>
      <c r="ABZ115" s="10"/>
      <c r="ACA115" s="10"/>
      <c r="ACB115" s="10"/>
      <c r="ACC115" s="10"/>
      <c r="ACD115" s="10"/>
      <c r="ACE115" s="10"/>
      <c r="ACF115" s="10"/>
      <c r="ACG115" s="10"/>
      <c r="ACH115" s="10"/>
      <c r="ACI115" s="10"/>
      <c r="ACJ115" s="10"/>
      <c r="ACK115" s="10"/>
      <c r="ACL115" s="10"/>
      <c r="ACM115" s="10"/>
      <c r="ACN115" s="10"/>
      <c r="ACO115" s="10"/>
      <c r="ACP115" s="10"/>
      <c r="ACQ115" s="10"/>
      <c r="ACR115" s="10"/>
      <c r="ACS115" s="10"/>
      <c r="ACT115" s="10"/>
      <c r="ACU115" s="10"/>
      <c r="ACV115" s="10"/>
      <c r="ACW115" s="10"/>
      <c r="ACX115" s="10"/>
      <c r="ACY115" s="10"/>
      <c r="ACZ115" s="10"/>
      <c r="ADA115" s="10"/>
      <c r="ADB115" s="10"/>
      <c r="ADC115" s="10"/>
      <c r="ADD115" s="10"/>
      <c r="ADE115" s="10"/>
      <c r="ADF115" s="10"/>
      <c r="ADG115" s="10"/>
      <c r="ADH115" s="10"/>
      <c r="ADI115" s="10"/>
      <c r="ADJ115" s="10"/>
      <c r="ADK115" s="10"/>
      <c r="ADL115" s="10"/>
      <c r="ADM115" s="10"/>
      <c r="ADN115" s="10"/>
      <c r="ADO115" s="10"/>
      <c r="ADP115" s="10"/>
      <c r="ADQ115" s="10"/>
      <c r="ADR115" s="10"/>
      <c r="ADS115" s="10"/>
      <c r="ADT115" s="10"/>
      <c r="ADU115" s="10"/>
      <c r="ADV115" s="10"/>
      <c r="ADW115" s="10"/>
      <c r="ADX115" s="10"/>
      <c r="ADY115" s="10"/>
      <c r="ADZ115" s="10"/>
      <c r="AEA115" s="10"/>
      <c r="AEB115" s="10"/>
      <c r="AEC115" s="10"/>
      <c r="AED115" s="10"/>
      <c r="AEE115" s="10"/>
      <c r="AEF115" s="10"/>
      <c r="AEG115" s="10"/>
      <c r="AEH115" s="10"/>
      <c r="AEI115" s="10"/>
      <c r="AEJ115" s="10"/>
      <c r="AEK115" s="10"/>
      <c r="AEL115" s="10"/>
      <c r="AEM115" s="10"/>
      <c r="AEN115" s="10"/>
      <c r="AEO115" s="10"/>
      <c r="AEP115" s="10"/>
      <c r="AEQ115" s="10"/>
      <c r="AER115" s="10"/>
      <c r="AES115" s="10"/>
      <c r="AET115" s="10"/>
      <c r="AEU115" s="10"/>
      <c r="AEV115" s="10"/>
      <c r="AEW115" s="10"/>
      <c r="AEX115" s="10"/>
      <c r="AEY115" s="10"/>
      <c r="AEZ115" s="10"/>
      <c r="AFA115" s="10"/>
      <c r="AFB115" s="10"/>
      <c r="AFC115" s="10"/>
      <c r="AFD115" s="10"/>
      <c r="AFE115" s="10"/>
      <c r="AFF115" s="10"/>
      <c r="AFG115" s="10"/>
      <c r="AFH115" s="10"/>
      <c r="AFI115" s="10"/>
      <c r="AFJ115" s="10"/>
      <c r="AFK115" s="10"/>
      <c r="AFL115" s="10"/>
      <c r="AFM115" s="10"/>
      <c r="AFN115" s="10"/>
      <c r="AFO115" s="10"/>
      <c r="AFP115" s="10"/>
      <c r="AFQ115" s="10"/>
      <c r="AFR115" s="10"/>
      <c r="AFS115" s="10"/>
      <c r="AFT115" s="10"/>
      <c r="AFU115" s="10"/>
      <c r="AFV115" s="10"/>
      <c r="AFW115" s="10"/>
      <c r="AFX115" s="10"/>
      <c r="AFY115" s="10"/>
      <c r="AFZ115" s="10"/>
      <c r="AGA115" s="10"/>
      <c r="AGB115" s="10"/>
      <c r="AGC115" s="10"/>
      <c r="AGD115" s="10"/>
      <c r="AGE115" s="10"/>
      <c r="AGF115" s="10"/>
      <c r="AGG115" s="10"/>
      <c r="AGH115" s="10"/>
      <c r="AGI115" s="10"/>
      <c r="AGJ115" s="10"/>
      <c r="AGK115" s="10"/>
      <c r="AGL115" s="10"/>
      <c r="AGM115" s="10"/>
      <c r="AGN115" s="10"/>
      <c r="AGO115" s="10"/>
      <c r="AGP115" s="10"/>
      <c r="AGQ115" s="10"/>
      <c r="AGR115" s="10"/>
      <c r="AGS115" s="10"/>
      <c r="AGT115" s="10"/>
      <c r="AGU115" s="10"/>
      <c r="AGV115" s="10"/>
      <c r="AGW115" s="10"/>
      <c r="AGX115" s="10"/>
      <c r="AGY115" s="10"/>
      <c r="AGZ115" s="10"/>
      <c r="AHA115" s="10"/>
      <c r="AHB115" s="10"/>
      <c r="AHC115" s="10"/>
      <c r="AHD115" s="10"/>
      <c r="AHE115" s="10"/>
      <c r="AHF115" s="10"/>
      <c r="AHG115" s="10"/>
      <c r="AHH115" s="10"/>
      <c r="AHI115" s="10"/>
      <c r="AHJ115" s="10"/>
      <c r="AHK115" s="10"/>
      <c r="AHL115" s="10"/>
      <c r="AHM115" s="10"/>
      <c r="AHN115" s="10"/>
      <c r="AHO115" s="10"/>
      <c r="AHP115" s="10"/>
      <c r="AHQ115" s="10"/>
      <c r="AHR115" s="10"/>
      <c r="AHS115" s="10"/>
      <c r="AHT115" s="10"/>
      <c r="AHU115" s="10"/>
      <c r="AHV115" s="10"/>
      <c r="AHW115" s="10"/>
      <c r="AHX115" s="10"/>
      <c r="AHY115" s="10"/>
      <c r="AHZ115" s="10"/>
      <c r="AIA115" s="10"/>
      <c r="AIB115" s="10"/>
      <c r="AIC115" s="10"/>
      <c r="AID115" s="10"/>
      <c r="AIE115" s="10"/>
      <c r="AIF115" s="10"/>
      <c r="AIG115" s="10"/>
      <c r="AIH115" s="10"/>
      <c r="AII115" s="10"/>
      <c r="AIJ115" s="10"/>
      <c r="AIK115" s="10"/>
      <c r="AIL115" s="10"/>
      <c r="AIM115" s="10"/>
      <c r="AIN115" s="10"/>
      <c r="AIO115" s="10"/>
      <c r="AIP115" s="10"/>
      <c r="AIQ115" s="10"/>
      <c r="AIR115" s="10"/>
      <c r="AIS115" s="10"/>
      <c r="AIT115" s="10"/>
      <c r="AIU115" s="10"/>
      <c r="AIV115" s="10"/>
      <c r="AIW115" s="10"/>
      <c r="AIX115" s="10"/>
      <c r="AIY115" s="10"/>
      <c r="AIZ115" s="10"/>
      <c r="AJA115" s="10"/>
      <c r="AJB115" s="10"/>
      <c r="AJC115" s="10"/>
      <c r="AJD115" s="10"/>
      <c r="AJE115" s="10"/>
      <c r="AJF115" s="10"/>
      <c r="AJG115" s="10"/>
      <c r="AJH115" s="10"/>
      <c r="AJI115" s="10"/>
      <c r="AJJ115" s="10"/>
      <c r="AJK115" s="10"/>
      <c r="AJL115" s="10"/>
      <c r="AJM115" s="10"/>
      <c r="AJN115" s="10"/>
      <c r="AJO115" s="10"/>
      <c r="AJP115" s="10"/>
      <c r="AJQ115" s="10"/>
      <c r="AJR115" s="10"/>
      <c r="AJS115" s="10"/>
      <c r="AJT115" s="10"/>
      <c r="AJU115" s="10"/>
      <c r="AJV115" s="10"/>
      <c r="AJW115" s="10"/>
      <c r="AJX115" s="10"/>
      <c r="AJY115" s="10"/>
      <c r="AJZ115" s="10"/>
      <c r="AKA115" s="10"/>
      <c r="AKB115" s="10"/>
      <c r="AKC115" s="10"/>
      <c r="AKD115" s="10"/>
      <c r="AKE115" s="10"/>
      <c r="AKF115" s="10"/>
      <c r="AKG115" s="10"/>
      <c r="AKH115" s="10"/>
      <c r="AKI115" s="10"/>
      <c r="AKJ115" s="10"/>
      <c r="AKK115" s="10"/>
      <c r="AKL115" s="10"/>
      <c r="AKM115" s="10"/>
      <c r="AKN115" s="10"/>
      <c r="AKO115" s="10"/>
      <c r="AKP115" s="10"/>
      <c r="AKQ115" s="10"/>
      <c r="AKR115" s="10"/>
      <c r="AKS115" s="10"/>
      <c r="AKT115" s="10"/>
      <c r="AKU115" s="10"/>
      <c r="AKV115" s="10"/>
      <c r="AKW115" s="10"/>
      <c r="AKX115" s="10"/>
      <c r="AKY115" s="10"/>
      <c r="AKZ115" s="10"/>
      <c r="ALA115" s="10"/>
      <c r="ALB115" s="10"/>
      <c r="ALC115" s="10"/>
      <c r="ALD115" s="10"/>
      <c r="ALE115" s="10"/>
      <c r="ALF115" s="10"/>
      <c r="ALG115" s="10"/>
      <c r="ALH115" s="10"/>
      <c r="ALI115" s="10"/>
      <c r="ALJ115" s="10"/>
      <c r="ALK115" s="10"/>
      <c r="ALL115" s="10"/>
      <c r="ALM115" s="10"/>
      <c r="ALN115" s="10"/>
      <c r="ALO115" s="10"/>
      <c r="ALP115" s="10"/>
      <c r="ALQ115" s="10"/>
      <c r="ALR115" s="10"/>
      <c r="ALS115" s="10"/>
      <c r="ALT115" s="10"/>
      <c r="ALU115" s="10"/>
      <c r="ALV115" s="10"/>
      <c r="ALW115" s="10"/>
      <c r="ALX115" s="10"/>
      <c r="ALY115" s="10"/>
      <c r="ALZ115" s="10"/>
      <c r="AMA115" s="10"/>
      <c r="AMB115" s="10"/>
      <c r="AMC115" s="10"/>
      <c r="AMD115" s="10"/>
      <c r="AME115" s="10"/>
      <c r="AMF115" s="10"/>
      <c r="AMG115" s="10"/>
      <c r="AMH115" s="10"/>
      <c r="AMI115" s="10"/>
    </row>
    <row r="116" spans="1:1023" ht="21.95" customHeight="1">
      <c r="A116" s="14" t="s">
        <v>336</v>
      </c>
      <c r="B116" s="45"/>
      <c r="C116" s="34"/>
      <c r="D116" s="34"/>
      <c r="E116" s="30"/>
      <c r="F116" s="30"/>
      <c r="G116" s="30"/>
      <c r="H116" s="30"/>
      <c r="I116" s="30"/>
      <c r="J116" s="30"/>
      <c r="K116" s="30"/>
      <c r="L116" s="30"/>
      <c r="M116" s="30"/>
      <c r="N116" s="30"/>
      <c r="O116" s="34"/>
      <c r="P116" s="36">
        <v>39836.83</v>
      </c>
      <c r="Q116" s="43">
        <f t="shared" si="2"/>
        <v>39836.83</v>
      </c>
      <c r="R116" s="43">
        <f>Q116</f>
        <v>39836.83</v>
      </c>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row>
    <row r="117" spans="1:1023" ht="21.95" customHeight="1">
      <c r="A117" s="14" t="s">
        <v>142</v>
      </c>
      <c r="B117" s="49">
        <v>469036.93</v>
      </c>
      <c r="C117" s="30"/>
      <c r="D117" s="30"/>
      <c r="E117" s="30"/>
      <c r="F117" s="30"/>
      <c r="G117" s="30"/>
      <c r="H117" s="30"/>
      <c r="I117" s="30"/>
      <c r="J117" s="30"/>
      <c r="K117" s="30"/>
      <c r="L117" s="30"/>
      <c r="M117" s="30"/>
      <c r="N117" s="30"/>
      <c r="O117" s="30"/>
      <c r="P117" s="32"/>
      <c r="Q117" s="43">
        <f t="shared" si="2"/>
        <v>469036.93</v>
      </c>
      <c r="R117" s="43">
        <f>SUM(Q117)</f>
        <v>469036.93</v>
      </c>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row>
    <row r="118" spans="1:1023" ht="21.95" customHeight="1">
      <c r="A118" s="14" t="s">
        <v>327</v>
      </c>
      <c r="B118" s="45"/>
      <c r="C118" s="34"/>
      <c r="D118" s="34"/>
      <c r="E118" s="30"/>
      <c r="F118" s="30"/>
      <c r="G118" s="30"/>
      <c r="H118" s="30"/>
      <c r="I118" s="30"/>
      <c r="J118" s="30"/>
      <c r="K118" s="30"/>
      <c r="L118" s="30"/>
      <c r="M118" s="30"/>
      <c r="N118" s="30"/>
      <c r="O118" s="36">
        <v>29983.32</v>
      </c>
      <c r="P118" s="34"/>
      <c r="Q118" s="43">
        <f t="shared" si="2"/>
        <v>29983.32</v>
      </c>
      <c r="R118" s="43">
        <f>Q118</f>
        <v>29983.32</v>
      </c>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row>
    <row r="119" spans="1:1023" ht="21.95" customHeight="1">
      <c r="A119" s="14" t="s">
        <v>238</v>
      </c>
      <c r="B119" s="45"/>
      <c r="C119" s="34"/>
      <c r="D119" s="34"/>
      <c r="E119" s="30"/>
      <c r="F119" s="30"/>
      <c r="G119" s="30"/>
      <c r="H119" s="30"/>
      <c r="I119" s="36">
        <v>29490.880000000001</v>
      </c>
      <c r="J119" s="30"/>
      <c r="K119" s="30"/>
      <c r="L119" s="30"/>
      <c r="M119" s="30"/>
      <c r="N119" s="30"/>
      <c r="O119" s="36">
        <v>98000</v>
      </c>
      <c r="P119" s="34"/>
      <c r="Q119" s="43">
        <f t="shared" si="2"/>
        <v>127490.88</v>
      </c>
      <c r="R119" s="43">
        <f>SUM(B119:P119)</f>
        <v>127490.88</v>
      </c>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row>
    <row r="120" spans="1:1023" ht="21.95" customHeight="1">
      <c r="A120" s="14" t="s">
        <v>34</v>
      </c>
      <c r="B120" s="39"/>
      <c r="C120" s="36">
        <v>120327.27</v>
      </c>
      <c r="D120" s="30"/>
      <c r="E120" s="30"/>
      <c r="F120" s="30"/>
      <c r="G120" s="37">
        <v>42000</v>
      </c>
      <c r="H120" s="30"/>
      <c r="I120" s="30"/>
      <c r="J120" s="30"/>
      <c r="K120" s="30"/>
      <c r="L120" s="30"/>
      <c r="M120" s="30"/>
      <c r="N120" s="30"/>
      <c r="O120" s="30"/>
      <c r="P120" s="36">
        <v>85000</v>
      </c>
      <c r="Q120" s="43">
        <f t="shared" si="2"/>
        <v>247327.27000000002</v>
      </c>
      <c r="R120" s="43">
        <f>SUM(Q120)</f>
        <v>247327.27000000002</v>
      </c>
      <c r="W120" s="10"/>
      <c r="X120" s="10"/>
      <c r="Y120" s="10"/>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row>
    <row r="121" spans="1:1023" ht="21.75" customHeight="1">
      <c r="A121" s="14" t="s">
        <v>35</v>
      </c>
      <c r="B121" s="49">
        <v>157191.76</v>
      </c>
      <c r="C121" s="36">
        <v>175307.08</v>
      </c>
      <c r="D121" s="32"/>
      <c r="E121" s="30"/>
      <c r="F121" s="30"/>
      <c r="G121" s="30"/>
      <c r="H121" s="30"/>
      <c r="I121" s="30"/>
      <c r="J121" s="30"/>
      <c r="K121" s="30"/>
      <c r="L121" s="30"/>
      <c r="M121" s="30"/>
      <c r="N121" s="30"/>
      <c r="O121" s="30"/>
      <c r="P121" s="46"/>
      <c r="Q121" s="43">
        <f t="shared" si="2"/>
        <v>332498.83999999997</v>
      </c>
      <c r="R121" s="43">
        <f>SUM(Q121)</f>
        <v>332498.83999999997</v>
      </c>
      <c r="W121" s="15"/>
      <c r="X121" s="15"/>
      <c r="Y121" s="15"/>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row>
    <row r="122" spans="1:1023" ht="21.75" customHeight="1">
      <c r="A122" s="14" t="s">
        <v>36</v>
      </c>
      <c r="B122" s="39"/>
      <c r="C122" s="30"/>
      <c r="D122" s="30"/>
      <c r="E122" s="30"/>
      <c r="F122" s="30"/>
      <c r="G122" s="30"/>
      <c r="H122" s="30"/>
      <c r="I122" s="30"/>
      <c r="J122" s="30"/>
      <c r="K122" s="30"/>
      <c r="L122" s="30"/>
      <c r="M122" s="30"/>
      <c r="N122" s="30"/>
      <c r="O122" s="36">
        <v>130200</v>
      </c>
      <c r="P122" s="36">
        <v>40000</v>
      </c>
      <c r="Q122" s="43">
        <f t="shared" si="2"/>
        <v>170200</v>
      </c>
      <c r="R122" s="43">
        <f>Q122+Q123</f>
        <v>886200</v>
      </c>
      <c r="S122" s="10"/>
      <c r="T122" s="10"/>
      <c r="U122" s="10"/>
      <c r="V122" s="10"/>
      <c r="W122" s="15"/>
      <c r="X122" s="15"/>
      <c r="Y122" s="15"/>
      <c r="Z122" s="10"/>
      <c r="AA122" s="10"/>
      <c r="AB122" s="10"/>
      <c r="AC122" s="10"/>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c r="HU122" s="10"/>
      <c r="HV122" s="10"/>
      <c r="HW122" s="10"/>
      <c r="HX122" s="10"/>
      <c r="HY122" s="10"/>
      <c r="HZ122" s="10"/>
      <c r="IA122" s="10"/>
      <c r="IB122" s="10"/>
      <c r="IC122" s="10"/>
      <c r="ID122" s="10"/>
      <c r="IE122" s="10"/>
      <c r="IF122" s="10"/>
      <c r="IG122" s="10"/>
      <c r="IH122" s="10"/>
      <c r="II122" s="10"/>
      <c r="IJ122" s="10"/>
      <c r="IK122" s="10"/>
      <c r="IL122" s="10"/>
      <c r="IM122" s="10"/>
      <c r="IN122" s="10"/>
      <c r="IO122" s="10"/>
      <c r="IP122" s="10"/>
      <c r="IQ122" s="10"/>
      <c r="IR122" s="10"/>
      <c r="IS122" s="10"/>
      <c r="IT122" s="10"/>
      <c r="IU122" s="10"/>
      <c r="IV122" s="10"/>
      <c r="IW122" s="10"/>
      <c r="IX122" s="10"/>
      <c r="IY122" s="10"/>
      <c r="IZ122" s="10"/>
      <c r="JA122" s="10"/>
      <c r="JB122" s="10"/>
      <c r="JC122" s="10"/>
      <c r="JD122" s="10"/>
      <c r="JE122" s="10"/>
      <c r="JF122" s="10"/>
      <c r="JG122" s="10"/>
      <c r="JH122" s="10"/>
      <c r="JI122" s="10"/>
      <c r="JJ122" s="10"/>
      <c r="JK122" s="10"/>
      <c r="JL122" s="10"/>
      <c r="JM122" s="10"/>
      <c r="JN122" s="10"/>
      <c r="JO122" s="10"/>
      <c r="JP122" s="10"/>
      <c r="JQ122" s="10"/>
      <c r="JR122" s="10"/>
      <c r="JS122" s="10"/>
      <c r="JT122" s="10"/>
      <c r="JU122" s="10"/>
      <c r="JV122" s="10"/>
      <c r="JW122" s="10"/>
      <c r="JX122" s="10"/>
      <c r="JY122" s="10"/>
      <c r="JZ122" s="10"/>
      <c r="KA122" s="10"/>
      <c r="KB122" s="10"/>
      <c r="KC122" s="10"/>
      <c r="KD122" s="10"/>
      <c r="KE122" s="10"/>
      <c r="KF122" s="10"/>
      <c r="KG122" s="10"/>
      <c r="KH122" s="10"/>
      <c r="KI122" s="10"/>
      <c r="KJ122" s="10"/>
      <c r="KK122" s="10"/>
      <c r="KL122" s="10"/>
      <c r="KM122" s="10"/>
      <c r="KN122" s="10"/>
      <c r="KO122" s="10"/>
      <c r="KP122" s="10"/>
      <c r="KQ122" s="10"/>
      <c r="KR122" s="10"/>
      <c r="KS122" s="10"/>
      <c r="KT122" s="10"/>
      <c r="KU122" s="10"/>
      <c r="KV122" s="10"/>
      <c r="KW122" s="10"/>
      <c r="KX122" s="10"/>
      <c r="KY122" s="10"/>
      <c r="KZ122" s="10"/>
      <c r="LA122" s="10"/>
      <c r="LB122" s="10"/>
      <c r="LC122" s="10"/>
      <c r="LD122" s="10"/>
      <c r="LE122" s="10"/>
      <c r="LF122" s="10"/>
      <c r="LG122" s="10"/>
      <c r="LH122" s="10"/>
      <c r="LI122" s="10"/>
      <c r="LJ122" s="10"/>
      <c r="LK122" s="10"/>
      <c r="LL122" s="10"/>
      <c r="LM122" s="10"/>
      <c r="LN122" s="10"/>
      <c r="LO122" s="10"/>
      <c r="LP122" s="10"/>
      <c r="LQ122" s="10"/>
      <c r="LR122" s="10"/>
      <c r="LS122" s="10"/>
      <c r="LT122" s="10"/>
      <c r="LU122" s="10"/>
      <c r="LV122" s="10"/>
      <c r="LW122" s="10"/>
      <c r="LX122" s="10"/>
      <c r="LY122" s="10"/>
      <c r="LZ122" s="10"/>
      <c r="MA122" s="10"/>
      <c r="MB122" s="10"/>
      <c r="MC122" s="10"/>
      <c r="MD122" s="10"/>
      <c r="ME122" s="10"/>
      <c r="MF122" s="10"/>
      <c r="MG122" s="10"/>
      <c r="MH122" s="10"/>
      <c r="MI122" s="10"/>
      <c r="MJ122" s="10"/>
      <c r="MK122" s="10"/>
      <c r="ML122" s="10"/>
      <c r="MM122" s="10"/>
      <c r="MN122" s="10"/>
      <c r="MO122" s="10"/>
      <c r="MP122" s="10"/>
      <c r="MQ122" s="10"/>
      <c r="MR122" s="10"/>
      <c r="MS122" s="10"/>
      <c r="MT122" s="10"/>
      <c r="MU122" s="10"/>
      <c r="MV122" s="10"/>
      <c r="MW122" s="10"/>
      <c r="MX122" s="10"/>
      <c r="MY122" s="10"/>
      <c r="MZ122" s="10"/>
      <c r="NA122" s="10"/>
      <c r="NB122" s="10"/>
      <c r="NC122" s="10"/>
      <c r="ND122" s="10"/>
      <c r="NE122" s="10"/>
      <c r="NF122" s="10"/>
      <c r="NG122" s="10"/>
      <c r="NH122" s="10"/>
      <c r="NI122" s="10"/>
      <c r="NJ122" s="10"/>
      <c r="NK122" s="10"/>
      <c r="NL122" s="10"/>
      <c r="NM122" s="10"/>
      <c r="NN122" s="10"/>
      <c r="NO122" s="10"/>
      <c r="NP122" s="10"/>
      <c r="NQ122" s="10"/>
      <c r="NR122" s="10"/>
      <c r="NS122" s="10"/>
      <c r="NT122" s="10"/>
      <c r="NU122" s="10"/>
      <c r="NV122" s="10"/>
      <c r="NW122" s="10"/>
      <c r="NX122" s="10"/>
      <c r="NY122" s="10"/>
      <c r="NZ122" s="10"/>
      <c r="OA122" s="10"/>
      <c r="OB122" s="10"/>
      <c r="OC122" s="10"/>
      <c r="OD122" s="10"/>
      <c r="OE122" s="10"/>
      <c r="OF122" s="10"/>
      <c r="OG122" s="10"/>
      <c r="OH122" s="10"/>
      <c r="OI122" s="10"/>
      <c r="OJ122" s="10"/>
      <c r="OK122" s="10"/>
      <c r="OL122" s="10"/>
      <c r="OM122" s="10"/>
      <c r="ON122" s="10"/>
      <c r="OO122" s="10"/>
      <c r="OP122" s="10"/>
      <c r="OQ122" s="10"/>
      <c r="OR122" s="10"/>
      <c r="OS122" s="10"/>
      <c r="OT122" s="10"/>
      <c r="OU122" s="10"/>
      <c r="OV122" s="10"/>
      <c r="OW122" s="10"/>
      <c r="OX122" s="10"/>
      <c r="OY122" s="10"/>
      <c r="OZ122" s="10"/>
      <c r="PA122" s="10"/>
      <c r="PB122" s="10"/>
      <c r="PC122" s="10"/>
      <c r="PD122" s="10"/>
      <c r="PE122" s="10"/>
      <c r="PF122" s="10"/>
      <c r="PG122" s="10"/>
      <c r="PH122" s="10"/>
      <c r="PI122" s="10"/>
      <c r="PJ122" s="10"/>
      <c r="PK122" s="10"/>
      <c r="PL122" s="10"/>
      <c r="PM122" s="10"/>
      <c r="PN122" s="10"/>
      <c r="PO122" s="10"/>
      <c r="PP122" s="10"/>
      <c r="PQ122" s="10"/>
      <c r="PR122" s="10"/>
      <c r="PS122" s="10"/>
      <c r="PT122" s="10"/>
      <c r="PU122" s="10"/>
      <c r="PV122" s="10"/>
      <c r="PW122" s="10"/>
      <c r="PX122" s="10"/>
      <c r="PY122" s="10"/>
      <c r="PZ122" s="10"/>
      <c r="QA122" s="10"/>
      <c r="QB122" s="10"/>
      <c r="QC122" s="10"/>
      <c r="QD122" s="10"/>
      <c r="QE122" s="10"/>
      <c r="QF122" s="10"/>
      <c r="QG122" s="10"/>
      <c r="QH122" s="10"/>
      <c r="QI122" s="10"/>
      <c r="QJ122" s="10"/>
      <c r="QK122" s="10"/>
      <c r="QL122" s="10"/>
      <c r="QM122" s="10"/>
      <c r="QN122" s="10"/>
      <c r="QO122" s="10"/>
      <c r="QP122" s="10"/>
      <c r="QQ122" s="10"/>
      <c r="QR122" s="10"/>
      <c r="QS122" s="10"/>
      <c r="QT122" s="10"/>
      <c r="QU122" s="10"/>
      <c r="QV122" s="10"/>
      <c r="QW122" s="10"/>
      <c r="QX122" s="10"/>
      <c r="QY122" s="10"/>
      <c r="QZ122" s="10"/>
      <c r="RA122" s="10"/>
      <c r="RB122" s="10"/>
      <c r="RC122" s="10"/>
      <c r="RD122" s="10"/>
      <c r="RE122" s="10"/>
      <c r="RF122" s="10"/>
      <c r="RG122" s="10"/>
      <c r="RH122" s="10"/>
      <c r="RI122" s="10"/>
      <c r="RJ122" s="10"/>
      <c r="RK122" s="10"/>
      <c r="RL122" s="10"/>
      <c r="RM122" s="10"/>
      <c r="RN122" s="10"/>
      <c r="RO122" s="10"/>
      <c r="RP122" s="10"/>
      <c r="RQ122" s="10"/>
      <c r="RR122" s="10"/>
      <c r="RS122" s="10"/>
      <c r="RT122" s="10"/>
      <c r="RU122" s="10"/>
      <c r="RV122" s="10"/>
      <c r="RW122" s="10"/>
      <c r="RX122" s="10"/>
      <c r="RY122" s="10"/>
      <c r="RZ122" s="10"/>
      <c r="SA122" s="10"/>
      <c r="SB122" s="10"/>
      <c r="SC122" s="10"/>
      <c r="SD122" s="10"/>
      <c r="SE122" s="10"/>
      <c r="SF122" s="10"/>
      <c r="SG122" s="10"/>
      <c r="SH122" s="10"/>
      <c r="SI122" s="10"/>
      <c r="SJ122" s="10"/>
      <c r="SK122" s="10"/>
      <c r="SL122" s="10"/>
      <c r="SM122" s="10"/>
      <c r="SN122" s="10"/>
      <c r="SO122" s="10"/>
      <c r="SP122" s="10"/>
      <c r="SQ122" s="10"/>
      <c r="SR122" s="10"/>
      <c r="SS122" s="10"/>
      <c r="ST122" s="10"/>
      <c r="SU122" s="10"/>
      <c r="SV122" s="10"/>
      <c r="SW122" s="10"/>
      <c r="SX122" s="10"/>
      <c r="SY122" s="10"/>
      <c r="SZ122" s="10"/>
      <c r="TA122" s="10"/>
      <c r="TB122" s="10"/>
      <c r="TC122" s="10"/>
      <c r="TD122" s="10"/>
      <c r="TE122" s="10"/>
      <c r="TF122" s="10"/>
      <c r="TG122" s="10"/>
      <c r="TH122" s="10"/>
      <c r="TI122" s="10"/>
      <c r="TJ122" s="10"/>
      <c r="TK122" s="10"/>
      <c r="TL122" s="10"/>
      <c r="TM122" s="10"/>
      <c r="TN122" s="10"/>
      <c r="TO122" s="10"/>
      <c r="TP122" s="10"/>
      <c r="TQ122" s="10"/>
      <c r="TR122" s="10"/>
      <c r="TS122" s="10"/>
      <c r="TT122" s="10"/>
      <c r="TU122" s="10"/>
      <c r="TV122" s="10"/>
      <c r="TW122" s="10"/>
      <c r="TX122" s="10"/>
      <c r="TY122" s="10"/>
      <c r="TZ122" s="10"/>
      <c r="UA122" s="10"/>
      <c r="UB122" s="10"/>
      <c r="UC122" s="10"/>
      <c r="UD122" s="10"/>
      <c r="UE122" s="10"/>
      <c r="UF122" s="10"/>
      <c r="UG122" s="10"/>
      <c r="UH122" s="10"/>
      <c r="UI122" s="10"/>
      <c r="UJ122" s="10"/>
      <c r="UK122" s="10"/>
      <c r="UL122" s="10"/>
      <c r="UM122" s="10"/>
      <c r="UN122" s="10"/>
      <c r="UO122" s="10"/>
      <c r="UP122" s="10"/>
      <c r="UQ122" s="10"/>
      <c r="UR122" s="10"/>
      <c r="US122" s="10"/>
      <c r="UT122" s="10"/>
      <c r="UU122" s="10"/>
      <c r="UV122" s="10"/>
      <c r="UW122" s="10"/>
      <c r="UX122" s="10"/>
      <c r="UY122" s="10"/>
      <c r="UZ122" s="10"/>
      <c r="VA122" s="10"/>
      <c r="VB122" s="10"/>
      <c r="VC122" s="10"/>
      <c r="VD122" s="10"/>
      <c r="VE122" s="10"/>
      <c r="VF122" s="10"/>
      <c r="VG122" s="10"/>
      <c r="VH122" s="10"/>
      <c r="VI122" s="10"/>
      <c r="VJ122" s="10"/>
      <c r="VK122" s="10"/>
      <c r="VL122" s="10"/>
      <c r="VM122" s="10"/>
      <c r="VN122" s="10"/>
      <c r="VO122" s="10"/>
      <c r="VP122" s="10"/>
      <c r="VQ122" s="10"/>
      <c r="VR122" s="10"/>
      <c r="VS122" s="10"/>
      <c r="VT122" s="10"/>
      <c r="VU122" s="10"/>
      <c r="VV122" s="10"/>
      <c r="VW122" s="10"/>
      <c r="VX122" s="10"/>
      <c r="VY122" s="10"/>
      <c r="VZ122" s="10"/>
      <c r="WA122" s="10"/>
      <c r="WB122" s="10"/>
      <c r="WC122" s="10"/>
      <c r="WD122" s="10"/>
      <c r="WE122" s="10"/>
      <c r="WF122" s="10"/>
      <c r="WG122" s="10"/>
      <c r="WH122" s="10"/>
      <c r="WI122" s="10"/>
      <c r="WJ122" s="10"/>
      <c r="WK122" s="10"/>
      <c r="WL122" s="10"/>
      <c r="WM122" s="10"/>
      <c r="WN122" s="10"/>
      <c r="WO122" s="10"/>
      <c r="WP122" s="10"/>
      <c r="WQ122" s="10"/>
      <c r="WR122" s="10"/>
      <c r="WS122" s="10"/>
      <c r="WT122" s="10"/>
      <c r="WU122" s="10"/>
      <c r="WV122" s="10"/>
      <c r="WW122" s="10"/>
      <c r="WX122" s="10"/>
      <c r="WY122" s="10"/>
      <c r="WZ122" s="10"/>
      <c r="XA122" s="10"/>
      <c r="XB122" s="10"/>
      <c r="XC122" s="10"/>
      <c r="XD122" s="10"/>
      <c r="XE122" s="10"/>
      <c r="XF122" s="10"/>
      <c r="XG122" s="10"/>
      <c r="XH122" s="10"/>
      <c r="XI122" s="10"/>
      <c r="XJ122" s="10"/>
      <c r="XK122" s="10"/>
      <c r="XL122" s="10"/>
      <c r="XM122" s="10"/>
      <c r="XN122" s="10"/>
      <c r="XO122" s="10"/>
      <c r="XP122" s="10"/>
      <c r="XQ122" s="10"/>
      <c r="XR122" s="10"/>
      <c r="XS122" s="10"/>
      <c r="XT122" s="10"/>
      <c r="XU122" s="10"/>
      <c r="XV122" s="10"/>
      <c r="XW122" s="10"/>
      <c r="XX122" s="10"/>
      <c r="XY122" s="10"/>
      <c r="XZ122" s="10"/>
      <c r="YA122" s="10"/>
      <c r="YB122" s="10"/>
      <c r="YC122" s="10"/>
      <c r="YD122" s="10"/>
      <c r="YE122" s="10"/>
      <c r="YF122" s="10"/>
      <c r="YG122" s="10"/>
      <c r="YH122" s="10"/>
      <c r="YI122" s="10"/>
      <c r="YJ122" s="10"/>
      <c r="YK122" s="10"/>
      <c r="YL122" s="10"/>
      <c r="YM122" s="10"/>
      <c r="YN122" s="10"/>
      <c r="YO122" s="10"/>
      <c r="YP122" s="10"/>
      <c r="YQ122" s="10"/>
      <c r="YR122" s="10"/>
      <c r="YS122" s="10"/>
      <c r="YT122" s="10"/>
      <c r="YU122" s="10"/>
      <c r="YV122" s="10"/>
      <c r="YW122" s="10"/>
      <c r="YX122" s="10"/>
      <c r="YY122" s="10"/>
      <c r="YZ122" s="10"/>
      <c r="ZA122" s="10"/>
      <c r="ZB122" s="10"/>
      <c r="ZC122" s="10"/>
      <c r="ZD122" s="10"/>
      <c r="ZE122" s="10"/>
      <c r="ZF122" s="10"/>
      <c r="ZG122" s="10"/>
      <c r="ZH122" s="10"/>
      <c r="ZI122" s="10"/>
      <c r="ZJ122" s="10"/>
      <c r="ZK122" s="10"/>
      <c r="ZL122" s="10"/>
      <c r="ZM122" s="10"/>
      <c r="ZN122" s="10"/>
      <c r="ZO122" s="10"/>
      <c r="ZP122" s="10"/>
      <c r="ZQ122" s="10"/>
      <c r="ZR122" s="10"/>
      <c r="ZS122" s="10"/>
      <c r="ZT122" s="10"/>
      <c r="ZU122" s="10"/>
      <c r="ZV122" s="10"/>
      <c r="ZW122" s="10"/>
      <c r="ZX122" s="10"/>
      <c r="ZY122" s="10"/>
      <c r="ZZ122" s="10"/>
      <c r="AAA122" s="10"/>
      <c r="AAB122" s="10"/>
      <c r="AAC122" s="10"/>
      <c r="AAD122" s="10"/>
      <c r="AAE122" s="10"/>
      <c r="AAF122" s="10"/>
      <c r="AAG122" s="10"/>
      <c r="AAH122" s="10"/>
      <c r="AAI122" s="10"/>
      <c r="AAJ122" s="10"/>
      <c r="AAK122" s="10"/>
      <c r="AAL122" s="10"/>
      <c r="AAM122" s="10"/>
      <c r="AAN122" s="10"/>
      <c r="AAO122" s="10"/>
      <c r="AAP122" s="10"/>
      <c r="AAQ122" s="10"/>
      <c r="AAR122" s="10"/>
      <c r="AAS122" s="10"/>
      <c r="AAT122" s="10"/>
      <c r="AAU122" s="10"/>
      <c r="AAV122" s="10"/>
      <c r="AAW122" s="10"/>
      <c r="AAX122" s="10"/>
      <c r="AAY122" s="10"/>
      <c r="AAZ122" s="10"/>
      <c r="ABA122" s="10"/>
      <c r="ABB122" s="10"/>
      <c r="ABC122" s="10"/>
      <c r="ABD122" s="10"/>
      <c r="ABE122" s="10"/>
      <c r="ABF122" s="10"/>
      <c r="ABG122" s="10"/>
      <c r="ABH122" s="10"/>
      <c r="ABI122" s="10"/>
      <c r="ABJ122" s="10"/>
      <c r="ABK122" s="10"/>
      <c r="ABL122" s="10"/>
      <c r="ABM122" s="10"/>
      <c r="ABN122" s="10"/>
      <c r="ABO122" s="10"/>
      <c r="ABP122" s="10"/>
      <c r="ABQ122" s="10"/>
      <c r="ABR122" s="10"/>
      <c r="ABS122" s="10"/>
      <c r="ABT122" s="10"/>
      <c r="ABU122" s="10"/>
      <c r="ABV122" s="10"/>
      <c r="ABW122" s="10"/>
      <c r="ABX122" s="10"/>
      <c r="ABY122" s="10"/>
      <c r="ABZ122" s="10"/>
      <c r="ACA122" s="10"/>
      <c r="ACB122" s="10"/>
      <c r="ACC122" s="10"/>
      <c r="ACD122" s="10"/>
      <c r="ACE122" s="10"/>
      <c r="ACF122" s="10"/>
      <c r="ACG122" s="10"/>
      <c r="ACH122" s="10"/>
      <c r="ACI122" s="10"/>
      <c r="ACJ122" s="10"/>
      <c r="ACK122" s="10"/>
      <c r="ACL122" s="10"/>
      <c r="ACM122" s="10"/>
      <c r="ACN122" s="10"/>
      <c r="ACO122" s="10"/>
      <c r="ACP122" s="10"/>
      <c r="ACQ122" s="10"/>
      <c r="ACR122" s="10"/>
      <c r="ACS122" s="10"/>
      <c r="ACT122" s="10"/>
      <c r="ACU122" s="10"/>
      <c r="ACV122" s="10"/>
      <c r="ACW122" s="10"/>
      <c r="ACX122" s="10"/>
      <c r="ACY122" s="10"/>
      <c r="ACZ122" s="10"/>
      <c r="ADA122" s="10"/>
      <c r="ADB122" s="10"/>
      <c r="ADC122" s="10"/>
      <c r="ADD122" s="10"/>
      <c r="ADE122" s="10"/>
      <c r="ADF122" s="10"/>
      <c r="ADG122" s="10"/>
      <c r="ADH122" s="10"/>
      <c r="ADI122" s="10"/>
      <c r="ADJ122" s="10"/>
      <c r="ADK122" s="10"/>
      <c r="ADL122" s="10"/>
      <c r="ADM122" s="10"/>
      <c r="ADN122" s="10"/>
      <c r="ADO122" s="10"/>
      <c r="ADP122" s="10"/>
      <c r="ADQ122" s="10"/>
      <c r="ADR122" s="10"/>
      <c r="ADS122" s="10"/>
      <c r="ADT122" s="10"/>
      <c r="ADU122" s="10"/>
      <c r="ADV122" s="10"/>
      <c r="ADW122" s="10"/>
      <c r="ADX122" s="10"/>
      <c r="ADY122" s="10"/>
      <c r="ADZ122" s="10"/>
      <c r="AEA122" s="10"/>
      <c r="AEB122" s="10"/>
      <c r="AEC122" s="10"/>
      <c r="AED122" s="10"/>
      <c r="AEE122" s="10"/>
      <c r="AEF122" s="10"/>
      <c r="AEG122" s="10"/>
      <c r="AEH122" s="10"/>
      <c r="AEI122" s="10"/>
      <c r="AEJ122" s="10"/>
      <c r="AEK122" s="10"/>
      <c r="AEL122" s="10"/>
      <c r="AEM122" s="10"/>
      <c r="AEN122" s="10"/>
      <c r="AEO122" s="10"/>
      <c r="AEP122" s="10"/>
      <c r="AEQ122" s="10"/>
      <c r="AER122" s="10"/>
      <c r="AES122" s="10"/>
      <c r="AET122" s="10"/>
      <c r="AEU122" s="10"/>
      <c r="AEV122" s="10"/>
      <c r="AEW122" s="10"/>
      <c r="AEX122" s="10"/>
      <c r="AEY122" s="10"/>
      <c r="AEZ122" s="10"/>
      <c r="AFA122" s="10"/>
      <c r="AFB122" s="10"/>
      <c r="AFC122" s="10"/>
      <c r="AFD122" s="10"/>
      <c r="AFE122" s="10"/>
      <c r="AFF122" s="10"/>
      <c r="AFG122" s="10"/>
      <c r="AFH122" s="10"/>
      <c r="AFI122" s="10"/>
      <c r="AFJ122" s="10"/>
      <c r="AFK122" s="10"/>
      <c r="AFL122" s="10"/>
      <c r="AFM122" s="10"/>
      <c r="AFN122" s="10"/>
      <c r="AFO122" s="10"/>
      <c r="AFP122" s="10"/>
      <c r="AFQ122" s="10"/>
      <c r="AFR122" s="10"/>
      <c r="AFS122" s="10"/>
      <c r="AFT122" s="10"/>
      <c r="AFU122" s="10"/>
      <c r="AFV122" s="10"/>
      <c r="AFW122" s="10"/>
      <c r="AFX122" s="10"/>
      <c r="AFY122" s="10"/>
      <c r="AFZ122" s="10"/>
      <c r="AGA122" s="10"/>
      <c r="AGB122" s="10"/>
      <c r="AGC122" s="10"/>
      <c r="AGD122" s="10"/>
      <c r="AGE122" s="10"/>
      <c r="AGF122" s="10"/>
      <c r="AGG122" s="10"/>
      <c r="AGH122" s="10"/>
      <c r="AGI122" s="10"/>
      <c r="AGJ122" s="10"/>
      <c r="AGK122" s="10"/>
      <c r="AGL122" s="10"/>
      <c r="AGM122" s="10"/>
      <c r="AGN122" s="10"/>
      <c r="AGO122" s="10"/>
      <c r="AGP122" s="10"/>
      <c r="AGQ122" s="10"/>
      <c r="AGR122" s="10"/>
      <c r="AGS122" s="10"/>
      <c r="AGT122" s="10"/>
      <c r="AGU122" s="10"/>
      <c r="AGV122" s="10"/>
      <c r="AGW122" s="10"/>
      <c r="AGX122" s="10"/>
      <c r="AGY122" s="10"/>
      <c r="AGZ122" s="10"/>
      <c r="AHA122" s="10"/>
      <c r="AHB122" s="10"/>
      <c r="AHC122" s="10"/>
      <c r="AHD122" s="10"/>
      <c r="AHE122" s="10"/>
      <c r="AHF122" s="10"/>
      <c r="AHG122" s="10"/>
      <c r="AHH122" s="10"/>
      <c r="AHI122" s="10"/>
      <c r="AHJ122" s="10"/>
      <c r="AHK122" s="10"/>
      <c r="AHL122" s="10"/>
      <c r="AHM122" s="10"/>
      <c r="AHN122" s="10"/>
      <c r="AHO122" s="10"/>
      <c r="AHP122" s="10"/>
      <c r="AHQ122" s="10"/>
      <c r="AHR122" s="10"/>
      <c r="AHS122" s="10"/>
      <c r="AHT122" s="10"/>
      <c r="AHU122" s="10"/>
      <c r="AHV122" s="10"/>
      <c r="AHW122" s="10"/>
      <c r="AHX122" s="10"/>
      <c r="AHY122" s="10"/>
      <c r="AHZ122" s="10"/>
      <c r="AIA122" s="10"/>
      <c r="AIB122" s="10"/>
      <c r="AIC122" s="10"/>
      <c r="AID122" s="10"/>
      <c r="AIE122" s="10"/>
      <c r="AIF122" s="10"/>
      <c r="AIG122" s="10"/>
      <c r="AIH122" s="10"/>
      <c r="AII122" s="10"/>
      <c r="AIJ122" s="10"/>
      <c r="AIK122" s="10"/>
      <c r="AIL122" s="10"/>
      <c r="AIM122" s="10"/>
      <c r="AIN122" s="10"/>
      <c r="AIO122" s="10"/>
      <c r="AIP122" s="10"/>
      <c r="AIQ122" s="10"/>
      <c r="AIR122" s="10"/>
      <c r="AIS122" s="10"/>
      <c r="AIT122" s="10"/>
      <c r="AIU122" s="10"/>
      <c r="AIV122" s="10"/>
      <c r="AIW122" s="10"/>
      <c r="AIX122" s="10"/>
      <c r="AIY122" s="10"/>
      <c r="AIZ122" s="10"/>
      <c r="AJA122" s="10"/>
      <c r="AJB122" s="10"/>
      <c r="AJC122" s="10"/>
      <c r="AJD122" s="10"/>
      <c r="AJE122" s="10"/>
      <c r="AJF122" s="10"/>
      <c r="AJG122" s="10"/>
      <c r="AJH122" s="10"/>
      <c r="AJI122" s="10"/>
      <c r="AJJ122" s="10"/>
      <c r="AJK122" s="10"/>
      <c r="AJL122" s="10"/>
      <c r="AJM122" s="10"/>
      <c r="AJN122" s="10"/>
      <c r="AJO122" s="10"/>
      <c r="AJP122" s="10"/>
      <c r="AJQ122" s="10"/>
      <c r="AJR122" s="10"/>
      <c r="AJS122" s="10"/>
      <c r="AJT122" s="10"/>
      <c r="AJU122" s="10"/>
      <c r="AJV122" s="10"/>
      <c r="AJW122" s="10"/>
      <c r="AJX122" s="10"/>
      <c r="AJY122" s="10"/>
      <c r="AJZ122" s="10"/>
      <c r="AKA122" s="10"/>
      <c r="AKB122" s="10"/>
      <c r="AKC122" s="10"/>
      <c r="AKD122" s="10"/>
      <c r="AKE122" s="10"/>
      <c r="AKF122" s="10"/>
      <c r="AKG122" s="10"/>
      <c r="AKH122" s="10"/>
      <c r="AKI122" s="10"/>
      <c r="AKJ122" s="10"/>
      <c r="AKK122" s="10"/>
      <c r="AKL122" s="10"/>
      <c r="AKM122" s="10"/>
      <c r="AKN122" s="10"/>
      <c r="AKO122" s="10"/>
      <c r="AKP122" s="10"/>
      <c r="AKQ122" s="10"/>
      <c r="AKR122" s="10"/>
      <c r="AKS122" s="10"/>
      <c r="AKT122" s="10"/>
      <c r="AKU122" s="10"/>
      <c r="AKV122" s="10"/>
      <c r="AKW122" s="10"/>
      <c r="AKX122" s="10"/>
      <c r="AKY122" s="10"/>
      <c r="AKZ122" s="10"/>
      <c r="ALA122" s="10"/>
      <c r="ALB122" s="10"/>
      <c r="ALC122" s="10"/>
      <c r="ALD122" s="10"/>
      <c r="ALE122" s="10"/>
      <c r="ALF122" s="10"/>
      <c r="ALG122" s="10"/>
      <c r="ALH122" s="10"/>
      <c r="ALI122" s="10"/>
      <c r="ALJ122" s="10"/>
      <c r="ALK122" s="10"/>
      <c r="ALL122" s="10"/>
      <c r="ALM122" s="10"/>
      <c r="ALN122" s="10"/>
      <c r="ALO122" s="10"/>
      <c r="ALP122" s="10"/>
      <c r="ALQ122" s="10"/>
      <c r="ALR122" s="10"/>
      <c r="ALS122" s="10"/>
      <c r="ALT122" s="10"/>
      <c r="ALU122" s="10"/>
      <c r="ALV122" s="10"/>
      <c r="ALW122" s="10"/>
      <c r="ALX122" s="10"/>
      <c r="ALY122" s="10"/>
      <c r="ALZ122" s="10"/>
      <c r="AMA122" s="10"/>
      <c r="AMB122" s="10"/>
      <c r="AMC122" s="10"/>
      <c r="AMD122" s="10"/>
      <c r="AME122" s="10"/>
      <c r="AMF122" s="10"/>
      <c r="AMG122" s="10"/>
      <c r="AMH122" s="10"/>
      <c r="AMI122" s="10"/>
    </row>
    <row r="123" spans="1:1023" ht="21.75" customHeight="1">
      <c r="A123" s="14" t="s">
        <v>36</v>
      </c>
      <c r="B123" s="39"/>
      <c r="C123" s="31"/>
      <c r="D123" s="31"/>
      <c r="E123" s="30"/>
      <c r="F123" s="30"/>
      <c r="G123" s="30"/>
      <c r="H123" s="30"/>
      <c r="I123" s="30"/>
      <c r="J123" s="30"/>
      <c r="K123" s="30"/>
      <c r="L123" s="30"/>
      <c r="M123" s="30"/>
      <c r="N123" s="30"/>
      <c r="O123" s="36">
        <v>716000</v>
      </c>
      <c r="P123" s="32"/>
      <c r="Q123" s="43">
        <f t="shared" si="2"/>
        <v>716000</v>
      </c>
      <c r="R123" s="43"/>
      <c r="S123" s="10"/>
      <c r="T123" s="10"/>
      <c r="U123" s="10"/>
      <c r="V123" s="10"/>
      <c r="W123" s="15"/>
      <c r="X123" s="15"/>
      <c r="Y123" s="15"/>
      <c r="Z123" s="10"/>
      <c r="AA123" s="10"/>
      <c r="AB123" s="10"/>
      <c r="AC123" s="10"/>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c r="HU123" s="10"/>
      <c r="HV123" s="10"/>
      <c r="HW123" s="10"/>
      <c r="HX123" s="10"/>
      <c r="HY123" s="10"/>
      <c r="HZ123" s="10"/>
      <c r="IA123" s="10"/>
      <c r="IB123" s="10"/>
      <c r="IC123" s="10"/>
      <c r="ID123" s="10"/>
      <c r="IE123" s="10"/>
      <c r="IF123" s="10"/>
      <c r="IG123" s="10"/>
      <c r="IH123" s="10"/>
      <c r="II123" s="10"/>
      <c r="IJ123" s="10"/>
      <c r="IK123" s="10"/>
      <c r="IL123" s="10"/>
      <c r="IM123" s="10"/>
      <c r="IN123" s="10"/>
      <c r="IO123" s="10"/>
      <c r="IP123" s="10"/>
      <c r="IQ123" s="10"/>
      <c r="IR123" s="10"/>
      <c r="IS123" s="10"/>
      <c r="IT123" s="10"/>
      <c r="IU123" s="10"/>
      <c r="IV123" s="10"/>
      <c r="IW123" s="10"/>
      <c r="IX123" s="10"/>
      <c r="IY123" s="10"/>
      <c r="IZ123" s="10"/>
      <c r="JA123" s="10"/>
      <c r="JB123" s="10"/>
      <c r="JC123" s="10"/>
      <c r="JD123" s="10"/>
      <c r="JE123" s="10"/>
      <c r="JF123" s="10"/>
      <c r="JG123" s="10"/>
      <c r="JH123" s="10"/>
      <c r="JI123" s="10"/>
      <c r="JJ123" s="10"/>
      <c r="JK123" s="10"/>
      <c r="JL123" s="10"/>
      <c r="JM123" s="10"/>
      <c r="JN123" s="10"/>
      <c r="JO123" s="10"/>
      <c r="JP123" s="10"/>
      <c r="JQ123" s="10"/>
      <c r="JR123" s="10"/>
      <c r="JS123" s="10"/>
      <c r="JT123" s="10"/>
      <c r="JU123" s="10"/>
      <c r="JV123" s="10"/>
      <c r="JW123" s="10"/>
      <c r="JX123" s="10"/>
      <c r="JY123" s="10"/>
      <c r="JZ123" s="10"/>
      <c r="KA123" s="10"/>
      <c r="KB123" s="10"/>
      <c r="KC123" s="10"/>
      <c r="KD123" s="10"/>
      <c r="KE123" s="10"/>
      <c r="KF123" s="10"/>
      <c r="KG123" s="10"/>
      <c r="KH123" s="10"/>
      <c r="KI123" s="10"/>
      <c r="KJ123" s="10"/>
      <c r="KK123" s="10"/>
      <c r="KL123" s="10"/>
      <c r="KM123" s="10"/>
      <c r="KN123" s="10"/>
      <c r="KO123" s="10"/>
      <c r="KP123" s="10"/>
      <c r="KQ123" s="10"/>
      <c r="KR123" s="10"/>
      <c r="KS123" s="10"/>
      <c r="KT123" s="10"/>
      <c r="KU123" s="10"/>
      <c r="KV123" s="10"/>
      <c r="KW123" s="10"/>
      <c r="KX123" s="10"/>
      <c r="KY123" s="10"/>
      <c r="KZ123" s="10"/>
      <c r="LA123" s="10"/>
      <c r="LB123" s="10"/>
      <c r="LC123" s="10"/>
      <c r="LD123" s="10"/>
      <c r="LE123" s="10"/>
      <c r="LF123" s="10"/>
      <c r="LG123" s="10"/>
      <c r="LH123" s="10"/>
      <c r="LI123" s="10"/>
      <c r="LJ123" s="10"/>
      <c r="LK123" s="10"/>
      <c r="LL123" s="10"/>
      <c r="LM123" s="10"/>
      <c r="LN123" s="10"/>
      <c r="LO123" s="10"/>
      <c r="LP123" s="10"/>
      <c r="LQ123" s="10"/>
      <c r="LR123" s="10"/>
      <c r="LS123" s="10"/>
      <c r="LT123" s="10"/>
      <c r="LU123" s="10"/>
      <c r="LV123" s="10"/>
      <c r="LW123" s="10"/>
      <c r="LX123" s="10"/>
      <c r="LY123" s="10"/>
      <c r="LZ123" s="10"/>
      <c r="MA123" s="10"/>
      <c r="MB123" s="10"/>
      <c r="MC123" s="10"/>
      <c r="MD123" s="10"/>
      <c r="ME123" s="10"/>
      <c r="MF123" s="10"/>
      <c r="MG123" s="10"/>
      <c r="MH123" s="10"/>
      <c r="MI123" s="10"/>
      <c r="MJ123" s="10"/>
      <c r="MK123" s="10"/>
      <c r="ML123" s="10"/>
      <c r="MM123" s="10"/>
      <c r="MN123" s="10"/>
      <c r="MO123" s="10"/>
      <c r="MP123" s="10"/>
      <c r="MQ123" s="10"/>
      <c r="MR123" s="10"/>
      <c r="MS123" s="10"/>
      <c r="MT123" s="10"/>
      <c r="MU123" s="10"/>
      <c r="MV123" s="10"/>
      <c r="MW123" s="10"/>
      <c r="MX123" s="10"/>
      <c r="MY123" s="10"/>
      <c r="MZ123" s="10"/>
      <c r="NA123" s="10"/>
      <c r="NB123" s="10"/>
      <c r="NC123" s="10"/>
      <c r="ND123" s="10"/>
      <c r="NE123" s="10"/>
      <c r="NF123" s="10"/>
      <c r="NG123" s="10"/>
      <c r="NH123" s="10"/>
      <c r="NI123" s="10"/>
      <c r="NJ123" s="10"/>
      <c r="NK123" s="10"/>
      <c r="NL123" s="10"/>
      <c r="NM123" s="10"/>
      <c r="NN123" s="10"/>
      <c r="NO123" s="10"/>
      <c r="NP123" s="10"/>
      <c r="NQ123" s="10"/>
      <c r="NR123" s="10"/>
      <c r="NS123" s="10"/>
      <c r="NT123" s="10"/>
      <c r="NU123" s="10"/>
      <c r="NV123" s="10"/>
      <c r="NW123" s="10"/>
      <c r="NX123" s="10"/>
      <c r="NY123" s="10"/>
      <c r="NZ123" s="10"/>
      <c r="OA123" s="10"/>
      <c r="OB123" s="10"/>
      <c r="OC123" s="10"/>
      <c r="OD123" s="10"/>
      <c r="OE123" s="10"/>
      <c r="OF123" s="10"/>
      <c r="OG123" s="10"/>
      <c r="OH123" s="10"/>
      <c r="OI123" s="10"/>
      <c r="OJ123" s="10"/>
      <c r="OK123" s="10"/>
      <c r="OL123" s="10"/>
      <c r="OM123" s="10"/>
      <c r="ON123" s="10"/>
      <c r="OO123" s="10"/>
      <c r="OP123" s="10"/>
      <c r="OQ123" s="10"/>
      <c r="OR123" s="10"/>
      <c r="OS123" s="10"/>
      <c r="OT123" s="10"/>
      <c r="OU123" s="10"/>
      <c r="OV123" s="10"/>
      <c r="OW123" s="10"/>
      <c r="OX123" s="10"/>
      <c r="OY123" s="10"/>
      <c r="OZ123" s="10"/>
      <c r="PA123" s="10"/>
      <c r="PB123" s="10"/>
      <c r="PC123" s="10"/>
      <c r="PD123" s="10"/>
      <c r="PE123" s="10"/>
      <c r="PF123" s="10"/>
      <c r="PG123" s="10"/>
      <c r="PH123" s="10"/>
      <c r="PI123" s="10"/>
      <c r="PJ123" s="10"/>
      <c r="PK123" s="10"/>
      <c r="PL123" s="10"/>
      <c r="PM123" s="10"/>
      <c r="PN123" s="10"/>
      <c r="PO123" s="10"/>
      <c r="PP123" s="10"/>
      <c r="PQ123" s="10"/>
      <c r="PR123" s="10"/>
      <c r="PS123" s="10"/>
      <c r="PT123" s="10"/>
      <c r="PU123" s="10"/>
      <c r="PV123" s="10"/>
      <c r="PW123" s="10"/>
      <c r="PX123" s="10"/>
      <c r="PY123" s="10"/>
      <c r="PZ123" s="10"/>
      <c r="QA123" s="10"/>
      <c r="QB123" s="10"/>
      <c r="QC123" s="10"/>
      <c r="QD123" s="10"/>
      <c r="QE123" s="10"/>
      <c r="QF123" s="10"/>
      <c r="QG123" s="10"/>
      <c r="QH123" s="10"/>
      <c r="QI123" s="10"/>
      <c r="QJ123" s="10"/>
      <c r="QK123" s="10"/>
      <c r="QL123" s="10"/>
      <c r="QM123" s="10"/>
      <c r="QN123" s="10"/>
      <c r="QO123" s="10"/>
      <c r="QP123" s="10"/>
      <c r="QQ123" s="10"/>
      <c r="QR123" s="10"/>
      <c r="QS123" s="10"/>
      <c r="QT123" s="10"/>
      <c r="QU123" s="10"/>
      <c r="QV123" s="10"/>
      <c r="QW123" s="10"/>
      <c r="QX123" s="10"/>
      <c r="QY123" s="10"/>
      <c r="QZ123" s="10"/>
      <c r="RA123" s="10"/>
      <c r="RB123" s="10"/>
      <c r="RC123" s="10"/>
      <c r="RD123" s="10"/>
      <c r="RE123" s="10"/>
      <c r="RF123" s="10"/>
      <c r="RG123" s="10"/>
      <c r="RH123" s="10"/>
      <c r="RI123" s="10"/>
      <c r="RJ123" s="10"/>
      <c r="RK123" s="10"/>
      <c r="RL123" s="10"/>
      <c r="RM123" s="10"/>
      <c r="RN123" s="10"/>
      <c r="RO123" s="10"/>
      <c r="RP123" s="10"/>
      <c r="RQ123" s="10"/>
      <c r="RR123" s="10"/>
      <c r="RS123" s="10"/>
      <c r="RT123" s="10"/>
      <c r="RU123" s="10"/>
      <c r="RV123" s="10"/>
      <c r="RW123" s="10"/>
      <c r="RX123" s="10"/>
      <c r="RY123" s="10"/>
      <c r="RZ123" s="10"/>
      <c r="SA123" s="10"/>
      <c r="SB123" s="10"/>
      <c r="SC123" s="10"/>
      <c r="SD123" s="10"/>
      <c r="SE123" s="10"/>
      <c r="SF123" s="10"/>
      <c r="SG123" s="10"/>
      <c r="SH123" s="10"/>
      <c r="SI123" s="10"/>
      <c r="SJ123" s="10"/>
      <c r="SK123" s="10"/>
      <c r="SL123" s="10"/>
      <c r="SM123" s="10"/>
      <c r="SN123" s="10"/>
      <c r="SO123" s="10"/>
      <c r="SP123" s="10"/>
      <c r="SQ123" s="10"/>
      <c r="SR123" s="10"/>
      <c r="SS123" s="10"/>
      <c r="ST123" s="10"/>
      <c r="SU123" s="10"/>
      <c r="SV123" s="10"/>
      <c r="SW123" s="10"/>
      <c r="SX123" s="10"/>
      <c r="SY123" s="10"/>
      <c r="SZ123" s="10"/>
      <c r="TA123" s="10"/>
      <c r="TB123" s="10"/>
      <c r="TC123" s="10"/>
      <c r="TD123" s="10"/>
      <c r="TE123" s="10"/>
      <c r="TF123" s="10"/>
      <c r="TG123" s="10"/>
      <c r="TH123" s="10"/>
      <c r="TI123" s="10"/>
      <c r="TJ123" s="10"/>
      <c r="TK123" s="10"/>
      <c r="TL123" s="10"/>
      <c r="TM123" s="10"/>
      <c r="TN123" s="10"/>
      <c r="TO123" s="10"/>
      <c r="TP123" s="10"/>
      <c r="TQ123" s="10"/>
      <c r="TR123" s="10"/>
      <c r="TS123" s="10"/>
      <c r="TT123" s="10"/>
      <c r="TU123" s="10"/>
      <c r="TV123" s="10"/>
      <c r="TW123" s="10"/>
      <c r="TX123" s="10"/>
      <c r="TY123" s="10"/>
      <c r="TZ123" s="10"/>
      <c r="UA123" s="10"/>
      <c r="UB123" s="10"/>
      <c r="UC123" s="10"/>
      <c r="UD123" s="10"/>
      <c r="UE123" s="10"/>
      <c r="UF123" s="10"/>
      <c r="UG123" s="10"/>
      <c r="UH123" s="10"/>
      <c r="UI123" s="10"/>
      <c r="UJ123" s="10"/>
      <c r="UK123" s="10"/>
      <c r="UL123" s="10"/>
      <c r="UM123" s="10"/>
      <c r="UN123" s="10"/>
      <c r="UO123" s="10"/>
      <c r="UP123" s="10"/>
      <c r="UQ123" s="10"/>
      <c r="UR123" s="10"/>
      <c r="US123" s="10"/>
      <c r="UT123" s="10"/>
      <c r="UU123" s="10"/>
      <c r="UV123" s="10"/>
      <c r="UW123" s="10"/>
      <c r="UX123" s="10"/>
      <c r="UY123" s="10"/>
      <c r="UZ123" s="10"/>
      <c r="VA123" s="10"/>
      <c r="VB123" s="10"/>
      <c r="VC123" s="10"/>
      <c r="VD123" s="10"/>
      <c r="VE123" s="10"/>
      <c r="VF123" s="10"/>
      <c r="VG123" s="10"/>
      <c r="VH123" s="10"/>
      <c r="VI123" s="10"/>
      <c r="VJ123" s="10"/>
      <c r="VK123" s="10"/>
      <c r="VL123" s="10"/>
      <c r="VM123" s="10"/>
      <c r="VN123" s="10"/>
      <c r="VO123" s="10"/>
      <c r="VP123" s="10"/>
      <c r="VQ123" s="10"/>
      <c r="VR123" s="10"/>
      <c r="VS123" s="10"/>
      <c r="VT123" s="10"/>
      <c r="VU123" s="10"/>
      <c r="VV123" s="10"/>
      <c r="VW123" s="10"/>
      <c r="VX123" s="10"/>
      <c r="VY123" s="10"/>
      <c r="VZ123" s="10"/>
      <c r="WA123" s="10"/>
      <c r="WB123" s="10"/>
      <c r="WC123" s="10"/>
      <c r="WD123" s="10"/>
      <c r="WE123" s="10"/>
      <c r="WF123" s="10"/>
      <c r="WG123" s="10"/>
      <c r="WH123" s="10"/>
      <c r="WI123" s="10"/>
      <c r="WJ123" s="10"/>
      <c r="WK123" s="10"/>
      <c r="WL123" s="10"/>
      <c r="WM123" s="10"/>
      <c r="WN123" s="10"/>
      <c r="WO123" s="10"/>
      <c r="WP123" s="10"/>
      <c r="WQ123" s="10"/>
      <c r="WR123" s="10"/>
      <c r="WS123" s="10"/>
      <c r="WT123" s="10"/>
      <c r="WU123" s="10"/>
      <c r="WV123" s="10"/>
      <c r="WW123" s="10"/>
      <c r="WX123" s="10"/>
      <c r="WY123" s="10"/>
      <c r="WZ123" s="10"/>
      <c r="XA123" s="10"/>
      <c r="XB123" s="10"/>
      <c r="XC123" s="10"/>
      <c r="XD123" s="10"/>
      <c r="XE123" s="10"/>
      <c r="XF123" s="10"/>
      <c r="XG123" s="10"/>
      <c r="XH123" s="10"/>
      <c r="XI123" s="10"/>
      <c r="XJ123" s="10"/>
      <c r="XK123" s="10"/>
      <c r="XL123" s="10"/>
      <c r="XM123" s="10"/>
      <c r="XN123" s="10"/>
      <c r="XO123" s="10"/>
      <c r="XP123" s="10"/>
      <c r="XQ123" s="10"/>
      <c r="XR123" s="10"/>
      <c r="XS123" s="10"/>
      <c r="XT123" s="10"/>
      <c r="XU123" s="10"/>
      <c r="XV123" s="10"/>
      <c r="XW123" s="10"/>
      <c r="XX123" s="10"/>
      <c r="XY123" s="10"/>
      <c r="XZ123" s="10"/>
      <c r="YA123" s="10"/>
      <c r="YB123" s="10"/>
      <c r="YC123" s="10"/>
      <c r="YD123" s="10"/>
      <c r="YE123" s="10"/>
      <c r="YF123" s="10"/>
      <c r="YG123" s="10"/>
      <c r="YH123" s="10"/>
      <c r="YI123" s="10"/>
      <c r="YJ123" s="10"/>
      <c r="YK123" s="10"/>
      <c r="YL123" s="10"/>
      <c r="YM123" s="10"/>
      <c r="YN123" s="10"/>
      <c r="YO123" s="10"/>
      <c r="YP123" s="10"/>
      <c r="YQ123" s="10"/>
      <c r="YR123" s="10"/>
      <c r="YS123" s="10"/>
      <c r="YT123" s="10"/>
      <c r="YU123" s="10"/>
      <c r="YV123" s="10"/>
      <c r="YW123" s="10"/>
      <c r="YX123" s="10"/>
      <c r="YY123" s="10"/>
      <c r="YZ123" s="10"/>
      <c r="ZA123" s="10"/>
      <c r="ZB123" s="10"/>
      <c r="ZC123" s="10"/>
      <c r="ZD123" s="10"/>
      <c r="ZE123" s="10"/>
      <c r="ZF123" s="10"/>
      <c r="ZG123" s="10"/>
      <c r="ZH123" s="10"/>
      <c r="ZI123" s="10"/>
      <c r="ZJ123" s="10"/>
      <c r="ZK123" s="10"/>
      <c r="ZL123" s="10"/>
      <c r="ZM123" s="10"/>
      <c r="ZN123" s="10"/>
      <c r="ZO123" s="10"/>
      <c r="ZP123" s="10"/>
      <c r="ZQ123" s="10"/>
      <c r="ZR123" s="10"/>
      <c r="ZS123" s="10"/>
      <c r="ZT123" s="10"/>
      <c r="ZU123" s="10"/>
      <c r="ZV123" s="10"/>
      <c r="ZW123" s="10"/>
      <c r="ZX123" s="10"/>
      <c r="ZY123" s="10"/>
      <c r="ZZ123" s="10"/>
      <c r="AAA123" s="10"/>
      <c r="AAB123" s="10"/>
      <c r="AAC123" s="10"/>
      <c r="AAD123" s="10"/>
      <c r="AAE123" s="10"/>
      <c r="AAF123" s="10"/>
      <c r="AAG123" s="10"/>
      <c r="AAH123" s="10"/>
      <c r="AAI123" s="10"/>
      <c r="AAJ123" s="10"/>
      <c r="AAK123" s="10"/>
      <c r="AAL123" s="10"/>
      <c r="AAM123" s="10"/>
      <c r="AAN123" s="10"/>
      <c r="AAO123" s="10"/>
      <c r="AAP123" s="10"/>
      <c r="AAQ123" s="10"/>
      <c r="AAR123" s="10"/>
      <c r="AAS123" s="10"/>
      <c r="AAT123" s="10"/>
      <c r="AAU123" s="10"/>
      <c r="AAV123" s="10"/>
      <c r="AAW123" s="10"/>
      <c r="AAX123" s="10"/>
      <c r="AAY123" s="10"/>
      <c r="AAZ123" s="10"/>
      <c r="ABA123" s="10"/>
      <c r="ABB123" s="10"/>
      <c r="ABC123" s="10"/>
      <c r="ABD123" s="10"/>
      <c r="ABE123" s="10"/>
      <c r="ABF123" s="10"/>
      <c r="ABG123" s="10"/>
      <c r="ABH123" s="10"/>
      <c r="ABI123" s="10"/>
      <c r="ABJ123" s="10"/>
      <c r="ABK123" s="10"/>
      <c r="ABL123" s="10"/>
      <c r="ABM123" s="10"/>
      <c r="ABN123" s="10"/>
      <c r="ABO123" s="10"/>
      <c r="ABP123" s="10"/>
      <c r="ABQ123" s="10"/>
      <c r="ABR123" s="10"/>
      <c r="ABS123" s="10"/>
      <c r="ABT123" s="10"/>
      <c r="ABU123" s="10"/>
      <c r="ABV123" s="10"/>
      <c r="ABW123" s="10"/>
      <c r="ABX123" s="10"/>
      <c r="ABY123" s="10"/>
      <c r="ABZ123" s="10"/>
      <c r="ACA123" s="10"/>
      <c r="ACB123" s="10"/>
      <c r="ACC123" s="10"/>
      <c r="ACD123" s="10"/>
      <c r="ACE123" s="10"/>
      <c r="ACF123" s="10"/>
      <c r="ACG123" s="10"/>
      <c r="ACH123" s="10"/>
      <c r="ACI123" s="10"/>
      <c r="ACJ123" s="10"/>
      <c r="ACK123" s="10"/>
      <c r="ACL123" s="10"/>
      <c r="ACM123" s="10"/>
      <c r="ACN123" s="10"/>
      <c r="ACO123" s="10"/>
      <c r="ACP123" s="10"/>
      <c r="ACQ123" s="10"/>
      <c r="ACR123" s="10"/>
      <c r="ACS123" s="10"/>
      <c r="ACT123" s="10"/>
      <c r="ACU123" s="10"/>
      <c r="ACV123" s="10"/>
      <c r="ACW123" s="10"/>
      <c r="ACX123" s="10"/>
      <c r="ACY123" s="10"/>
      <c r="ACZ123" s="10"/>
      <c r="ADA123" s="10"/>
      <c r="ADB123" s="10"/>
      <c r="ADC123" s="10"/>
      <c r="ADD123" s="10"/>
      <c r="ADE123" s="10"/>
      <c r="ADF123" s="10"/>
      <c r="ADG123" s="10"/>
      <c r="ADH123" s="10"/>
      <c r="ADI123" s="10"/>
      <c r="ADJ123" s="10"/>
      <c r="ADK123" s="10"/>
      <c r="ADL123" s="10"/>
      <c r="ADM123" s="10"/>
      <c r="ADN123" s="10"/>
      <c r="ADO123" s="10"/>
      <c r="ADP123" s="10"/>
      <c r="ADQ123" s="10"/>
      <c r="ADR123" s="10"/>
      <c r="ADS123" s="10"/>
      <c r="ADT123" s="10"/>
      <c r="ADU123" s="10"/>
      <c r="ADV123" s="10"/>
      <c r="ADW123" s="10"/>
      <c r="ADX123" s="10"/>
      <c r="ADY123" s="10"/>
      <c r="ADZ123" s="10"/>
      <c r="AEA123" s="10"/>
      <c r="AEB123" s="10"/>
      <c r="AEC123" s="10"/>
      <c r="AED123" s="10"/>
      <c r="AEE123" s="10"/>
      <c r="AEF123" s="10"/>
      <c r="AEG123" s="10"/>
      <c r="AEH123" s="10"/>
      <c r="AEI123" s="10"/>
      <c r="AEJ123" s="10"/>
      <c r="AEK123" s="10"/>
      <c r="AEL123" s="10"/>
      <c r="AEM123" s="10"/>
      <c r="AEN123" s="10"/>
      <c r="AEO123" s="10"/>
      <c r="AEP123" s="10"/>
      <c r="AEQ123" s="10"/>
      <c r="AER123" s="10"/>
      <c r="AES123" s="10"/>
      <c r="AET123" s="10"/>
      <c r="AEU123" s="10"/>
      <c r="AEV123" s="10"/>
      <c r="AEW123" s="10"/>
      <c r="AEX123" s="10"/>
      <c r="AEY123" s="10"/>
      <c r="AEZ123" s="10"/>
      <c r="AFA123" s="10"/>
      <c r="AFB123" s="10"/>
      <c r="AFC123" s="10"/>
      <c r="AFD123" s="10"/>
      <c r="AFE123" s="10"/>
      <c r="AFF123" s="10"/>
      <c r="AFG123" s="10"/>
      <c r="AFH123" s="10"/>
      <c r="AFI123" s="10"/>
      <c r="AFJ123" s="10"/>
      <c r="AFK123" s="10"/>
      <c r="AFL123" s="10"/>
      <c r="AFM123" s="10"/>
      <c r="AFN123" s="10"/>
      <c r="AFO123" s="10"/>
      <c r="AFP123" s="10"/>
      <c r="AFQ123" s="10"/>
      <c r="AFR123" s="10"/>
      <c r="AFS123" s="10"/>
      <c r="AFT123" s="10"/>
      <c r="AFU123" s="10"/>
      <c r="AFV123" s="10"/>
      <c r="AFW123" s="10"/>
      <c r="AFX123" s="10"/>
      <c r="AFY123" s="10"/>
      <c r="AFZ123" s="10"/>
      <c r="AGA123" s="10"/>
      <c r="AGB123" s="10"/>
      <c r="AGC123" s="10"/>
      <c r="AGD123" s="10"/>
      <c r="AGE123" s="10"/>
      <c r="AGF123" s="10"/>
      <c r="AGG123" s="10"/>
      <c r="AGH123" s="10"/>
      <c r="AGI123" s="10"/>
      <c r="AGJ123" s="10"/>
      <c r="AGK123" s="10"/>
      <c r="AGL123" s="10"/>
      <c r="AGM123" s="10"/>
      <c r="AGN123" s="10"/>
      <c r="AGO123" s="10"/>
      <c r="AGP123" s="10"/>
      <c r="AGQ123" s="10"/>
      <c r="AGR123" s="10"/>
      <c r="AGS123" s="10"/>
      <c r="AGT123" s="10"/>
      <c r="AGU123" s="10"/>
      <c r="AGV123" s="10"/>
      <c r="AGW123" s="10"/>
      <c r="AGX123" s="10"/>
      <c r="AGY123" s="10"/>
      <c r="AGZ123" s="10"/>
      <c r="AHA123" s="10"/>
      <c r="AHB123" s="10"/>
      <c r="AHC123" s="10"/>
      <c r="AHD123" s="10"/>
      <c r="AHE123" s="10"/>
      <c r="AHF123" s="10"/>
      <c r="AHG123" s="10"/>
      <c r="AHH123" s="10"/>
      <c r="AHI123" s="10"/>
      <c r="AHJ123" s="10"/>
      <c r="AHK123" s="10"/>
      <c r="AHL123" s="10"/>
      <c r="AHM123" s="10"/>
      <c r="AHN123" s="10"/>
      <c r="AHO123" s="10"/>
      <c r="AHP123" s="10"/>
      <c r="AHQ123" s="10"/>
      <c r="AHR123" s="10"/>
      <c r="AHS123" s="10"/>
      <c r="AHT123" s="10"/>
      <c r="AHU123" s="10"/>
      <c r="AHV123" s="10"/>
      <c r="AHW123" s="10"/>
      <c r="AHX123" s="10"/>
      <c r="AHY123" s="10"/>
      <c r="AHZ123" s="10"/>
      <c r="AIA123" s="10"/>
      <c r="AIB123" s="10"/>
      <c r="AIC123" s="10"/>
      <c r="AID123" s="10"/>
      <c r="AIE123" s="10"/>
      <c r="AIF123" s="10"/>
      <c r="AIG123" s="10"/>
      <c r="AIH123" s="10"/>
      <c r="AII123" s="10"/>
      <c r="AIJ123" s="10"/>
      <c r="AIK123" s="10"/>
      <c r="AIL123" s="10"/>
      <c r="AIM123" s="10"/>
      <c r="AIN123" s="10"/>
      <c r="AIO123" s="10"/>
      <c r="AIP123" s="10"/>
      <c r="AIQ123" s="10"/>
      <c r="AIR123" s="10"/>
      <c r="AIS123" s="10"/>
      <c r="AIT123" s="10"/>
      <c r="AIU123" s="10"/>
      <c r="AIV123" s="10"/>
      <c r="AIW123" s="10"/>
      <c r="AIX123" s="10"/>
      <c r="AIY123" s="10"/>
      <c r="AIZ123" s="10"/>
      <c r="AJA123" s="10"/>
      <c r="AJB123" s="10"/>
      <c r="AJC123" s="10"/>
      <c r="AJD123" s="10"/>
      <c r="AJE123" s="10"/>
      <c r="AJF123" s="10"/>
      <c r="AJG123" s="10"/>
      <c r="AJH123" s="10"/>
      <c r="AJI123" s="10"/>
      <c r="AJJ123" s="10"/>
      <c r="AJK123" s="10"/>
      <c r="AJL123" s="10"/>
      <c r="AJM123" s="10"/>
      <c r="AJN123" s="10"/>
      <c r="AJO123" s="10"/>
      <c r="AJP123" s="10"/>
      <c r="AJQ123" s="10"/>
      <c r="AJR123" s="10"/>
      <c r="AJS123" s="10"/>
      <c r="AJT123" s="10"/>
      <c r="AJU123" s="10"/>
      <c r="AJV123" s="10"/>
      <c r="AJW123" s="10"/>
      <c r="AJX123" s="10"/>
      <c r="AJY123" s="10"/>
      <c r="AJZ123" s="10"/>
      <c r="AKA123" s="10"/>
      <c r="AKB123" s="10"/>
      <c r="AKC123" s="10"/>
      <c r="AKD123" s="10"/>
      <c r="AKE123" s="10"/>
      <c r="AKF123" s="10"/>
      <c r="AKG123" s="10"/>
      <c r="AKH123" s="10"/>
      <c r="AKI123" s="10"/>
      <c r="AKJ123" s="10"/>
      <c r="AKK123" s="10"/>
      <c r="AKL123" s="10"/>
      <c r="AKM123" s="10"/>
      <c r="AKN123" s="10"/>
      <c r="AKO123" s="10"/>
      <c r="AKP123" s="10"/>
      <c r="AKQ123" s="10"/>
      <c r="AKR123" s="10"/>
      <c r="AKS123" s="10"/>
      <c r="AKT123" s="10"/>
      <c r="AKU123" s="10"/>
      <c r="AKV123" s="10"/>
      <c r="AKW123" s="10"/>
      <c r="AKX123" s="10"/>
      <c r="AKY123" s="10"/>
      <c r="AKZ123" s="10"/>
      <c r="ALA123" s="10"/>
      <c r="ALB123" s="10"/>
      <c r="ALC123" s="10"/>
      <c r="ALD123" s="10"/>
      <c r="ALE123" s="10"/>
      <c r="ALF123" s="10"/>
      <c r="ALG123" s="10"/>
      <c r="ALH123" s="10"/>
      <c r="ALI123" s="10"/>
      <c r="ALJ123" s="10"/>
      <c r="ALK123" s="10"/>
      <c r="ALL123" s="10"/>
      <c r="ALM123" s="10"/>
      <c r="ALN123" s="10"/>
      <c r="ALO123" s="10"/>
      <c r="ALP123" s="10"/>
      <c r="ALQ123" s="10"/>
      <c r="ALR123" s="10"/>
      <c r="ALS123" s="10"/>
      <c r="ALT123" s="10"/>
      <c r="ALU123" s="10"/>
      <c r="ALV123" s="10"/>
      <c r="ALW123" s="10"/>
      <c r="ALX123" s="10"/>
      <c r="ALY123" s="10"/>
      <c r="ALZ123" s="10"/>
      <c r="AMA123" s="10"/>
      <c r="AMB123" s="10"/>
      <c r="AMC123" s="10"/>
      <c r="AMD123" s="10"/>
      <c r="AME123" s="10"/>
      <c r="AMF123" s="10"/>
      <c r="AMG123" s="10"/>
      <c r="AMH123" s="10"/>
      <c r="AMI123" s="10"/>
    </row>
    <row r="124" spans="1:1023" ht="21.75" customHeight="1">
      <c r="A124" s="14" t="s">
        <v>37</v>
      </c>
      <c r="B124" s="49">
        <v>864000</v>
      </c>
      <c r="C124" s="31"/>
      <c r="D124" s="31"/>
      <c r="E124" s="30"/>
      <c r="F124" s="30"/>
      <c r="G124" s="30"/>
      <c r="H124" s="30"/>
      <c r="I124" s="30"/>
      <c r="J124" s="30"/>
      <c r="K124" s="30"/>
      <c r="L124" s="30"/>
      <c r="M124" s="30"/>
      <c r="N124" s="30"/>
      <c r="O124" s="32"/>
      <c r="P124" s="32"/>
      <c r="Q124" s="43">
        <f t="shared" si="2"/>
        <v>864000</v>
      </c>
      <c r="R124" s="43">
        <f>Q124+Q125</f>
        <v>2373990.41</v>
      </c>
      <c r="S124" s="10"/>
      <c r="T124" s="10"/>
      <c r="U124" s="10"/>
      <c r="V124" s="10"/>
      <c r="W124" s="15"/>
      <c r="X124" s="15"/>
      <c r="Y124" s="15"/>
      <c r="Z124" s="10"/>
      <c r="AA124" s="10"/>
      <c r="AB124" s="10"/>
      <c r="AC124" s="10"/>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c r="HU124" s="10"/>
      <c r="HV124" s="10"/>
      <c r="HW124" s="10"/>
      <c r="HX124" s="10"/>
      <c r="HY124" s="10"/>
      <c r="HZ124" s="10"/>
      <c r="IA124" s="10"/>
      <c r="IB124" s="10"/>
      <c r="IC124" s="10"/>
      <c r="ID124" s="10"/>
      <c r="IE124" s="10"/>
      <c r="IF124" s="10"/>
      <c r="IG124" s="10"/>
      <c r="IH124" s="10"/>
      <c r="II124" s="10"/>
      <c r="IJ124" s="10"/>
      <c r="IK124" s="10"/>
      <c r="IL124" s="10"/>
      <c r="IM124" s="10"/>
      <c r="IN124" s="10"/>
      <c r="IO124" s="10"/>
      <c r="IP124" s="10"/>
      <c r="IQ124" s="10"/>
      <c r="IR124" s="10"/>
      <c r="IS124" s="10"/>
      <c r="IT124" s="10"/>
      <c r="IU124" s="10"/>
      <c r="IV124" s="10"/>
      <c r="IW124" s="10"/>
      <c r="IX124" s="10"/>
      <c r="IY124" s="10"/>
      <c r="IZ124" s="10"/>
      <c r="JA124" s="10"/>
      <c r="JB124" s="10"/>
      <c r="JC124" s="10"/>
      <c r="JD124" s="10"/>
      <c r="JE124" s="10"/>
      <c r="JF124" s="10"/>
      <c r="JG124" s="10"/>
      <c r="JH124" s="10"/>
      <c r="JI124" s="10"/>
      <c r="JJ124" s="10"/>
      <c r="JK124" s="10"/>
      <c r="JL124" s="10"/>
      <c r="JM124" s="10"/>
      <c r="JN124" s="10"/>
      <c r="JO124" s="10"/>
      <c r="JP124" s="10"/>
      <c r="JQ124" s="10"/>
      <c r="JR124" s="10"/>
      <c r="JS124" s="10"/>
      <c r="JT124" s="10"/>
      <c r="JU124" s="10"/>
      <c r="JV124" s="10"/>
      <c r="JW124" s="10"/>
      <c r="JX124" s="10"/>
      <c r="JY124" s="10"/>
      <c r="JZ124" s="10"/>
      <c r="KA124" s="10"/>
      <c r="KB124" s="10"/>
      <c r="KC124" s="10"/>
      <c r="KD124" s="10"/>
      <c r="KE124" s="10"/>
      <c r="KF124" s="10"/>
      <c r="KG124" s="10"/>
      <c r="KH124" s="10"/>
      <c r="KI124" s="10"/>
      <c r="KJ124" s="10"/>
      <c r="KK124" s="10"/>
      <c r="KL124" s="10"/>
      <c r="KM124" s="10"/>
      <c r="KN124" s="10"/>
      <c r="KO124" s="10"/>
      <c r="KP124" s="10"/>
      <c r="KQ124" s="10"/>
      <c r="KR124" s="10"/>
      <c r="KS124" s="10"/>
      <c r="KT124" s="10"/>
      <c r="KU124" s="10"/>
      <c r="KV124" s="10"/>
      <c r="KW124" s="10"/>
      <c r="KX124" s="10"/>
      <c r="KY124" s="10"/>
      <c r="KZ124" s="10"/>
      <c r="LA124" s="10"/>
      <c r="LB124" s="10"/>
      <c r="LC124" s="10"/>
      <c r="LD124" s="10"/>
      <c r="LE124" s="10"/>
      <c r="LF124" s="10"/>
      <c r="LG124" s="10"/>
      <c r="LH124" s="10"/>
      <c r="LI124" s="10"/>
      <c r="LJ124" s="10"/>
      <c r="LK124" s="10"/>
      <c r="LL124" s="10"/>
      <c r="LM124" s="10"/>
      <c r="LN124" s="10"/>
      <c r="LO124" s="10"/>
      <c r="LP124" s="10"/>
      <c r="LQ124" s="10"/>
      <c r="LR124" s="10"/>
      <c r="LS124" s="10"/>
      <c r="LT124" s="10"/>
      <c r="LU124" s="10"/>
      <c r="LV124" s="10"/>
      <c r="LW124" s="10"/>
      <c r="LX124" s="10"/>
      <c r="LY124" s="10"/>
      <c r="LZ124" s="10"/>
      <c r="MA124" s="10"/>
      <c r="MB124" s="10"/>
      <c r="MC124" s="10"/>
      <c r="MD124" s="10"/>
      <c r="ME124" s="10"/>
      <c r="MF124" s="10"/>
      <c r="MG124" s="10"/>
      <c r="MH124" s="10"/>
      <c r="MI124" s="10"/>
      <c r="MJ124" s="10"/>
      <c r="MK124" s="10"/>
      <c r="ML124" s="10"/>
      <c r="MM124" s="10"/>
      <c r="MN124" s="10"/>
      <c r="MO124" s="10"/>
      <c r="MP124" s="10"/>
      <c r="MQ124" s="10"/>
      <c r="MR124" s="10"/>
      <c r="MS124" s="10"/>
      <c r="MT124" s="10"/>
      <c r="MU124" s="10"/>
      <c r="MV124" s="10"/>
      <c r="MW124" s="10"/>
      <c r="MX124" s="10"/>
      <c r="MY124" s="10"/>
      <c r="MZ124" s="10"/>
      <c r="NA124" s="10"/>
      <c r="NB124" s="10"/>
      <c r="NC124" s="10"/>
      <c r="ND124" s="10"/>
      <c r="NE124" s="10"/>
      <c r="NF124" s="10"/>
      <c r="NG124" s="10"/>
      <c r="NH124" s="10"/>
      <c r="NI124" s="10"/>
      <c r="NJ124" s="10"/>
      <c r="NK124" s="10"/>
      <c r="NL124" s="10"/>
      <c r="NM124" s="10"/>
      <c r="NN124" s="10"/>
      <c r="NO124" s="10"/>
      <c r="NP124" s="10"/>
      <c r="NQ124" s="10"/>
      <c r="NR124" s="10"/>
      <c r="NS124" s="10"/>
      <c r="NT124" s="10"/>
      <c r="NU124" s="10"/>
      <c r="NV124" s="10"/>
      <c r="NW124" s="10"/>
      <c r="NX124" s="10"/>
      <c r="NY124" s="10"/>
      <c r="NZ124" s="10"/>
      <c r="OA124" s="10"/>
      <c r="OB124" s="10"/>
      <c r="OC124" s="10"/>
      <c r="OD124" s="10"/>
      <c r="OE124" s="10"/>
      <c r="OF124" s="10"/>
      <c r="OG124" s="10"/>
      <c r="OH124" s="10"/>
      <c r="OI124" s="10"/>
      <c r="OJ124" s="10"/>
      <c r="OK124" s="10"/>
      <c r="OL124" s="10"/>
      <c r="OM124" s="10"/>
      <c r="ON124" s="10"/>
      <c r="OO124" s="10"/>
      <c r="OP124" s="10"/>
      <c r="OQ124" s="10"/>
      <c r="OR124" s="10"/>
      <c r="OS124" s="10"/>
      <c r="OT124" s="10"/>
      <c r="OU124" s="10"/>
      <c r="OV124" s="10"/>
      <c r="OW124" s="10"/>
      <c r="OX124" s="10"/>
      <c r="OY124" s="10"/>
      <c r="OZ124" s="10"/>
      <c r="PA124" s="10"/>
      <c r="PB124" s="10"/>
      <c r="PC124" s="10"/>
      <c r="PD124" s="10"/>
      <c r="PE124" s="10"/>
      <c r="PF124" s="10"/>
      <c r="PG124" s="10"/>
      <c r="PH124" s="10"/>
      <c r="PI124" s="10"/>
      <c r="PJ124" s="10"/>
      <c r="PK124" s="10"/>
      <c r="PL124" s="10"/>
      <c r="PM124" s="10"/>
      <c r="PN124" s="10"/>
      <c r="PO124" s="10"/>
      <c r="PP124" s="10"/>
      <c r="PQ124" s="10"/>
      <c r="PR124" s="10"/>
      <c r="PS124" s="10"/>
      <c r="PT124" s="10"/>
      <c r="PU124" s="10"/>
      <c r="PV124" s="10"/>
      <c r="PW124" s="10"/>
      <c r="PX124" s="10"/>
      <c r="PY124" s="10"/>
      <c r="PZ124" s="10"/>
      <c r="QA124" s="10"/>
      <c r="QB124" s="10"/>
      <c r="QC124" s="10"/>
      <c r="QD124" s="10"/>
      <c r="QE124" s="10"/>
      <c r="QF124" s="10"/>
      <c r="QG124" s="10"/>
      <c r="QH124" s="10"/>
      <c r="QI124" s="10"/>
      <c r="QJ124" s="10"/>
      <c r="QK124" s="10"/>
      <c r="QL124" s="10"/>
      <c r="QM124" s="10"/>
      <c r="QN124" s="10"/>
      <c r="QO124" s="10"/>
      <c r="QP124" s="10"/>
      <c r="QQ124" s="10"/>
      <c r="QR124" s="10"/>
      <c r="QS124" s="10"/>
      <c r="QT124" s="10"/>
      <c r="QU124" s="10"/>
      <c r="QV124" s="10"/>
      <c r="QW124" s="10"/>
      <c r="QX124" s="10"/>
      <c r="QY124" s="10"/>
      <c r="QZ124" s="10"/>
      <c r="RA124" s="10"/>
      <c r="RB124" s="10"/>
      <c r="RC124" s="10"/>
      <c r="RD124" s="10"/>
      <c r="RE124" s="10"/>
      <c r="RF124" s="10"/>
      <c r="RG124" s="10"/>
      <c r="RH124" s="10"/>
      <c r="RI124" s="10"/>
      <c r="RJ124" s="10"/>
      <c r="RK124" s="10"/>
      <c r="RL124" s="10"/>
      <c r="RM124" s="10"/>
      <c r="RN124" s="10"/>
      <c r="RO124" s="10"/>
      <c r="RP124" s="10"/>
      <c r="RQ124" s="10"/>
      <c r="RR124" s="10"/>
      <c r="RS124" s="10"/>
      <c r="RT124" s="10"/>
      <c r="RU124" s="10"/>
      <c r="RV124" s="10"/>
      <c r="RW124" s="10"/>
      <c r="RX124" s="10"/>
      <c r="RY124" s="10"/>
      <c r="RZ124" s="10"/>
      <c r="SA124" s="10"/>
      <c r="SB124" s="10"/>
      <c r="SC124" s="10"/>
      <c r="SD124" s="10"/>
      <c r="SE124" s="10"/>
      <c r="SF124" s="10"/>
      <c r="SG124" s="10"/>
      <c r="SH124" s="10"/>
      <c r="SI124" s="10"/>
      <c r="SJ124" s="10"/>
      <c r="SK124" s="10"/>
      <c r="SL124" s="10"/>
      <c r="SM124" s="10"/>
      <c r="SN124" s="10"/>
      <c r="SO124" s="10"/>
      <c r="SP124" s="10"/>
      <c r="SQ124" s="10"/>
      <c r="SR124" s="10"/>
      <c r="SS124" s="10"/>
      <c r="ST124" s="10"/>
      <c r="SU124" s="10"/>
      <c r="SV124" s="10"/>
      <c r="SW124" s="10"/>
      <c r="SX124" s="10"/>
      <c r="SY124" s="10"/>
      <c r="SZ124" s="10"/>
      <c r="TA124" s="10"/>
      <c r="TB124" s="10"/>
      <c r="TC124" s="10"/>
      <c r="TD124" s="10"/>
      <c r="TE124" s="10"/>
      <c r="TF124" s="10"/>
      <c r="TG124" s="10"/>
      <c r="TH124" s="10"/>
      <c r="TI124" s="10"/>
      <c r="TJ124" s="10"/>
      <c r="TK124" s="10"/>
      <c r="TL124" s="10"/>
      <c r="TM124" s="10"/>
      <c r="TN124" s="10"/>
      <c r="TO124" s="10"/>
      <c r="TP124" s="10"/>
      <c r="TQ124" s="10"/>
      <c r="TR124" s="10"/>
      <c r="TS124" s="10"/>
      <c r="TT124" s="10"/>
      <c r="TU124" s="10"/>
      <c r="TV124" s="10"/>
      <c r="TW124" s="10"/>
      <c r="TX124" s="10"/>
      <c r="TY124" s="10"/>
      <c r="TZ124" s="10"/>
      <c r="UA124" s="10"/>
      <c r="UB124" s="10"/>
      <c r="UC124" s="10"/>
      <c r="UD124" s="10"/>
      <c r="UE124" s="10"/>
      <c r="UF124" s="10"/>
      <c r="UG124" s="10"/>
      <c r="UH124" s="10"/>
      <c r="UI124" s="10"/>
      <c r="UJ124" s="10"/>
      <c r="UK124" s="10"/>
      <c r="UL124" s="10"/>
      <c r="UM124" s="10"/>
      <c r="UN124" s="10"/>
      <c r="UO124" s="10"/>
      <c r="UP124" s="10"/>
      <c r="UQ124" s="10"/>
      <c r="UR124" s="10"/>
      <c r="US124" s="10"/>
      <c r="UT124" s="10"/>
      <c r="UU124" s="10"/>
      <c r="UV124" s="10"/>
      <c r="UW124" s="10"/>
      <c r="UX124" s="10"/>
      <c r="UY124" s="10"/>
      <c r="UZ124" s="10"/>
      <c r="VA124" s="10"/>
      <c r="VB124" s="10"/>
      <c r="VC124" s="10"/>
      <c r="VD124" s="10"/>
      <c r="VE124" s="10"/>
      <c r="VF124" s="10"/>
      <c r="VG124" s="10"/>
      <c r="VH124" s="10"/>
      <c r="VI124" s="10"/>
      <c r="VJ124" s="10"/>
      <c r="VK124" s="10"/>
      <c r="VL124" s="10"/>
      <c r="VM124" s="10"/>
      <c r="VN124" s="10"/>
      <c r="VO124" s="10"/>
      <c r="VP124" s="10"/>
      <c r="VQ124" s="10"/>
      <c r="VR124" s="10"/>
      <c r="VS124" s="10"/>
      <c r="VT124" s="10"/>
      <c r="VU124" s="10"/>
      <c r="VV124" s="10"/>
      <c r="VW124" s="10"/>
      <c r="VX124" s="10"/>
      <c r="VY124" s="10"/>
      <c r="VZ124" s="10"/>
      <c r="WA124" s="10"/>
      <c r="WB124" s="10"/>
      <c r="WC124" s="10"/>
      <c r="WD124" s="10"/>
      <c r="WE124" s="10"/>
      <c r="WF124" s="10"/>
      <c r="WG124" s="10"/>
      <c r="WH124" s="10"/>
      <c r="WI124" s="10"/>
      <c r="WJ124" s="10"/>
      <c r="WK124" s="10"/>
      <c r="WL124" s="10"/>
      <c r="WM124" s="10"/>
      <c r="WN124" s="10"/>
      <c r="WO124" s="10"/>
      <c r="WP124" s="10"/>
      <c r="WQ124" s="10"/>
      <c r="WR124" s="10"/>
      <c r="WS124" s="10"/>
      <c r="WT124" s="10"/>
      <c r="WU124" s="10"/>
      <c r="WV124" s="10"/>
      <c r="WW124" s="10"/>
      <c r="WX124" s="10"/>
      <c r="WY124" s="10"/>
      <c r="WZ124" s="10"/>
      <c r="XA124" s="10"/>
      <c r="XB124" s="10"/>
      <c r="XC124" s="10"/>
      <c r="XD124" s="10"/>
      <c r="XE124" s="10"/>
      <c r="XF124" s="10"/>
      <c r="XG124" s="10"/>
      <c r="XH124" s="10"/>
      <c r="XI124" s="10"/>
      <c r="XJ124" s="10"/>
      <c r="XK124" s="10"/>
      <c r="XL124" s="10"/>
      <c r="XM124" s="10"/>
      <c r="XN124" s="10"/>
      <c r="XO124" s="10"/>
      <c r="XP124" s="10"/>
      <c r="XQ124" s="10"/>
      <c r="XR124" s="10"/>
      <c r="XS124" s="10"/>
      <c r="XT124" s="10"/>
      <c r="XU124" s="10"/>
      <c r="XV124" s="10"/>
      <c r="XW124" s="10"/>
      <c r="XX124" s="10"/>
      <c r="XY124" s="10"/>
      <c r="XZ124" s="10"/>
      <c r="YA124" s="10"/>
      <c r="YB124" s="10"/>
      <c r="YC124" s="10"/>
      <c r="YD124" s="10"/>
      <c r="YE124" s="10"/>
      <c r="YF124" s="10"/>
      <c r="YG124" s="10"/>
      <c r="YH124" s="10"/>
      <c r="YI124" s="10"/>
      <c r="YJ124" s="10"/>
      <c r="YK124" s="10"/>
      <c r="YL124" s="10"/>
      <c r="YM124" s="10"/>
      <c r="YN124" s="10"/>
      <c r="YO124" s="10"/>
      <c r="YP124" s="10"/>
      <c r="YQ124" s="10"/>
      <c r="YR124" s="10"/>
      <c r="YS124" s="10"/>
      <c r="YT124" s="10"/>
      <c r="YU124" s="10"/>
      <c r="YV124" s="10"/>
      <c r="YW124" s="10"/>
      <c r="YX124" s="10"/>
      <c r="YY124" s="10"/>
      <c r="YZ124" s="10"/>
      <c r="ZA124" s="10"/>
      <c r="ZB124" s="10"/>
      <c r="ZC124" s="10"/>
      <c r="ZD124" s="10"/>
      <c r="ZE124" s="10"/>
      <c r="ZF124" s="10"/>
      <c r="ZG124" s="10"/>
      <c r="ZH124" s="10"/>
      <c r="ZI124" s="10"/>
      <c r="ZJ124" s="10"/>
      <c r="ZK124" s="10"/>
      <c r="ZL124" s="10"/>
      <c r="ZM124" s="10"/>
      <c r="ZN124" s="10"/>
      <c r="ZO124" s="10"/>
      <c r="ZP124" s="10"/>
      <c r="ZQ124" s="10"/>
      <c r="ZR124" s="10"/>
      <c r="ZS124" s="10"/>
      <c r="ZT124" s="10"/>
      <c r="ZU124" s="10"/>
      <c r="ZV124" s="10"/>
      <c r="ZW124" s="10"/>
      <c r="ZX124" s="10"/>
      <c r="ZY124" s="10"/>
      <c r="ZZ124" s="10"/>
      <c r="AAA124" s="10"/>
      <c r="AAB124" s="10"/>
      <c r="AAC124" s="10"/>
      <c r="AAD124" s="10"/>
      <c r="AAE124" s="10"/>
      <c r="AAF124" s="10"/>
      <c r="AAG124" s="10"/>
      <c r="AAH124" s="10"/>
      <c r="AAI124" s="10"/>
      <c r="AAJ124" s="10"/>
      <c r="AAK124" s="10"/>
      <c r="AAL124" s="10"/>
      <c r="AAM124" s="10"/>
      <c r="AAN124" s="10"/>
      <c r="AAO124" s="10"/>
      <c r="AAP124" s="10"/>
      <c r="AAQ124" s="10"/>
      <c r="AAR124" s="10"/>
      <c r="AAS124" s="10"/>
      <c r="AAT124" s="10"/>
      <c r="AAU124" s="10"/>
      <c r="AAV124" s="10"/>
      <c r="AAW124" s="10"/>
      <c r="AAX124" s="10"/>
      <c r="AAY124" s="10"/>
      <c r="AAZ124" s="10"/>
      <c r="ABA124" s="10"/>
      <c r="ABB124" s="10"/>
      <c r="ABC124" s="10"/>
      <c r="ABD124" s="10"/>
      <c r="ABE124" s="10"/>
      <c r="ABF124" s="10"/>
      <c r="ABG124" s="10"/>
      <c r="ABH124" s="10"/>
      <c r="ABI124" s="10"/>
      <c r="ABJ124" s="10"/>
      <c r="ABK124" s="10"/>
      <c r="ABL124" s="10"/>
      <c r="ABM124" s="10"/>
      <c r="ABN124" s="10"/>
      <c r="ABO124" s="10"/>
      <c r="ABP124" s="10"/>
      <c r="ABQ124" s="10"/>
      <c r="ABR124" s="10"/>
      <c r="ABS124" s="10"/>
      <c r="ABT124" s="10"/>
      <c r="ABU124" s="10"/>
      <c r="ABV124" s="10"/>
      <c r="ABW124" s="10"/>
      <c r="ABX124" s="10"/>
      <c r="ABY124" s="10"/>
      <c r="ABZ124" s="10"/>
      <c r="ACA124" s="10"/>
      <c r="ACB124" s="10"/>
      <c r="ACC124" s="10"/>
      <c r="ACD124" s="10"/>
      <c r="ACE124" s="10"/>
      <c r="ACF124" s="10"/>
      <c r="ACG124" s="10"/>
      <c r="ACH124" s="10"/>
      <c r="ACI124" s="10"/>
      <c r="ACJ124" s="10"/>
      <c r="ACK124" s="10"/>
      <c r="ACL124" s="10"/>
      <c r="ACM124" s="10"/>
      <c r="ACN124" s="10"/>
      <c r="ACO124" s="10"/>
      <c r="ACP124" s="10"/>
      <c r="ACQ124" s="10"/>
      <c r="ACR124" s="10"/>
      <c r="ACS124" s="10"/>
      <c r="ACT124" s="10"/>
      <c r="ACU124" s="10"/>
      <c r="ACV124" s="10"/>
      <c r="ACW124" s="10"/>
      <c r="ACX124" s="10"/>
      <c r="ACY124" s="10"/>
      <c r="ACZ124" s="10"/>
      <c r="ADA124" s="10"/>
      <c r="ADB124" s="10"/>
      <c r="ADC124" s="10"/>
      <c r="ADD124" s="10"/>
      <c r="ADE124" s="10"/>
      <c r="ADF124" s="10"/>
      <c r="ADG124" s="10"/>
      <c r="ADH124" s="10"/>
      <c r="ADI124" s="10"/>
      <c r="ADJ124" s="10"/>
      <c r="ADK124" s="10"/>
      <c r="ADL124" s="10"/>
      <c r="ADM124" s="10"/>
      <c r="ADN124" s="10"/>
      <c r="ADO124" s="10"/>
      <c r="ADP124" s="10"/>
      <c r="ADQ124" s="10"/>
      <c r="ADR124" s="10"/>
      <c r="ADS124" s="10"/>
      <c r="ADT124" s="10"/>
      <c r="ADU124" s="10"/>
      <c r="ADV124" s="10"/>
      <c r="ADW124" s="10"/>
      <c r="ADX124" s="10"/>
      <c r="ADY124" s="10"/>
      <c r="ADZ124" s="10"/>
      <c r="AEA124" s="10"/>
      <c r="AEB124" s="10"/>
      <c r="AEC124" s="10"/>
      <c r="AED124" s="10"/>
      <c r="AEE124" s="10"/>
      <c r="AEF124" s="10"/>
      <c r="AEG124" s="10"/>
      <c r="AEH124" s="10"/>
      <c r="AEI124" s="10"/>
      <c r="AEJ124" s="10"/>
      <c r="AEK124" s="10"/>
      <c r="AEL124" s="10"/>
      <c r="AEM124" s="10"/>
      <c r="AEN124" s="10"/>
      <c r="AEO124" s="10"/>
      <c r="AEP124" s="10"/>
      <c r="AEQ124" s="10"/>
      <c r="AER124" s="10"/>
      <c r="AES124" s="10"/>
      <c r="AET124" s="10"/>
      <c r="AEU124" s="10"/>
      <c r="AEV124" s="10"/>
      <c r="AEW124" s="10"/>
      <c r="AEX124" s="10"/>
      <c r="AEY124" s="10"/>
      <c r="AEZ124" s="10"/>
      <c r="AFA124" s="10"/>
      <c r="AFB124" s="10"/>
      <c r="AFC124" s="10"/>
      <c r="AFD124" s="10"/>
      <c r="AFE124" s="10"/>
      <c r="AFF124" s="10"/>
      <c r="AFG124" s="10"/>
      <c r="AFH124" s="10"/>
      <c r="AFI124" s="10"/>
      <c r="AFJ124" s="10"/>
      <c r="AFK124" s="10"/>
      <c r="AFL124" s="10"/>
      <c r="AFM124" s="10"/>
      <c r="AFN124" s="10"/>
      <c r="AFO124" s="10"/>
      <c r="AFP124" s="10"/>
      <c r="AFQ124" s="10"/>
      <c r="AFR124" s="10"/>
      <c r="AFS124" s="10"/>
      <c r="AFT124" s="10"/>
      <c r="AFU124" s="10"/>
      <c r="AFV124" s="10"/>
      <c r="AFW124" s="10"/>
      <c r="AFX124" s="10"/>
      <c r="AFY124" s="10"/>
      <c r="AFZ124" s="10"/>
      <c r="AGA124" s="10"/>
      <c r="AGB124" s="10"/>
      <c r="AGC124" s="10"/>
      <c r="AGD124" s="10"/>
      <c r="AGE124" s="10"/>
      <c r="AGF124" s="10"/>
      <c r="AGG124" s="10"/>
      <c r="AGH124" s="10"/>
      <c r="AGI124" s="10"/>
      <c r="AGJ124" s="10"/>
      <c r="AGK124" s="10"/>
      <c r="AGL124" s="10"/>
      <c r="AGM124" s="10"/>
      <c r="AGN124" s="10"/>
      <c r="AGO124" s="10"/>
      <c r="AGP124" s="10"/>
      <c r="AGQ124" s="10"/>
      <c r="AGR124" s="10"/>
      <c r="AGS124" s="10"/>
      <c r="AGT124" s="10"/>
      <c r="AGU124" s="10"/>
      <c r="AGV124" s="10"/>
      <c r="AGW124" s="10"/>
      <c r="AGX124" s="10"/>
      <c r="AGY124" s="10"/>
      <c r="AGZ124" s="10"/>
      <c r="AHA124" s="10"/>
      <c r="AHB124" s="10"/>
      <c r="AHC124" s="10"/>
      <c r="AHD124" s="10"/>
      <c r="AHE124" s="10"/>
      <c r="AHF124" s="10"/>
      <c r="AHG124" s="10"/>
      <c r="AHH124" s="10"/>
      <c r="AHI124" s="10"/>
      <c r="AHJ124" s="10"/>
      <c r="AHK124" s="10"/>
      <c r="AHL124" s="10"/>
      <c r="AHM124" s="10"/>
      <c r="AHN124" s="10"/>
      <c r="AHO124" s="10"/>
      <c r="AHP124" s="10"/>
      <c r="AHQ124" s="10"/>
      <c r="AHR124" s="10"/>
      <c r="AHS124" s="10"/>
      <c r="AHT124" s="10"/>
      <c r="AHU124" s="10"/>
      <c r="AHV124" s="10"/>
      <c r="AHW124" s="10"/>
      <c r="AHX124" s="10"/>
      <c r="AHY124" s="10"/>
      <c r="AHZ124" s="10"/>
      <c r="AIA124" s="10"/>
      <c r="AIB124" s="10"/>
      <c r="AIC124" s="10"/>
      <c r="AID124" s="10"/>
      <c r="AIE124" s="10"/>
      <c r="AIF124" s="10"/>
      <c r="AIG124" s="10"/>
      <c r="AIH124" s="10"/>
      <c r="AII124" s="10"/>
      <c r="AIJ124" s="10"/>
      <c r="AIK124" s="10"/>
      <c r="AIL124" s="10"/>
      <c r="AIM124" s="10"/>
      <c r="AIN124" s="10"/>
      <c r="AIO124" s="10"/>
      <c r="AIP124" s="10"/>
      <c r="AIQ124" s="10"/>
      <c r="AIR124" s="10"/>
      <c r="AIS124" s="10"/>
      <c r="AIT124" s="10"/>
      <c r="AIU124" s="10"/>
      <c r="AIV124" s="10"/>
      <c r="AIW124" s="10"/>
      <c r="AIX124" s="10"/>
      <c r="AIY124" s="10"/>
      <c r="AIZ124" s="10"/>
      <c r="AJA124" s="10"/>
      <c r="AJB124" s="10"/>
      <c r="AJC124" s="10"/>
      <c r="AJD124" s="10"/>
      <c r="AJE124" s="10"/>
      <c r="AJF124" s="10"/>
      <c r="AJG124" s="10"/>
      <c r="AJH124" s="10"/>
      <c r="AJI124" s="10"/>
      <c r="AJJ124" s="10"/>
      <c r="AJK124" s="10"/>
      <c r="AJL124" s="10"/>
      <c r="AJM124" s="10"/>
      <c r="AJN124" s="10"/>
      <c r="AJO124" s="10"/>
      <c r="AJP124" s="10"/>
      <c r="AJQ124" s="10"/>
      <c r="AJR124" s="10"/>
      <c r="AJS124" s="10"/>
      <c r="AJT124" s="10"/>
      <c r="AJU124" s="10"/>
      <c r="AJV124" s="10"/>
      <c r="AJW124" s="10"/>
      <c r="AJX124" s="10"/>
      <c r="AJY124" s="10"/>
      <c r="AJZ124" s="10"/>
      <c r="AKA124" s="10"/>
      <c r="AKB124" s="10"/>
      <c r="AKC124" s="10"/>
      <c r="AKD124" s="10"/>
      <c r="AKE124" s="10"/>
      <c r="AKF124" s="10"/>
      <c r="AKG124" s="10"/>
      <c r="AKH124" s="10"/>
      <c r="AKI124" s="10"/>
      <c r="AKJ124" s="10"/>
      <c r="AKK124" s="10"/>
      <c r="AKL124" s="10"/>
      <c r="AKM124" s="10"/>
      <c r="AKN124" s="10"/>
      <c r="AKO124" s="10"/>
      <c r="AKP124" s="10"/>
      <c r="AKQ124" s="10"/>
      <c r="AKR124" s="10"/>
      <c r="AKS124" s="10"/>
      <c r="AKT124" s="10"/>
      <c r="AKU124" s="10"/>
      <c r="AKV124" s="10"/>
      <c r="AKW124" s="10"/>
      <c r="AKX124" s="10"/>
      <c r="AKY124" s="10"/>
      <c r="AKZ124" s="10"/>
      <c r="ALA124" s="10"/>
      <c r="ALB124" s="10"/>
      <c r="ALC124" s="10"/>
      <c r="ALD124" s="10"/>
      <c r="ALE124" s="10"/>
      <c r="ALF124" s="10"/>
      <c r="ALG124" s="10"/>
      <c r="ALH124" s="10"/>
      <c r="ALI124" s="10"/>
      <c r="ALJ124" s="10"/>
      <c r="ALK124" s="10"/>
      <c r="ALL124" s="10"/>
      <c r="ALM124" s="10"/>
      <c r="ALN124" s="10"/>
      <c r="ALO124" s="10"/>
      <c r="ALP124" s="10"/>
      <c r="ALQ124" s="10"/>
      <c r="ALR124" s="10"/>
      <c r="ALS124" s="10"/>
      <c r="ALT124" s="10"/>
      <c r="ALU124" s="10"/>
      <c r="ALV124" s="10"/>
      <c r="ALW124" s="10"/>
      <c r="ALX124" s="10"/>
      <c r="ALY124" s="10"/>
      <c r="ALZ124" s="10"/>
      <c r="AMA124" s="10"/>
      <c r="AMB124" s="10"/>
      <c r="AMC124" s="10"/>
      <c r="AMD124" s="10"/>
      <c r="AME124" s="10"/>
      <c r="AMF124" s="10"/>
      <c r="AMG124" s="10"/>
      <c r="AMH124" s="10"/>
      <c r="AMI124" s="10"/>
    </row>
    <row r="125" spans="1:1023" ht="21.95" customHeight="1">
      <c r="A125" s="14" t="s">
        <v>37</v>
      </c>
      <c r="B125" s="49">
        <v>884288.61</v>
      </c>
      <c r="C125" s="36">
        <v>625701.80000000005</v>
      </c>
      <c r="D125" s="32"/>
      <c r="E125" s="30"/>
      <c r="F125" s="30"/>
      <c r="G125" s="30"/>
      <c r="H125" s="30"/>
      <c r="I125" s="30"/>
      <c r="J125" s="30"/>
      <c r="K125" s="30"/>
      <c r="L125" s="30"/>
      <c r="M125" s="30"/>
      <c r="N125" s="30"/>
      <c r="O125" s="30"/>
      <c r="P125" s="32"/>
      <c r="Q125" s="43">
        <f t="shared" si="2"/>
        <v>1509990.4100000001</v>
      </c>
      <c r="R125" s="43"/>
      <c r="W125" s="10"/>
      <c r="X125" s="10"/>
      <c r="Y125" s="10"/>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row>
    <row r="126" spans="1:1023" ht="21.95" customHeight="1">
      <c r="A126" s="14" t="s">
        <v>137</v>
      </c>
      <c r="B126" s="45"/>
      <c r="C126" s="34"/>
      <c r="D126" s="34"/>
      <c r="E126" s="30"/>
      <c r="F126" s="30"/>
      <c r="G126" s="30"/>
      <c r="H126" s="30"/>
      <c r="I126" s="30"/>
      <c r="J126" s="30"/>
      <c r="K126" s="30"/>
      <c r="L126" s="30"/>
      <c r="M126" s="30"/>
      <c r="N126" s="30"/>
      <c r="O126" s="36">
        <v>87000</v>
      </c>
      <c r="P126" s="34"/>
      <c r="Q126" s="43">
        <f t="shared" si="2"/>
        <v>87000</v>
      </c>
      <c r="R126" s="43">
        <f>SUM(Q126)</f>
        <v>87000</v>
      </c>
      <c r="W126" s="15"/>
      <c r="X126" s="15"/>
      <c r="Y126" s="15"/>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row>
    <row r="127" spans="1:1023" ht="21.95" customHeight="1">
      <c r="A127" s="14" t="s">
        <v>38</v>
      </c>
      <c r="B127" s="49">
        <v>122423.91</v>
      </c>
      <c r="C127" s="36">
        <v>144392.72</v>
      </c>
      <c r="D127" s="32"/>
      <c r="E127" s="30"/>
      <c r="F127" s="30"/>
      <c r="G127" s="30"/>
      <c r="H127" s="30"/>
      <c r="I127" s="30"/>
      <c r="J127" s="30"/>
      <c r="K127" s="30"/>
      <c r="L127" s="30"/>
      <c r="M127" s="30"/>
      <c r="N127" s="30"/>
      <c r="O127" s="36">
        <v>40000</v>
      </c>
      <c r="P127" s="36">
        <v>20000</v>
      </c>
      <c r="Q127" s="43">
        <f t="shared" si="2"/>
        <v>326816.63</v>
      </c>
      <c r="R127" s="43">
        <f>Q127+Q128</f>
        <v>355616.63</v>
      </c>
      <c r="W127" s="10"/>
      <c r="X127" s="10"/>
      <c r="Y127" s="10"/>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row>
    <row r="128" spans="1:1023" ht="21.95" customHeight="1">
      <c r="A128" s="14" t="s">
        <v>38</v>
      </c>
      <c r="B128" s="39"/>
      <c r="C128" s="30"/>
      <c r="D128" s="32"/>
      <c r="E128" s="30"/>
      <c r="F128" s="30"/>
      <c r="G128" s="30"/>
      <c r="H128" s="30"/>
      <c r="I128" s="30"/>
      <c r="J128" s="30"/>
      <c r="K128" s="30"/>
      <c r="L128" s="30"/>
      <c r="M128" s="30"/>
      <c r="N128" s="30"/>
      <c r="O128" s="36">
        <v>28800</v>
      </c>
      <c r="P128" s="32"/>
      <c r="Q128" s="43">
        <f t="shared" si="2"/>
        <v>28800</v>
      </c>
      <c r="R128" s="43"/>
      <c r="W128" s="15"/>
      <c r="X128" s="15"/>
      <c r="Y128" s="15"/>
      <c r="Z128" s="10"/>
      <c r="AA128" s="10"/>
      <c r="AB128" s="10"/>
      <c r="AC128" s="10"/>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row>
    <row r="129" spans="1:1023" ht="21.95" customHeight="1">
      <c r="A129" s="14" t="s">
        <v>39</v>
      </c>
      <c r="B129" s="39"/>
      <c r="C129" s="30"/>
      <c r="D129" s="34"/>
      <c r="E129" s="30"/>
      <c r="F129" s="30"/>
      <c r="G129" s="30"/>
      <c r="H129" s="30"/>
      <c r="I129" s="30"/>
      <c r="J129" s="30"/>
      <c r="K129" s="30"/>
      <c r="L129" s="30"/>
      <c r="M129" s="30"/>
      <c r="N129" s="30"/>
      <c r="O129" s="36">
        <v>56000</v>
      </c>
      <c r="P129" s="34"/>
      <c r="Q129" s="43">
        <f t="shared" si="2"/>
        <v>56000</v>
      </c>
      <c r="R129" s="43">
        <f>SUM(Q129)</f>
        <v>56000</v>
      </c>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row>
    <row r="130" spans="1:1023" ht="21.95" customHeight="1">
      <c r="A130" s="14" t="s">
        <v>40</v>
      </c>
      <c r="B130" s="39"/>
      <c r="C130" s="32"/>
      <c r="D130" s="32"/>
      <c r="E130" s="30"/>
      <c r="F130" s="30"/>
      <c r="G130" s="30"/>
      <c r="H130" s="30"/>
      <c r="I130" s="30"/>
      <c r="J130" s="30"/>
      <c r="K130" s="30"/>
      <c r="L130" s="30"/>
      <c r="M130" s="30"/>
      <c r="N130" s="30"/>
      <c r="O130" s="36">
        <v>94000</v>
      </c>
      <c r="P130" s="32"/>
      <c r="Q130" s="43">
        <f t="shared" si="2"/>
        <v>94000</v>
      </c>
      <c r="R130" s="43">
        <f>Q130+Q131+Q133+Q134+Q135+Q132</f>
        <v>510250</v>
      </c>
      <c r="S130" s="10"/>
      <c r="T130" s="10"/>
      <c r="U130" s="10"/>
      <c r="V130" s="10"/>
      <c r="W130" s="10"/>
      <c r="X130" s="10"/>
      <c r="Y130" s="10"/>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c r="HU130" s="10"/>
      <c r="HV130" s="10"/>
      <c r="HW130" s="10"/>
      <c r="HX130" s="10"/>
      <c r="HY130" s="10"/>
      <c r="HZ130" s="10"/>
      <c r="IA130" s="10"/>
      <c r="IB130" s="10"/>
      <c r="IC130" s="10"/>
      <c r="ID130" s="10"/>
      <c r="IE130" s="10"/>
      <c r="IF130" s="10"/>
      <c r="IG130" s="10"/>
      <c r="IH130" s="10"/>
      <c r="II130" s="10"/>
      <c r="IJ130" s="10"/>
      <c r="IK130" s="10"/>
      <c r="IL130" s="10"/>
      <c r="IM130" s="10"/>
      <c r="IN130" s="10"/>
      <c r="IO130" s="10"/>
      <c r="IP130" s="10"/>
      <c r="IQ130" s="10"/>
      <c r="IR130" s="10"/>
      <c r="IS130" s="10"/>
      <c r="IT130" s="10"/>
      <c r="IU130" s="10"/>
      <c r="IV130" s="10"/>
      <c r="IW130" s="10"/>
      <c r="IX130" s="10"/>
      <c r="IY130" s="10"/>
      <c r="IZ130" s="10"/>
      <c r="JA130" s="10"/>
      <c r="JB130" s="10"/>
      <c r="JC130" s="10"/>
      <c r="JD130" s="10"/>
      <c r="JE130" s="10"/>
      <c r="JF130" s="10"/>
      <c r="JG130" s="10"/>
      <c r="JH130" s="10"/>
      <c r="JI130" s="10"/>
      <c r="JJ130" s="10"/>
      <c r="JK130" s="10"/>
      <c r="JL130" s="10"/>
      <c r="JM130" s="10"/>
      <c r="JN130" s="10"/>
      <c r="JO130" s="10"/>
      <c r="JP130" s="10"/>
      <c r="JQ130" s="10"/>
      <c r="JR130" s="10"/>
      <c r="JS130" s="10"/>
      <c r="JT130" s="10"/>
      <c r="JU130" s="10"/>
      <c r="JV130" s="10"/>
      <c r="JW130" s="10"/>
      <c r="JX130" s="10"/>
      <c r="JY130" s="10"/>
      <c r="JZ130" s="10"/>
      <c r="KA130" s="10"/>
      <c r="KB130" s="10"/>
      <c r="KC130" s="10"/>
      <c r="KD130" s="10"/>
      <c r="KE130" s="10"/>
      <c r="KF130" s="10"/>
      <c r="KG130" s="10"/>
      <c r="KH130" s="10"/>
      <c r="KI130" s="10"/>
      <c r="KJ130" s="10"/>
      <c r="KK130" s="10"/>
      <c r="KL130" s="10"/>
      <c r="KM130" s="10"/>
      <c r="KN130" s="10"/>
      <c r="KO130" s="10"/>
      <c r="KP130" s="10"/>
      <c r="KQ130" s="10"/>
      <c r="KR130" s="10"/>
      <c r="KS130" s="10"/>
      <c r="KT130" s="10"/>
      <c r="KU130" s="10"/>
      <c r="KV130" s="10"/>
      <c r="KW130" s="10"/>
      <c r="KX130" s="10"/>
      <c r="KY130" s="10"/>
      <c r="KZ130" s="10"/>
      <c r="LA130" s="10"/>
      <c r="LB130" s="10"/>
      <c r="LC130" s="10"/>
      <c r="LD130" s="10"/>
      <c r="LE130" s="10"/>
      <c r="LF130" s="10"/>
      <c r="LG130" s="10"/>
      <c r="LH130" s="10"/>
      <c r="LI130" s="10"/>
      <c r="LJ130" s="10"/>
      <c r="LK130" s="10"/>
      <c r="LL130" s="10"/>
      <c r="LM130" s="10"/>
      <c r="LN130" s="10"/>
      <c r="LO130" s="10"/>
      <c r="LP130" s="10"/>
      <c r="LQ130" s="10"/>
      <c r="LR130" s="10"/>
      <c r="LS130" s="10"/>
      <c r="LT130" s="10"/>
      <c r="LU130" s="10"/>
      <c r="LV130" s="10"/>
      <c r="LW130" s="10"/>
      <c r="LX130" s="10"/>
      <c r="LY130" s="10"/>
      <c r="LZ130" s="10"/>
      <c r="MA130" s="10"/>
      <c r="MB130" s="10"/>
      <c r="MC130" s="10"/>
      <c r="MD130" s="10"/>
      <c r="ME130" s="10"/>
      <c r="MF130" s="10"/>
      <c r="MG130" s="10"/>
      <c r="MH130" s="10"/>
      <c r="MI130" s="10"/>
      <c r="MJ130" s="10"/>
      <c r="MK130" s="10"/>
      <c r="ML130" s="10"/>
      <c r="MM130" s="10"/>
      <c r="MN130" s="10"/>
      <c r="MO130" s="10"/>
      <c r="MP130" s="10"/>
      <c r="MQ130" s="10"/>
      <c r="MR130" s="10"/>
      <c r="MS130" s="10"/>
      <c r="MT130" s="10"/>
      <c r="MU130" s="10"/>
      <c r="MV130" s="10"/>
      <c r="MW130" s="10"/>
      <c r="MX130" s="10"/>
      <c r="MY130" s="10"/>
      <c r="MZ130" s="10"/>
      <c r="NA130" s="10"/>
      <c r="NB130" s="10"/>
      <c r="NC130" s="10"/>
      <c r="ND130" s="10"/>
      <c r="NE130" s="10"/>
      <c r="NF130" s="10"/>
      <c r="NG130" s="10"/>
      <c r="NH130" s="10"/>
      <c r="NI130" s="10"/>
      <c r="NJ130" s="10"/>
      <c r="NK130" s="10"/>
      <c r="NL130" s="10"/>
      <c r="NM130" s="10"/>
      <c r="NN130" s="10"/>
      <c r="NO130" s="10"/>
      <c r="NP130" s="10"/>
      <c r="NQ130" s="10"/>
      <c r="NR130" s="10"/>
      <c r="NS130" s="10"/>
      <c r="NT130" s="10"/>
      <c r="NU130" s="10"/>
      <c r="NV130" s="10"/>
      <c r="NW130" s="10"/>
      <c r="NX130" s="10"/>
      <c r="NY130" s="10"/>
      <c r="NZ130" s="10"/>
      <c r="OA130" s="10"/>
      <c r="OB130" s="10"/>
      <c r="OC130" s="10"/>
      <c r="OD130" s="10"/>
      <c r="OE130" s="10"/>
      <c r="OF130" s="10"/>
      <c r="OG130" s="10"/>
      <c r="OH130" s="10"/>
      <c r="OI130" s="10"/>
      <c r="OJ130" s="10"/>
      <c r="OK130" s="10"/>
      <c r="OL130" s="10"/>
      <c r="OM130" s="10"/>
      <c r="ON130" s="10"/>
      <c r="OO130" s="10"/>
      <c r="OP130" s="10"/>
      <c r="OQ130" s="10"/>
      <c r="OR130" s="10"/>
      <c r="OS130" s="10"/>
      <c r="OT130" s="10"/>
      <c r="OU130" s="10"/>
      <c r="OV130" s="10"/>
      <c r="OW130" s="10"/>
      <c r="OX130" s="10"/>
      <c r="OY130" s="10"/>
      <c r="OZ130" s="10"/>
      <c r="PA130" s="10"/>
      <c r="PB130" s="10"/>
      <c r="PC130" s="10"/>
      <c r="PD130" s="10"/>
      <c r="PE130" s="10"/>
      <c r="PF130" s="10"/>
      <c r="PG130" s="10"/>
      <c r="PH130" s="10"/>
      <c r="PI130" s="10"/>
      <c r="PJ130" s="10"/>
      <c r="PK130" s="10"/>
      <c r="PL130" s="10"/>
      <c r="PM130" s="10"/>
      <c r="PN130" s="10"/>
      <c r="PO130" s="10"/>
      <c r="PP130" s="10"/>
      <c r="PQ130" s="10"/>
      <c r="PR130" s="10"/>
      <c r="PS130" s="10"/>
      <c r="PT130" s="10"/>
      <c r="PU130" s="10"/>
      <c r="PV130" s="10"/>
      <c r="PW130" s="10"/>
      <c r="PX130" s="10"/>
      <c r="PY130" s="10"/>
      <c r="PZ130" s="10"/>
      <c r="QA130" s="10"/>
      <c r="QB130" s="10"/>
      <c r="QC130" s="10"/>
      <c r="QD130" s="10"/>
      <c r="QE130" s="10"/>
      <c r="QF130" s="10"/>
      <c r="QG130" s="10"/>
      <c r="QH130" s="10"/>
      <c r="QI130" s="10"/>
      <c r="QJ130" s="10"/>
      <c r="QK130" s="10"/>
      <c r="QL130" s="10"/>
      <c r="QM130" s="10"/>
      <c r="QN130" s="10"/>
      <c r="QO130" s="10"/>
      <c r="QP130" s="10"/>
      <c r="QQ130" s="10"/>
      <c r="QR130" s="10"/>
      <c r="QS130" s="10"/>
      <c r="QT130" s="10"/>
      <c r="QU130" s="10"/>
      <c r="QV130" s="10"/>
      <c r="QW130" s="10"/>
      <c r="QX130" s="10"/>
      <c r="QY130" s="10"/>
      <c r="QZ130" s="10"/>
      <c r="RA130" s="10"/>
      <c r="RB130" s="10"/>
      <c r="RC130" s="10"/>
      <c r="RD130" s="10"/>
      <c r="RE130" s="10"/>
      <c r="RF130" s="10"/>
      <c r="RG130" s="10"/>
      <c r="RH130" s="10"/>
      <c r="RI130" s="10"/>
      <c r="RJ130" s="10"/>
      <c r="RK130" s="10"/>
      <c r="RL130" s="10"/>
      <c r="RM130" s="10"/>
      <c r="RN130" s="10"/>
      <c r="RO130" s="10"/>
      <c r="RP130" s="10"/>
      <c r="RQ130" s="10"/>
      <c r="RR130" s="10"/>
      <c r="RS130" s="10"/>
      <c r="RT130" s="10"/>
      <c r="RU130" s="10"/>
      <c r="RV130" s="10"/>
      <c r="RW130" s="10"/>
      <c r="RX130" s="10"/>
      <c r="RY130" s="10"/>
      <c r="RZ130" s="10"/>
      <c r="SA130" s="10"/>
      <c r="SB130" s="10"/>
      <c r="SC130" s="10"/>
      <c r="SD130" s="10"/>
      <c r="SE130" s="10"/>
      <c r="SF130" s="10"/>
      <c r="SG130" s="10"/>
      <c r="SH130" s="10"/>
      <c r="SI130" s="10"/>
      <c r="SJ130" s="10"/>
      <c r="SK130" s="10"/>
      <c r="SL130" s="10"/>
      <c r="SM130" s="10"/>
      <c r="SN130" s="10"/>
      <c r="SO130" s="10"/>
      <c r="SP130" s="10"/>
      <c r="SQ130" s="10"/>
      <c r="SR130" s="10"/>
      <c r="SS130" s="10"/>
      <c r="ST130" s="10"/>
      <c r="SU130" s="10"/>
      <c r="SV130" s="10"/>
      <c r="SW130" s="10"/>
      <c r="SX130" s="10"/>
      <c r="SY130" s="10"/>
      <c r="SZ130" s="10"/>
      <c r="TA130" s="10"/>
      <c r="TB130" s="10"/>
      <c r="TC130" s="10"/>
      <c r="TD130" s="10"/>
      <c r="TE130" s="10"/>
      <c r="TF130" s="10"/>
      <c r="TG130" s="10"/>
      <c r="TH130" s="10"/>
      <c r="TI130" s="10"/>
      <c r="TJ130" s="10"/>
      <c r="TK130" s="10"/>
      <c r="TL130" s="10"/>
      <c r="TM130" s="10"/>
      <c r="TN130" s="10"/>
      <c r="TO130" s="10"/>
      <c r="TP130" s="10"/>
      <c r="TQ130" s="10"/>
      <c r="TR130" s="10"/>
      <c r="TS130" s="10"/>
      <c r="TT130" s="10"/>
      <c r="TU130" s="10"/>
      <c r="TV130" s="10"/>
      <c r="TW130" s="10"/>
      <c r="TX130" s="10"/>
      <c r="TY130" s="10"/>
      <c r="TZ130" s="10"/>
      <c r="UA130" s="10"/>
      <c r="UB130" s="10"/>
      <c r="UC130" s="10"/>
      <c r="UD130" s="10"/>
      <c r="UE130" s="10"/>
      <c r="UF130" s="10"/>
      <c r="UG130" s="10"/>
      <c r="UH130" s="10"/>
      <c r="UI130" s="10"/>
      <c r="UJ130" s="10"/>
      <c r="UK130" s="10"/>
      <c r="UL130" s="10"/>
      <c r="UM130" s="10"/>
      <c r="UN130" s="10"/>
      <c r="UO130" s="10"/>
      <c r="UP130" s="10"/>
      <c r="UQ130" s="10"/>
      <c r="UR130" s="10"/>
      <c r="US130" s="10"/>
      <c r="UT130" s="10"/>
      <c r="UU130" s="10"/>
      <c r="UV130" s="10"/>
      <c r="UW130" s="10"/>
      <c r="UX130" s="10"/>
      <c r="UY130" s="10"/>
      <c r="UZ130" s="10"/>
      <c r="VA130" s="10"/>
      <c r="VB130" s="10"/>
      <c r="VC130" s="10"/>
      <c r="VD130" s="10"/>
      <c r="VE130" s="10"/>
      <c r="VF130" s="10"/>
      <c r="VG130" s="10"/>
      <c r="VH130" s="10"/>
      <c r="VI130" s="10"/>
      <c r="VJ130" s="10"/>
      <c r="VK130" s="10"/>
      <c r="VL130" s="10"/>
      <c r="VM130" s="10"/>
      <c r="VN130" s="10"/>
      <c r="VO130" s="10"/>
      <c r="VP130" s="10"/>
      <c r="VQ130" s="10"/>
      <c r="VR130" s="10"/>
      <c r="VS130" s="10"/>
      <c r="VT130" s="10"/>
      <c r="VU130" s="10"/>
      <c r="VV130" s="10"/>
      <c r="VW130" s="10"/>
      <c r="VX130" s="10"/>
      <c r="VY130" s="10"/>
      <c r="VZ130" s="10"/>
      <c r="WA130" s="10"/>
      <c r="WB130" s="10"/>
      <c r="WC130" s="10"/>
      <c r="WD130" s="10"/>
      <c r="WE130" s="10"/>
      <c r="WF130" s="10"/>
      <c r="WG130" s="10"/>
      <c r="WH130" s="10"/>
      <c r="WI130" s="10"/>
      <c r="WJ130" s="10"/>
      <c r="WK130" s="10"/>
      <c r="WL130" s="10"/>
      <c r="WM130" s="10"/>
      <c r="WN130" s="10"/>
      <c r="WO130" s="10"/>
      <c r="WP130" s="10"/>
      <c r="WQ130" s="10"/>
      <c r="WR130" s="10"/>
      <c r="WS130" s="10"/>
      <c r="WT130" s="10"/>
      <c r="WU130" s="10"/>
      <c r="WV130" s="10"/>
      <c r="WW130" s="10"/>
      <c r="WX130" s="10"/>
      <c r="WY130" s="10"/>
      <c r="WZ130" s="10"/>
      <c r="XA130" s="10"/>
      <c r="XB130" s="10"/>
      <c r="XC130" s="10"/>
      <c r="XD130" s="10"/>
      <c r="XE130" s="10"/>
      <c r="XF130" s="10"/>
      <c r="XG130" s="10"/>
      <c r="XH130" s="10"/>
      <c r="XI130" s="10"/>
      <c r="XJ130" s="10"/>
      <c r="XK130" s="10"/>
      <c r="XL130" s="10"/>
      <c r="XM130" s="10"/>
      <c r="XN130" s="10"/>
      <c r="XO130" s="10"/>
      <c r="XP130" s="10"/>
      <c r="XQ130" s="10"/>
      <c r="XR130" s="10"/>
      <c r="XS130" s="10"/>
      <c r="XT130" s="10"/>
      <c r="XU130" s="10"/>
      <c r="XV130" s="10"/>
      <c r="XW130" s="10"/>
      <c r="XX130" s="10"/>
      <c r="XY130" s="10"/>
      <c r="XZ130" s="10"/>
      <c r="YA130" s="10"/>
      <c r="YB130" s="10"/>
      <c r="YC130" s="10"/>
      <c r="YD130" s="10"/>
      <c r="YE130" s="10"/>
      <c r="YF130" s="10"/>
      <c r="YG130" s="10"/>
      <c r="YH130" s="10"/>
      <c r="YI130" s="10"/>
      <c r="YJ130" s="10"/>
      <c r="YK130" s="10"/>
      <c r="YL130" s="10"/>
      <c r="YM130" s="10"/>
      <c r="YN130" s="10"/>
      <c r="YO130" s="10"/>
      <c r="YP130" s="10"/>
      <c r="YQ130" s="10"/>
      <c r="YR130" s="10"/>
      <c r="YS130" s="10"/>
      <c r="YT130" s="10"/>
      <c r="YU130" s="10"/>
      <c r="YV130" s="10"/>
      <c r="YW130" s="10"/>
      <c r="YX130" s="10"/>
      <c r="YY130" s="10"/>
      <c r="YZ130" s="10"/>
      <c r="ZA130" s="10"/>
      <c r="ZB130" s="10"/>
      <c r="ZC130" s="10"/>
      <c r="ZD130" s="10"/>
      <c r="ZE130" s="10"/>
      <c r="ZF130" s="10"/>
      <c r="ZG130" s="10"/>
      <c r="ZH130" s="10"/>
      <c r="ZI130" s="10"/>
      <c r="ZJ130" s="10"/>
      <c r="ZK130" s="10"/>
      <c r="ZL130" s="10"/>
      <c r="ZM130" s="10"/>
      <c r="ZN130" s="10"/>
      <c r="ZO130" s="10"/>
      <c r="ZP130" s="10"/>
      <c r="ZQ130" s="10"/>
      <c r="ZR130" s="10"/>
      <c r="ZS130" s="10"/>
      <c r="ZT130" s="10"/>
      <c r="ZU130" s="10"/>
      <c r="ZV130" s="10"/>
      <c r="ZW130" s="10"/>
      <c r="ZX130" s="10"/>
      <c r="ZY130" s="10"/>
      <c r="ZZ130" s="10"/>
      <c r="AAA130" s="10"/>
      <c r="AAB130" s="10"/>
      <c r="AAC130" s="10"/>
      <c r="AAD130" s="10"/>
      <c r="AAE130" s="10"/>
      <c r="AAF130" s="10"/>
      <c r="AAG130" s="10"/>
      <c r="AAH130" s="10"/>
      <c r="AAI130" s="10"/>
      <c r="AAJ130" s="10"/>
      <c r="AAK130" s="10"/>
      <c r="AAL130" s="10"/>
      <c r="AAM130" s="10"/>
      <c r="AAN130" s="10"/>
      <c r="AAO130" s="10"/>
      <c r="AAP130" s="10"/>
      <c r="AAQ130" s="10"/>
      <c r="AAR130" s="10"/>
      <c r="AAS130" s="10"/>
      <c r="AAT130" s="10"/>
      <c r="AAU130" s="10"/>
      <c r="AAV130" s="10"/>
      <c r="AAW130" s="10"/>
      <c r="AAX130" s="10"/>
      <c r="AAY130" s="10"/>
      <c r="AAZ130" s="10"/>
      <c r="ABA130" s="10"/>
      <c r="ABB130" s="10"/>
      <c r="ABC130" s="10"/>
      <c r="ABD130" s="10"/>
      <c r="ABE130" s="10"/>
      <c r="ABF130" s="10"/>
      <c r="ABG130" s="10"/>
      <c r="ABH130" s="10"/>
      <c r="ABI130" s="10"/>
      <c r="ABJ130" s="10"/>
      <c r="ABK130" s="10"/>
      <c r="ABL130" s="10"/>
      <c r="ABM130" s="10"/>
      <c r="ABN130" s="10"/>
      <c r="ABO130" s="10"/>
      <c r="ABP130" s="10"/>
      <c r="ABQ130" s="10"/>
      <c r="ABR130" s="10"/>
      <c r="ABS130" s="10"/>
      <c r="ABT130" s="10"/>
      <c r="ABU130" s="10"/>
      <c r="ABV130" s="10"/>
      <c r="ABW130" s="10"/>
      <c r="ABX130" s="10"/>
      <c r="ABY130" s="10"/>
      <c r="ABZ130" s="10"/>
      <c r="ACA130" s="10"/>
      <c r="ACB130" s="10"/>
      <c r="ACC130" s="10"/>
      <c r="ACD130" s="10"/>
      <c r="ACE130" s="10"/>
      <c r="ACF130" s="10"/>
      <c r="ACG130" s="10"/>
      <c r="ACH130" s="10"/>
      <c r="ACI130" s="10"/>
      <c r="ACJ130" s="10"/>
      <c r="ACK130" s="10"/>
      <c r="ACL130" s="10"/>
      <c r="ACM130" s="10"/>
      <c r="ACN130" s="10"/>
      <c r="ACO130" s="10"/>
      <c r="ACP130" s="10"/>
      <c r="ACQ130" s="10"/>
      <c r="ACR130" s="10"/>
      <c r="ACS130" s="10"/>
      <c r="ACT130" s="10"/>
      <c r="ACU130" s="10"/>
      <c r="ACV130" s="10"/>
      <c r="ACW130" s="10"/>
      <c r="ACX130" s="10"/>
      <c r="ACY130" s="10"/>
      <c r="ACZ130" s="10"/>
      <c r="ADA130" s="10"/>
      <c r="ADB130" s="10"/>
      <c r="ADC130" s="10"/>
      <c r="ADD130" s="10"/>
      <c r="ADE130" s="10"/>
      <c r="ADF130" s="10"/>
      <c r="ADG130" s="10"/>
      <c r="ADH130" s="10"/>
      <c r="ADI130" s="10"/>
      <c r="ADJ130" s="10"/>
      <c r="ADK130" s="10"/>
      <c r="ADL130" s="10"/>
      <c r="ADM130" s="10"/>
      <c r="ADN130" s="10"/>
      <c r="ADO130" s="10"/>
      <c r="ADP130" s="10"/>
      <c r="ADQ130" s="10"/>
      <c r="ADR130" s="10"/>
      <c r="ADS130" s="10"/>
      <c r="ADT130" s="10"/>
      <c r="ADU130" s="10"/>
      <c r="ADV130" s="10"/>
      <c r="ADW130" s="10"/>
      <c r="ADX130" s="10"/>
      <c r="ADY130" s="10"/>
      <c r="ADZ130" s="10"/>
      <c r="AEA130" s="10"/>
      <c r="AEB130" s="10"/>
      <c r="AEC130" s="10"/>
      <c r="AED130" s="10"/>
      <c r="AEE130" s="10"/>
      <c r="AEF130" s="10"/>
      <c r="AEG130" s="10"/>
      <c r="AEH130" s="10"/>
      <c r="AEI130" s="10"/>
      <c r="AEJ130" s="10"/>
      <c r="AEK130" s="10"/>
      <c r="AEL130" s="10"/>
      <c r="AEM130" s="10"/>
      <c r="AEN130" s="10"/>
      <c r="AEO130" s="10"/>
      <c r="AEP130" s="10"/>
      <c r="AEQ130" s="10"/>
      <c r="AER130" s="10"/>
      <c r="AES130" s="10"/>
      <c r="AET130" s="10"/>
      <c r="AEU130" s="10"/>
      <c r="AEV130" s="10"/>
      <c r="AEW130" s="10"/>
      <c r="AEX130" s="10"/>
      <c r="AEY130" s="10"/>
      <c r="AEZ130" s="10"/>
      <c r="AFA130" s="10"/>
      <c r="AFB130" s="10"/>
      <c r="AFC130" s="10"/>
      <c r="AFD130" s="10"/>
      <c r="AFE130" s="10"/>
      <c r="AFF130" s="10"/>
      <c r="AFG130" s="10"/>
      <c r="AFH130" s="10"/>
      <c r="AFI130" s="10"/>
      <c r="AFJ130" s="10"/>
      <c r="AFK130" s="10"/>
      <c r="AFL130" s="10"/>
      <c r="AFM130" s="10"/>
      <c r="AFN130" s="10"/>
      <c r="AFO130" s="10"/>
      <c r="AFP130" s="10"/>
      <c r="AFQ130" s="10"/>
      <c r="AFR130" s="10"/>
      <c r="AFS130" s="10"/>
      <c r="AFT130" s="10"/>
      <c r="AFU130" s="10"/>
      <c r="AFV130" s="10"/>
      <c r="AFW130" s="10"/>
      <c r="AFX130" s="10"/>
      <c r="AFY130" s="10"/>
      <c r="AFZ130" s="10"/>
      <c r="AGA130" s="10"/>
      <c r="AGB130" s="10"/>
      <c r="AGC130" s="10"/>
      <c r="AGD130" s="10"/>
      <c r="AGE130" s="10"/>
      <c r="AGF130" s="10"/>
      <c r="AGG130" s="10"/>
      <c r="AGH130" s="10"/>
      <c r="AGI130" s="10"/>
      <c r="AGJ130" s="10"/>
      <c r="AGK130" s="10"/>
      <c r="AGL130" s="10"/>
      <c r="AGM130" s="10"/>
      <c r="AGN130" s="10"/>
      <c r="AGO130" s="10"/>
      <c r="AGP130" s="10"/>
      <c r="AGQ130" s="10"/>
      <c r="AGR130" s="10"/>
      <c r="AGS130" s="10"/>
      <c r="AGT130" s="10"/>
      <c r="AGU130" s="10"/>
      <c r="AGV130" s="10"/>
      <c r="AGW130" s="10"/>
      <c r="AGX130" s="10"/>
      <c r="AGY130" s="10"/>
      <c r="AGZ130" s="10"/>
      <c r="AHA130" s="10"/>
      <c r="AHB130" s="10"/>
      <c r="AHC130" s="10"/>
      <c r="AHD130" s="10"/>
      <c r="AHE130" s="10"/>
      <c r="AHF130" s="10"/>
      <c r="AHG130" s="10"/>
      <c r="AHH130" s="10"/>
      <c r="AHI130" s="10"/>
      <c r="AHJ130" s="10"/>
      <c r="AHK130" s="10"/>
      <c r="AHL130" s="10"/>
      <c r="AHM130" s="10"/>
      <c r="AHN130" s="10"/>
      <c r="AHO130" s="10"/>
      <c r="AHP130" s="10"/>
      <c r="AHQ130" s="10"/>
      <c r="AHR130" s="10"/>
      <c r="AHS130" s="10"/>
      <c r="AHT130" s="10"/>
      <c r="AHU130" s="10"/>
      <c r="AHV130" s="10"/>
      <c r="AHW130" s="10"/>
      <c r="AHX130" s="10"/>
      <c r="AHY130" s="10"/>
      <c r="AHZ130" s="10"/>
      <c r="AIA130" s="10"/>
      <c r="AIB130" s="10"/>
      <c r="AIC130" s="10"/>
      <c r="AID130" s="10"/>
      <c r="AIE130" s="10"/>
      <c r="AIF130" s="10"/>
      <c r="AIG130" s="10"/>
      <c r="AIH130" s="10"/>
      <c r="AII130" s="10"/>
      <c r="AIJ130" s="10"/>
      <c r="AIK130" s="10"/>
      <c r="AIL130" s="10"/>
      <c r="AIM130" s="10"/>
      <c r="AIN130" s="10"/>
      <c r="AIO130" s="10"/>
      <c r="AIP130" s="10"/>
      <c r="AIQ130" s="10"/>
      <c r="AIR130" s="10"/>
      <c r="AIS130" s="10"/>
      <c r="AIT130" s="10"/>
      <c r="AIU130" s="10"/>
      <c r="AIV130" s="10"/>
      <c r="AIW130" s="10"/>
      <c r="AIX130" s="10"/>
      <c r="AIY130" s="10"/>
      <c r="AIZ130" s="10"/>
      <c r="AJA130" s="10"/>
      <c r="AJB130" s="10"/>
      <c r="AJC130" s="10"/>
      <c r="AJD130" s="10"/>
      <c r="AJE130" s="10"/>
      <c r="AJF130" s="10"/>
      <c r="AJG130" s="10"/>
      <c r="AJH130" s="10"/>
      <c r="AJI130" s="10"/>
      <c r="AJJ130" s="10"/>
      <c r="AJK130" s="10"/>
      <c r="AJL130" s="10"/>
      <c r="AJM130" s="10"/>
      <c r="AJN130" s="10"/>
      <c r="AJO130" s="10"/>
      <c r="AJP130" s="10"/>
      <c r="AJQ130" s="10"/>
      <c r="AJR130" s="10"/>
      <c r="AJS130" s="10"/>
      <c r="AJT130" s="10"/>
      <c r="AJU130" s="10"/>
      <c r="AJV130" s="10"/>
      <c r="AJW130" s="10"/>
      <c r="AJX130" s="10"/>
      <c r="AJY130" s="10"/>
      <c r="AJZ130" s="10"/>
      <c r="AKA130" s="10"/>
      <c r="AKB130" s="10"/>
      <c r="AKC130" s="10"/>
      <c r="AKD130" s="10"/>
      <c r="AKE130" s="10"/>
      <c r="AKF130" s="10"/>
      <c r="AKG130" s="10"/>
      <c r="AKH130" s="10"/>
      <c r="AKI130" s="10"/>
      <c r="AKJ130" s="10"/>
      <c r="AKK130" s="10"/>
      <c r="AKL130" s="10"/>
      <c r="AKM130" s="10"/>
      <c r="AKN130" s="10"/>
      <c r="AKO130" s="10"/>
      <c r="AKP130" s="10"/>
      <c r="AKQ130" s="10"/>
      <c r="AKR130" s="10"/>
      <c r="AKS130" s="10"/>
      <c r="AKT130" s="10"/>
      <c r="AKU130" s="10"/>
      <c r="AKV130" s="10"/>
      <c r="AKW130" s="10"/>
      <c r="AKX130" s="10"/>
      <c r="AKY130" s="10"/>
      <c r="AKZ130" s="10"/>
      <c r="ALA130" s="10"/>
      <c r="ALB130" s="10"/>
      <c r="ALC130" s="10"/>
      <c r="ALD130" s="10"/>
      <c r="ALE130" s="10"/>
      <c r="ALF130" s="10"/>
      <c r="ALG130" s="10"/>
      <c r="ALH130" s="10"/>
      <c r="ALI130" s="10"/>
      <c r="ALJ130" s="10"/>
      <c r="ALK130" s="10"/>
      <c r="ALL130" s="10"/>
      <c r="ALM130" s="10"/>
      <c r="ALN130" s="10"/>
      <c r="ALO130" s="10"/>
      <c r="ALP130" s="10"/>
      <c r="ALQ130" s="10"/>
      <c r="ALR130" s="10"/>
      <c r="ALS130" s="10"/>
      <c r="ALT130" s="10"/>
      <c r="ALU130" s="10"/>
      <c r="ALV130" s="10"/>
      <c r="ALW130" s="10"/>
      <c r="ALX130" s="10"/>
      <c r="ALY130" s="10"/>
      <c r="ALZ130" s="10"/>
      <c r="AMA130" s="10"/>
      <c r="AMB130" s="10"/>
      <c r="AMC130" s="10"/>
      <c r="AMD130" s="10"/>
      <c r="AME130" s="10"/>
      <c r="AMF130" s="10"/>
      <c r="AMG130" s="10"/>
      <c r="AMH130" s="10"/>
      <c r="AMI130" s="10"/>
    </row>
    <row r="131" spans="1:1023" ht="21.95" customHeight="1">
      <c r="A131" s="14" t="s">
        <v>40</v>
      </c>
      <c r="B131" s="39"/>
      <c r="C131" s="32"/>
      <c r="D131" s="32"/>
      <c r="E131" s="30"/>
      <c r="F131" s="30"/>
      <c r="G131" s="30"/>
      <c r="H131" s="30"/>
      <c r="I131" s="30"/>
      <c r="J131" s="30"/>
      <c r="K131" s="30"/>
      <c r="L131" s="30"/>
      <c r="M131" s="30"/>
      <c r="N131" s="30"/>
      <c r="O131" s="36">
        <v>40000</v>
      </c>
      <c r="P131" s="32"/>
      <c r="Q131" s="43">
        <f t="shared" ref="Q131:Q194" si="3">SUM(B131:P131)</f>
        <v>40000</v>
      </c>
      <c r="R131" s="43"/>
      <c r="S131" s="10"/>
      <c r="T131" s="10"/>
      <c r="U131" s="10"/>
      <c r="V131" s="10"/>
      <c r="W131" s="10"/>
      <c r="X131" s="10"/>
      <c r="Y131" s="10"/>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c r="HU131" s="10"/>
      <c r="HV131" s="10"/>
      <c r="HW131" s="10"/>
      <c r="HX131" s="10"/>
      <c r="HY131" s="10"/>
      <c r="HZ131" s="10"/>
      <c r="IA131" s="10"/>
      <c r="IB131" s="10"/>
      <c r="IC131" s="10"/>
      <c r="ID131" s="10"/>
      <c r="IE131" s="10"/>
      <c r="IF131" s="10"/>
      <c r="IG131" s="10"/>
      <c r="IH131" s="10"/>
      <c r="II131" s="10"/>
      <c r="IJ131" s="10"/>
      <c r="IK131" s="10"/>
      <c r="IL131" s="10"/>
      <c r="IM131" s="10"/>
      <c r="IN131" s="10"/>
      <c r="IO131" s="10"/>
      <c r="IP131" s="10"/>
      <c r="IQ131" s="10"/>
      <c r="IR131" s="10"/>
      <c r="IS131" s="10"/>
      <c r="IT131" s="10"/>
      <c r="IU131" s="10"/>
      <c r="IV131" s="10"/>
      <c r="IW131" s="10"/>
      <c r="IX131" s="10"/>
      <c r="IY131" s="10"/>
      <c r="IZ131" s="10"/>
      <c r="JA131" s="10"/>
      <c r="JB131" s="10"/>
      <c r="JC131" s="10"/>
      <c r="JD131" s="10"/>
      <c r="JE131" s="10"/>
      <c r="JF131" s="10"/>
      <c r="JG131" s="10"/>
      <c r="JH131" s="10"/>
      <c r="JI131" s="10"/>
      <c r="JJ131" s="10"/>
      <c r="JK131" s="10"/>
      <c r="JL131" s="10"/>
      <c r="JM131" s="10"/>
      <c r="JN131" s="10"/>
      <c r="JO131" s="10"/>
      <c r="JP131" s="10"/>
      <c r="JQ131" s="10"/>
      <c r="JR131" s="10"/>
      <c r="JS131" s="10"/>
      <c r="JT131" s="10"/>
      <c r="JU131" s="10"/>
      <c r="JV131" s="10"/>
      <c r="JW131" s="10"/>
      <c r="JX131" s="10"/>
      <c r="JY131" s="10"/>
      <c r="JZ131" s="10"/>
      <c r="KA131" s="10"/>
      <c r="KB131" s="10"/>
      <c r="KC131" s="10"/>
      <c r="KD131" s="10"/>
      <c r="KE131" s="10"/>
      <c r="KF131" s="10"/>
      <c r="KG131" s="10"/>
      <c r="KH131" s="10"/>
      <c r="KI131" s="10"/>
      <c r="KJ131" s="10"/>
      <c r="KK131" s="10"/>
      <c r="KL131" s="10"/>
      <c r="KM131" s="10"/>
      <c r="KN131" s="10"/>
      <c r="KO131" s="10"/>
      <c r="KP131" s="10"/>
      <c r="KQ131" s="10"/>
      <c r="KR131" s="10"/>
      <c r="KS131" s="10"/>
      <c r="KT131" s="10"/>
      <c r="KU131" s="10"/>
      <c r="KV131" s="10"/>
      <c r="KW131" s="10"/>
      <c r="KX131" s="10"/>
      <c r="KY131" s="10"/>
      <c r="KZ131" s="10"/>
      <c r="LA131" s="10"/>
      <c r="LB131" s="10"/>
      <c r="LC131" s="10"/>
      <c r="LD131" s="10"/>
      <c r="LE131" s="10"/>
      <c r="LF131" s="10"/>
      <c r="LG131" s="10"/>
      <c r="LH131" s="10"/>
      <c r="LI131" s="10"/>
      <c r="LJ131" s="10"/>
      <c r="LK131" s="10"/>
      <c r="LL131" s="10"/>
      <c r="LM131" s="10"/>
      <c r="LN131" s="10"/>
      <c r="LO131" s="10"/>
      <c r="LP131" s="10"/>
      <c r="LQ131" s="10"/>
      <c r="LR131" s="10"/>
      <c r="LS131" s="10"/>
      <c r="LT131" s="10"/>
      <c r="LU131" s="10"/>
      <c r="LV131" s="10"/>
      <c r="LW131" s="10"/>
      <c r="LX131" s="10"/>
      <c r="LY131" s="10"/>
      <c r="LZ131" s="10"/>
      <c r="MA131" s="10"/>
      <c r="MB131" s="10"/>
      <c r="MC131" s="10"/>
      <c r="MD131" s="10"/>
      <c r="ME131" s="10"/>
      <c r="MF131" s="10"/>
      <c r="MG131" s="10"/>
      <c r="MH131" s="10"/>
      <c r="MI131" s="10"/>
      <c r="MJ131" s="10"/>
      <c r="MK131" s="10"/>
      <c r="ML131" s="10"/>
      <c r="MM131" s="10"/>
      <c r="MN131" s="10"/>
      <c r="MO131" s="10"/>
      <c r="MP131" s="10"/>
      <c r="MQ131" s="10"/>
      <c r="MR131" s="10"/>
      <c r="MS131" s="10"/>
      <c r="MT131" s="10"/>
      <c r="MU131" s="10"/>
      <c r="MV131" s="10"/>
      <c r="MW131" s="10"/>
      <c r="MX131" s="10"/>
      <c r="MY131" s="10"/>
      <c r="MZ131" s="10"/>
      <c r="NA131" s="10"/>
      <c r="NB131" s="10"/>
      <c r="NC131" s="10"/>
      <c r="ND131" s="10"/>
      <c r="NE131" s="10"/>
      <c r="NF131" s="10"/>
      <c r="NG131" s="10"/>
      <c r="NH131" s="10"/>
      <c r="NI131" s="10"/>
      <c r="NJ131" s="10"/>
      <c r="NK131" s="10"/>
      <c r="NL131" s="10"/>
      <c r="NM131" s="10"/>
      <c r="NN131" s="10"/>
      <c r="NO131" s="10"/>
      <c r="NP131" s="10"/>
      <c r="NQ131" s="10"/>
      <c r="NR131" s="10"/>
      <c r="NS131" s="10"/>
      <c r="NT131" s="10"/>
      <c r="NU131" s="10"/>
      <c r="NV131" s="10"/>
      <c r="NW131" s="10"/>
      <c r="NX131" s="10"/>
      <c r="NY131" s="10"/>
      <c r="NZ131" s="10"/>
      <c r="OA131" s="10"/>
      <c r="OB131" s="10"/>
      <c r="OC131" s="10"/>
      <c r="OD131" s="10"/>
      <c r="OE131" s="10"/>
      <c r="OF131" s="10"/>
      <c r="OG131" s="10"/>
      <c r="OH131" s="10"/>
      <c r="OI131" s="10"/>
      <c r="OJ131" s="10"/>
      <c r="OK131" s="10"/>
      <c r="OL131" s="10"/>
      <c r="OM131" s="10"/>
      <c r="ON131" s="10"/>
      <c r="OO131" s="10"/>
      <c r="OP131" s="10"/>
      <c r="OQ131" s="10"/>
      <c r="OR131" s="10"/>
      <c r="OS131" s="10"/>
      <c r="OT131" s="10"/>
      <c r="OU131" s="10"/>
      <c r="OV131" s="10"/>
      <c r="OW131" s="10"/>
      <c r="OX131" s="10"/>
      <c r="OY131" s="10"/>
      <c r="OZ131" s="10"/>
      <c r="PA131" s="10"/>
      <c r="PB131" s="10"/>
      <c r="PC131" s="10"/>
      <c r="PD131" s="10"/>
      <c r="PE131" s="10"/>
      <c r="PF131" s="10"/>
      <c r="PG131" s="10"/>
      <c r="PH131" s="10"/>
      <c r="PI131" s="10"/>
      <c r="PJ131" s="10"/>
      <c r="PK131" s="10"/>
      <c r="PL131" s="10"/>
      <c r="PM131" s="10"/>
      <c r="PN131" s="10"/>
      <c r="PO131" s="10"/>
      <c r="PP131" s="10"/>
      <c r="PQ131" s="10"/>
      <c r="PR131" s="10"/>
      <c r="PS131" s="10"/>
      <c r="PT131" s="10"/>
      <c r="PU131" s="10"/>
      <c r="PV131" s="10"/>
      <c r="PW131" s="10"/>
      <c r="PX131" s="10"/>
      <c r="PY131" s="10"/>
      <c r="PZ131" s="10"/>
      <c r="QA131" s="10"/>
      <c r="QB131" s="10"/>
      <c r="QC131" s="10"/>
      <c r="QD131" s="10"/>
      <c r="QE131" s="10"/>
      <c r="QF131" s="10"/>
      <c r="QG131" s="10"/>
      <c r="QH131" s="10"/>
      <c r="QI131" s="10"/>
      <c r="QJ131" s="10"/>
      <c r="QK131" s="10"/>
      <c r="QL131" s="10"/>
      <c r="QM131" s="10"/>
      <c r="QN131" s="10"/>
      <c r="QO131" s="10"/>
      <c r="QP131" s="10"/>
      <c r="QQ131" s="10"/>
      <c r="QR131" s="10"/>
      <c r="QS131" s="10"/>
      <c r="QT131" s="10"/>
      <c r="QU131" s="10"/>
      <c r="QV131" s="10"/>
      <c r="QW131" s="10"/>
      <c r="QX131" s="10"/>
      <c r="QY131" s="10"/>
      <c r="QZ131" s="10"/>
      <c r="RA131" s="10"/>
      <c r="RB131" s="10"/>
      <c r="RC131" s="10"/>
      <c r="RD131" s="10"/>
      <c r="RE131" s="10"/>
      <c r="RF131" s="10"/>
      <c r="RG131" s="10"/>
      <c r="RH131" s="10"/>
      <c r="RI131" s="10"/>
      <c r="RJ131" s="10"/>
      <c r="RK131" s="10"/>
      <c r="RL131" s="10"/>
      <c r="RM131" s="10"/>
      <c r="RN131" s="10"/>
      <c r="RO131" s="10"/>
      <c r="RP131" s="10"/>
      <c r="RQ131" s="10"/>
      <c r="RR131" s="10"/>
      <c r="RS131" s="10"/>
      <c r="RT131" s="10"/>
      <c r="RU131" s="10"/>
      <c r="RV131" s="10"/>
      <c r="RW131" s="10"/>
      <c r="RX131" s="10"/>
      <c r="RY131" s="10"/>
      <c r="RZ131" s="10"/>
      <c r="SA131" s="10"/>
      <c r="SB131" s="10"/>
      <c r="SC131" s="10"/>
      <c r="SD131" s="10"/>
      <c r="SE131" s="10"/>
      <c r="SF131" s="10"/>
      <c r="SG131" s="10"/>
      <c r="SH131" s="10"/>
      <c r="SI131" s="10"/>
      <c r="SJ131" s="10"/>
      <c r="SK131" s="10"/>
      <c r="SL131" s="10"/>
      <c r="SM131" s="10"/>
      <c r="SN131" s="10"/>
      <c r="SO131" s="10"/>
      <c r="SP131" s="10"/>
      <c r="SQ131" s="10"/>
      <c r="SR131" s="10"/>
      <c r="SS131" s="10"/>
      <c r="ST131" s="10"/>
      <c r="SU131" s="10"/>
      <c r="SV131" s="10"/>
      <c r="SW131" s="10"/>
      <c r="SX131" s="10"/>
      <c r="SY131" s="10"/>
      <c r="SZ131" s="10"/>
      <c r="TA131" s="10"/>
      <c r="TB131" s="10"/>
      <c r="TC131" s="10"/>
      <c r="TD131" s="10"/>
      <c r="TE131" s="10"/>
      <c r="TF131" s="10"/>
      <c r="TG131" s="10"/>
      <c r="TH131" s="10"/>
      <c r="TI131" s="10"/>
      <c r="TJ131" s="10"/>
      <c r="TK131" s="10"/>
      <c r="TL131" s="10"/>
      <c r="TM131" s="10"/>
      <c r="TN131" s="10"/>
      <c r="TO131" s="10"/>
      <c r="TP131" s="10"/>
      <c r="TQ131" s="10"/>
      <c r="TR131" s="10"/>
      <c r="TS131" s="10"/>
      <c r="TT131" s="10"/>
      <c r="TU131" s="10"/>
      <c r="TV131" s="10"/>
      <c r="TW131" s="10"/>
      <c r="TX131" s="10"/>
      <c r="TY131" s="10"/>
      <c r="TZ131" s="10"/>
      <c r="UA131" s="10"/>
      <c r="UB131" s="10"/>
      <c r="UC131" s="10"/>
      <c r="UD131" s="10"/>
      <c r="UE131" s="10"/>
      <c r="UF131" s="10"/>
      <c r="UG131" s="10"/>
      <c r="UH131" s="10"/>
      <c r="UI131" s="10"/>
      <c r="UJ131" s="10"/>
      <c r="UK131" s="10"/>
      <c r="UL131" s="10"/>
      <c r="UM131" s="10"/>
      <c r="UN131" s="10"/>
      <c r="UO131" s="10"/>
      <c r="UP131" s="10"/>
      <c r="UQ131" s="10"/>
      <c r="UR131" s="10"/>
      <c r="US131" s="10"/>
      <c r="UT131" s="10"/>
      <c r="UU131" s="10"/>
      <c r="UV131" s="10"/>
      <c r="UW131" s="10"/>
      <c r="UX131" s="10"/>
      <c r="UY131" s="10"/>
      <c r="UZ131" s="10"/>
      <c r="VA131" s="10"/>
      <c r="VB131" s="10"/>
      <c r="VC131" s="10"/>
      <c r="VD131" s="10"/>
      <c r="VE131" s="10"/>
      <c r="VF131" s="10"/>
      <c r="VG131" s="10"/>
      <c r="VH131" s="10"/>
      <c r="VI131" s="10"/>
      <c r="VJ131" s="10"/>
      <c r="VK131" s="10"/>
      <c r="VL131" s="10"/>
      <c r="VM131" s="10"/>
      <c r="VN131" s="10"/>
      <c r="VO131" s="10"/>
      <c r="VP131" s="10"/>
      <c r="VQ131" s="10"/>
      <c r="VR131" s="10"/>
      <c r="VS131" s="10"/>
      <c r="VT131" s="10"/>
      <c r="VU131" s="10"/>
      <c r="VV131" s="10"/>
      <c r="VW131" s="10"/>
      <c r="VX131" s="10"/>
      <c r="VY131" s="10"/>
      <c r="VZ131" s="10"/>
      <c r="WA131" s="10"/>
      <c r="WB131" s="10"/>
      <c r="WC131" s="10"/>
      <c r="WD131" s="10"/>
      <c r="WE131" s="10"/>
      <c r="WF131" s="10"/>
      <c r="WG131" s="10"/>
      <c r="WH131" s="10"/>
      <c r="WI131" s="10"/>
      <c r="WJ131" s="10"/>
      <c r="WK131" s="10"/>
      <c r="WL131" s="10"/>
      <c r="WM131" s="10"/>
      <c r="WN131" s="10"/>
      <c r="WO131" s="10"/>
      <c r="WP131" s="10"/>
      <c r="WQ131" s="10"/>
      <c r="WR131" s="10"/>
      <c r="WS131" s="10"/>
      <c r="WT131" s="10"/>
      <c r="WU131" s="10"/>
      <c r="WV131" s="10"/>
      <c r="WW131" s="10"/>
      <c r="WX131" s="10"/>
      <c r="WY131" s="10"/>
      <c r="WZ131" s="10"/>
      <c r="XA131" s="10"/>
      <c r="XB131" s="10"/>
      <c r="XC131" s="10"/>
      <c r="XD131" s="10"/>
      <c r="XE131" s="10"/>
      <c r="XF131" s="10"/>
      <c r="XG131" s="10"/>
      <c r="XH131" s="10"/>
      <c r="XI131" s="10"/>
      <c r="XJ131" s="10"/>
      <c r="XK131" s="10"/>
      <c r="XL131" s="10"/>
      <c r="XM131" s="10"/>
      <c r="XN131" s="10"/>
      <c r="XO131" s="10"/>
      <c r="XP131" s="10"/>
      <c r="XQ131" s="10"/>
      <c r="XR131" s="10"/>
      <c r="XS131" s="10"/>
      <c r="XT131" s="10"/>
      <c r="XU131" s="10"/>
      <c r="XV131" s="10"/>
      <c r="XW131" s="10"/>
      <c r="XX131" s="10"/>
      <c r="XY131" s="10"/>
      <c r="XZ131" s="10"/>
      <c r="YA131" s="10"/>
      <c r="YB131" s="10"/>
      <c r="YC131" s="10"/>
      <c r="YD131" s="10"/>
      <c r="YE131" s="10"/>
      <c r="YF131" s="10"/>
      <c r="YG131" s="10"/>
      <c r="YH131" s="10"/>
      <c r="YI131" s="10"/>
      <c r="YJ131" s="10"/>
      <c r="YK131" s="10"/>
      <c r="YL131" s="10"/>
      <c r="YM131" s="10"/>
      <c r="YN131" s="10"/>
      <c r="YO131" s="10"/>
      <c r="YP131" s="10"/>
      <c r="YQ131" s="10"/>
      <c r="YR131" s="10"/>
      <c r="YS131" s="10"/>
      <c r="YT131" s="10"/>
      <c r="YU131" s="10"/>
      <c r="YV131" s="10"/>
      <c r="YW131" s="10"/>
      <c r="YX131" s="10"/>
      <c r="YY131" s="10"/>
      <c r="YZ131" s="10"/>
      <c r="ZA131" s="10"/>
      <c r="ZB131" s="10"/>
      <c r="ZC131" s="10"/>
      <c r="ZD131" s="10"/>
      <c r="ZE131" s="10"/>
      <c r="ZF131" s="10"/>
      <c r="ZG131" s="10"/>
      <c r="ZH131" s="10"/>
      <c r="ZI131" s="10"/>
      <c r="ZJ131" s="10"/>
      <c r="ZK131" s="10"/>
      <c r="ZL131" s="10"/>
      <c r="ZM131" s="10"/>
      <c r="ZN131" s="10"/>
      <c r="ZO131" s="10"/>
      <c r="ZP131" s="10"/>
      <c r="ZQ131" s="10"/>
      <c r="ZR131" s="10"/>
      <c r="ZS131" s="10"/>
      <c r="ZT131" s="10"/>
      <c r="ZU131" s="10"/>
      <c r="ZV131" s="10"/>
      <c r="ZW131" s="10"/>
      <c r="ZX131" s="10"/>
      <c r="ZY131" s="10"/>
      <c r="ZZ131" s="10"/>
      <c r="AAA131" s="10"/>
      <c r="AAB131" s="10"/>
      <c r="AAC131" s="10"/>
      <c r="AAD131" s="10"/>
      <c r="AAE131" s="10"/>
      <c r="AAF131" s="10"/>
      <c r="AAG131" s="10"/>
      <c r="AAH131" s="10"/>
      <c r="AAI131" s="10"/>
      <c r="AAJ131" s="10"/>
      <c r="AAK131" s="10"/>
      <c r="AAL131" s="10"/>
      <c r="AAM131" s="10"/>
      <c r="AAN131" s="10"/>
      <c r="AAO131" s="10"/>
      <c r="AAP131" s="10"/>
      <c r="AAQ131" s="10"/>
      <c r="AAR131" s="10"/>
      <c r="AAS131" s="10"/>
      <c r="AAT131" s="10"/>
      <c r="AAU131" s="10"/>
      <c r="AAV131" s="10"/>
      <c r="AAW131" s="10"/>
      <c r="AAX131" s="10"/>
      <c r="AAY131" s="10"/>
      <c r="AAZ131" s="10"/>
      <c r="ABA131" s="10"/>
      <c r="ABB131" s="10"/>
      <c r="ABC131" s="10"/>
      <c r="ABD131" s="10"/>
      <c r="ABE131" s="10"/>
      <c r="ABF131" s="10"/>
      <c r="ABG131" s="10"/>
      <c r="ABH131" s="10"/>
      <c r="ABI131" s="10"/>
      <c r="ABJ131" s="10"/>
      <c r="ABK131" s="10"/>
      <c r="ABL131" s="10"/>
      <c r="ABM131" s="10"/>
      <c r="ABN131" s="10"/>
      <c r="ABO131" s="10"/>
      <c r="ABP131" s="10"/>
      <c r="ABQ131" s="10"/>
      <c r="ABR131" s="10"/>
      <c r="ABS131" s="10"/>
      <c r="ABT131" s="10"/>
      <c r="ABU131" s="10"/>
      <c r="ABV131" s="10"/>
      <c r="ABW131" s="10"/>
      <c r="ABX131" s="10"/>
      <c r="ABY131" s="10"/>
      <c r="ABZ131" s="10"/>
      <c r="ACA131" s="10"/>
      <c r="ACB131" s="10"/>
      <c r="ACC131" s="10"/>
      <c r="ACD131" s="10"/>
      <c r="ACE131" s="10"/>
      <c r="ACF131" s="10"/>
      <c r="ACG131" s="10"/>
      <c r="ACH131" s="10"/>
      <c r="ACI131" s="10"/>
      <c r="ACJ131" s="10"/>
      <c r="ACK131" s="10"/>
      <c r="ACL131" s="10"/>
      <c r="ACM131" s="10"/>
      <c r="ACN131" s="10"/>
      <c r="ACO131" s="10"/>
      <c r="ACP131" s="10"/>
      <c r="ACQ131" s="10"/>
      <c r="ACR131" s="10"/>
      <c r="ACS131" s="10"/>
      <c r="ACT131" s="10"/>
      <c r="ACU131" s="10"/>
      <c r="ACV131" s="10"/>
      <c r="ACW131" s="10"/>
      <c r="ACX131" s="10"/>
      <c r="ACY131" s="10"/>
      <c r="ACZ131" s="10"/>
      <c r="ADA131" s="10"/>
      <c r="ADB131" s="10"/>
      <c r="ADC131" s="10"/>
      <c r="ADD131" s="10"/>
      <c r="ADE131" s="10"/>
      <c r="ADF131" s="10"/>
      <c r="ADG131" s="10"/>
      <c r="ADH131" s="10"/>
      <c r="ADI131" s="10"/>
      <c r="ADJ131" s="10"/>
      <c r="ADK131" s="10"/>
      <c r="ADL131" s="10"/>
      <c r="ADM131" s="10"/>
      <c r="ADN131" s="10"/>
      <c r="ADO131" s="10"/>
      <c r="ADP131" s="10"/>
      <c r="ADQ131" s="10"/>
      <c r="ADR131" s="10"/>
      <c r="ADS131" s="10"/>
      <c r="ADT131" s="10"/>
      <c r="ADU131" s="10"/>
      <c r="ADV131" s="10"/>
      <c r="ADW131" s="10"/>
      <c r="ADX131" s="10"/>
      <c r="ADY131" s="10"/>
      <c r="ADZ131" s="10"/>
      <c r="AEA131" s="10"/>
      <c r="AEB131" s="10"/>
      <c r="AEC131" s="10"/>
      <c r="AED131" s="10"/>
      <c r="AEE131" s="10"/>
      <c r="AEF131" s="10"/>
      <c r="AEG131" s="10"/>
      <c r="AEH131" s="10"/>
      <c r="AEI131" s="10"/>
      <c r="AEJ131" s="10"/>
      <c r="AEK131" s="10"/>
      <c r="AEL131" s="10"/>
      <c r="AEM131" s="10"/>
      <c r="AEN131" s="10"/>
      <c r="AEO131" s="10"/>
      <c r="AEP131" s="10"/>
      <c r="AEQ131" s="10"/>
      <c r="AER131" s="10"/>
      <c r="AES131" s="10"/>
      <c r="AET131" s="10"/>
      <c r="AEU131" s="10"/>
      <c r="AEV131" s="10"/>
      <c r="AEW131" s="10"/>
      <c r="AEX131" s="10"/>
      <c r="AEY131" s="10"/>
      <c r="AEZ131" s="10"/>
      <c r="AFA131" s="10"/>
      <c r="AFB131" s="10"/>
      <c r="AFC131" s="10"/>
      <c r="AFD131" s="10"/>
      <c r="AFE131" s="10"/>
      <c r="AFF131" s="10"/>
      <c r="AFG131" s="10"/>
      <c r="AFH131" s="10"/>
      <c r="AFI131" s="10"/>
      <c r="AFJ131" s="10"/>
      <c r="AFK131" s="10"/>
      <c r="AFL131" s="10"/>
      <c r="AFM131" s="10"/>
      <c r="AFN131" s="10"/>
      <c r="AFO131" s="10"/>
      <c r="AFP131" s="10"/>
      <c r="AFQ131" s="10"/>
      <c r="AFR131" s="10"/>
      <c r="AFS131" s="10"/>
      <c r="AFT131" s="10"/>
      <c r="AFU131" s="10"/>
      <c r="AFV131" s="10"/>
      <c r="AFW131" s="10"/>
      <c r="AFX131" s="10"/>
      <c r="AFY131" s="10"/>
      <c r="AFZ131" s="10"/>
      <c r="AGA131" s="10"/>
      <c r="AGB131" s="10"/>
      <c r="AGC131" s="10"/>
      <c r="AGD131" s="10"/>
      <c r="AGE131" s="10"/>
      <c r="AGF131" s="10"/>
      <c r="AGG131" s="10"/>
      <c r="AGH131" s="10"/>
      <c r="AGI131" s="10"/>
      <c r="AGJ131" s="10"/>
      <c r="AGK131" s="10"/>
      <c r="AGL131" s="10"/>
      <c r="AGM131" s="10"/>
      <c r="AGN131" s="10"/>
      <c r="AGO131" s="10"/>
      <c r="AGP131" s="10"/>
      <c r="AGQ131" s="10"/>
      <c r="AGR131" s="10"/>
      <c r="AGS131" s="10"/>
      <c r="AGT131" s="10"/>
      <c r="AGU131" s="10"/>
      <c r="AGV131" s="10"/>
      <c r="AGW131" s="10"/>
      <c r="AGX131" s="10"/>
      <c r="AGY131" s="10"/>
      <c r="AGZ131" s="10"/>
      <c r="AHA131" s="10"/>
      <c r="AHB131" s="10"/>
      <c r="AHC131" s="10"/>
      <c r="AHD131" s="10"/>
      <c r="AHE131" s="10"/>
      <c r="AHF131" s="10"/>
      <c r="AHG131" s="10"/>
      <c r="AHH131" s="10"/>
      <c r="AHI131" s="10"/>
      <c r="AHJ131" s="10"/>
      <c r="AHK131" s="10"/>
      <c r="AHL131" s="10"/>
      <c r="AHM131" s="10"/>
      <c r="AHN131" s="10"/>
      <c r="AHO131" s="10"/>
      <c r="AHP131" s="10"/>
      <c r="AHQ131" s="10"/>
      <c r="AHR131" s="10"/>
      <c r="AHS131" s="10"/>
      <c r="AHT131" s="10"/>
      <c r="AHU131" s="10"/>
      <c r="AHV131" s="10"/>
      <c r="AHW131" s="10"/>
      <c r="AHX131" s="10"/>
      <c r="AHY131" s="10"/>
      <c r="AHZ131" s="10"/>
      <c r="AIA131" s="10"/>
      <c r="AIB131" s="10"/>
      <c r="AIC131" s="10"/>
      <c r="AID131" s="10"/>
      <c r="AIE131" s="10"/>
      <c r="AIF131" s="10"/>
      <c r="AIG131" s="10"/>
      <c r="AIH131" s="10"/>
      <c r="AII131" s="10"/>
      <c r="AIJ131" s="10"/>
      <c r="AIK131" s="10"/>
      <c r="AIL131" s="10"/>
      <c r="AIM131" s="10"/>
      <c r="AIN131" s="10"/>
      <c r="AIO131" s="10"/>
      <c r="AIP131" s="10"/>
      <c r="AIQ131" s="10"/>
      <c r="AIR131" s="10"/>
      <c r="AIS131" s="10"/>
      <c r="AIT131" s="10"/>
      <c r="AIU131" s="10"/>
      <c r="AIV131" s="10"/>
      <c r="AIW131" s="10"/>
      <c r="AIX131" s="10"/>
      <c r="AIY131" s="10"/>
      <c r="AIZ131" s="10"/>
      <c r="AJA131" s="10"/>
      <c r="AJB131" s="10"/>
      <c r="AJC131" s="10"/>
      <c r="AJD131" s="10"/>
      <c r="AJE131" s="10"/>
      <c r="AJF131" s="10"/>
      <c r="AJG131" s="10"/>
      <c r="AJH131" s="10"/>
      <c r="AJI131" s="10"/>
      <c r="AJJ131" s="10"/>
      <c r="AJK131" s="10"/>
      <c r="AJL131" s="10"/>
      <c r="AJM131" s="10"/>
      <c r="AJN131" s="10"/>
      <c r="AJO131" s="10"/>
      <c r="AJP131" s="10"/>
      <c r="AJQ131" s="10"/>
      <c r="AJR131" s="10"/>
      <c r="AJS131" s="10"/>
      <c r="AJT131" s="10"/>
      <c r="AJU131" s="10"/>
      <c r="AJV131" s="10"/>
      <c r="AJW131" s="10"/>
      <c r="AJX131" s="10"/>
      <c r="AJY131" s="10"/>
      <c r="AJZ131" s="10"/>
      <c r="AKA131" s="10"/>
      <c r="AKB131" s="10"/>
      <c r="AKC131" s="10"/>
      <c r="AKD131" s="10"/>
      <c r="AKE131" s="10"/>
      <c r="AKF131" s="10"/>
      <c r="AKG131" s="10"/>
      <c r="AKH131" s="10"/>
      <c r="AKI131" s="10"/>
      <c r="AKJ131" s="10"/>
      <c r="AKK131" s="10"/>
      <c r="AKL131" s="10"/>
      <c r="AKM131" s="10"/>
      <c r="AKN131" s="10"/>
      <c r="AKO131" s="10"/>
      <c r="AKP131" s="10"/>
      <c r="AKQ131" s="10"/>
      <c r="AKR131" s="10"/>
      <c r="AKS131" s="10"/>
      <c r="AKT131" s="10"/>
      <c r="AKU131" s="10"/>
      <c r="AKV131" s="10"/>
      <c r="AKW131" s="10"/>
      <c r="AKX131" s="10"/>
      <c r="AKY131" s="10"/>
      <c r="AKZ131" s="10"/>
      <c r="ALA131" s="10"/>
      <c r="ALB131" s="10"/>
      <c r="ALC131" s="10"/>
      <c r="ALD131" s="10"/>
      <c r="ALE131" s="10"/>
      <c r="ALF131" s="10"/>
      <c r="ALG131" s="10"/>
      <c r="ALH131" s="10"/>
      <c r="ALI131" s="10"/>
      <c r="ALJ131" s="10"/>
      <c r="ALK131" s="10"/>
      <c r="ALL131" s="10"/>
      <c r="ALM131" s="10"/>
      <c r="ALN131" s="10"/>
      <c r="ALO131" s="10"/>
      <c r="ALP131" s="10"/>
      <c r="ALQ131" s="10"/>
      <c r="ALR131" s="10"/>
      <c r="ALS131" s="10"/>
      <c r="ALT131" s="10"/>
      <c r="ALU131" s="10"/>
      <c r="ALV131" s="10"/>
      <c r="ALW131" s="10"/>
      <c r="ALX131" s="10"/>
      <c r="ALY131" s="10"/>
      <c r="ALZ131" s="10"/>
      <c r="AMA131" s="10"/>
      <c r="AMB131" s="10"/>
      <c r="AMC131" s="10"/>
      <c r="AMD131" s="10"/>
      <c r="AME131" s="10"/>
      <c r="AMF131" s="10"/>
      <c r="AMG131" s="10"/>
      <c r="AMH131" s="10"/>
      <c r="AMI131" s="10"/>
    </row>
    <row r="132" spans="1:1023" ht="21.95" customHeight="1">
      <c r="A132" s="14" t="s">
        <v>40</v>
      </c>
      <c r="B132" s="39"/>
      <c r="C132" s="32"/>
      <c r="D132" s="32"/>
      <c r="E132" s="30"/>
      <c r="F132" s="30"/>
      <c r="G132" s="30"/>
      <c r="H132" s="30"/>
      <c r="I132" s="30"/>
      <c r="J132" s="30"/>
      <c r="K132" s="30"/>
      <c r="L132" s="30"/>
      <c r="M132" s="30"/>
      <c r="N132" s="30"/>
      <c r="O132" s="36">
        <v>94050</v>
      </c>
      <c r="P132" s="32"/>
      <c r="Q132" s="43">
        <f t="shared" si="3"/>
        <v>94050</v>
      </c>
      <c r="R132" s="43"/>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row>
    <row r="133" spans="1:1023" ht="21.95" customHeight="1">
      <c r="A133" s="14" t="s">
        <v>40</v>
      </c>
      <c r="B133" s="39"/>
      <c r="C133" s="32"/>
      <c r="D133" s="32"/>
      <c r="E133" s="30"/>
      <c r="F133" s="30"/>
      <c r="G133" s="30"/>
      <c r="H133" s="30"/>
      <c r="I133" s="30"/>
      <c r="J133" s="30"/>
      <c r="K133" s="30"/>
      <c r="L133" s="30"/>
      <c r="M133" s="30"/>
      <c r="N133" s="30"/>
      <c r="O133" s="36">
        <v>106000</v>
      </c>
      <c r="P133" s="32"/>
      <c r="Q133" s="43">
        <f t="shared" si="3"/>
        <v>106000</v>
      </c>
      <c r="R133" s="43"/>
      <c r="Z133" s="10"/>
      <c r="AA133" s="10"/>
      <c r="AB133" s="10"/>
      <c r="AC133" s="10"/>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row>
    <row r="134" spans="1:1023" ht="21.95" customHeight="1">
      <c r="A134" s="14" t="s">
        <v>40</v>
      </c>
      <c r="B134" s="39"/>
      <c r="C134" s="32"/>
      <c r="D134" s="32"/>
      <c r="E134" s="30"/>
      <c r="F134" s="30"/>
      <c r="G134" s="30"/>
      <c r="H134" s="30"/>
      <c r="I134" s="30"/>
      <c r="J134" s="30"/>
      <c r="K134" s="30"/>
      <c r="L134" s="30"/>
      <c r="M134" s="30"/>
      <c r="N134" s="30"/>
      <c r="O134" s="36">
        <v>31200</v>
      </c>
      <c r="P134" s="32"/>
      <c r="Q134" s="43">
        <f t="shared" si="3"/>
        <v>31200</v>
      </c>
      <c r="R134" s="43"/>
      <c r="S134" s="10"/>
      <c r="T134" s="10"/>
      <c r="U134" s="10"/>
      <c r="V134" s="10"/>
      <c r="W134" s="10"/>
      <c r="X134" s="10"/>
      <c r="Y134" s="10"/>
      <c r="Z134" s="10"/>
      <c r="AA134" s="10"/>
      <c r="AB134" s="10"/>
      <c r="AC134" s="10"/>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c r="HU134" s="10"/>
      <c r="HV134" s="10"/>
      <c r="HW134" s="10"/>
      <c r="HX134" s="10"/>
      <c r="HY134" s="10"/>
      <c r="HZ134" s="10"/>
      <c r="IA134" s="10"/>
      <c r="IB134" s="10"/>
      <c r="IC134" s="10"/>
      <c r="ID134" s="10"/>
      <c r="IE134" s="10"/>
      <c r="IF134" s="10"/>
      <c r="IG134" s="10"/>
      <c r="IH134" s="10"/>
      <c r="II134" s="10"/>
      <c r="IJ134" s="10"/>
      <c r="IK134" s="10"/>
      <c r="IL134" s="10"/>
      <c r="IM134" s="10"/>
      <c r="IN134" s="10"/>
      <c r="IO134" s="10"/>
      <c r="IP134" s="10"/>
      <c r="IQ134" s="10"/>
      <c r="IR134" s="10"/>
      <c r="IS134" s="10"/>
      <c r="IT134" s="10"/>
      <c r="IU134" s="10"/>
      <c r="IV134" s="10"/>
      <c r="IW134" s="10"/>
      <c r="IX134" s="10"/>
      <c r="IY134" s="10"/>
      <c r="IZ134" s="10"/>
      <c r="JA134" s="10"/>
      <c r="JB134" s="10"/>
      <c r="JC134" s="10"/>
      <c r="JD134" s="10"/>
      <c r="JE134" s="10"/>
      <c r="JF134" s="10"/>
      <c r="JG134" s="10"/>
      <c r="JH134" s="10"/>
      <c r="JI134" s="10"/>
      <c r="JJ134" s="10"/>
      <c r="JK134" s="10"/>
      <c r="JL134" s="10"/>
      <c r="JM134" s="10"/>
      <c r="JN134" s="10"/>
      <c r="JO134" s="10"/>
      <c r="JP134" s="10"/>
      <c r="JQ134" s="10"/>
      <c r="JR134" s="10"/>
      <c r="JS134" s="10"/>
      <c r="JT134" s="10"/>
      <c r="JU134" s="10"/>
      <c r="JV134" s="10"/>
      <c r="JW134" s="10"/>
      <c r="JX134" s="10"/>
      <c r="JY134" s="10"/>
      <c r="JZ134" s="10"/>
      <c r="KA134" s="10"/>
      <c r="KB134" s="10"/>
      <c r="KC134" s="10"/>
      <c r="KD134" s="10"/>
      <c r="KE134" s="10"/>
      <c r="KF134" s="10"/>
      <c r="KG134" s="10"/>
      <c r="KH134" s="10"/>
      <c r="KI134" s="10"/>
      <c r="KJ134" s="10"/>
      <c r="KK134" s="10"/>
      <c r="KL134" s="10"/>
      <c r="KM134" s="10"/>
      <c r="KN134" s="10"/>
      <c r="KO134" s="10"/>
      <c r="KP134" s="10"/>
      <c r="KQ134" s="10"/>
      <c r="KR134" s="10"/>
      <c r="KS134" s="10"/>
      <c r="KT134" s="10"/>
      <c r="KU134" s="10"/>
      <c r="KV134" s="10"/>
      <c r="KW134" s="10"/>
      <c r="KX134" s="10"/>
      <c r="KY134" s="10"/>
      <c r="KZ134" s="10"/>
      <c r="LA134" s="10"/>
      <c r="LB134" s="10"/>
      <c r="LC134" s="10"/>
      <c r="LD134" s="10"/>
      <c r="LE134" s="10"/>
      <c r="LF134" s="10"/>
      <c r="LG134" s="10"/>
      <c r="LH134" s="10"/>
      <c r="LI134" s="10"/>
      <c r="LJ134" s="10"/>
      <c r="LK134" s="10"/>
      <c r="LL134" s="10"/>
      <c r="LM134" s="10"/>
      <c r="LN134" s="10"/>
      <c r="LO134" s="10"/>
      <c r="LP134" s="10"/>
      <c r="LQ134" s="10"/>
      <c r="LR134" s="10"/>
      <c r="LS134" s="10"/>
      <c r="LT134" s="10"/>
      <c r="LU134" s="10"/>
      <c r="LV134" s="10"/>
      <c r="LW134" s="10"/>
      <c r="LX134" s="10"/>
      <c r="LY134" s="10"/>
      <c r="LZ134" s="10"/>
      <c r="MA134" s="10"/>
      <c r="MB134" s="10"/>
      <c r="MC134" s="10"/>
      <c r="MD134" s="10"/>
      <c r="ME134" s="10"/>
      <c r="MF134" s="10"/>
      <c r="MG134" s="10"/>
      <c r="MH134" s="10"/>
      <c r="MI134" s="10"/>
      <c r="MJ134" s="10"/>
      <c r="MK134" s="10"/>
      <c r="ML134" s="10"/>
      <c r="MM134" s="10"/>
      <c r="MN134" s="10"/>
      <c r="MO134" s="10"/>
      <c r="MP134" s="10"/>
      <c r="MQ134" s="10"/>
      <c r="MR134" s="10"/>
      <c r="MS134" s="10"/>
      <c r="MT134" s="10"/>
      <c r="MU134" s="10"/>
      <c r="MV134" s="10"/>
      <c r="MW134" s="10"/>
      <c r="MX134" s="10"/>
      <c r="MY134" s="10"/>
      <c r="MZ134" s="10"/>
      <c r="NA134" s="10"/>
      <c r="NB134" s="10"/>
      <c r="NC134" s="10"/>
      <c r="ND134" s="10"/>
      <c r="NE134" s="10"/>
      <c r="NF134" s="10"/>
      <c r="NG134" s="10"/>
      <c r="NH134" s="10"/>
      <c r="NI134" s="10"/>
      <c r="NJ134" s="10"/>
      <c r="NK134" s="10"/>
      <c r="NL134" s="10"/>
      <c r="NM134" s="10"/>
      <c r="NN134" s="10"/>
      <c r="NO134" s="10"/>
      <c r="NP134" s="10"/>
      <c r="NQ134" s="10"/>
      <c r="NR134" s="10"/>
      <c r="NS134" s="10"/>
      <c r="NT134" s="10"/>
      <c r="NU134" s="10"/>
      <c r="NV134" s="10"/>
      <c r="NW134" s="10"/>
      <c r="NX134" s="10"/>
      <c r="NY134" s="10"/>
      <c r="NZ134" s="10"/>
      <c r="OA134" s="10"/>
      <c r="OB134" s="10"/>
      <c r="OC134" s="10"/>
      <c r="OD134" s="10"/>
      <c r="OE134" s="10"/>
      <c r="OF134" s="10"/>
      <c r="OG134" s="10"/>
      <c r="OH134" s="10"/>
      <c r="OI134" s="10"/>
      <c r="OJ134" s="10"/>
      <c r="OK134" s="10"/>
      <c r="OL134" s="10"/>
      <c r="OM134" s="10"/>
      <c r="ON134" s="10"/>
      <c r="OO134" s="10"/>
      <c r="OP134" s="10"/>
      <c r="OQ134" s="10"/>
      <c r="OR134" s="10"/>
      <c r="OS134" s="10"/>
      <c r="OT134" s="10"/>
      <c r="OU134" s="10"/>
      <c r="OV134" s="10"/>
      <c r="OW134" s="10"/>
      <c r="OX134" s="10"/>
      <c r="OY134" s="10"/>
      <c r="OZ134" s="10"/>
      <c r="PA134" s="10"/>
      <c r="PB134" s="10"/>
      <c r="PC134" s="10"/>
      <c r="PD134" s="10"/>
      <c r="PE134" s="10"/>
      <c r="PF134" s="10"/>
      <c r="PG134" s="10"/>
      <c r="PH134" s="10"/>
      <c r="PI134" s="10"/>
      <c r="PJ134" s="10"/>
      <c r="PK134" s="10"/>
      <c r="PL134" s="10"/>
      <c r="PM134" s="10"/>
      <c r="PN134" s="10"/>
      <c r="PO134" s="10"/>
      <c r="PP134" s="10"/>
      <c r="PQ134" s="10"/>
      <c r="PR134" s="10"/>
      <c r="PS134" s="10"/>
      <c r="PT134" s="10"/>
      <c r="PU134" s="10"/>
      <c r="PV134" s="10"/>
      <c r="PW134" s="10"/>
      <c r="PX134" s="10"/>
      <c r="PY134" s="10"/>
      <c r="PZ134" s="10"/>
      <c r="QA134" s="10"/>
      <c r="QB134" s="10"/>
      <c r="QC134" s="10"/>
      <c r="QD134" s="10"/>
      <c r="QE134" s="10"/>
      <c r="QF134" s="10"/>
      <c r="QG134" s="10"/>
      <c r="QH134" s="10"/>
      <c r="QI134" s="10"/>
      <c r="QJ134" s="10"/>
      <c r="QK134" s="10"/>
      <c r="QL134" s="10"/>
      <c r="QM134" s="10"/>
      <c r="QN134" s="10"/>
      <c r="QO134" s="10"/>
      <c r="QP134" s="10"/>
      <c r="QQ134" s="10"/>
      <c r="QR134" s="10"/>
      <c r="QS134" s="10"/>
      <c r="QT134" s="10"/>
      <c r="QU134" s="10"/>
      <c r="QV134" s="10"/>
      <c r="QW134" s="10"/>
      <c r="QX134" s="10"/>
      <c r="QY134" s="10"/>
      <c r="QZ134" s="10"/>
      <c r="RA134" s="10"/>
      <c r="RB134" s="10"/>
      <c r="RC134" s="10"/>
      <c r="RD134" s="10"/>
      <c r="RE134" s="10"/>
      <c r="RF134" s="10"/>
      <c r="RG134" s="10"/>
      <c r="RH134" s="10"/>
      <c r="RI134" s="10"/>
      <c r="RJ134" s="10"/>
      <c r="RK134" s="10"/>
      <c r="RL134" s="10"/>
      <c r="RM134" s="10"/>
      <c r="RN134" s="10"/>
      <c r="RO134" s="10"/>
      <c r="RP134" s="10"/>
      <c r="RQ134" s="10"/>
      <c r="RR134" s="10"/>
      <c r="RS134" s="10"/>
      <c r="RT134" s="10"/>
      <c r="RU134" s="10"/>
      <c r="RV134" s="10"/>
      <c r="RW134" s="10"/>
      <c r="RX134" s="10"/>
      <c r="RY134" s="10"/>
      <c r="RZ134" s="10"/>
      <c r="SA134" s="10"/>
      <c r="SB134" s="10"/>
      <c r="SC134" s="10"/>
      <c r="SD134" s="10"/>
      <c r="SE134" s="10"/>
      <c r="SF134" s="10"/>
      <c r="SG134" s="10"/>
      <c r="SH134" s="10"/>
      <c r="SI134" s="10"/>
      <c r="SJ134" s="10"/>
      <c r="SK134" s="10"/>
      <c r="SL134" s="10"/>
      <c r="SM134" s="10"/>
      <c r="SN134" s="10"/>
      <c r="SO134" s="10"/>
      <c r="SP134" s="10"/>
      <c r="SQ134" s="10"/>
      <c r="SR134" s="10"/>
      <c r="SS134" s="10"/>
      <c r="ST134" s="10"/>
      <c r="SU134" s="10"/>
      <c r="SV134" s="10"/>
      <c r="SW134" s="10"/>
      <c r="SX134" s="10"/>
      <c r="SY134" s="10"/>
      <c r="SZ134" s="10"/>
      <c r="TA134" s="10"/>
      <c r="TB134" s="10"/>
      <c r="TC134" s="10"/>
      <c r="TD134" s="10"/>
      <c r="TE134" s="10"/>
      <c r="TF134" s="10"/>
      <c r="TG134" s="10"/>
      <c r="TH134" s="10"/>
      <c r="TI134" s="10"/>
      <c r="TJ134" s="10"/>
      <c r="TK134" s="10"/>
      <c r="TL134" s="10"/>
      <c r="TM134" s="10"/>
      <c r="TN134" s="10"/>
      <c r="TO134" s="10"/>
      <c r="TP134" s="10"/>
      <c r="TQ134" s="10"/>
      <c r="TR134" s="10"/>
      <c r="TS134" s="10"/>
      <c r="TT134" s="10"/>
      <c r="TU134" s="10"/>
      <c r="TV134" s="10"/>
      <c r="TW134" s="10"/>
      <c r="TX134" s="10"/>
      <c r="TY134" s="10"/>
      <c r="TZ134" s="10"/>
      <c r="UA134" s="10"/>
      <c r="UB134" s="10"/>
      <c r="UC134" s="10"/>
      <c r="UD134" s="10"/>
      <c r="UE134" s="10"/>
      <c r="UF134" s="10"/>
      <c r="UG134" s="10"/>
      <c r="UH134" s="10"/>
      <c r="UI134" s="10"/>
      <c r="UJ134" s="10"/>
      <c r="UK134" s="10"/>
      <c r="UL134" s="10"/>
      <c r="UM134" s="10"/>
      <c r="UN134" s="10"/>
      <c r="UO134" s="10"/>
      <c r="UP134" s="10"/>
      <c r="UQ134" s="10"/>
      <c r="UR134" s="10"/>
      <c r="US134" s="10"/>
      <c r="UT134" s="10"/>
      <c r="UU134" s="10"/>
      <c r="UV134" s="10"/>
      <c r="UW134" s="10"/>
      <c r="UX134" s="10"/>
      <c r="UY134" s="10"/>
      <c r="UZ134" s="10"/>
      <c r="VA134" s="10"/>
      <c r="VB134" s="10"/>
      <c r="VC134" s="10"/>
      <c r="VD134" s="10"/>
      <c r="VE134" s="10"/>
      <c r="VF134" s="10"/>
      <c r="VG134" s="10"/>
      <c r="VH134" s="10"/>
      <c r="VI134" s="10"/>
      <c r="VJ134" s="10"/>
      <c r="VK134" s="10"/>
      <c r="VL134" s="10"/>
      <c r="VM134" s="10"/>
      <c r="VN134" s="10"/>
      <c r="VO134" s="10"/>
      <c r="VP134" s="10"/>
      <c r="VQ134" s="10"/>
      <c r="VR134" s="10"/>
      <c r="VS134" s="10"/>
      <c r="VT134" s="10"/>
      <c r="VU134" s="10"/>
      <c r="VV134" s="10"/>
      <c r="VW134" s="10"/>
      <c r="VX134" s="10"/>
      <c r="VY134" s="10"/>
      <c r="VZ134" s="10"/>
      <c r="WA134" s="10"/>
      <c r="WB134" s="10"/>
      <c r="WC134" s="10"/>
      <c r="WD134" s="10"/>
      <c r="WE134" s="10"/>
      <c r="WF134" s="10"/>
      <c r="WG134" s="10"/>
      <c r="WH134" s="10"/>
      <c r="WI134" s="10"/>
      <c r="WJ134" s="10"/>
      <c r="WK134" s="10"/>
      <c r="WL134" s="10"/>
      <c r="WM134" s="10"/>
      <c r="WN134" s="10"/>
      <c r="WO134" s="10"/>
      <c r="WP134" s="10"/>
      <c r="WQ134" s="10"/>
      <c r="WR134" s="10"/>
      <c r="WS134" s="10"/>
      <c r="WT134" s="10"/>
      <c r="WU134" s="10"/>
      <c r="WV134" s="10"/>
      <c r="WW134" s="10"/>
      <c r="WX134" s="10"/>
      <c r="WY134" s="10"/>
      <c r="WZ134" s="10"/>
      <c r="XA134" s="10"/>
      <c r="XB134" s="10"/>
      <c r="XC134" s="10"/>
      <c r="XD134" s="10"/>
      <c r="XE134" s="10"/>
      <c r="XF134" s="10"/>
      <c r="XG134" s="10"/>
      <c r="XH134" s="10"/>
      <c r="XI134" s="10"/>
      <c r="XJ134" s="10"/>
      <c r="XK134" s="10"/>
      <c r="XL134" s="10"/>
      <c r="XM134" s="10"/>
      <c r="XN134" s="10"/>
      <c r="XO134" s="10"/>
      <c r="XP134" s="10"/>
      <c r="XQ134" s="10"/>
      <c r="XR134" s="10"/>
      <c r="XS134" s="10"/>
      <c r="XT134" s="10"/>
      <c r="XU134" s="10"/>
      <c r="XV134" s="10"/>
      <c r="XW134" s="10"/>
      <c r="XX134" s="10"/>
      <c r="XY134" s="10"/>
      <c r="XZ134" s="10"/>
      <c r="YA134" s="10"/>
      <c r="YB134" s="10"/>
      <c r="YC134" s="10"/>
      <c r="YD134" s="10"/>
      <c r="YE134" s="10"/>
      <c r="YF134" s="10"/>
      <c r="YG134" s="10"/>
      <c r="YH134" s="10"/>
      <c r="YI134" s="10"/>
      <c r="YJ134" s="10"/>
      <c r="YK134" s="10"/>
      <c r="YL134" s="10"/>
      <c r="YM134" s="10"/>
      <c r="YN134" s="10"/>
      <c r="YO134" s="10"/>
      <c r="YP134" s="10"/>
      <c r="YQ134" s="10"/>
      <c r="YR134" s="10"/>
      <c r="YS134" s="10"/>
      <c r="YT134" s="10"/>
      <c r="YU134" s="10"/>
      <c r="YV134" s="10"/>
      <c r="YW134" s="10"/>
      <c r="YX134" s="10"/>
      <c r="YY134" s="10"/>
      <c r="YZ134" s="10"/>
      <c r="ZA134" s="10"/>
      <c r="ZB134" s="10"/>
      <c r="ZC134" s="10"/>
      <c r="ZD134" s="10"/>
      <c r="ZE134" s="10"/>
      <c r="ZF134" s="10"/>
      <c r="ZG134" s="10"/>
      <c r="ZH134" s="10"/>
      <c r="ZI134" s="10"/>
      <c r="ZJ134" s="10"/>
      <c r="ZK134" s="10"/>
      <c r="ZL134" s="10"/>
      <c r="ZM134" s="10"/>
      <c r="ZN134" s="10"/>
      <c r="ZO134" s="10"/>
      <c r="ZP134" s="10"/>
      <c r="ZQ134" s="10"/>
      <c r="ZR134" s="10"/>
      <c r="ZS134" s="10"/>
      <c r="ZT134" s="10"/>
      <c r="ZU134" s="10"/>
      <c r="ZV134" s="10"/>
      <c r="ZW134" s="10"/>
      <c r="ZX134" s="10"/>
      <c r="ZY134" s="10"/>
      <c r="ZZ134" s="10"/>
      <c r="AAA134" s="10"/>
      <c r="AAB134" s="10"/>
      <c r="AAC134" s="10"/>
      <c r="AAD134" s="10"/>
      <c r="AAE134" s="10"/>
      <c r="AAF134" s="10"/>
      <c r="AAG134" s="10"/>
      <c r="AAH134" s="10"/>
      <c r="AAI134" s="10"/>
      <c r="AAJ134" s="10"/>
      <c r="AAK134" s="10"/>
      <c r="AAL134" s="10"/>
      <c r="AAM134" s="10"/>
      <c r="AAN134" s="10"/>
      <c r="AAO134" s="10"/>
      <c r="AAP134" s="10"/>
      <c r="AAQ134" s="10"/>
      <c r="AAR134" s="10"/>
      <c r="AAS134" s="10"/>
      <c r="AAT134" s="10"/>
      <c r="AAU134" s="10"/>
      <c r="AAV134" s="10"/>
      <c r="AAW134" s="10"/>
      <c r="AAX134" s="10"/>
      <c r="AAY134" s="10"/>
      <c r="AAZ134" s="10"/>
      <c r="ABA134" s="10"/>
      <c r="ABB134" s="10"/>
      <c r="ABC134" s="10"/>
      <c r="ABD134" s="10"/>
      <c r="ABE134" s="10"/>
      <c r="ABF134" s="10"/>
      <c r="ABG134" s="10"/>
      <c r="ABH134" s="10"/>
      <c r="ABI134" s="10"/>
      <c r="ABJ134" s="10"/>
      <c r="ABK134" s="10"/>
      <c r="ABL134" s="10"/>
      <c r="ABM134" s="10"/>
      <c r="ABN134" s="10"/>
      <c r="ABO134" s="10"/>
      <c r="ABP134" s="10"/>
      <c r="ABQ134" s="10"/>
      <c r="ABR134" s="10"/>
      <c r="ABS134" s="10"/>
      <c r="ABT134" s="10"/>
      <c r="ABU134" s="10"/>
      <c r="ABV134" s="10"/>
      <c r="ABW134" s="10"/>
      <c r="ABX134" s="10"/>
      <c r="ABY134" s="10"/>
      <c r="ABZ134" s="10"/>
      <c r="ACA134" s="10"/>
      <c r="ACB134" s="10"/>
      <c r="ACC134" s="10"/>
      <c r="ACD134" s="10"/>
      <c r="ACE134" s="10"/>
      <c r="ACF134" s="10"/>
      <c r="ACG134" s="10"/>
      <c r="ACH134" s="10"/>
      <c r="ACI134" s="10"/>
      <c r="ACJ134" s="10"/>
      <c r="ACK134" s="10"/>
      <c r="ACL134" s="10"/>
      <c r="ACM134" s="10"/>
      <c r="ACN134" s="10"/>
      <c r="ACO134" s="10"/>
      <c r="ACP134" s="10"/>
      <c r="ACQ134" s="10"/>
      <c r="ACR134" s="10"/>
      <c r="ACS134" s="10"/>
      <c r="ACT134" s="10"/>
      <c r="ACU134" s="10"/>
      <c r="ACV134" s="10"/>
      <c r="ACW134" s="10"/>
      <c r="ACX134" s="10"/>
      <c r="ACY134" s="10"/>
      <c r="ACZ134" s="10"/>
      <c r="ADA134" s="10"/>
      <c r="ADB134" s="10"/>
      <c r="ADC134" s="10"/>
      <c r="ADD134" s="10"/>
      <c r="ADE134" s="10"/>
      <c r="ADF134" s="10"/>
      <c r="ADG134" s="10"/>
      <c r="ADH134" s="10"/>
      <c r="ADI134" s="10"/>
      <c r="ADJ134" s="10"/>
      <c r="ADK134" s="10"/>
      <c r="ADL134" s="10"/>
      <c r="ADM134" s="10"/>
      <c r="ADN134" s="10"/>
      <c r="ADO134" s="10"/>
      <c r="ADP134" s="10"/>
      <c r="ADQ134" s="10"/>
      <c r="ADR134" s="10"/>
      <c r="ADS134" s="10"/>
      <c r="ADT134" s="10"/>
      <c r="ADU134" s="10"/>
      <c r="ADV134" s="10"/>
      <c r="ADW134" s="10"/>
      <c r="ADX134" s="10"/>
      <c r="ADY134" s="10"/>
      <c r="ADZ134" s="10"/>
      <c r="AEA134" s="10"/>
      <c r="AEB134" s="10"/>
      <c r="AEC134" s="10"/>
      <c r="AED134" s="10"/>
      <c r="AEE134" s="10"/>
      <c r="AEF134" s="10"/>
      <c r="AEG134" s="10"/>
      <c r="AEH134" s="10"/>
      <c r="AEI134" s="10"/>
      <c r="AEJ134" s="10"/>
      <c r="AEK134" s="10"/>
      <c r="AEL134" s="10"/>
      <c r="AEM134" s="10"/>
      <c r="AEN134" s="10"/>
      <c r="AEO134" s="10"/>
      <c r="AEP134" s="10"/>
      <c r="AEQ134" s="10"/>
      <c r="AER134" s="10"/>
      <c r="AES134" s="10"/>
      <c r="AET134" s="10"/>
      <c r="AEU134" s="10"/>
      <c r="AEV134" s="10"/>
      <c r="AEW134" s="10"/>
      <c r="AEX134" s="10"/>
      <c r="AEY134" s="10"/>
      <c r="AEZ134" s="10"/>
      <c r="AFA134" s="10"/>
      <c r="AFB134" s="10"/>
      <c r="AFC134" s="10"/>
      <c r="AFD134" s="10"/>
      <c r="AFE134" s="10"/>
      <c r="AFF134" s="10"/>
      <c r="AFG134" s="10"/>
      <c r="AFH134" s="10"/>
      <c r="AFI134" s="10"/>
      <c r="AFJ134" s="10"/>
      <c r="AFK134" s="10"/>
      <c r="AFL134" s="10"/>
      <c r="AFM134" s="10"/>
      <c r="AFN134" s="10"/>
      <c r="AFO134" s="10"/>
      <c r="AFP134" s="10"/>
      <c r="AFQ134" s="10"/>
      <c r="AFR134" s="10"/>
      <c r="AFS134" s="10"/>
      <c r="AFT134" s="10"/>
      <c r="AFU134" s="10"/>
      <c r="AFV134" s="10"/>
      <c r="AFW134" s="10"/>
      <c r="AFX134" s="10"/>
      <c r="AFY134" s="10"/>
      <c r="AFZ134" s="10"/>
      <c r="AGA134" s="10"/>
      <c r="AGB134" s="10"/>
      <c r="AGC134" s="10"/>
      <c r="AGD134" s="10"/>
      <c r="AGE134" s="10"/>
      <c r="AGF134" s="10"/>
      <c r="AGG134" s="10"/>
      <c r="AGH134" s="10"/>
      <c r="AGI134" s="10"/>
      <c r="AGJ134" s="10"/>
      <c r="AGK134" s="10"/>
      <c r="AGL134" s="10"/>
      <c r="AGM134" s="10"/>
      <c r="AGN134" s="10"/>
      <c r="AGO134" s="10"/>
      <c r="AGP134" s="10"/>
      <c r="AGQ134" s="10"/>
      <c r="AGR134" s="10"/>
      <c r="AGS134" s="10"/>
      <c r="AGT134" s="10"/>
      <c r="AGU134" s="10"/>
      <c r="AGV134" s="10"/>
      <c r="AGW134" s="10"/>
      <c r="AGX134" s="10"/>
      <c r="AGY134" s="10"/>
      <c r="AGZ134" s="10"/>
      <c r="AHA134" s="10"/>
      <c r="AHB134" s="10"/>
      <c r="AHC134" s="10"/>
      <c r="AHD134" s="10"/>
      <c r="AHE134" s="10"/>
      <c r="AHF134" s="10"/>
      <c r="AHG134" s="10"/>
      <c r="AHH134" s="10"/>
      <c r="AHI134" s="10"/>
      <c r="AHJ134" s="10"/>
      <c r="AHK134" s="10"/>
      <c r="AHL134" s="10"/>
      <c r="AHM134" s="10"/>
      <c r="AHN134" s="10"/>
      <c r="AHO134" s="10"/>
      <c r="AHP134" s="10"/>
      <c r="AHQ134" s="10"/>
      <c r="AHR134" s="10"/>
      <c r="AHS134" s="10"/>
      <c r="AHT134" s="10"/>
      <c r="AHU134" s="10"/>
      <c r="AHV134" s="10"/>
      <c r="AHW134" s="10"/>
      <c r="AHX134" s="10"/>
      <c r="AHY134" s="10"/>
      <c r="AHZ134" s="10"/>
      <c r="AIA134" s="10"/>
      <c r="AIB134" s="10"/>
      <c r="AIC134" s="10"/>
      <c r="AID134" s="10"/>
      <c r="AIE134" s="10"/>
      <c r="AIF134" s="10"/>
      <c r="AIG134" s="10"/>
      <c r="AIH134" s="10"/>
      <c r="AII134" s="10"/>
      <c r="AIJ134" s="10"/>
      <c r="AIK134" s="10"/>
      <c r="AIL134" s="10"/>
      <c r="AIM134" s="10"/>
      <c r="AIN134" s="10"/>
      <c r="AIO134" s="10"/>
      <c r="AIP134" s="10"/>
      <c r="AIQ134" s="10"/>
      <c r="AIR134" s="10"/>
      <c r="AIS134" s="10"/>
      <c r="AIT134" s="10"/>
      <c r="AIU134" s="10"/>
      <c r="AIV134" s="10"/>
      <c r="AIW134" s="10"/>
      <c r="AIX134" s="10"/>
      <c r="AIY134" s="10"/>
      <c r="AIZ134" s="10"/>
      <c r="AJA134" s="10"/>
      <c r="AJB134" s="10"/>
      <c r="AJC134" s="10"/>
      <c r="AJD134" s="10"/>
      <c r="AJE134" s="10"/>
      <c r="AJF134" s="10"/>
      <c r="AJG134" s="10"/>
      <c r="AJH134" s="10"/>
      <c r="AJI134" s="10"/>
      <c r="AJJ134" s="10"/>
      <c r="AJK134" s="10"/>
      <c r="AJL134" s="10"/>
      <c r="AJM134" s="10"/>
      <c r="AJN134" s="10"/>
      <c r="AJO134" s="10"/>
      <c r="AJP134" s="10"/>
      <c r="AJQ134" s="10"/>
      <c r="AJR134" s="10"/>
      <c r="AJS134" s="10"/>
      <c r="AJT134" s="10"/>
      <c r="AJU134" s="10"/>
      <c r="AJV134" s="10"/>
      <c r="AJW134" s="10"/>
      <c r="AJX134" s="10"/>
      <c r="AJY134" s="10"/>
      <c r="AJZ134" s="10"/>
      <c r="AKA134" s="10"/>
      <c r="AKB134" s="10"/>
      <c r="AKC134" s="10"/>
      <c r="AKD134" s="10"/>
      <c r="AKE134" s="10"/>
      <c r="AKF134" s="10"/>
      <c r="AKG134" s="10"/>
      <c r="AKH134" s="10"/>
      <c r="AKI134" s="10"/>
      <c r="AKJ134" s="10"/>
      <c r="AKK134" s="10"/>
      <c r="AKL134" s="10"/>
      <c r="AKM134" s="10"/>
      <c r="AKN134" s="10"/>
      <c r="AKO134" s="10"/>
      <c r="AKP134" s="10"/>
      <c r="AKQ134" s="10"/>
      <c r="AKR134" s="10"/>
      <c r="AKS134" s="10"/>
      <c r="AKT134" s="10"/>
      <c r="AKU134" s="10"/>
      <c r="AKV134" s="10"/>
      <c r="AKW134" s="10"/>
      <c r="AKX134" s="10"/>
      <c r="AKY134" s="10"/>
      <c r="AKZ134" s="10"/>
      <c r="ALA134" s="10"/>
      <c r="ALB134" s="10"/>
      <c r="ALC134" s="10"/>
      <c r="ALD134" s="10"/>
      <c r="ALE134" s="10"/>
      <c r="ALF134" s="10"/>
      <c r="ALG134" s="10"/>
      <c r="ALH134" s="10"/>
      <c r="ALI134" s="10"/>
      <c r="ALJ134" s="10"/>
      <c r="ALK134" s="10"/>
      <c r="ALL134" s="10"/>
      <c r="ALM134" s="10"/>
      <c r="ALN134" s="10"/>
      <c r="ALO134" s="10"/>
      <c r="ALP134" s="10"/>
      <c r="ALQ134" s="10"/>
      <c r="ALR134" s="10"/>
      <c r="ALS134" s="10"/>
      <c r="ALT134" s="10"/>
      <c r="ALU134" s="10"/>
      <c r="ALV134" s="10"/>
      <c r="ALW134" s="10"/>
      <c r="ALX134" s="10"/>
      <c r="ALY134" s="10"/>
      <c r="ALZ134" s="10"/>
      <c r="AMA134" s="10"/>
      <c r="AMB134" s="10"/>
      <c r="AMC134" s="10"/>
      <c r="AMD134" s="10"/>
      <c r="AME134" s="10"/>
      <c r="AMF134" s="10"/>
      <c r="AMG134" s="10"/>
      <c r="AMH134" s="10"/>
      <c r="AMI134" s="10"/>
    </row>
    <row r="135" spans="1:1023" ht="21.95" customHeight="1">
      <c r="A135" s="14" t="s">
        <v>40</v>
      </c>
      <c r="B135" s="39"/>
      <c r="C135" s="31"/>
      <c r="D135" s="31"/>
      <c r="E135" s="30"/>
      <c r="F135" s="30"/>
      <c r="G135" s="30"/>
      <c r="H135" s="30"/>
      <c r="I135" s="30"/>
      <c r="J135" s="30"/>
      <c r="K135" s="30"/>
      <c r="L135" s="30"/>
      <c r="M135" s="30"/>
      <c r="N135" s="30"/>
      <c r="O135" s="36">
        <v>145000</v>
      </c>
      <c r="P135" s="32"/>
      <c r="Q135" s="43">
        <f t="shared" si="3"/>
        <v>145000</v>
      </c>
      <c r="R135" s="43"/>
      <c r="S135" s="16"/>
      <c r="T135" s="16"/>
      <c r="U135" s="16"/>
      <c r="V135" s="16"/>
      <c r="W135" s="20"/>
      <c r="X135" s="20"/>
      <c r="Y135" s="20"/>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row>
    <row r="136" spans="1:1023" ht="21.95" customHeight="1">
      <c r="A136" s="14" t="s">
        <v>134</v>
      </c>
      <c r="B136" s="45"/>
      <c r="C136" s="34"/>
      <c r="D136" s="34"/>
      <c r="E136" s="30"/>
      <c r="F136" s="30"/>
      <c r="G136" s="30"/>
      <c r="H136" s="30"/>
      <c r="I136" s="30"/>
      <c r="J136" s="30"/>
      <c r="K136" s="30"/>
      <c r="L136" s="30"/>
      <c r="M136" s="30"/>
      <c r="N136" s="30"/>
      <c r="O136" s="36">
        <v>93000</v>
      </c>
      <c r="P136" s="34"/>
      <c r="Q136" s="43">
        <f t="shared" si="3"/>
        <v>93000</v>
      </c>
      <c r="R136" s="43">
        <f>Q136+Q138+Q137</f>
        <v>247400</v>
      </c>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row>
    <row r="137" spans="1:1023" ht="21.95" customHeight="1">
      <c r="A137" s="14" t="s">
        <v>134</v>
      </c>
      <c r="B137" s="34"/>
      <c r="C137" s="34"/>
      <c r="D137" s="34"/>
      <c r="E137" s="30"/>
      <c r="F137" s="30"/>
      <c r="G137" s="30"/>
      <c r="H137" s="30"/>
      <c r="I137" s="30"/>
      <c r="J137" s="30"/>
      <c r="K137" s="30"/>
      <c r="L137" s="30"/>
      <c r="M137" s="30"/>
      <c r="N137" s="30"/>
      <c r="O137" s="36">
        <v>59400</v>
      </c>
      <c r="P137" s="34"/>
      <c r="Q137" s="43">
        <f t="shared" si="3"/>
        <v>59400</v>
      </c>
      <c r="R137" s="43"/>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row>
    <row r="138" spans="1:1023" ht="21.95" customHeight="1">
      <c r="A138" s="14" t="s">
        <v>134</v>
      </c>
      <c r="B138" s="34"/>
      <c r="C138" s="34"/>
      <c r="D138" s="34"/>
      <c r="E138" s="30"/>
      <c r="F138" s="30"/>
      <c r="G138" s="30"/>
      <c r="H138" s="30"/>
      <c r="I138" s="30"/>
      <c r="J138" s="30"/>
      <c r="K138" s="30"/>
      <c r="L138" s="30"/>
      <c r="M138" s="30"/>
      <c r="N138" s="30"/>
      <c r="O138" s="36">
        <v>95000</v>
      </c>
      <c r="P138" s="34"/>
      <c r="Q138" s="43">
        <f t="shared" si="3"/>
        <v>95000</v>
      </c>
      <c r="R138" s="43"/>
      <c r="Z138" s="10"/>
      <c r="AA138" s="10"/>
      <c r="AB138" s="10"/>
      <c r="AC138" s="10"/>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row>
    <row r="139" spans="1:1023" ht="21.95" customHeight="1">
      <c r="A139" s="14" t="s">
        <v>41</v>
      </c>
      <c r="B139" s="30"/>
      <c r="C139" s="32"/>
      <c r="D139" s="32"/>
      <c r="E139" s="30"/>
      <c r="F139" s="30"/>
      <c r="G139" s="30"/>
      <c r="H139" s="30"/>
      <c r="I139" s="30"/>
      <c r="J139" s="30"/>
      <c r="K139" s="30"/>
      <c r="L139" s="30"/>
      <c r="M139" s="30"/>
      <c r="N139" s="30"/>
      <c r="O139" s="36">
        <v>65000</v>
      </c>
      <c r="P139" s="32"/>
      <c r="Q139" s="43">
        <f t="shared" si="3"/>
        <v>65000</v>
      </c>
      <c r="R139" s="43">
        <f>Q139+Q140</f>
        <v>130000</v>
      </c>
      <c r="W139" s="15"/>
      <c r="X139" s="15"/>
      <c r="Y139" s="15"/>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row>
    <row r="140" spans="1:1023" ht="21.95" customHeight="1">
      <c r="A140" s="14" t="s">
        <v>41</v>
      </c>
      <c r="B140" s="39"/>
      <c r="C140" s="35"/>
      <c r="D140" s="35"/>
      <c r="E140" s="30"/>
      <c r="F140" s="30"/>
      <c r="G140" s="30"/>
      <c r="H140" s="30"/>
      <c r="I140" s="30"/>
      <c r="J140" s="30"/>
      <c r="K140" s="30"/>
      <c r="L140" s="30"/>
      <c r="M140" s="30"/>
      <c r="N140" s="30"/>
      <c r="O140" s="36">
        <v>65000</v>
      </c>
      <c r="P140" s="32"/>
      <c r="Q140" s="43">
        <f t="shared" si="3"/>
        <v>65000</v>
      </c>
      <c r="R140" s="43"/>
      <c r="W140" s="15"/>
      <c r="X140" s="15"/>
      <c r="Y140" s="15"/>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row>
    <row r="141" spans="1:1023" ht="21.95" customHeight="1">
      <c r="A141" s="14" t="s">
        <v>42</v>
      </c>
      <c r="B141" s="39"/>
      <c r="C141" s="35"/>
      <c r="D141" s="35"/>
      <c r="E141" s="30"/>
      <c r="F141" s="30"/>
      <c r="G141" s="30"/>
      <c r="H141" s="30"/>
      <c r="I141" s="30"/>
      <c r="J141" s="30"/>
      <c r="K141" s="30"/>
      <c r="L141" s="30"/>
      <c r="M141" s="30"/>
      <c r="N141" s="30"/>
      <c r="O141" s="37">
        <v>59000</v>
      </c>
      <c r="P141" s="32"/>
      <c r="Q141" s="43">
        <f t="shared" si="3"/>
        <v>59000</v>
      </c>
      <c r="R141" s="43">
        <f>Q141+Q145+Q148+Q149+Q151+Q153+Q154+Q155+Q156+Q150+Q152+Q147+Q146+Q144+Q143+Q142</f>
        <v>988200</v>
      </c>
      <c r="S141" s="10"/>
      <c r="T141" s="10"/>
      <c r="U141" s="10"/>
      <c r="V141" s="10"/>
      <c r="W141" s="15"/>
      <c r="X141" s="15"/>
      <c r="Y141" s="15"/>
      <c r="Z141" s="10"/>
      <c r="AA141" s="10"/>
      <c r="AB141" s="10"/>
      <c r="AC141" s="10"/>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c r="HU141" s="10"/>
      <c r="HV141" s="10"/>
      <c r="HW141" s="10"/>
      <c r="HX141" s="10"/>
      <c r="HY141" s="10"/>
      <c r="HZ141" s="10"/>
      <c r="IA141" s="10"/>
      <c r="IB141" s="10"/>
      <c r="IC141" s="10"/>
      <c r="ID141" s="10"/>
      <c r="IE141" s="10"/>
      <c r="IF141" s="10"/>
      <c r="IG141" s="10"/>
      <c r="IH141" s="10"/>
      <c r="II141" s="10"/>
      <c r="IJ141" s="10"/>
      <c r="IK141" s="10"/>
      <c r="IL141" s="10"/>
      <c r="IM141" s="10"/>
      <c r="IN141" s="10"/>
      <c r="IO141" s="10"/>
      <c r="IP141" s="10"/>
      <c r="IQ141" s="10"/>
      <c r="IR141" s="10"/>
      <c r="IS141" s="10"/>
      <c r="IT141" s="10"/>
      <c r="IU141" s="10"/>
      <c r="IV141" s="10"/>
      <c r="IW141" s="10"/>
      <c r="IX141" s="10"/>
      <c r="IY141" s="10"/>
      <c r="IZ141" s="10"/>
      <c r="JA141" s="10"/>
      <c r="JB141" s="10"/>
      <c r="JC141" s="10"/>
      <c r="JD141" s="10"/>
      <c r="JE141" s="10"/>
      <c r="JF141" s="10"/>
      <c r="JG141" s="10"/>
      <c r="JH141" s="10"/>
      <c r="JI141" s="10"/>
      <c r="JJ141" s="10"/>
      <c r="JK141" s="10"/>
      <c r="JL141" s="10"/>
      <c r="JM141" s="10"/>
      <c r="JN141" s="10"/>
      <c r="JO141" s="10"/>
      <c r="JP141" s="10"/>
      <c r="JQ141" s="10"/>
      <c r="JR141" s="10"/>
      <c r="JS141" s="10"/>
      <c r="JT141" s="10"/>
      <c r="JU141" s="10"/>
      <c r="JV141" s="10"/>
      <c r="JW141" s="10"/>
      <c r="JX141" s="10"/>
      <c r="JY141" s="10"/>
      <c r="JZ141" s="10"/>
      <c r="KA141" s="10"/>
      <c r="KB141" s="10"/>
      <c r="KC141" s="10"/>
      <c r="KD141" s="10"/>
      <c r="KE141" s="10"/>
      <c r="KF141" s="10"/>
      <c r="KG141" s="10"/>
      <c r="KH141" s="10"/>
      <c r="KI141" s="10"/>
      <c r="KJ141" s="10"/>
      <c r="KK141" s="10"/>
      <c r="KL141" s="10"/>
      <c r="KM141" s="10"/>
      <c r="KN141" s="10"/>
      <c r="KO141" s="10"/>
      <c r="KP141" s="10"/>
      <c r="KQ141" s="10"/>
      <c r="KR141" s="10"/>
      <c r="KS141" s="10"/>
      <c r="KT141" s="10"/>
      <c r="KU141" s="10"/>
      <c r="KV141" s="10"/>
      <c r="KW141" s="10"/>
      <c r="KX141" s="10"/>
      <c r="KY141" s="10"/>
      <c r="KZ141" s="10"/>
      <c r="LA141" s="10"/>
      <c r="LB141" s="10"/>
      <c r="LC141" s="10"/>
      <c r="LD141" s="10"/>
      <c r="LE141" s="10"/>
      <c r="LF141" s="10"/>
      <c r="LG141" s="10"/>
      <c r="LH141" s="10"/>
      <c r="LI141" s="10"/>
      <c r="LJ141" s="10"/>
      <c r="LK141" s="10"/>
      <c r="LL141" s="10"/>
      <c r="LM141" s="10"/>
      <c r="LN141" s="10"/>
      <c r="LO141" s="10"/>
      <c r="LP141" s="10"/>
      <c r="LQ141" s="10"/>
      <c r="LR141" s="10"/>
      <c r="LS141" s="10"/>
      <c r="LT141" s="10"/>
      <c r="LU141" s="10"/>
      <c r="LV141" s="10"/>
      <c r="LW141" s="10"/>
      <c r="LX141" s="10"/>
      <c r="LY141" s="10"/>
      <c r="LZ141" s="10"/>
      <c r="MA141" s="10"/>
      <c r="MB141" s="10"/>
      <c r="MC141" s="10"/>
      <c r="MD141" s="10"/>
      <c r="ME141" s="10"/>
      <c r="MF141" s="10"/>
      <c r="MG141" s="10"/>
      <c r="MH141" s="10"/>
      <c r="MI141" s="10"/>
      <c r="MJ141" s="10"/>
      <c r="MK141" s="10"/>
      <c r="ML141" s="10"/>
      <c r="MM141" s="10"/>
      <c r="MN141" s="10"/>
      <c r="MO141" s="10"/>
      <c r="MP141" s="10"/>
      <c r="MQ141" s="10"/>
      <c r="MR141" s="10"/>
      <c r="MS141" s="10"/>
      <c r="MT141" s="10"/>
      <c r="MU141" s="10"/>
      <c r="MV141" s="10"/>
      <c r="MW141" s="10"/>
      <c r="MX141" s="10"/>
      <c r="MY141" s="10"/>
      <c r="MZ141" s="10"/>
      <c r="NA141" s="10"/>
      <c r="NB141" s="10"/>
      <c r="NC141" s="10"/>
      <c r="ND141" s="10"/>
      <c r="NE141" s="10"/>
      <c r="NF141" s="10"/>
      <c r="NG141" s="10"/>
      <c r="NH141" s="10"/>
      <c r="NI141" s="10"/>
      <c r="NJ141" s="10"/>
      <c r="NK141" s="10"/>
      <c r="NL141" s="10"/>
      <c r="NM141" s="10"/>
      <c r="NN141" s="10"/>
      <c r="NO141" s="10"/>
      <c r="NP141" s="10"/>
      <c r="NQ141" s="10"/>
      <c r="NR141" s="10"/>
      <c r="NS141" s="10"/>
      <c r="NT141" s="10"/>
      <c r="NU141" s="10"/>
      <c r="NV141" s="10"/>
      <c r="NW141" s="10"/>
      <c r="NX141" s="10"/>
      <c r="NY141" s="10"/>
      <c r="NZ141" s="10"/>
      <c r="OA141" s="10"/>
      <c r="OB141" s="10"/>
      <c r="OC141" s="10"/>
      <c r="OD141" s="10"/>
      <c r="OE141" s="10"/>
      <c r="OF141" s="10"/>
      <c r="OG141" s="10"/>
      <c r="OH141" s="10"/>
      <c r="OI141" s="10"/>
      <c r="OJ141" s="10"/>
      <c r="OK141" s="10"/>
      <c r="OL141" s="10"/>
      <c r="OM141" s="10"/>
      <c r="ON141" s="10"/>
      <c r="OO141" s="10"/>
      <c r="OP141" s="10"/>
      <c r="OQ141" s="10"/>
      <c r="OR141" s="10"/>
      <c r="OS141" s="10"/>
      <c r="OT141" s="10"/>
      <c r="OU141" s="10"/>
      <c r="OV141" s="10"/>
      <c r="OW141" s="10"/>
      <c r="OX141" s="10"/>
      <c r="OY141" s="10"/>
      <c r="OZ141" s="10"/>
      <c r="PA141" s="10"/>
      <c r="PB141" s="10"/>
      <c r="PC141" s="10"/>
      <c r="PD141" s="10"/>
      <c r="PE141" s="10"/>
      <c r="PF141" s="10"/>
      <c r="PG141" s="10"/>
      <c r="PH141" s="10"/>
      <c r="PI141" s="10"/>
      <c r="PJ141" s="10"/>
      <c r="PK141" s="10"/>
      <c r="PL141" s="10"/>
      <c r="PM141" s="10"/>
      <c r="PN141" s="10"/>
      <c r="PO141" s="10"/>
      <c r="PP141" s="10"/>
      <c r="PQ141" s="10"/>
      <c r="PR141" s="10"/>
      <c r="PS141" s="10"/>
      <c r="PT141" s="10"/>
      <c r="PU141" s="10"/>
      <c r="PV141" s="10"/>
      <c r="PW141" s="10"/>
      <c r="PX141" s="10"/>
      <c r="PY141" s="10"/>
      <c r="PZ141" s="10"/>
      <c r="QA141" s="10"/>
      <c r="QB141" s="10"/>
      <c r="QC141" s="10"/>
      <c r="QD141" s="10"/>
      <c r="QE141" s="10"/>
      <c r="QF141" s="10"/>
      <c r="QG141" s="10"/>
      <c r="QH141" s="10"/>
      <c r="QI141" s="10"/>
      <c r="QJ141" s="10"/>
      <c r="QK141" s="10"/>
      <c r="QL141" s="10"/>
      <c r="QM141" s="10"/>
      <c r="QN141" s="10"/>
      <c r="QO141" s="10"/>
      <c r="QP141" s="10"/>
      <c r="QQ141" s="10"/>
      <c r="QR141" s="10"/>
      <c r="QS141" s="10"/>
      <c r="QT141" s="10"/>
      <c r="QU141" s="10"/>
      <c r="QV141" s="10"/>
      <c r="QW141" s="10"/>
      <c r="QX141" s="10"/>
      <c r="QY141" s="10"/>
      <c r="QZ141" s="10"/>
      <c r="RA141" s="10"/>
      <c r="RB141" s="10"/>
      <c r="RC141" s="10"/>
      <c r="RD141" s="10"/>
      <c r="RE141" s="10"/>
      <c r="RF141" s="10"/>
      <c r="RG141" s="10"/>
      <c r="RH141" s="10"/>
      <c r="RI141" s="10"/>
      <c r="RJ141" s="10"/>
      <c r="RK141" s="10"/>
      <c r="RL141" s="10"/>
      <c r="RM141" s="10"/>
      <c r="RN141" s="10"/>
      <c r="RO141" s="10"/>
      <c r="RP141" s="10"/>
      <c r="RQ141" s="10"/>
      <c r="RR141" s="10"/>
      <c r="RS141" s="10"/>
      <c r="RT141" s="10"/>
      <c r="RU141" s="10"/>
      <c r="RV141" s="10"/>
      <c r="RW141" s="10"/>
      <c r="RX141" s="10"/>
      <c r="RY141" s="10"/>
      <c r="RZ141" s="10"/>
      <c r="SA141" s="10"/>
      <c r="SB141" s="10"/>
      <c r="SC141" s="10"/>
      <c r="SD141" s="10"/>
      <c r="SE141" s="10"/>
      <c r="SF141" s="10"/>
      <c r="SG141" s="10"/>
      <c r="SH141" s="10"/>
      <c r="SI141" s="10"/>
      <c r="SJ141" s="10"/>
      <c r="SK141" s="10"/>
      <c r="SL141" s="10"/>
      <c r="SM141" s="10"/>
      <c r="SN141" s="10"/>
      <c r="SO141" s="10"/>
      <c r="SP141" s="10"/>
      <c r="SQ141" s="10"/>
      <c r="SR141" s="10"/>
      <c r="SS141" s="10"/>
      <c r="ST141" s="10"/>
      <c r="SU141" s="10"/>
      <c r="SV141" s="10"/>
      <c r="SW141" s="10"/>
      <c r="SX141" s="10"/>
      <c r="SY141" s="10"/>
      <c r="SZ141" s="10"/>
      <c r="TA141" s="10"/>
      <c r="TB141" s="10"/>
      <c r="TC141" s="10"/>
      <c r="TD141" s="10"/>
      <c r="TE141" s="10"/>
      <c r="TF141" s="10"/>
      <c r="TG141" s="10"/>
      <c r="TH141" s="10"/>
      <c r="TI141" s="10"/>
      <c r="TJ141" s="10"/>
      <c r="TK141" s="10"/>
      <c r="TL141" s="10"/>
      <c r="TM141" s="10"/>
      <c r="TN141" s="10"/>
      <c r="TO141" s="10"/>
      <c r="TP141" s="10"/>
      <c r="TQ141" s="10"/>
      <c r="TR141" s="10"/>
      <c r="TS141" s="10"/>
      <c r="TT141" s="10"/>
      <c r="TU141" s="10"/>
      <c r="TV141" s="10"/>
      <c r="TW141" s="10"/>
      <c r="TX141" s="10"/>
      <c r="TY141" s="10"/>
      <c r="TZ141" s="10"/>
      <c r="UA141" s="10"/>
      <c r="UB141" s="10"/>
      <c r="UC141" s="10"/>
      <c r="UD141" s="10"/>
      <c r="UE141" s="10"/>
      <c r="UF141" s="10"/>
      <c r="UG141" s="10"/>
      <c r="UH141" s="10"/>
      <c r="UI141" s="10"/>
      <c r="UJ141" s="10"/>
      <c r="UK141" s="10"/>
      <c r="UL141" s="10"/>
      <c r="UM141" s="10"/>
      <c r="UN141" s="10"/>
      <c r="UO141" s="10"/>
      <c r="UP141" s="10"/>
      <c r="UQ141" s="10"/>
      <c r="UR141" s="10"/>
      <c r="US141" s="10"/>
      <c r="UT141" s="10"/>
      <c r="UU141" s="10"/>
      <c r="UV141" s="10"/>
      <c r="UW141" s="10"/>
      <c r="UX141" s="10"/>
      <c r="UY141" s="10"/>
      <c r="UZ141" s="10"/>
      <c r="VA141" s="10"/>
      <c r="VB141" s="10"/>
      <c r="VC141" s="10"/>
      <c r="VD141" s="10"/>
      <c r="VE141" s="10"/>
      <c r="VF141" s="10"/>
      <c r="VG141" s="10"/>
      <c r="VH141" s="10"/>
      <c r="VI141" s="10"/>
      <c r="VJ141" s="10"/>
      <c r="VK141" s="10"/>
      <c r="VL141" s="10"/>
      <c r="VM141" s="10"/>
      <c r="VN141" s="10"/>
      <c r="VO141" s="10"/>
      <c r="VP141" s="10"/>
      <c r="VQ141" s="10"/>
      <c r="VR141" s="10"/>
      <c r="VS141" s="10"/>
      <c r="VT141" s="10"/>
      <c r="VU141" s="10"/>
      <c r="VV141" s="10"/>
      <c r="VW141" s="10"/>
      <c r="VX141" s="10"/>
      <c r="VY141" s="10"/>
      <c r="VZ141" s="10"/>
      <c r="WA141" s="10"/>
      <c r="WB141" s="10"/>
      <c r="WC141" s="10"/>
      <c r="WD141" s="10"/>
      <c r="WE141" s="10"/>
      <c r="WF141" s="10"/>
      <c r="WG141" s="10"/>
      <c r="WH141" s="10"/>
      <c r="WI141" s="10"/>
      <c r="WJ141" s="10"/>
      <c r="WK141" s="10"/>
      <c r="WL141" s="10"/>
      <c r="WM141" s="10"/>
      <c r="WN141" s="10"/>
      <c r="WO141" s="10"/>
      <c r="WP141" s="10"/>
      <c r="WQ141" s="10"/>
      <c r="WR141" s="10"/>
      <c r="WS141" s="10"/>
      <c r="WT141" s="10"/>
      <c r="WU141" s="10"/>
      <c r="WV141" s="10"/>
      <c r="WW141" s="10"/>
      <c r="WX141" s="10"/>
      <c r="WY141" s="10"/>
      <c r="WZ141" s="10"/>
      <c r="XA141" s="10"/>
      <c r="XB141" s="10"/>
      <c r="XC141" s="10"/>
      <c r="XD141" s="10"/>
      <c r="XE141" s="10"/>
      <c r="XF141" s="10"/>
      <c r="XG141" s="10"/>
      <c r="XH141" s="10"/>
      <c r="XI141" s="10"/>
      <c r="XJ141" s="10"/>
      <c r="XK141" s="10"/>
      <c r="XL141" s="10"/>
      <c r="XM141" s="10"/>
      <c r="XN141" s="10"/>
      <c r="XO141" s="10"/>
      <c r="XP141" s="10"/>
      <c r="XQ141" s="10"/>
      <c r="XR141" s="10"/>
      <c r="XS141" s="10"/>
      <c r="XT141" s="10"/>
      <c r="XU141" s="10"/>
      <c r="XV141" s="10"/>
      <c r="XW141" s="10"/>
      <c r="XX141" s="10"/>
      <c r="XY141" s="10"/>
      <c r="XZ141" s="10"/>
      <c r="YA141" s="10"/>
      <c r="YB141" s="10"/>
      <c r="YC141" s="10"/>
      <c r="YD141" s="10"/>
      <c r="YE141" s="10"/>
      <c r="YF141" s="10"/>
      <c r="YG141" s="10"/>
      <c r="YH141" s="10"/>
      <c r="YI141" s="10"/>
      <c r="YJ141" s="10"/>
      <c r="YK141" s="10"/>
      <c r="YL141" s="10"/>
      <c r="YM141" s="10"/>
      <c r="YN141" s="10"/>
      <c r="YO141" s="10"/>
      <c r="YP141" s="10"/>
      <c r="YQ141" s="10"/>
      <c r="YR141" s="10"/>
      <c r="YS141" s="10"/>
      <c r="YT141" s="10"/>
      <c r="YU141" s="10"/>
      <c r="YV141" s="10"/>
      <c r="YW141" s="10"/>
      <c r="YX141" s="10"/>
      <c r="YY141" s="10"/>
      <c r="YZ141" s="10"/>
      <c r="ZA141" s="10"/>
      <c r="ZB141" s="10"/>
      <c r="ZC141" s="10"/>
      <c r="ZD141" s="10"/>
      <c r="ZE141" s="10"/>
      <c r="ZF141" s="10"/>
      <c r="ZG141" s="10"/>
      <c r="ZH141" s="10"/>
      <c r="ZI141" s="10"/>
      <c r="ZJ141" s="10"/>
      <c r="ZK141" s="10"/>
      <c r="ZL141" s="10"/>
      <c r="ZM141" s="10"/>
      <c r="ZN141" s="10"/>
      <c r="ZO141" s="10"/>
      <c r="ZP141" s="10"/>
      <c r="ZQ141" s="10"/>
      <c r="ZR141" s="10"/>
      <c r="ZS141" s="10"/>
      <c r="ZT141" s="10"/>
      <c r="ZU141" s="10"/>
      <c r="ZV141" s="10"/>
      <c r="ZW141" s="10"/>
      <c r="ZX141" s="10"/>
      <c r="ZY141" s="10"/>
      <c r="ZZ141" s="10"/>
      <c r="AAA141" s="10"/>
      <c r="AAB141" s="10"/>
      <c r="AAC141" s="10"/>
      <c r="AAD141" s="10"/>
      <c r="AAE141" s="10"/>
      <c r="AAF141" s="10"/>
      <c r="AAG141" s="10"/>
      <c r="AAH141" s="10"/>
      <c r="AAI141" s="10"/>
      <c r="AAJ141" s="10"/>
      <c r="AAK141" s="10"/>
      <c r="AAL141" s="10"/>
      <c r="AAM141" s="10"/>
      <c r="AAN141" s="10"/>
      <c r="AAO141" s="10"/>
      <c r="AAP141" s="10"/>
      <c r="AAQ141" s="10"/>
      <c r="AAR141" s="10"/>
      <c r="AAS141" s="10"/>
      <c r="AAT141" s="10"/>
      <c r="AAU141" s="10"/>
      <c r="AAV141" s="10"/>
      <c r="AAW141" s="10"/>
      <c r="AAX141" s="10"/>
      <c r="AAY141" s="10"/>
      <c r="AAZ141" s="10"/>
      <c r="ABA141" s="10"/>
      <c r="ABB141" s="10"/>
      <c r="ABC141" s="10"/>
      <c r="ABD141" s="10"/>
      <c r="ABE141" s="10"/>
      <c r="ABF141" s="10"/>
      <c r="ABG141" s="10"/>
      <c r="ABH141" s="10"/>
      <c r="ABI141" s="10"/>
      <c r="ABJ141" s="10"/>
      <c r="ABK141" s="10"/>
      <c r="ABL141" s="10"/>
      <c r="ABM141" s="10"/>
      <c r="ABN141" s="10"/>
      <c r="ABO141" s="10"/>
      <c r="ABP141" s="10"/>
      <c r="ABQ141" s="10"/>
      <c r="ABR141" s="10"/>
      <c r="ABS141" s="10"/>
      <c r="ABT141" s="10"/>
      <c r="ABU141" s="10"/>
      <c r="ABV141" s="10"/>
      <c r="ABW141" s="10"/>
      <c r="ABX141" s="10"/>
      <c r="ABY141" s="10"/>
      <c r="ABZ141" s="10"/>
      <c r="ACA141" s="10"/>
      <c r="ACB141" s="10"/>
      <c r="ACC141" s="10"/>
      <c r="ACD141" s="10"/>
      <c r="ACE141" s="10"/>
      <c r="ACF141" s="10"/>
      <c r="ACG141" s="10"/>
      <c r="ACH141" s="10"/>
      <c r="ACI141" s="10"/>
      <c r="ACJ141" s="10"/>
      <c r="ACK141" s="10"/>
      <c r="ACL141" s="10"/>
      <c r="ACM141" s="10"/>
      <c r="ACN141" s="10"/>
      <c r="ACO141" s="10"/>
      <c r="ACP141" s="10"/>
      <c r="ACQ141" s="10"/>
      <c r="ACR141" s="10"/>
      <c r="ACS141" s="10"/>
      <c r="ACT141" s="10"/>
      <c r="ACU141" s="10"/>
      <c r="ACV141" s="10"/>
      <c r="ACW141" s="10"/>
      <c r="ACX141" s="10"/>
      <c r="ACY141" s="10"/>
      <c r="ACZ141" s="10"/>
      <c r="ADA141" s="10"/>
      <c r="ADB141" s="10"/>
      <c r="ADC141" s="10"/>
      <c r="ADD141" s="10"/>
      <c r="ADE141" s="10"/>
      <c r="ADF141" s="10"/>
      <c r="ADG141" s="10"/>
      <c r="ADH141" s="10"/>
      <c r="ADI141" s="10"/>
      <c r="ADJ141" s="10"/>
      <c r="ADK141" s="10"/>
      <c r="ADL141" s="10"/>
      <c r="ADM141" s="10"/>
      <c r="ADN141" s="10"/>
      <c r="ADO141" s="10"/>
      <c r="ADP141" s="10"/>
      <c r="ADQ141" s="10"/>
      <c r="ADR141" s="10"/>
      <c r="ADS141" s="10"/>
      <c r="ADT141" s="10"/>
      <c r="ADU141" s="10"/>
      <c r="ADV141" s="10"/>
      <c r="ADW141" s="10"/>
      <c r="ADX141" s="10"/>
      <c r="ADY141" s="10"/>
      <c r="ADZ141" s="10"/>
      <c r="AEA141" s="10"/>
      <c r="AEB141" s="10"/>
      <c r="AEC141" s="10"/>
      <c r="AED141" s="10"/>
      <c r="AEE141" s="10"/>
      <c r="AEF141" s="10"/>
      <c r="AEG141" s="10"/>
      <c r="AEH141" s="10"/>
      <c r="AEI141" s="10"/>
      <c r="AEJ141" s="10"/>
      <c r="AEK141" s="10"/>
      <c r="AEL141" s="10"/>
      <c r="AEM141" s="10"/>
      <c r="AEN141" s="10"/>
      <c r="AEO141" s="10"/>
      <c r="AEP141" s="10"/>
      <c r="AEQ141" s="10"/>
      <c r="AER141" s="10"/>
      <c r="AES141" s="10"/>
      <c r="AET141" s="10"/>
      <c r="AEU141" s="10"/>
      <c r="AEV141" s="10"/>
      <c r="AEW141" s="10"/>
      <c r="AEX141" s="10"/>
      <c r="AEY141" s="10"/>
      <c r="AEZ141" s="10"/>
      <c r="AFA141" s="10"/>
      <c r="AFB141" s="10"/>
      <c r="AFC141" s="10"/>
      <c r="AFD141" s="10"/>
      <c r="AFE141" s="10"/>
      <c r="AFF141" s="10"/>
      <c r="AFG141" s="10"/>
      <c r="AFH141" s="10"/>
      <c r="AFI141" s="10"/>
      <c r="AFJ141" s="10"/>
      <c r="AFK141" s="10"/>
      <c r="AFL141" s="10"/>
      <c r="AFM141" s="10"/>
      <c r="AFN141" s="10"/>
      <c r="AFO141" s="10"/>
      <c r="AFP141" s="10"/>
      <c r="AFQ141" s="10"/>
      <c r="AFR141" s="10"/>
      <c r="AFS141" s="10"/>
      <c r="AFT141" s="10"/>
      <c r="AFU141" s="10"/>
      <c r="AFV141" s="10"/>
      <c r="AFW141" s="10"/>
      <c r="AFX141" s="10"/>
      <c r="AFY141" s="10"/>
      <c r="AFZ141" s="10"/>
      <c r="AGA141" s="10"/>
      <c r="AGB141" s="10"/>
      <c r="AGC141" s="10"/>
      <c r="AGD141" s="10"/>
      <c r="AGE141" s="10"/>
      <c r="AGF141" s="10"/>
      <c r="AGG141" s="10"/>
      <c r="AGH141" s="10"/>
      <c r="AGI141" s="10"/>
      <c r="AGJ141" s="10"/>
      <c r="AGK141" s="10"/>
      <c r="AGL141" s="10"/>
      <c r="AGM141" s="10"/>
      <c r="AGN141" s="10"/>
      <c r="AGO141" s="10"/>
      <c r="AGP141" s="10"/>
      <c r="AGQ141" s="10"/>
      <c r="AGR141" s="10"/>
      <c r="AGS141" s="10"/>
      <c r="AGT141" s="10"/>
      <c r="AGU141" s="10"/>
      <c r="AGV141" s="10"/>
      <c r="AGW141" s="10"/>
      <c r="AGX141" s="10"/>
      <c r="AGY141" s="10"/>
      <c r="AGZ141" s="10"/>
      <c r="AHA141" s="10"/>
      <c r="AHB141" s="10"/>
      <c r="AHC141" s="10"/>
      <c r="AHD141" s="10"/>
      <c r="AHE141" s="10"/>
      <c r="AHF141" s="10"/>
      <c r="AHG141" s="10"/>
      <c r="AHH141" s="10"/>
      <c r="AHI141" s="10"/>
      <c r="AHJ141" s="10"/>
      <c r="AHK141" s="10"/>
      <c r="AHL141" s="10"/>
      <c r="AHM141" s="10"/>
      <c r="AHN141" s="10"/>
      <c r="AHO141" s="10"/>
      <c r="AHP141" s="10"/>
      <c r="AHQ141" s="10"/>
      <c r="AHR141" s="10"/>
      <c r="AHS141" s="10"/>
      <c r="AHT141" s="10"/>
      <c r="AHU141" s="10"/>
      <c r="AHV141" s="10"/>
      <c r="AHW141" s="10"/>
      <c r="AHX141" s="10"/>
      <c r="AHY141" s="10"/>
      <c r="AHZ141" s="10"/>
      <c r="AIA141" s="10"/>
      <c r="AIB141" s="10"/>
      <c r="AIC141" s="10"/>
      <c r="AID141" s="10"/>
      <c r="AIE141" s="10"/>
      <c r="AIF141" s="10"/>
      <c r="AIG141" s="10"/>
      <c r="AIH141" s="10"/>
      <c r="AII141" s="10"/>
      <c r="AIJ141" s="10"/>
      <c r="AIK141" s="10"/>
      <c r="AIL141" s="10"/>
      <c r="AIM141" s="10"/>
      <c r="AIN141" s="10"/>
      <c r="AIO141" s="10"/>
      <c r="AIP141" s="10"/>
      <c r="AIQ141" s="10"/>
      <c r="AIR141" s="10"/>
      <c r="AIS141" s="10"/>
      <c r="AIT141" s="10"/>
      <c r="AIU141" s="10"/>
      <c r="AIV141" s="10"/>
      <c r="AIW141" s="10"/>
      <c r="AIX141" s="10"/>
      <c r="AIY141" s="10"/>
      <c r="AIZ141" s="10"/>
      <c r="AJA141" s="10"/>
      <c r="AJB141" s="10"/>
      <c r="AJC141" s="10"/>
      <c r="AJD141" s="10"/>
      <c r="AJE141" s="10"/>
      <c r="AJF141" s="10"/>
      <c r="AJG141" s="10"/>
      <c r="AJH141" s="10"/>
      <c r="AJI141" s="10"/>
      <c r="AJJ141" s="10"/>
      <c r="AJK141" s="10"/>
      <c r="AJL141" s="10"/>
      <c r="AJM141" s="10"/>
      <c r="AJN141" s="10"/>
      <c r="AJO141" s="10"/>
      <c r="AJP141" s="10"/>
      <c r="AJQ141" s="10"/>
      <c r="AJR141" s="10"/>
      <c r="AJS141" s="10"/>
      <c r="AJT141" s="10"/>
      <c r="AJU141" s="10"/>
      <c r="AJV141" s="10"/>
      <c r="AJW141" s="10"/>
      <c r="AJX141" s="10"/>
      <c r="AJY141" s="10"/>
      <c r="AJZ141" s="10"/>
      <c r="AKA141" s="10"/>
      <c r="AKB141" s="10"/>
      <c r="AKC141" s="10"/>
      <c r="AKD141" s="10"/>
      <c r="AKE141" s="10"/>
      <c r="AKF141" s="10"/>
      <c r="AKG141" s="10"/>
      <c r="AKH141" s="10"/>
      <c r="AKI141" s="10"/>
      <c r="AKJ141" s="10"/>
      <c r="AKK141" s="10"/>
      <c r="AKL141" s="10"/>
      <c r="AKM141" s="10"/>
      <c r="AKN141" s="10"/>
      <c r="AKO141" s="10"/>
      <c r="AKP141" s="10"/>
      <c r="AKQ141" s="10"/>
      <c r="AKR141" s="10"/>
      <c r="AKS141" s="10"/>
      <c r="AKT141" s="10"/>
      <c r="AKU141" s="10"/>
      <c r="AKV141" s="10"/>
      <c r="AKW141" s="10"/>
      <c r="AKX141" s="10"/>
      <c r="AKY141" s="10"/>
      <c r="AKZ141" s="10"/>
      <c r="ALA141" s="10"/>
      <c r="ALB141" s="10"/>
      <c r="ALC141" s="10"/>
      <c r="ALD141" s="10"/>
      <c r="ALE141" s="10"/>
      <c r="ALF141" s="10"/>
      <c r="ALG141" s="10"/>
      <c r="ALH141" s="10"/>
      <c r="ALI141" s="10"/>
      <c r="ALJ141" s="10"/>
      <c r="ALK141" s="10"/>
      <c r="ALL141" s="10"/>
      <c r="ALM141" s="10"/>
      <c r="ALN141" s="10"/>
      <c r="ALO141" s="10"/>
      <c r="ALP141" s="10"/>
      <c r="ALQ141" s="10"/>
      <c r="ALR141" s="10"/>
      <c r="ALS141" s="10"/>
      <c r="ALT141" s="10"/>
      <c r="ALU141" s="10"/>
      <c r="ALV141" s="10"/>
      <c r="ALW141" s="10"/>
      <c r="ALX141" s="10"/>
      <c r="ALY141" s="10"/>
      <c r="ALZ141" s="10"/>
      <c r="AMA141" s="10"/>
      <c r="AMB141" s="10"/>
      <c r="AMC141" s="10"/>
      <c r="AMD141" s="10"/>
      <c r="AME141" s="10"/>
      <c r="AMF141" s="10"/>
      <c r="AMG141" s="10"/>
      <c r="AMH141" s="10"/>
      <c r="AMI141" s="10"/>
    </row>
    <row r="142" spans="1:1023" ht="21.95" customHeight="1">
      <c r="A142" s="14" t="s">
        <v>42</v>
      </c>
      <c r="B142" s="39"/>
      <c r="C142" s="35"/>
      <c r="D142" s="35"/>
      <c r="E142" s="30"/>
      <c r="F142" s="30"/>
      <c r="G142" s="30"/>
      <c r="H142" s="30"/>
      <c r="I142" s="30"/>
      <c r="J142" s="30"/>
      <c r="K142" s="30"/>
      <c r="L142" s="30"/>
      <c r="M142" s="30"/>
      <c r="N142" s="30"/>
      <c r="O142" s="37">
        <v>15000</v>
      </c>
      <c r="P142" s="32"/>
      <c r="Q142" s="43">
        <f t="shared" si="3"/>
        <v>15000</v>
      </c>
      <c r="R142" s="43"/>
      <c r="S142" s="10"/>
      <c r="T142" s="10"/>
      <c r="U142" s="10"/>
      <c r="V142" s="10"/>
      <c r="W142" s="15"/>
      <c r="X142" s="15"/>
      <c r="Y142" s="15"/>
      <c r="Z142" s="10"/>
      <c r="AA142" s="10"/>
      <c r="AB142" s="10"/>
      <c r="AC142" s="10"/>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c r="HU142" s="10"/>
      <c r="HV142" s="10"/>
      <c r="HW142" s="10"/>
      <c r="HX142" s="10"/>
      <c r="HY142" s="10"/>
      <c r="HZ142" s="10"/>
      <c r="IA142" s="10"/>
      <c r="IB142" s="10"/>
      <c r="IC142" s="10"/>
      <c r="ID142" s="10"/>
      <c r="IE142" s="10"/>
      <c r="IF142" s="10"/>
      <c r="IG142" s="10"/>
      <c r="IH142" s="10"/>
      <c r="II142" s="10"/>
      <c r="IJ142" s="10"/>
      <c r="IK142" s="10"/>
      <c r="IL142" s="10"/>
      <c r="IM142" s="10"/>
      <c r="IN142" s="10"/>
      <c r="IO142" s="10"/>
      <c r="IP142" s="10"/>
      <c r="IQ142" s="10"/>
      <c r="IR142" s="10"/>
      <c r="IS142" s="10"/>
      <c r="IT142" s="10"/>
      <c r="IU142" s="10"/>
      <c r="IV142" s="10"/>
      <c r="IW142" s="10"/>
      <c r="IX142" s="10"/>
      <c r="IY142" s="10"/>
      <c r="IZ142" s="10"/>
      <c r="JA142" s="10"/>
      <c r="JB142" s="10"/>
      <c r="JC142" s="10"/>
      <c r="JD142" s="10"/>
      <c r="JE142" s="10"/>
      <c r="JF142" s="10"/>
      <c r="JG142" s="10"/>
      <c r="JH142" s="10"/>
      <c r="JI142" s="10"/>
      <c r="JJ142" s="10"/>
      <c r="JK142" s="10"/>
      <c r="JL142" s="10"/>
      <c r="JM142" s="10"/>
      <c r="JN142" s="10"/>
      <c r="JO142" s="10"/>
      <c r="JP142" s="10"/>
      <c r="JQ142" s="10"/>
      <c r="JR142" s="10"/>
      <c r="JS142" s="10"/>
      <c r="JT142" s="10"/>
      <c r="JU142" s="10"/>
      <c r="JV142" s="10"/>
      <c r="JW142" s="10"/>
      <c r="JX142" s="10"/>
      <c r="JY142" s="10"/>
      <c r="JZ142" s="10"/>
      <c r="KA142" s="10"/>
      <c r="KB142" s="10"/>
      <c r="KC142" s="10"/>
      <c r="KD142" s="10"/>
      <c r="KE142" s="10"/>
      <c r="KF142" s="10"/>
      <c r="KG142" s="10"/>
      <c r="KH142" s="10"/>
      <c r="KI142" s="10"/>
      <c r="KJ142" s="10"/>
      <c r="KK142" s="10"/>
      <c r="KL142" s="10"/>
      <c r="KM142" s="10"/>
      <c r="KN142" s="10"/>
      <c r="KO142" s="10"/>
      <c r="KP142" s="10"/>
      <c r="KQ142" s="10"/>
      <c r="KR142" s="10"/>
      <c r="KS142" s="10"/>
      <c r="KT142" s="10"/>
      <c r="KU142" s="10"/>
      <c r="KV142" s="10"/>
      <c r="KW142" s="10"/>
      <c r="KX142" s="10"/>
      <c r="KY142" s="10"/>
      <c r="KZ142" s="10"/>
      <c r="LA142" s="10"/>
      <c r="LB142" s="10"/>
      <c r="LC142" s="10"/>
      <c r="LD142" s="10"/>
      <c r="LE142" s="10"/>
      <c r="LF142" s="10"/>
      <c r="LG142" s="10"/>
      <c r="LH142" s="10"/>
      <c r="LI142" s="10"/>
      <c r="LJ142" s="10"/>
      <c r="LK142" s="10"/>
      <c r="LL142" s="10"/>
      <c r="LM142" s="10"/>
      <c r="LN142" s="10"/>
      <c r="LO142" s="10"/>
      <c r="LP142" s="10"/>
      <c r="LQ142" s="10"/>
      <c r="LR142" s="10"/>
      <c r="LS142" s="10"/>
      <c r="LT142" s="10"/>
      <c r="LU142" s="10"/>
      <c r="LV142" s="10"/>
      <c r="LW142" s="10"/>
      <c r="LX142" s="10"/>
      <c r="LY142" s="10"/>
      <c r="LZ142" s="10"/>
      <c r="MA142" s="10"/>
      <c r="MB142" s="10"/>
      <c r="MC142" s="10"/>
      <c r="MD142" s="10"/>
      <c r="ME142" s="10"/>
      <c r="MF142" s="10"/>
      <c r="MG142" s="10"/>
      <c r="MH142" s="10"/>
      <c r="MI142" s="10"/>
      <c r="MJ142" s="10"/>
      <c r="MK142" s="10"/>
      <c r="ML142" s="10"/>
      <c r="MM142" s="10"/>
      <c r="MN142" s="10"/>
      <c r="MO142" s="10"/>
      <c r="MP142" s="10"/>
      <c r="MQ142" s="10"/>
      <c r="MR142" s="10"/>
      <c r="MS142" s="10"/>
      <c r="MT142" s="10"/>
      <c r="MU142" s="10"/>
      <c r="MV142" s="10"/>
      <c r="MW142" s="10"/>
      <c r="MX142" s="10"/>
      <c r="MY142" s="10"/>
      <c r="MZ142" s="10"/>
      <c r="NA142" s="10"/>
      <c r="NB142" s="10"/>
      <c r="NC142" s="10"/>
      <c r="ND142" s="10"/>
      <c r="NE142" s="10"/>
      <c r="NF142" s="10"/>
      <c r="NG142" s="10"/>
      <c r="NH142" s="10"/>
      <c r="NI142" s="10"/>
      <c r="NJ142" s="10"/>
      <c r="NK142" s="10"/>
      <c r="NL142" s="10"/>
      <c r="NM142" s="10"/>
      <c r="NN142" s="10"/>
      <c r="NO142" s="10"/>
      <c r="NP142" s="10"/>
      <c r="NQ142" s="10"/>
      <c r="NR142" s="10"/>
      <c r="NS142" s="10"/>
      <c r="NT142" s="10"/>
      <c r="NU142" s="10"/>
      <c r="NV142" s="10"/>
      <c r="NW142" s="10"/>
      <c r="NX142" s="10"/>
      <c r="NY142" s="10"/>
      <c r="NZ142" s="10"/>
      <c r="OA142" s="10"/>
      <c r="OB142" s="10"/>
      <c r="OC142" s="10"/>
      <c r="OD142" s="10"/>
      <c r="OE142" s="10"/>
      <c r="OF142" s="10"/>
      <c r="OG142" s="10"/>
      <c r="OH142" s="10"/>
      <c r="OI142" s="10"/>
      <c r="OJ142" s="10"/>
      <c r="OK142" s="10"/>
      <c r="OL142" s="10"/>
      <c r="OM142" s="10"/>
      <c r="ON142" s="10"/>
      <c r="OO142" s="10"/>
      <c r="OP142" s="10"/>
      <c r="OQ142" s="10"/>
      <c r="OR142" s="10"/>
      <c r="OS142" s="10"/>
      <c r="OT142" s="10"/>
      <c r="OU142" s="10"/>
      <c r="OV142" s="10"/>
      <c r="OW142" s="10"/>
      <c r="OX142" s="10"/>
      <c r="OY142" s="10"/>
      <c r="OZ142" s="10"/>
      <c r="PA142" s="10"/>
      <c r="PB142" s="10"/>
      <c r="PC142" s="10"/>
      <c r="PD142" s="10"/>
      <c r="PE142" s="10"/>
      <c r="PF142" s="10"/>
      <c r="PG142" s="10"/>
      <c r="PH142" s="10"/>
      <c r="PI142" s="10"/>
      <c r="PJ142" s="10"/>
      <c r="PK142" s="10"/>
      <c r="PL142" s="10"/>
      <c r="PM142" s="10"/>
      <c r="PN142" s="10"/>
      <c r="PO142" s="10"/>
      <c r="PP142" s="10"/>
      <c r="PQ142" s="10"/>
      <c r="PR142" s="10"/>
      <c r="PS142" s="10"/>
      <c r="PT142" s="10"/>
      <c r="PU142" s="10"/>
      <c r="PV142" s="10"/>
      <c r="PW142" s="10"/>
      <c r="PX142" s="10"/>
      <c r="PY142" s="10"/>
      <c r="PZ142" s="10"/>
      <c r="QA142" s="10"/>
      <c r="QB142" s="10"/>
      <c r="QC142" s="10"/>
      <c r="QD142" s="10"/>
      <c r="QE142" s="10"/>
      <c r="QF142" s="10"/>
      <c r="QG142" s="10"/>
      <c r="QH142" s="10"/>
      <c r="QI142" s="10"/>
      <c r="QJ142" s="10"/>
      <c r="QK142" s="10"/>
      <c r="QL142" s="10"/>
      <c r="QM142" s="10"/>
      <c r="QN142" s="10"/>
      <c r="QO142" s="10"/>
      <c r="QP142" s="10"/>
      <c r="QQ142" s="10"/>
      <c r="QR142" s="10"/>
      <c r="QS142" s="10"/>
      <c r="QT142" s="10"/>
      <c r="QU142" s="10"/>
      <c r="QV142" s="10"/>
      <c r="QW142" s="10"/>
      <c r="QX142" s="10"/>
      <c r="QY142" s="10"/>
      <c r="QZ142" s="10"/>
      <c r="RA142" s="10"/>
      <c r="RB142" s="10"/>
      <c r="RC142" s="10"/>
      <c r="RD142" s="10"/>
      <c r="RE142" s="10"/>
      <c r="RF142" s="10"/>
      <c r="RG142" s="10"/>
      <c r="RH142" s="10"/>
      <c r="RI142" s="10"/>
      <c r="RJ142" s="10"/>
      <c r="RK142" s="10"/>
      <c r="RL142" s="10"/>
      <c r="RM142" s="10"/>
      <c r="RN142" s="10"/>
      <c r="RO142" s="10"/>
      <c r="RP142" s="10"/>
      <c r="RQ142" s="10"/>
      <c r="RR142" s="10"/>
      <c r="RS142" s="10"/>
      <c r="RT142" s="10"/>
      <c r="RU142" s="10"/>
      <c r="RV142" s="10"/>
      <c r="RW142" s="10"/>
      <c r="RX142" s="10"/>
      <c r="RY142" s="10"/>
      <c r="RZ142" s="10"/>
      <c r="SA142" s="10"/>
      <c r="SB142" s="10"/>
      <c r="SC142" s="10"/>
      <c r="SD142" s="10"/>
      <c r="SE142" s="10"/>
      <c r="SF142" s="10"/>
      <c r="SG142" s="10"/>
      <c r="SH142" s="10"/>
      <c r="SI142" s="10"/>
      <c r="SJ142" s="10"/>
      <c r="SK142" s="10"/>
      <c r="SL142" s="10"/>
      <c r="SM142" s="10"/>
      <c r="SN142" s="10"/>
      <c r="SO142" s="10"/>
      <c r="SP142" s="10"/>
      <c r="SQ142" s="10"/>
      <c r="SR142" s="10"/>
      <c r="SS142" s="10"/>
      <c r="ST142" s="10"/>
      <c r="SU142" s="10"/>
      <c r="SV142" s="10"/>
      <c r="SW142" s="10"/>
      <c r="SX142" s="10"/>
      <c r="SY142" s="10"/>
      <c r="SZ142" s="10"/>
      <c r="TA142" s="10"/>
      <c r="TB142" s="10"/>
      <c r="TC142" s="10"/>
      <c r="TD142" s="10"/>
      <c r="TE142" s="10"/>
      <c r="TF142" s="10"/>
      <c r="TG142" s="10"/>
      <c r="TH142" s="10"/>
      <c r="TI142" s="10"/>
      <c r="TJ142" s="10"/>
      <c r="TK142" s="10"/>
      <c r="TL142" s="10"/>
      <c r="TM142" s="10"/>
      <c r="TN142" s="10"/>
      <c r="TO142" s="10"/>
      <c r="TP142" s="10"/>
      <c r="TQ142" s="10"/>
      <c r="TR142" s="10"/>
      <c r="TS142" s="10"/>
      <c r="TT142" s="10"/>
      <c r="TU142" s="10"/>
      <c r="TV142" s="10"/>
      <c r="TW142" s="10"/>
      <c r="TX142" s="10"/>
      <c r="TY142" s="10"/>
      <c r="TZ142" s="10"/>
      <c r="UA142" s="10"/>
      <c r="UB142" s="10"/>
      <c r="UC142" s="10"/>
      <c r="UD142" s="10"/>
      <c r="UE142" s="10"/>
      <c r="UF142" s="10"/>
      <c r="UG142" s="10"/>
      <c r="UH142" s="10"/>
      <c r="UI142" s="10"/>
      <c r="UJ142" s="10"/>
      <c r="UK142" s="10"/>
      <c r="UL142" s="10"/>
      <c r="UM142" s="10"/>
      <c r="UN142" s="10"/>
      <c r="UO142" s="10"/>
      <c r="UP142" s="10"/>
      <c r="UQ142" s="10"/>
      <c r="UR142" s="10"/>
      <c r="US142" s="10"/>
      <c r="UT142" s="10"/>
      <c r="UU142" s="10"/>
      <c r="UV142" s="10"/>
      <c r="UW142" s="10"/>
      <c r="UX142" s="10"/>
      <c r="UY142" s="10"/>
      <c r="UZ142" s="10"/>
      <c r="VA142" s="10"/>
      <c r="VB142" s="10"/>
      <c r="VC142" s="10"/>
      <c r="VD142" s="10"/>
      <c r="VE142" s="10"/>
      <c r="VF142" s="10"/>
      <c r="VG142" s="10"/>
      <c r="VH142" s="10"/>
      <c r="VI142" s="10"/>
      <c r="VJ142" s="10"/>
      <c r="VK142" s="10"/>
      <c r="VL142" s="10"/>
      <c r="VM142" s="10"/>
      <c r="VN142" s="10"/>
      <c r="VO142" s="10"/>
      <c r="VP142" s="10"/>
      <c r="VQ142" s="10"/>
      <c r="VR142" s="10"/>
      <c r="VS142" s="10"/>
      <c r="VT142" s="10"/>
      <c r="VU142" s="10"/>
      <c r="VV142" s="10"/>
      <c r="VW142" s="10"/>
      <c r="VX142" s="10"/>
      <c r="VY142" s="10"/>
      <c r="VZ142" s="10"/>
      <c r="WA142" s="10"/>
      <c r="WB142" s="10"/>
      <c r="WC142" s="10"/>
      <c r="WD142" s="10"/>
      <c r="WE142" s="10"/>
      <c r="WF142" s="10"/>
      <c r="WG142" s="10"/>
      <c r="WH142" s="10"/>
      <c r="WI142" s="10"/>
      <c r="WJ142" s="10"/>
      <c r="WK142" s="10"/>
      <c r="WL142" s="10"/>
      <c r="WM142" s="10"/>
      <c r="WN142" s="10"/>
      <c r="WO142" s="10"/>
      <c r="WP142" s="10"/>
      <c r="WQ142" s="10"/>
      <c r="WR142" s="10"/>
      <c r="WS142" s="10"/>
      <c r="WT142" s="10"/>
      <c r="WU142" s="10"/>
      <c r="WV142" s="10"/>
      <c r="WW142" s="10"/>
      <c r="WX142" s="10"/>
      <c r="WY142" s="10"/>
      <c r="WZ142" s="10"/>
      <c r="XA142" s="10"/>
      <c r="XB142" s="10"/>
      <c r="XC142" s="10"/>
      <c r="XD142" s="10"/>
      <c r="XE142" s="10"/>
      <c r="XF142" s="10"/>
      <c r="XG142" s="10"/>
      <c r="XH142" s="10"/>
      <c r="XI142" s="10"/>
      <c r="XJ142" s="10"/>
      <c r="XK142" s="10"/>
      <c r="XL142" s="10"/>
      <c r="XM142" s="10"/>
      <c r="XN142" s="10"/>
      <c r="XO142" s="10"/>
      <c r="XP142" s="10"/>
      <c r="XQ142" s="10"/>
      <c r="XR142" s="10"/>
      <c r="XS142" s="10"/>
      <c r="XT142" s="10"/>
      <c r="XU142" s="10"/>
      <c r="XV142" s="10"/>
      <c r="XW142" s="10"/>
      <c r="XX142" s="10"/>
      <c r="XY142" s="10"/>
      <c r="XZ142" s="10"/>
      <c r="YA142" s="10"/>
      <c r="YB142" s="10"/>
      <c r="YC142" s="10"/>
      <c r="YD142" s="10"/>
      <c r="YE142" s="10"/>
      <c r="YF142" s="10"/>
      <c r="YG142" s="10"/>
      <c r="YH142" s="10"/>
      <c r="YI142" s="10"/>
      <c r="YJ142" s="10"/>
      <c r="YK142" s="10"/>
      <c r="YL142" s="10"/>
      <c r="YM142" s="10"/>
      <c r="YN142" s="10"/>
      <c r="YO142" s="10"/>
      <c r="YP142" s="10"/>
      <c r="YQ142" s="10"/>
      <c r="YR142" s="10"/>
      <c r="YS142" s="10"/>
      <c r="YT142" s="10"/>
      <c r="YU142" s="10"/>
      <c r="YV142" s="10"/>
      <c r="YW142" s="10"/>
      <c r="YX142" s="10"/>
      <c r="YY142" s="10"/>
      <c r="YZ142" s="10"/>
      <c r="ZA142" s="10"/>
      <c r="ZB142" s="10"/>
      <c r="ZC142" s="10"/>
      <c r="ZD142" s="10"/>
      <c r="ZE142" s="10"/>
      <c r="ZF142" s="10"/>
      <c r="ZG142" s="10"/>
      <c r="ZH142" s="10"/>
      <c r="ZI142" s="10"/>
      <c r="ZJ142" s="10"/>
      <c r="ZK142" s="10"/>
      <c r="ZL142" s="10"/>
      <c r="ZM142" s="10"/>
      <c r="ZN142" s="10"/>
      <c r="ZO142" s="10"/>
      <c r="ZP142" s="10"/>
      <c r="ZQ142" s="10"/>
      <c r="ZR142" s="10"/>
      <c r="ZS142" s="10"/>
      <c r="ZT142" s="10"/>
      <c r="ZU142" s="10"/>
      <c r="ZV142" s="10"/>
      <c r="ZW142" s="10"/>
      <c r="ZX142" s="10"/>
      <c r="ZY142" s="10"/>
      <c r="ZZ142" s="10"/>
      <c r="AAA142" s="10"/>
      <c r="AAB142" s="10"/>
      <c r="AAC142" s="10"/>
      <c r="AAD142" s="10"/>
      <c r="AAE142" s="10"/>
      <c r="AAF142" s="10"/>
      <c r="AAG142" s="10"/>
      <c r="AAH142" s="10"/>
      <c r="AAI142" s="10"/>
      <c r="AAJ142" s="10"/>
      <c r="AAK142" s="10"/>
      <c r="AAL142" s="10"/>
      <c r="AAM142" s="10"/>
      <c r="AAN142" s="10"/>
      <c r="AAO142" s="10"/>
      <c r="AAP142" s="10"/>
      <c r="AAQ142" s="10"/>
      <c r="AAR142" s="10"/>
      <c r="AAS142" s="10"/>
      <c r="AAT142" s="10"/>
      <c r="AAU142" s="10"/>
      <c r="AAV142" s="10"/>
      <c r="AAW142" s="10"/>
      <c r="AAX142" s="10"/>
      <c r="AAY142" s="10"/>
      <c r="AAZ142" s="10"/>
      <c r="ABA142" s="10"/>
      <c r="ABB142" s="10"/>
      <c r="ABC142" s="10"/>
      <c r="ABD142" s="10"/>
      <c r="ABE142" s="10"/>
      <c r="ABF142" s="10"/>
      <c r="ABG142" s="10"/>
      <c r="ABH142" s="10"/>
      <c r="ABI142" s="10"/>
      <c r="ABJ142" s="10"/>
      <c r="ABK142" s="10"/>
      <c r="ABL142" s="10"/>
      <c r="ABM142" s="10"/>
      <c r="ABN142" s="10"/>
      <c r="ABO142" s="10"/>
      <c r="ABP142" s="10"/>
      <c r="ABQ142" s="10"/>
      <c r="ABR142" s="10"/>
      <c r="ABS142" s="10"/>
      <c r="ABT142" s="10"/>
      <c r="ABU142" s="10"/>
      <c r="ABV142" s="10"/>
      <c r="ABW142" s="10"/>
      <c r="ABX142" s="10"/>
      <c r="ABY142" s="10"/>
      <c r="ABZ142" s="10"/>
      <c r="ACA142" s="10"/>
      <c r="ACB142" s="10"/>
      <c r="ACC142" s="10"/>
      <c r="ACD142" s="10"/>
      <c r="ACE142" s="10"/>
      <c r="ACF142" s="10"/>
      <c r="ACG142" s="10"/>
      <c r="ACH142" s="10"/>
      <c r="ACI142" s="10"/>
      <c r="ACJ142" s="10"/>
      <c r="ACK142" s="10"/>
      <c r="ACL142" s="10"/>
      <c r="ACM142" s="10"/>
      <c r="ACN142" s="10"/>
      <c r="ACO142" s="10"/>
      <c r="ACP142" s="10"/>
      <c r="ACQ142" s="10"/>
      <c r="ACR142" s="10"/>
      <c r="ACS142" s="10"/>
      <c r="ACT142" s="10"/>
      <c r="ACU142" s="10"/>
      <c r="ACV142" s="10"/>
      <c r="ACW142" s="10"/>
      <c r="ACX142" s="10"/>
      <c r="ACY142" s="10"/>
      <c r="ACZ142" s="10"/>
      <c r="ADA142" s="10"/>
      <c r="ADB142" s="10"/>
      <c r="ADC142" s="10"/>
      <c r="ADD142" s="10"/>
      <c r="ADE142" s="10"/>
      <c r="ADF142" s="10"/>
      <c r="ADG142" s="10"/>
      <c r="ADH142" s="10"/>
      <c r="ADI142" s="10"/>
      <c r="ADJ142" s="10"/>
      <c r="ADK142" s="10"/>
      <c r="ADL142" s="10"/>
      <c r="ADM142" s="10"/>
      <c r="ADN142" s="10"/>
      <c r="ADO142" s="10"/>
      <c r="ADP142" s="10"/>
      <c r="ADQ142" s="10"/>
      <c r="ADR142" s="10"/>
      <c r="ADS142" s="10"/>
      <c r="ADT142" s="10"/>
      <c r="ADU142" s="10"/>
      <c r="ADV142" s="10"/>
      <c r="ADW142" s="10"/>
      <c r="ADX142" s="10"/>
      <c r="ADY142" s="10"/>
      <c r="ADZ142" s="10"/>
      <c r="AEA142" s="10"/>
      <c r="AEB142" s="10"/>
      <c r="AEC142" s="10"/>
      <c r="AED142" s="10"/>
      <c r="AEE142" s="10"/>
      <c r="AEF142" s="10"/>
      <c r="AEG142" s="10"/>
      <c r="AEH142" s="10"/>
      <c r="AEI142" s="10"/>
      <c r="AEJ142" s="10"/>
      <c r="AEK142" s="10"/>
      <c r="AEL142" s="10"/>
      <c r="AEM142" s="10"/>
      <c r="AEN142" s="10"/>
      <c r="AEO142" s="10"/>
      <c r="AEP142" s="10"/>
      <c r="AEQ142" s="10"/>
      <c r="AER142" s="10"/>
      <c r="AES142" s="10"/>
      <c r="AET142" s="10"/>
      <c r="AEU142" s="10"/>
      <c r="AEV142" s="10"/>
      <c r="AEW142" s="10"/>
      <c r="AEX142" s="10"/>
      <c r="AEY142" s="10"/>
      <c r="AEZ142" s="10"/>
      <c r="AFA142" s="10"/>
      <c r="AFB142" s="10"/>
      <c r="AFC142" s="10"/>
      <c r="AFD142" s="10"/>
      <c r="AFE142" s="10"/>
      <c r="AFF142" s="10"/>
      <c r="AFG142" s="10"/>
      <c r="AFH142" s="10"/>
      <c r="AFI142" s="10"/>
      <c r="AFJ142" s="10"/>
      <c r="AFK142" s="10"/>
      <c r="AFL142" s="10"/>
      <c r="AFM142" s="10"/>
      <c r="AFN142" s="10"/>
      <c r="AFO142" s="10"/>
      <c r="AFP142" s="10"/>
      <c r="AFQ142" s="10"/>
      <c r="AFR142" s="10"/>
      <c r="AFS142" s="10"/>
      <c r="AFT142" s="10"/>
      <c r="AFU142" s="10"/>
      <c r="AFV142" s="10"/>
      <c r="AFW142" s="10"/>
      <c r="AFX142" s="10"/>
      <c r="AFY142" s="10"/>
      <c r="AFZ142" s="10"/>
      <c r="AGA142" s="10"/>
      <c r="AGB142" s="10"/>
      <c r="AGC142" s="10"/>
      <c r="AGD142" s="10"/>
      <c r="AGE142" s="10"/>
      <c r="AGF142" s="10"/>
      <c r="AGG142" s="10"/>
      <c r="AGH142" s="10"/>
      <c r="AGI142" s="10"/>
      <c r="AGJ142" s="10"/>
      <c r="AGK142" s="10"/>
      <c r="AGL142" s="10"/>
      <c r="AGM142" s="10"/>
      <c r="AGN142" s="10"/>
      <c r="AGO142" s="10"/>
      <c r="AGP142" s="10"/>
      <c r="AGQ142" s="10"/>
      <c r="AGR142" s="10"/>
      <c r="AGS142" s="10"/>
      <c r="AGT142" s="10"/>
      <c r="AGU142" s="10"/>
      <c r="AGV142" s="10"/>
      <c r="AGW142" s="10"/>
      <c r="AGX142" s="10"/>
      <c r="AGY142" s="10"/>
      <c r="AGZ142" s="10"/>
      <c r="AHA142" s="10"/>
      <c r="AHB142" s="10"/>
      <c r="AHC142" s="10"/>
      <c r="AHD142" s="10"/>
      <c r="AHE142" s="10"/>
      <c r="AHF142" s="10"/>
      <c r="AHG142" s="10"/>
      <c r="AHH142" s="10"/>
      <c r="AHI142" s="10"/>
      <c r="AHJ142" s="10"/>
      <c r="AHK142" s="10"/>
      <c r="AHL142" s="10"/>
      <c r="AHM142" s="10"/>
      <c r="AHN142" s="10"/>
      <c r="AHO142" s="10"/>
      <c r="AHP142" s="10"/>
      <c r="AHQ142" s="10"/>
      <c r="AHR142" s="10"/>
      <c r="AHS142" s="10"/>
      <c r="AHT142" s="10"/>
      <c r="AHU142" s="10"/>
      <c r="AHV142" s="10"/>
      <c r="AHW142" s="10"/>
      <c r="AHX142" s="10"/>
      <c r="AHY142" s="10"/>
      <c r="AHZ142" s="10"/>
      <c r="AIA142" s="10"/>
      <c r="AIB142" s="10"/>
      <c r="AIC142" s="10"/>
      <c r="AID142" s="10"/>
      <c r="AIE142" s="10"/>
      <c r="AIF142" s="10"/>
      <c r="AIG142" s="10"/>
      <c r="AIH142" s="10"/>
      <c r="AII142" s="10"/>
      <c r="AIJ142" s="10"/>
      <c r="AIK142" s="10"/>
      <c r="AIL142" s="10"/>
      <c r="AIM142" s="10"/>
      <c r="AIN142" s="10"/>
      <c r="AIO142" s="10"/>
      <c r="AIP142" s="10"/>
      <c r="AIQ142" s="10"/>
      <c r="AIR142" s="10"/>
      <c r="AIS142" s="10"/>
      <c r="AIT142" s="10"/>
      <c r="AIU142" s="10"/>
      <c r="AIV142" s="10"/>
      <c r="AIW142" s="10"/>
      <c r="AIX142" s="10"/>
      <c r="AIY142" s="10"/>
      <c r="AIZ142" s="10"/>
      <c r="AJA142" s="10"/>
      <c r="AJB142" s="10"/>
      <c r="AJC142" s="10"/>
      <c r="AJD142" s="10"/>
      <c r="AJE142" s="10"/>
      <c r="AJF142" s="10"/>
      <c r="AJG142" s="10"/>
      <c r="AJH142" s="10"/>
      <c r="AJI142" s="10"/>
      <c r="AJJ142" s="10"/>
      <c r="AJK142" s="10"/>
      <c r="AJL142" s="10"/>
      <c r="AJM142" s="10"/>
      <c r="AJN142" s="10"/>
      <c r="AJO142" s="10"/>
      <c r="AJP142" s="10"/>
      <c r="AJQ142" s="10"/>
      <c r="AJR142" s="10"/>
      <c r="AJS142" s="10"/>
      <c r="AJT142" s="10"/>
      <c r="AJU142" s="10"/>
      <c r="AJV142" s="10"/>
      <c r="AJW142" s="10"/>
      <c r="AJX142" s="10"/>
      <c r="AJY142" s="10"/>
      <c r="AJZ142" s="10"/>
      <c r="AKA142" s="10"/>
      <c r="AKB142" s="10"/>
      <c r="AKC142" s="10"/>
      <c r="AKD142" s="10"/>
      <c r="AKE142" s="10"/>
      <c r="AKF142" s="10"/>
      <c r="AKG142" s="10"/>
      <c r="AKH142" s="10"/>
      <c r="AKI142" s="10"/>
      <c r="AKJ142" s="10"/>
      <c r="AKK142" s="10"/>
      <c r="AKL142" s="10"/>
      <c r="AKM142" s="10"/>
      <c r="AKN142" s="10"/>
      <c r="AKO142" s="10"/>
      <c r="AKP142" s="10"/>
      <c r="AKQ142" s="10"/>
      <c r="AKR142" s="10"/>
      <c r="AKS142" s="10"/>
      <c r="AKT142" s="10"/>
      <c r="AKU142" s="10"/>
      <c r="AKV142" s="10"/>
      <c r="AKW142" s="10"/>
      <c r="AKX142" s="10"/>
      <c r="AKY142" s="10"/>
      <c r="AKZ142" s="10"/>
      <c r="ALA142" s="10"/>
      <c r="ALB142" s="10"/>
      <c r="ALC142" s="10"/>
      <c r="ALD142" s="10"/>
      <c r="ALE142" s="10"/>
      <c r="ALF142" s="10"/>
      <c r="ALG142" s="10"/>
      <c r="ALH142" s="10"/>
      <c r="ALI142" s="10"/>
      <c r="ALJ142" s="10"/>
      <c r="ALK142" s="10"/>
      <c r="ALL142" s="10"/>
      <c r="ALM142" s="10"/>
      <c r="ALN142" s="10"/>
      <c r="ALO142" s="10"/>
      <c r="ALP142" s="10"/>
      <c r="ALQ142" s="10"/>
      <c r="ALR142" s="10"/>
      <c r="ALS142" s="10"/>
      <c r="ALT142" s="10"/>
      <c r="ALU142" s="10"/>
      <c r="ALV142" s="10"/>
      <c r="ALW142" s="10"/>
      <c r="ALX142" s="10"/>
      <c r="ALY142" s="10"/>
      <c r="ALZ142" s="10"/>
      <c r="AMA142" s="10"/>
      <c r="AMB142" s="10"/>
      <c r="AMC142" s="10"/>
      <c r="AMD142" s="10"/>
      <c r="AME142" s="10"/>
      <c r="AMF142" s="10"/>
      <c r="AMG142" s="10"/>
      <c r="AMH142" s="10"/>
      <c r="AMI142" s="10"/>
    </row>
    <row r="143" spans="1:1023" ht="21.95" customHeight="1">
      <c r="A143" s="14" t="s">
        <v>42</v>
      </c>
      <c r="B143" s="39"/>
      <c r="C143" s="35"/>
      <c r="D143" s="35"/>
      <c r="E143" s="30"/>
      <c r="F143" s="30"/>
      <c r="G143" s="30"/>
      <c r="H143" s="30"/>
      <c r="I143" s="30"/>
      <c r="J143" s="30"/>
      <c r="K143" s="30"/>
      <c r="L143" s="30"/>
      <c r="M143" s="30"/>
      <c r="N143" s="30"/>
      <c r="O143" s="37">
        <v>25000</v>
      </c>
      <c r="P143" s="32"/>
      <c r="Q143" s="43">
        <f t="shared" si="3"/>
        <v>25000</v>
      </c>
      <c r="R143" s="43"/>
      <c r="S143" s="10"/>
      <c r="T143" s="10"/>
      <c r="U143" s="10"/>
      <c r="V143" s="10"/>
      <c r="W143" s="15"/>
      <c r="X143" s="15"/>
      <c r="Y143" s="15"/>
      <c r="Z143" s="10"/>
      <c r="AA143" s="10"/>
      <c r="AB143" s="10"/>
      <c r="AC143" s="10"/>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c r="HU143" s="10"/>
      <c r="HV143" s="10"/>
      <c r="HW143" s="10"/>
      <c r="HX143" s="10"/>
      <c r="HY143" s="10"/>
      <c r="HZ143" s="10"/>
      <c r="IA143" s="10"/>
      <c r="IB143" s="10"/>
      <c r="IC143" s="10"/>
      <c r="ID143" s="10"/>
      <c r="IE143" s="10"/>
      <c r="IF143" s="10"/>
      <c r="IG143" s="10"/>
      <c r="IH143" s="10"/>
      <c r="II143" s="10"/>
      <c r="IJ143" s="10"/>
      <c r="IK143" s="10"/>
      <c r="IL143" s="10"/>
      <c r="IM143" s="10"/>
      <c r="IN143" s="10"/>
      <c r="IO143" s="10"/>
      <c r="IP143" s="10"/>
      <c r="IQ143" s="10"/>
      <c r="IR143" s="10"/>
      <c r="IS143" s="10"/>
      <c r="IT143" s="10"/>
      <c r="IU143" s="10"/>
      <c r="IV143" s="10"/>
      <c r="IW143" s="10"/>
      <c r="IX143" s="10"/>
      <c r="IY143" s="10"/>
      <c r="IZ143" s="10"/>
      <c r="JA143" s="10"/>
      <c r="JB143" s="10"/>
      <c r="JC143" s="10"/>
      <c r="JD143" s="10"/>
      <c r="JE143" s="10"/>
      <c r="JF143" s="10"/>
      <c r="JG143" s="10"/>
      <c r="JH143" s="10"/>
      <c r="JI143" s="10"/>
      <c r="JJ143" s="10"/>
      <c r="JK143" s="10"/>
      <c r="JL143" s="10"/>
      <c r="JM143" s="10"/>
      <c r="JN143" s="10"/>
      <c r="JO143" s="10"/>
      <c r="JP143" s="10"/>
      <c r="JQ143" s="10"/>
      <c r="JR143" s="10"/>
      <c r="JS143" s="10"/>
      <c r="JT143" s="10"/>
      <c r="JU143" s="10"/>
      <c r="JV143" s="10"/>
      <c r="JW143" s="10"/>
      <c r="JX143" s="10"/>
      <c r="JY143" s="10"/>
      <c r="JZ143" s="10"/>
      <c r="KA143" s="10"/>
      <c r="KB143" s="10"/>
      <c r="KC143" s="10"/>
      <c r="KD143" s="10"/>
      <c r="KE143" s="10"/>
      <c r="KF143" s="10"/>
      <c r="KG143" s="10"/>
      <c r="KH143" s="10"/>
      <c r="KI143" s="10"/>
      <c r="KJ143" s="10"/>
      <c r="KK143" s="10"/>
      <c r="KL143" s="10"/>
      <c r="KM143" s="10"/>
      <c r="KN143" s="10"/>
      <c r="KO143" s="10"/>
      <c r="KP143" s="10"/>
      <c r="KQ143" s="10"/>
      <c r="KR143" s="10"/>
      <c r="KS143" s="10"/>
      <c r="KT143" s="10"/>
      <c r="KU143" s="10"/>
      <c r="KV143" s="10"/>
      <c r="KW143" s="10"/>
      <c r="KX143" s="10"/>
      <c r="KY143" s="10"/>
      <c r="KZ143" s="10"/>
      <c r="LA143" s="10"/>
      <c r="LB143" s="10"/>
      <c r="LC143" s="10"/>
      <c r="LD143" s="10"/>
      <c r="LE143" s="10"/>
      <c r="LF143" s="10"/>
      <c r="LG143" s="10"/>
      <c r="LH143" s="10"/>
      <c r="LI143" s="10"/>
      <c r="LJ143" s="10"/>
      <c r="LK143" s="10"/>
      <c r="LL143" s="10"/>
      <c r="LM143" s="10"/>
      <c r="LN143" s="10"/>
      <c r="LO143" s="10"/>
      <c r="LP143" s="10"/>
      <c r="LQ143" s="10"/>
      <c r="LR143" s="10"/>
      <c r="LS143" s="10"/>
      <c r="LT143" s="10"/>
      <c r="LU143" s="10"/>
      <c r="LV143" s="10"/>
      <c r="LW143" s="10"/>
      <c r="LX143" s="10"/>
      <c r="LY143" s="10"/>
      <c r="LZ143" s="10"/>
      <c r="MA143" s="10"/>
      <c r="MB143" s="10"/>
      <c r="MC143" s="10"/>
      <c r="MD143" s="10"/>
      <c r="ME143" s="10"/>
      <c r="MF143" s="10"/>
      <c r="MG143" s="10"/>
      <c r="MH143" s="10"/>
      <c r="MI143" s="10"/>
      <c r="MJ143" s="10"/>
      <c r="MK143" s="10"/>
      <c r="ML143" s="10"/>
      <c r="MM143" s="10"/>
      <c r="MN143" s="10"/>
      <c r="MO143" s="10"/>
      <c r="MP143" s="10"/>
      <c r="MQ143" s="10"/>
      <c r="MR143" s="10"/>
      <c r="MS143" s="10"/>
      <c r="MT143" s="10"/>
      <c r="MU143" s="10"/>
      <c r="MV143" s="10"/>
      <c r="MW143" s="10"/>
      <c r="MX143" s="10"/>
      <c r="MY143" s="10"/>
      <c r="MZ143" s="10"/>
      <c r="NA143" s="10"/>
      <c r="NB143" s="10"/>
      <c r="NC143" s="10"/>
      <c r="ND143" s="10"/>
      <c r="NE143" s="10"/>
      <c r="NF143" s="10"/>
      <c r="NG143" s="10"/>
      <c r="NH143" s="10"/>
      <c r="NI143" s="10"/>
      <c r="NJ143" s="10"/>
      <c r="NK143" s="10"/>
      <c r="NL143" s="10"/>
      <c r="NM143" s="10"/>
      <c r="NN143" s="10"/>
      <c r="NO143" s="10"/>
      <c r="NP143" s="10"/>
      <c r="NQ143" s="10"/>
      <c r="NR143" s="10"/>
      <c r="NS143" s="10"/>
      <c r="NT143" s="10"/>
      <c r="NU143" s="10"/>
      <c r="NV143" s="10"/>
      <c r="NW143" s="10"/>
      <c r="NX143" s="10"/>
      <c r="NY143" s="10"/>
      <c r="NZ143" s="10"/>
      <c r="OA143" s="10"/>
      <c r="OB143" s="10"/>
      <c r="OC143" s="10"/>
      <c r="OD143" s="10"/>
      <c r="OE143" s="10"/>
      <c r="OF143" s="10"/>
      <c r="OG143" s="10"/>
      <c r="OH143" s="10"/>
      <c r="OI143" s="10"/>
      <c r="OJ143" s="10"/>
      <c r="OK143" s="10"/>
      <c r="OL143" s="10"/>
      <c r="OM143" s="10"/>
      <c r="ON143" s="10"/>
      <c r="OO143" s="10"/>
      <c r="OP143" s="10"/>
      <c r="OQ143" s="10"/>
      <c r="OR143" s="10"/>
      <c r="OS143" s="10"/>
      <c r="OT143" s="10"/>
      <c r="OU143" s="10"/>
      <c r="OV143" s="10"/>
      <c r="OW143" s="10"/>
      <c r="OX143" s="10"/>
      <c r="OY143" s="10"/>
      <c r="OZ143" s="10"/>
      <c r="PA143" s="10"/>
      <c r="PB143" s="10"/>
      <c r="PC143" s="10"/>
      <c r="PD143" s="10"/>
      <c r="PE143" s="10"/>
      <c r="PF143" s="10"/>
      <c r="PG143" s="10"/>
      <c r="PH143" s="10"/>
      <c r="PI143" s="10"/>
      <c r="PJ143" s="10"/>
      <c r="PK143" s="10"/>
      <c r="PL143" s="10"/>
      <c r="PM143" s="10"/>
      <c r="PN143" s="10"/>
      <c r="PO143" s="10"/>
      <c r="PP143" s="10"/>
      <c r="PQ143" s="10"/>
      <c r="PR143" s="10"/>
      <c r="PS143" s="10"/>
      <c r="PT143" s="10"/>
      <c r="PU143" s="10"/>
      <c r="PV143" s="10"/>
      <c r="PW143" s="10"/>
      <c r="PX143" s="10"/>
      <c r="PY143" s="10"/>
      <c r="PZ143" s="10"/>
      <c r="QA143" s="10"/>
      <c r="QB143" s="10"/>
      <c r="QC143" s="10"/>
      <c r="QD143" s="10"/>
      <c r="QE143" s="10"/>
      <c r="QF143" s="10"/>
      <c r="QG143" s="10"/>
      <c r="QH143" s="10"/>
      <c r="QI143" s="10"/>
      <c r="QJ143" s="10"/>
      <c r="QK143" s="10"/>
      <c r="QL143" s="10"/>
      <c r="QM143" s="10"/>
      <c r="QN143" s="10"/>
      <c r="QO143" s="10"/>
      <c r="QP143" s="10"/>
      <c r="QQ143" s="10"/>
      <c r="QR143" s="10"/>
      <c r="QS143" s="10"/>
      <c r="QT143" s="10"/>
      <c r="QU143" s="10"/>
      <c r="QV143" s="10"/>
      <c r="QW143" s="10"/>
      <c r="QX143" s="10"/>
      <c r="QY143" s="10"/>
      <c r="QZ143" s="10"/>
      <c r="RA143" s="10"/>
      <c r="RB143" s="10"/>
      <c r="RC143" s="10"/>
      <c r="RD143" s="10"/>
      <c r="RE143" s="10"/>
      <c r="RF143" s="10"/>
      <c r="RG143" s="10"/>
      <c r="RH143" s="10"/>
      <c r="RI143" s="10"/>
      <c r="RJ143" s="10"/>
      <c r="RK143" s="10"/>
      <c r="RL143" s="10"/>
      <c r="RM143" s="10"/>
      <c r="RN143" s="10"/>
      <c r="RO143" s="10"/>
      <c r="RP143" s="10"/>
      <c r="RQ143" s="10"/>
      <c r="RR143" s="10"/>
      <c r="RS143" s="10"/>
      <c r="RT143" s="10"/>
      <c r="RU143" s="10"/>
      <c r="RV143" s="10"/>
      <c r="RW143" s="10"/>
      <c r="RX143" s="10"/>
      <c r="RY143" s="10"/>
      <c r="RZ143" s="10"/>
      <c r="SA143" s="10"/>
      <c r="SB143" s="10"/>
      <c r="SC143" s="10"/>
      <c r="SD143" s="10"/>
      <c r="SE143" s="10"/>
      <c r="SF143" s="10"/>
      <c r="SG143" s="10"/>
      <c r="SH143" s="10"/>
      <c r="SI143" s="10"/>
      <c r="SJ143" s="10"/>
      <c r="SK143" s="10"/>
      <c r="SL143" s="10"/>
      <c r="SM143" s="10"/>
      <c r="SN143" s="10"/>
      <c r="SO143" s="10"/>
      <c r="SP143" s="10"/>
      <c r="SQ143" s="10"/>
      <c r="SR143" s="10"/>
      <c r="SS143" s="10"/>
      <c r="ST143" s="10"/>
      <c r="SU143" s="10"/>
      <c r="SV143" s="10"/>
      <c r="SW143" s="10"/>
      <c r="SX143" s="10"/>
      <c r="SY143" s="10"/>
      <c r="SZ143" s="10"/>
      <c r="TA143" s="10"/>
      <c r="TB143" s="10"/>
      <c r="TC143" s="10"/>
      <c r="TD143" s="10"/>
      <c r="TE143" s="10"/>
      <c r="TF143" s="10"/>
      <c r="TG143" s="10"/>
      <c r="TH143" s="10"/>
      <c r="TI143" s="10"/>
      <c r="TJ143" s="10"/>
      <c r="TK143" s="10"/>
      <c r="TL143" s="10"/>
      <c r="TM143" s="10"/>
      <c r="TN143" s="10"/>
      <c r="TO143" s="10"/>
      <c r="TP143" s="10"/>
      <c r="TQ143" s="10"/>
      <c r="TR143" s="10"/>
      <c r="TS143" s="10"/>
      <c r="TT143" s="10"/>
      <c r="TU143" s="10"/>
      <c r="TV143" s="10"/>
      <c r="TW143" s="10"/>
      <c r="TX143" s="10"/>
      <c r="TY143" s="10"/>
      <c r="TZ143" s="10"/>
      <c r="UA143" s="10"/>
      <c r="UB143" s="10"/>
      <c r="UC143" s="10"/>
      <c r="UD143" s="10"/>
      <c r="UE143" s="10"/>
      <c r="UF143" s="10"/>
      <c r="UG143" s="10"/>
      <c r="UH143" s="10"/>
      <c r="UI143" s="10"/>
      <c r="UJ143" s="10"/>
      <c r="UK143" s="10"/>
      <c r="UL143" s="10"/>
      <c r="UM143" s="10"/>
      <c r="UN143" s="10"/>
      <c r="UO143" s="10"/>
      <c r="UP143" s="10"/>
      <c r="UQ143" s="10"/>
      <c r="UR143" s="10"/>
      <c r="US143" s="10"/>
      <c r="UT143" s="10"/>
      <c r="UU143" s="10"/>
      <c r="UV143" s="10"/>
      <c r="UW143" s="10"/>
      <c r="UX143" s="10"/>
      <c r="UY143" s="10"/>
      <c r="UZ143" s="10"/>
      <c r="VA143" s="10"/>
      <c r="VB143" s="10"/>
      <c r="VC143" s="10"/>
      <c r="VD143" s="10"/>
      <c r="VE143" s="10"/>
      <c r="VF143" s="10"/>
      <c r="VG143" s="10"/>
      <c r="VH143" s="10"/>
      <c r="VI143" s="10"/>
      <c r="VJ143" s="10"/>
      <c r="VK143" s="10"/>
      <c r="VL143" s="10"/>
      <c r="VM143" s="10"/>
      <c r="VN143" s="10"/>
      <c r="VO143" s="10"/>
      <c r="VP143" s="10"/>
      <c r="VQ143" s="10"/>
      <c r="VR143" s="10"/>
      <c r="VS143" s="10"/>
      <c r="VT143" s="10"/>
      <c r="VU143" s="10"/>
      <c r="VV143" s="10"/>
      <c r="VW143" s="10"/>
      <c r="VX143" s="10"/>
      <c r="VY143" s="10"/>
      <c r="VZ143" s="10"/>
      <c r="WA143" s="10"/>
      <c r="WB143" s="10"/>
      <c r="WC143" s="10"/>
      <c r="WD143" s="10"/>
      <c r="WE143" s="10"/>
      <c r="WF143" s="10"/>
      <c r="WG143" s="10"/>
      <c r="WH143" s="10"/>
      <c r="WI143" s="10"/>
      <c r="WJ143" s="10"/>
      <c r="WK143" s="10"/>
      <c r="WL143" s="10"/>
      <c r="WM143" s="10"/>
      <c r="WN143" s="10"/>
      <c r="WO143" s="10"/>
      <c r="WP143" s="10"/>
      <c r="WQ143" s="10"/>
      <c r="WR143" s="10"/>
      <c r="WS143" s="10"/>
      <c r="WT143" s="10"/>
      <c r="WU143" s="10"/>
      <c r="WV143" s="10"/>
      <c r="WW143" s="10"/>
      <c r="WX143" s="10"/>
      <c r="WY143" s="10"/>
      <c r="WZ143" s="10"/>
      <c r="XA143" s="10"/>
      <c r="XB143" s="10"/>
      <c r="XC143" s="10"/>
      <c r="XD143" s="10"/>
      <c r="XE143" s="10"/>
      <c r="XF143" s="10"/>
      <c r="XG143" s="10"/>
      <c r="XH143" s="10"/>
      <c r="XI143" s="10"/>
      <c r="XJ143" s="10"/>
      <c r="XK143" s="10"/>
      <c r="XL143" s="10"/>
      <c r="XM143" s="10"/>
      <c r="XN143" s="10"/>
      <c r="XO143" s="10"/>
      <c r="XP143" s="10"/>
      <c r="XQ143" s="10"/>
      <c r="XR143" s="10"/>
      <c r="XS143" s="10"/>
      <c r="XT143" s="10"/>
      <c r="XU143" s="10"/>
      <c r="XV143" s="10"/>
      <c r="XW143" s="10"/>
      <c r="XX143" s="10"/>
      <c r="XY143" s="10"/>
      <c r="XZ143" s="10"/>
      <c r="YA143" s="10"/>
      <c r="YB143" s="10"/>
      <c r="YC143" s="10"/>
      <c r="YD143" s="10"/>
      <c r="YE143" s="10"/>
      <c r="YF143" s="10"/>
      <c r="YG143" s="10"/>
      <c r="YH143" s="10"/>
      <c r="YI143" s="10"/>
      <c r="YJ143" s="10"/>
      <c r="YK143" s="10"/>
      <c r="YL143" s="10"/>
      <c r="YM143" s="10"/>
      <c r="YN143" s="10"/>
      <c r="YO143" s="10"/>
      <c r="YP143" s="10"/>
      <c r="YQ143" s="10"/>
      <c r="YR143" s="10"/>
      <c r="YS143" s="10"/>
      <c r="YT143" s="10"/>
      <c r="YU143" s="10"/>
      <c r="YV143" s="10"/>
      <c r="YW143" s="10"/>
      <c r="YX143" s="10"/>
      <c r="YY143" s="10"/>
      <c r="YZ143" s="10"/>
      <c r="ZA143" s="10"/>
      <c r="ZB143" s="10"/>
      <c r="ZC143" s="10"/>
      <c r="ZD143" s="10"/>
      <c r="ZE143" s="10"/>
      <c r="ZF143" s="10"/>
      <c r="ZG143" s="10"/>
      <c r="ZH143" s="10"/>
      <c r="ZI143" s="10"/>
      <c r="ZJ143" s="10"/>
      <c r="ZK143" s="10"/>
      <c r="ZL143" s="10"/>
      <c r="ZM143" s="10"/>
      <c r="ZN143" s="10"/>
      <c r="ZO143" s="10"/>
      <c r="ZP143" s="10"/>
      <c r="ZQ143" s="10"/>
      <c r="ZR143" s="10"/>
      <c r="ZS143" s="10"/>
      <c r="ZT143" s="10"/>
      <c r="ZU143" s="10"/>
      <c r="ZV143" s="10"/>
      <c r="ZW143" s="10"/>
      <c r="ZX143" s="10"/>
      <c r="ZY143" s="10"/>
      <c r="ZZ143" s="10"/>
      <c r="AAA143" s="10"/>
      <c r="AAB143" s="10"/>
      <c r="AAC143" s="10"/>
      <c r="AAD143" s="10"/>
      <c r="AAE143" s="10"/>
      <c r="AAF143" s="10"/>
      <c r="AAG143" s="10"/>
      <c r="AAH143" s="10"/>
      <c r="AAI143" s="10"/>
      <c r="AAJ143" s="10"/>
      <c r="AAK143" s="10"/>
      <c r="AAL143" s="10"/>
      <c r="AAM143" s="10"/>
      <c r="AAN143" s="10"/>
      <c r="AAO143" s="10"/>
      <c r="AAP143" s="10"/>
      <c r="AAQ143" s="10"/>
      <c r="AAR143" s="10"/>
      <c r="AAS143" s="10"/>
      <c r="AAT143" s="10"/>
      <c r="AAU143" s="10"/>
      <c r="AAV143" s="10"/>
      <c r="AAW143" s="10"/>
      <c r="AAX143" s="10"/>
      <c r="AAY143" s="10"/>
      <c r="AAZ143" s="10"/>
      <c r="ABA143" s="10"/>
      <c r="ABB143" s="10"/>
      <c r="ABC143" s="10"/>
      <c r="ABD143" s="10"/>
      <c r="ABE143" s="10"/>
      <c r="ABF143" s="10"/>
      <c r="ABG143" s="10"/>
      <c r="ABH143" s="10"/>
      <c r="ABI143" s="10"/>
      <c r="ABJ143" s="10"/>
      <c r="ABK143" s="10"/>
      <c r="ABL143" s="10"/>
      <c r="ABM143" s="10"/>
      <c r="ABN143" s="10"/>
      <c r="ABO143" s="10"/>
      <c r="ABP143" s="10"/>
      <c r="ABQ143" s="10"/>
      <c r="ABR143" s="10"/>
      <c r="ABS143" s="10"/>
      <c r="ABT143" s="10"/>
      <c r="ABU143" s="10"/>
      <c r="ABV143" s="10"/>
      <c r="ABW143" s="10"/>
      <c r="ABX143" s="10"/>
      <c r="ABY143" s="10"/>
      <c r="ABZ143" s="10"/>
      <c r="ACA143" s="10"/>
      <c r="ACB143" s="10"/>
      <c r="ACC143" s="10"/>
      <c r="ACD143" s="10"/>
      <c r="ACE143" s="10"/>
      <c r="ACF143" s="10"/>
      <c r="ACG143" s="10"/>
      <c r="ACH143" s="10"/>
      <c r="ACI143" s="10"/>
      <c r="ACJ143" s="10"/>
      <c r="ACK143" s="10"/>
      <c r="ACL143" s="10"/>
      <c r="ACM143" s="10"/>
      <c r="ACN143" s="10"/>
      <c r="ACO143" s="10"/>
      <c r="ACP143" s="10"/>
      <c r="ACQ143" s="10"/>
      <c r="ACR143" s="10"/>
      <c r="ACS143" s="10"/>
      <c r="ACT143" s="10"/>
      <c r="ACU143" s="10"/>
      <c r="ACV143" s="10"/>
      <c r="ACW143" s="10"/>
      <c r="ACX143" s="10"/>
      <c r="ACY143" s="10"/>
      <c r="ACZ143" s="10"/>
      <c r="ADA143" s="10"/>
      <c r="ADB143" s="10"/>
      <c r="ADC143" s="10"/>
      <c r="ADD143" s="10"/>
      <c r="ADE143" s="10"/>
      <c r="ADF143" s="10"/>
      <c r="ADG143" s="10"/>
      <c r="ADH143" s="10"/>
      <c r="ADI143" s="10"/>
      <c r="ADJ143" s="10"/>
      <c r="ADK143" s="10"/>
      <c r="ADL143" s="10"/>
      <c r="ADM143" s="10"/>
      <c r="ADN143" s="10"/>
      <c r="ADO143" s="10"/>
      <c r="ADP143" s="10"/>
      <c r="ADQ143" s="10"/>
      <c r="ADR143" s="10"/>
      <c r="ADS143" s="10"/>
      <c r="ADT143" s="10"/>
      <c r="ADU143" s="10"/>
      <c r="ADV143" s="10"/>
      <c r="ADW143" s="10"/>
      <c r="ADX143" s="10"/>
      <c r="ADY143" s="10"/>
      <c r="ADZ143" s="10"/>
      <c r="AEA143" s="10"/>
      <c r="AEB143" s="10"/>
      <c r="AEC143" s="10"/>
      <c r="AED143" s="10"/>
      <c r="AEE143" s="10"/>
      <c r="AEF143" s="10"/>
      <c r="AEG143" s="10"/>
      <c r="AEH143" s="10"/>
      <c r="AEI143" s="10"/>
      <c r="AEJ143" s="10"/>
      <c r="AEK143" s="10"/>
      <c r="AEL143" s="10"/>
      <c r="AEM143" s="10"/>
      <c r="AEN143" s="10"/>
      <c r="AEO143" s="10"/>
      <c r="AEP143" s="10"/>
      <c r="AEQ143" s="10"/>
      <c r="AER143" s="10"/>
      <c r="AES143" s="10"/>
      <c r="AET143" s="10"/>
      <c r="AEU143" s="10"/>
      <c r="AEV143" s="10"/>
      <c r="AEW143" s="10"/>
      <c r="AEX143" s="10"/>
      <c r="AEY143" s="10"/>
      <c r="AEZ143" s="10"/>
      <c r="AFA143" s="10"/>
      <c r="AFB143" s="10"/>
      <c r="AFC143" s="10"/>
      <c r="AFD143" s="10"/>
      <c r="AFE143" s="10"/>
      <c r="AFF143" s="10"/>
      <c r="AFG143" s="10"/>
      <c r="AFH143" s="10"/>
      <c r="AFI143" s="10"/>
      <c r="AFJ143" s="10"/>
      <c r="AFK143" s="10"/>
      <c r="AFL143" s="10"/>
      <c r="AFM143" s="10"/>
      <c r="AFN143" s="10"/>
      <c r="AFO143" s="10"/>
      <c r="AFP143" s="10"/>
      <c r="AFQ143" s="10"/>
      <c r="AFR143" s="10"/>
      <c r="AFS143" s="10"/>
      <c r="AFT143" s="10"/>
      <c r="AFU143" s="10"/>
      <c r="AFV143" s="10"/>
      <c r="AFW143" s="10"/>
      <c r="AFX143" s="10"/>
      <c r="AFY143" s="10"/>
      <c r="AFZ143" s="10"/>
      <c r="AGA143" s="10"/>
      <c r="AGB143" s="10"/>
      <c r="AGC143" s="10"/>
      <c r="AGD143" s="10"/>
      <c r="AGE143" s="10"/>
      <c r="AGF143" s="10"/>
      <c r="AGG143" s="10"/>
      <c r="AGH143" s="10"/>
      <c r="AGI143" s="10"/>
      <c r="AGJ143" s="10"/>
      <c r="AGK143" s="10"/>
      <c r="AGL143" s="10"/>
      <c r="AGM143" s="10"/>
      <c r="AGN143" s="10"/>
      <c r="AGO143" s="10"/>
      <c r="AGP143" s="10"/>
      <c r="AGQ143" s="10"/>
      <c r="AGR143" s="10"/>
      <c r="AGS143" s="10"/>
      <c r="AGT143" s="10"/>
      <c r="AGU143" s="10"/>
      <c r="AGV143" s="10"/>
      <c r="AGW143" s="10"/>
      <c r="AGX143" s="10"/>
      <c r="AGY143" s="10"/>
      <c r="AGZ143" s="10"/>
      <c r="AHA143" s="10"/>
      <c r="AHB143" s="10"/>
      <c r="AHC143" s="10"/>
      <c r="AHD143" s="10"/>
      <c r="AHE143" s="10"/>
      <c r="AHF143" s="10"/>
      <c r="AHG143" s="10"/>
      <c r="AHH143" s="10"/>
      <c r="AHI143" s="10"/>
      <c r="AHJ143" s="10"/>
      <c r="AHK143" s="10"/>
      <c r="AHL143" s="10"/>
      <c r="AHM143" s="10"/>
      <c r="AHN143" s="10"/>
      <c r="AHO143" s="10"/>
      <c r="AHP143" s="10"/>
      <c r="AHQ143" s="10"/>
      <c r="AHR143" s="10"/>
      <c r="AHS143" s="10"/>
      <c r="AHT143" s="10"/>
      <c r="AHU143" s="10"/>
      <c r="AHV143" s="10"/>
      <c r="AHW143" s="10"/>
      <c r="AHX143" s="10"/>
      <c r="AHY143" s="10"/>
      <c r="AHZ143" s="10"/>
      <c r="AIA143" s="10"/>
      <c r="AIB143" s="10"/>
      <c r="AIC143" s="10"/>
      <c r="AID143" s="10"/>
      <c r="AIE143" s="10"/>
      <c r="AIF143" s="10"/>
      <c r="AIG143" s="10"/>
      <c r="AIH143" s="10"/>
      <c r="AII143" s="10"/>
      <c r="AIJ143" s="10"/>
      <c r="AIK143" s="10"/>
      <c r="AIL143" s="10"/>
      <c r="AIM143" s="10"/>
      <c r="AIN143" s="10"/>
      <c r="AIO143" s="10"/>
      <c r="AIP143" s="10"/>
      <c r="AIQ143" s="10"/>
      <c r="AIR143" s="10"/>
      <c r="AIS143" s="10"/>
      <c r="AIT143" s="10"/>
      <c r="AIU143" s="10"/>
      <c r="AIV143" s="10"/>
      <c r="AIW143" s="10"/>
      <c r="AIX143" s="10"/>
      <c r="AIY143" s="10"/>
      <c r="AIZ143" s="10"/>
      <c r="AJA143" s="10"/>
      <c r="AJB143" s="10"/>
      <c r="AJC143" s="10"/>
      <c r="AJD143" s="10"/>
      <c r="AJE143" s="10"/>
      <c r="AJF143" s="10"/>
      <c r="AJG143" s="10"/>
      <c r="AJH143" s="10"/>
      <c r="AJI143" s="10"/>
      <c r="AJJ143" s="10"/>
      <c r="AJK143" s="10"/>
      <c r="AJL143" s="10"/>
      <c r="AJM143" s="10"/>
      <c r="AJN143" s="10"/>
      <c r="AJO143" s="10"/>
      <c r="AJP143" s="10"/>
      <c r="AJQ143" s="10"/>
      <c r="AJR143" s="10"/>
      <c r="AJS143" s="10"/>
      <c r="AJT143" s="10"/>
      <c r="AJU143" s="10"/>
      <c r="AJV143" s="10"/>
      <c r="AJW143" s="10"/>
      <c r="AJX143" s="10"/>
      <c r="AJY143" s="10"/>
      <c r="AJZ143" s="10"/>
      <c r="AKA143" s="10"/>
      <c r="AKB143" s="10"/>
      <c r="AKC143" s="10"/>
      <c r="AKD143" s="10"/>
      <c r="AKE143" s="10"/>
      <c r="AKF143" s="10"/>
      <c r="AKG143" s="10"/>
      <c r="AKH143" s="10"/>
      <c r="AKI143" s="10"/>
      <c r="AKJ143" s="10"/>
      <c r="AKK143" s="10"/>
      <c r="AKL143" s="10"/>
      <c r="AKM143" s="10"/>
      <c r="AKN143" s="10"/>
      <c r="AKO143" s="10"/>
      <c r="AKP143" s="10"/>
      <c r="AKQ143" s="10"/>
      <c r="AKR143" s="10"/>
      <c r="AKS143" s="10"/>
      <c r="AKT143" s="10"/>
      <c r="AKU143" s="10"/>
      <c r="AKV143" s="10"/>
      <c r="AKW143" s="10"/>
      <c r="AKX143" s="10"/>
      <c r="AKY143" s="10"/>
      <c r="AKZ143" s="10"/>
      <c r="ALA143" s="10"/>
      <c r="ALB143" s="10"/>
      <c r="ALC143" s="10"/>
      <c r="ALD143" s="10"/>
      <c r="ALE143" s="10"/>
      <c r="ALF143" s="10"/>
      <c r="ALG143" s="10"/>
      <c r="ALH143" s="10"/>
      <c r="ALI143" s="10"/>
      <c r="ALJ143" s="10"/>
      <c r="ALK143" s="10"/>
      <c r="ALL143" s="10"/>
      <c r="ALM143" s="10"/>
      <c r="ALN143" s="10"/>
      <c r="ALO143" s="10"/>
      <c r="ALP143" s="10"/>
      <c r="ALQ143" s="10"/>
      <c r="ALR143" s="10"/>
      <c r="ALS143" s="10"/>
      <c r="ALT143" s="10"/>
      <c r="ALU143" s="10"/>
      <c r="ALV143" s="10"/>
      <c r="ALW143" s="10"/>
      <c r="ALX143" s="10"/>
      <c r="ALY143" s="10"/>
      <c r="ALZ143" s="10"/>
      <c r="AMA143" s="10"/>
      <c r="AMB143" s="10"/>
      <c r="AMC143" s="10"/>
      <c r="AMD143" s="10"/>
      <c r="AME143" s="10"/>
      <c r="AMF143" s="10"/>
      <c r="AMG143" s="10"/>
      <c r="AMH143" s="10"/>
      <c r="AMI143" s="10"/>
    </row>
    <row r="144" spans="1:1023" ht="21.95" customHeight="1">
      <c r="A144" s="14" t="s">
        <v>42</v>
      </c>
      <c r="B144" s="39"/>
      <c r="C144" s="35"/>
      <c r="D144" s="35"/>
      <c r="E144" s="30"/>
      <c r="F144" s="30"/>
      <c r="G144" s="30"/>
      <c r="H144" s="30"/>
      <c r="I144" s="30"/>
      <c r="J144" s="30"/>
      <c r="K144" s="30"/>
      <c r="L144" s="30"/>
      <c r="M144" s="30"/>
      <c r="N144" s="30"/>
      <c r="O144" s="37">
        <v>15000</v>
      </c>
      <c r="P144" s="32"/>
      <c r="Q144" s="43">
        <f t="shared" si="3"/>
        <v>15000</v>
      </c>
      <c r="R144" s="43"/>
      <c r="S144" s="10"/>
      <c r="T144" s="10"/>
      <c r="U144" s="10"/>
      <c r="V144" s="10"/>
      <c r="W144" s="15"/>
      <c r="X144" s="15"/>
      <c r="Y144" s="15"/>
      <c r="Z144" s="10"/>
      <c r="AA144" s="10"/>
      <c r="AB144" s="10"/>
      <c r="AC144" s="10"/>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c r="HU144" s="10"/>
      <c r="HV144" s="10"/>
      <c r="HW144" s="10"/>
      <c r="HX144" s="10"/>
      <c r="HY144" s="10"/>
      <c r="HZ144" s="10"/>
      <c r="IA144" s="10"/>
      <c r="IB144" s="10"/>
      <c r="IC144" s="10"/>
      <c r="ID144" s="10"/>
      <c r="IE144" s="10"/>
      <c r="IF144" s="10"/>
      <c r="IG144" s="10"/>
      <c r="IH144" s="10"/>
      <c r="II144" s="10"/>
      <c r="IJ144" s="10"/>
      <c r="IK144" s="10"/>
      <c r="IL144" s="10"/>
      <c r="IM144" s="10"/>
      <c r="IN144" s="10"/>
      <c r="IO144" s="10"/>
      <c r="IP144" s="10"/>
      <c r="IQ144" s="10"/>
      <c r="IR144" s="10"/>
      <c r="IS144" s="10"/>
      <c r="IT144" s="10"/>
      <c r="IU144" s="10"/>
      <c r="IV144" s="10"/>
      <c r="IW144" s="10"/>
      <c r="IX144" s="10"/>
      <c r="IY144" s="10"/>
      <c r="IZ144" s="10"/>
      <c r="JA144" s="10"/>
      <c r="JB144" s="10"/>
      <c r="JC144" s="10"/>
      <c r="JD144" s="10"/>
      <c r="JE144" s="10"/>
      <c r="JF144" s="10"/>
      <c r="JG144" s="10"/>
      <c r="JH144" s="10"/>
      <c r="JI144" s="10"/>
      <c r="JJ144" s="10"/>
      <c r="JK144" s="10"/>
      <c r="JL144" s="10"/>
      <c r="JM144" s="10"/>
      <c r="JN144" s="10"/>
      <c r="JO144" s="10"/>
      <c r="JP144" s="10"/>
      <c r="JQ144" s="10"/>
      <c r="JR144" s="10"/>
      <c r="JS144" s="10"/>
      <c r="JT144" s="10"/>
      <c r="JU144" s="10"/>
      <c r="JV144" s="10"/>
      <c r="JW144" s="10"/>
      <c r="JX144" s="10"/>
      <c r="JY144" s="10"/>
      <c r="JZ144" s="10"/>
      <c r="KA144" s="10"/>
      <c r="KB144" s="10"/>
      <c r="KC144" s="10"/>
      <c r="KD144" s="10"/>
      <c r="KE144" s="10"/>
      <c r="KF144" s="10"/>
      <c r="KG144" s="10"/>
      <c r="KH144" s="10"/>
      <c r="KI144" s="10"/>
      <c r="KJ144" s="10"/>
      <c r="KK144" s="10"/>
      <c r="KL144" s="10"/>
      <c r="KM144" s="10"/>
      <c r="KN144" s="10"/>
      <c r="KO144" s="10"/>
      <c r="KP144" s="10"/>
      <c r="KQ144" s="10"/>
      <c r="KR144" s="10"/>
      <c r="KS144" s="10"/>
      <c r="KT144" s="10"/>
      <c r="KU144" s="10"/>
      <c r="KV144" s="10"/>
      <c r="KW144" s="10"/>
      <c r="KX144" s="10"/>
      <c r="KY144" s="10"/>
      <c r="KZ144" s="10"/>
      <c r="LA144" s="10"/>
      <c r="LB144" s="10"/>
      <c r="LC144" s="10"/>
      <c r="LD144" s="10"/>
      <c r="LE144" s="10"/>
      <c r="LF144" s="10"/>
      <c r="LG144" s="10"/>
      <c r="LH144" s="10"/>
      <c r="LI144" s="10"/>
      <c r="LJ144" s="10"/>
      <c r="LK144" s="10"/>
      <c r="LL144" s="10"/>
      <c r="LM144" s="10"/>
      <c r="LN144" s="10"/>
      <c r="LO144" s="10"/>
      <c r="LP144" s="10"/>
      <c r="LQ144" s="10"/>
      <c r="LR144" s="10"/>
      <c r="LS144" s="10"/>
      <c r="LT144" s="10"/>
      <c r="LU144" s="10"/>
      <c r="LV144" s="10"/>
      <c r="LW144" s="10"/>
      <c r="LX144" s="10"/>
      <c r="LY144" s="10"/>
      <c r="LZ144" s="10"/>
      <c r="MA144" s="10"/>
      <c r="MB144" s="10"/>
      <c r="MC144" s="10"/>
      <c r="MD144" s="10"/>
      <c r="ME144" s="10"/>
      <c r="MF144" s="10"/>
      <c r="MG144" s="10"/>
      <c r="MH144" s="10"/>
      <c r="MI144" s="10"/>
      <c r="MJ144" s="10"/>
      <c r="MK144" s="10"/>
      <c r="ML144" s="10"/>
      <c r="MM144" s="10"/>
      <c r="MN144" s="10"/>
      <c r="MO144" s="10"/>
      <c r="MP144" s="10"/>
      <c r="MQ144" s="10"/>
      <c r="MR144" s="10"/>
      <c r="MS144" s="10"/>
      <c r="MT144" s="10"/>
      <c r="MU144" s="10"/>
      <c r="MV144" s="10"/>
      <c r="MW144" s="10"/>
      <c r="MX144" s="10"/>
      <c r="MY144" s="10"/>
      <c r="MZ144" s="10"/>
      <c r="NA144" s="10"/>
      <c r="NB144" s="10"/>
      <c r="NC144" s="10"/>
      <c r="ND144" s="10"/>
      <c r="NE144" s="10"/>
      <c r="NF144" s="10"/>
      <c r="NG144" s="10"/>
      <c r="NH144" s="10"/>
      <c r="NI144" s="10"/>
      <c r="NJ144" s="10"/>
      <c r="NK144" s="10"/>
      <c r="NL144" s="10"/>
      <c r="NM144" s="10"/>
      <c r="NN144" s="10"/>
      <c r="NO144" s="10"/>
      <c r="NP144" s="10"/>
      <c r="NQ144" s="10"/>
      <c r="NR144" s="10"/>
      <c r="NS144" s="10"/>
      <c r="NT144" s="10"/>
      <c r="NU144" s="10"/>
      <c r="NV144" s="10"/>
      <c r="NW144" s="10"/>
      <c r="NX144" s="10"/>
      <c r="NY144" s="10"/>
      <c r="NZ144" s="10"/>
      <c r="OA144" s="10"/>
      <c r="OB144" s="10"/>
      <c r="OC144" s="10"/>
      <c r="OD144" s="10"/>
      <c r="OE144" s="10"/>
      <c r="OF144" s="10"/>
      <c r="OG144" s="10"/>
      <c r="OH144" s="10"/>
      <c r="OI144" s="10"/>
      <c r="OJ144" s="10"/>
      <c r="OK144" s="10"/>
      <c r="OL144" s="10"/>
      <c r="OM144" s="10"/>
      <c r="ON144" s="10"/>
      <c r="OO144" s="10"/>
      <c r="OP144" s="10"/>
      <c r="OQ144" s="10"/>
      <c r="OR144" s="10"/>
      <c r="OS144" s="10"/>
      <c r="OT144" s="10"/>
      <c r="OU144" s="10"/>
      <c r="OV144" s="10"/>
      <c r="OW144" s="10"/>
      <c r="OX144" s="10"/>
      <c r="OY144" s="10"/>
      <c r="OZ144" s="10"/>
      <c r="PA144" s="10"/>
      <c r="PB144" s="10"/>
      <c r="PC144" s="10"/>
      <c r="PD144" s="10"/>
      <c r="PE144" s="10"/>
      <c r="PF144" s="10"/>
      <c r="PG144" s="10"/>
      <c r="PH144" s="10"/>
      <c r="PI144" s="10"/>
      <c r="PJ144" s="10"/>
      <c r="PK144" s="10"/>
      <c r="PL144" s="10"/>
      <c r="PM144" s="10"/>
      <c r="PN144" s="10"/>
      <c r="PO144" s="10"/>
      <c r="PP144" s="10"/>
      <c r="PQ144" s="10"/>
      <c r="PR144" s="10"/>
      <c r="PS144" s="10"/>
      <c r="PT144" s="10"/>
      <c r="PU144" s="10"/>
      <c r="PV144" s="10"/>
      <c r="PW144" s="10"/>
      <c r="PX144" s="10"/>
      <c r="PY144" s="10"/>
      <c r="PZ144" s="10"/>
      <c r="QA144" s="10"/>
      <c r="QB144" s="10"/>
      <c r="QC144" s="10"/>
      <c r="QD144" s="10"/>
      <c r="QE144" s="10"/>
      <c r="QF144" s="10"/>
      <c r="QG144" s="10"/>
      <c r="QH144" s="10"/>
      <c r="QI144" s="10"/>
      <c r="QJ144" s="10"/>
      <c r="QK144" s="10"/>
      <c r="QL144" s="10"/>
      <c r="QM144" s="10"/>
      <c r="QN144" s="10"/>
      <c r="QO144" s="10"/>
      <c r="QP144" s="10"/>
      <c r="QQ144" s="10"/>
      <c r="QR144" s="10"/>
      <c r="QS144" s="10"/>
      <c r="QT144" s="10"/>
      <c r="QU144" s="10"/>
      <c r="QV144" s="10"/>
      <c r="QW144" s="10"/>
      <c r="QX144" s="10"/>
      <c r="QY144" s="10"/>
      <c r="QZ144" s="10"/>
      <c r="RA144" s="10"/>
      <c r="RB144" s="10"/>
      <c r="RC144" s="10"/>
      <c r="RD144" s="10"/>
      <c r="RE144" s="10"/>
      <c r="RF144" s="10"/>
      <c r="RG144" s="10"/>
      <c r="RH144" s="10"/>
      <c r="RI144" s="10"/>
      <c r="RJ144" s="10"/>
      <c r="RK144" s="10"/>
      <c r="RL144" s="10"/>
      <c r="RM144" s="10"/>
      <c r="RN144" s="10"/>
      <c r="RO144" s="10"/>
      <c r="RP144" s="10"/>
      <c r="RQ144" s="10"/>
      <c r="RR144" s="10"/>
      <c r="RS144" s="10"/>
      <c r="RT144" s="10"/>
      <c r="RU144" s="10"/>
      <c r="RV144" s="10"/>
      <c r="RW144" s="10"/>
      <c r="RX144" s="10"/>
      <c r="RY144" s="10"/>
      <c r="RZ144" s="10"/>
      <c r="SA144" s="10"/>
      <c r="SB144" s="10"/>
      <c r="SC144" s="10"/>
      <c r="SD144" s="10"/>
      <c r="SE144" s="10"/>
      <c r="SF144" s="10"/>
      <c r="SG144" s="10"/>
      <c r="SH144" s="10"/>
      <c r="SI144" s="10"/>
      <c r="SJ144" s="10"/>
      <c r="SK144" s="10"/>
      <c r="SL144" s="10"/>
      <c r="SM144" s="10"/>
      <c r="SN144" s="10"/>
      <c r="SO144" s="10"/>
      <c r="SP144" s="10"/>
      <c r="SQ144" s="10"/>
      <c r="SR144" s="10"/>
      <c r="SS144" s="10"/>
      <c r="ST144" s="10"/>
      <c r="SU144" s="10"/>
      <c r="SV144" s="10"/>
      <c r="SW144" s="10"/>
      <c r="SX144" s="10"/>
      <c r="SY144" s="10"/>
      <c r="SZ144" s="10"/>
      <c r="TA144" s="10"/>
      <c r="TB144" s="10"/>
      <c r="TC144" s="10"/>
      <c r="TD144" s="10"/>
      <c r="TE144" s="10"/>
      <c r="TF144" s="10"/>
      <c r="TG144" s="10"/>
      <c r="TH144" s="10"/>
      <c r="TI144" s="10"/>
      <c r="TJ144" s="10"/>
      <c r="TK144" s="10"/>
      <c r="TL144" s="10"/>
      <c r="TM144" s="10"/>
      <c r="TN144" s="10"/>
      <c r="TO144" s="10"/>
      <c r="TP144" s="10"/>
      <c r="TQ144" s="10"/>
      <c r="TR144" s="10"/>
      <c r="TS144" s="10"/>
      <c r="TT144" s="10"/>
      <c r="TU144" s="10"/>
      <c r="TV144" s="10"/>
      <c r="TW144" s="10"/>
      <c r="TX144" s="10"/>
      <c r="TY144" s="10"/>
      <c r="TZ144" s="10"/>
      <c r="UA144" s="10"/>
      <c r="UB144" s="10"/>
      <c r="UC144" s="10"/>
      <c r="UD144" s="10"/>
      <c r="UE144" s="10"/>
      <c r="UF144" s="10"/>
      <c r="UG144" s="10"/>
      <c r="UH144" s="10"/>
      <c r="UI144" s="10"/>
      <c r="UJ144" s="10"/>
      <c r="UK144" s="10"/>
      <c r="UL144" s="10"/>
      <c r="UM144" s="10"/>
      <c r="UN144" s="10"/>
      <c r="UO144" s="10"/>
      <c r="UP144" s="10"/>
      <c r="UQ144" s="10"/>
      <c r="UR144" s="10"/>
      <c r="US144" s="10"/>
      <c r="UT144" s="10"/>
      <c r="UU144" s="10"/>
      <c r="UV144" s="10"/>
      <c r="UW144" s="10"/>
      <c r="UX144" s="10"/>
      <c r="UY144" s="10"/>
      <c r="UZ144" s="10"/>
      <c r="VA144" s="10"/>
      <c r="VB144" s="10"/>
      <c r="VC144" s="10"/>
      <c r="VD144" s="10"/>
      <c r="VE144" s="10"/>
      <c r="VF144" s="10"/>
      <c r="VG144" s="10"/>
      <c r="VH144" s="10"/>
      <c r="VI144" s="10"/>
      <c r="VJ144" s="10"/>
      <c r="VK144" s="10"/>
      <c r="VL144" s="10"/>
      <c r="VM144" s="10"/>
      <c r="VN144" s="10"/>
      <c r="VO144" s="10"/>
      <c r="VP144" s="10"/>
      <c r="VQ144" s="10"/>
      <c r="VR144" s="10"/>
      <c r="VS144" s="10"/>
      <c r="VT144" s="10"/>
      <c r="VU144" s="10"/>
      <c r="VV144" s="10"/>
      <c r="VW144" s="10"/>
      <c r="VX144" s="10"/>
      <c r="VY144" s="10"/>
      <c r="VZ144" s="10"/>
      <c r="WA144" s="10"/>
      <c r="WB144" s="10"/>
      <c r="WC144" s="10"/>
      <c r="WD144" s="10"/>
      <c r="WE144" s="10"/>
      <c r="WF144" s="10"/>
      <c r="WG144" s="10"/>
      <c r="WH144" s="10"/>
      <c r="WI144" s="10"/>
      <c r="WJ144" s="10"/>
      <c r="WK144" s="10"/>
      <c r="WL144" s="10"/>
      <c r="WM144" s="10"/>
      <c r="WN144" s="10"/>
      <c r="WO144" s="10"/>
      <c r="WP144" s="10"/>
      <c r="WQ144" s="10"/>
      <c r="WR144" s="10"/>
      <c r="WS144" s="10"/>
      <c r="WT144" s="10"/>
      <c r="WU144" s="10"/>
      <c r="WV144" s="10"/>
      <c r="WW144" s="10"/>
      <c r="WX144" s="10"/>
      <c r="WY144" s="10"/>
      <c r="WZ144" s="10"/>
      <c r="XA144" s="10"/>
      <c r="XB144" s="10"/>
      <c r="XC144" s="10"/>
      <c r="XD144" s="10"/>
      <c r="XE144" s="10"/>
      <c r="XF144" s="10"/>
      <c r="XG144" s="10"/>
      <c r="XH144" s="10"/>
      <c r="XI144" s="10"/>
      <c r="XJ144" s="10"/>
      <c r="XK144" s="10"/>
      <c r="XL144" s="10"/>
      <c r="XM144" s="10"/>
      <c r="XN144" s="10"/>
      <c r="XO144" s="10"/>
      <c r="XP144" s="10"/>
      <c r="XQ144" s="10"/>
      <c r="XR144" s="10"/>
      <c r="XS144" s="10"/>
      <c r="XT144" s="10"/>
      <c r="XU144" s="10"/>
      <c r="XV144" s="10"/>
      <c r="XW144" s="10"/>
      <c r="XX144" s="10"/>
      <c r="XY144" s="10"/>
      <c r="XZ144" s="10"/>
      <c r="YA144" s="10"/>
      <c r="YB144" s="10"/>
      <c r="YC144" s="10"/>
      <c r="YD144" s="10"/>
      <c r="YE144" s="10"/>
      <c r="YF144" s="10"/>
      <c r="YG144" s="10"/>
      <c r="YH144" s="10"/>
      <c r="YI144" s="10"/>
      <c r="YJ144" s="10"/>
      <c r="YK144" s="10"/>
      <c r="YL144" s="10"/>
      <c r="YM144" s="10"/>
      <c r="YN144" s="10"/>
      <c r="YO144" s="10"/>
      <c r="YP144" s="10"/>
      <c r="YQ144" s="10"/>
      <c r="YR144" s="10"/>
      <c r="YS144" s="10"/>
      <c r="YT144" s="10"/>
      <c r="YU144" s="10"/>
      <c r="YV144" s="10"/>
      <c r="YW144" s="10"/>
      <c r="YX144" s="10"/>
      <c r="YY144" s="10"/>
      <c r="YZ144" s="10"/>
      <c r="ZA144" s="10"/>
      <c r="ZB144" s="10"/>
      <c r="ZC144" s="10"/>
      <c r="ZD144" s="10"/>
      <c r="ZE144" s="10"/>
      <c r="ZF144" s="10"/>
      <c r="ZG144" s="10"/>
      <c r="ZH144" s="10"/>
      <c r="ZI144" s="10"/>
      <c r="ZJ144" s="10"/>
      <c r="ZK144" s="10"/>
      <c r="ZL144" s="10"/>
      <c r="ZM144" s="10"/>
      <c r="ZN144" s="10"/>
      <c r="ZO144" s="10"/>
      <c r="ZP144" s="10"/>
      <c r="ZQ144" s="10"/>
      <c r="ZR144" s="10"/>
      <c r="ZS144" s="10"/>
      <c r="ZT144" s="10"/>
      <c r="ZU144" s="10"/>
      <c r="ZV144" s="10"/>
      <c r="ZW144" s="10"/>
      <c r="ZX144" s="10"/>
      <c r="ZY144" s="10"/>
      <c r="ZZ144" s="10"/>
      <c r="AAA144" s="10"/>
      <c r="AAB144" s="10"/>
      <c r="AAC144" s="10"/>
      <c r="AAD144" s="10"/>
      <c r="AAE144" s="10"/>
      <c r="AAF144" s="10"/>
      <c r="AAG144" s="10"/>
      <c r="AAH144" s="10"/>
      <c r="AAI144" s="10"/>
      <c r="AAJ144" s="10"/>
      <c r="AAK144" s="10"/>
      <c r="AAL144" s="10"/>
      <c r="AAM144" s="10"/>
      <c r="AAN144" s="10"/>
      <c r="AAO144" s="10"/>
      <c r="AAP144" s="10"/>
      <c r="AAQ144" s="10"/>
      <c r="AAR144" s="10"/>
      <c r="AAS144" s="10"/>
      <c r="AAT144" s="10"/>
      <c r="AAU144" s="10"/>
      <c r="AAV144" s="10"/>
      <c r="AAW144" s="10"/>
      <c r="AAX144" s="10"/>
      <c r="AAY144" s="10"/>
      <c r="AAZ144" s="10"/>
      <c r="ABA144" s="10"/>
      <c r="ABB144" s="10"/>
      <c r="ABC144" s="10"/>
      <c r="ABD144" s="10"/>
      <c r="ABE144" s="10"/>
      <c r="ABF144" s="10"/>
      <c r="ABG144" s="10"/>
      <c r="ABH144" s="10"/>
      <c r="ABI144" s="10"/>
      <c r="ABJ144" s="10"/>
      <c r="ABK144" s="10"/>
      <c r="ABL144" s="10"/>
      <c r="ABM144" s="10"/>
      <c r="ABN144" s="10"/>
      <c r="ABO144" s="10"/>
      <c r="ABP144" s="10"/>
      <c r="ABQ144" s="10"/>
      <c r="ABR144" s="10"/>
      <c r="ABS144" s="10"/>
      <c r="ABT144" s="10"/>
      <c r="ABU144" s="10"/>
      <c r="ABV144" s="10"/>
      <c r="ABW144" s="10"/>
      <c r="ABX144" s="10"/>
      <c r="ABY144" s="10"/>
      <c r="ABZ144" s="10"/>
      <c r="ACA144" s="10"/>
      <c r="ACB144" s="10"/>
      <c r="ACC144" s="10"/>
      <c r="ACD144" s="10"/>
      <c r="ACE144" s="10"/>
      <c r="ACF144" s="10"/>
      <c r="ACG144" s="10"/>
      <c r="ACH144" s="10"/>
      <c r="ACI144" s="10"/>
      <c r="ACJ144" s="10"/>
      <c r="ACK144" s="10"/>
      <c r="ACL144" s="10"/>
      <c r="ACM144" s="10"/>
      <c r="ACN144" s="10"/>
      <c r="ACO144" s="10"/>
      <c r="ACP144" s="10"/>
      <c r="ACQ144" s="10"/>
      <c r="ACR144" s="10"/>
      <c r="ACS144" s="10"/>
      <c r="ACT144" s="10"/>
      <c r="ACU144" s="10"/>
      <c r="ACV144" s="10"/>
      <c r="ACW144" s="10"/>
      <c r="ACX144" s="10"/>
      <c r="ACY144" s="10"/>
      <c r="ACZ144" s="10"/>
      <c r="ADA144" s="10"/>
      <c r="ADB144" s="10"/>
      <c r="ADC144" s="10"/>
      <c r="ADD144" s="10"/>
      <c r="ADE144" s="10"/>
      <c r="ADF144" s="10"/>
      <c r="ADG144" s="10"/>
      <c r="ADH144" s="10"/>
      <c r="ADI144" s="10"/>
      <c r="ADJ144" s="10"/>
      <c r="ADK144" s="10"/>
      <c r="ADL144" s="10"/>
      <c r="ADM144" s="10"/>
      <c r="ADN144" s="10"/>
      <c r="ADO144" s="10"/>
      <c r="ADP144" s="10"/>
      <c r="ADQ144" s="10"/>
      <c r="ADR144" s="10"/>
      <c r="ADS144" s="10"/>
      <c r="ADT144" s="10"/>
      <c r="ADU144" s="10"/>
      <c r="ADV144" s="10"/>
      <c r="ADW144" s="10"/>
      <c r="ADX144" s="10"/>
      <c r="ADY144" s="10"/>
      <c r="ADZ144" s="10"/>
      <c r="AEA144" s="10"/>
      <c r="AEB144" s="10"/>
      <c r="AEC144" s="10"/>
      <c r="AED144" s="10"/>
      <c r="AEE144" s="10"/>
      <c r="AEF144" s="10"/>
      <c r="AEG144" s="10"/>
      <c r="AEH144" s="10"/>
      <c r="AEI144" s="10"/>
      <c r="AEJ144" s="10"/>
      <c r="AEK144" s="10"/>
      <c r="AEL144" s="10"/>
      <c r="AEM144" s="10"/>
      <c r="AEN144" s="10"/>
      <c r="AEO144" s="10"/>
      <c r="AEP144" s="10"/>
      <c r="AEQ144" s="10"/>
      <c r="AER144" s="10"/>
      <c r="AES144" s="10"/>
      <c r="AET144" s="10"/>
      <c r="AEU144" s="10"/>
      <c r="AEV144" s="10"/>
      <c r="AEW144" s="10"/>
      <c r="AEX144" s="10"/>
      <c r="AEY144" s="10"/>
      <c r="AEZ144" s="10"/>
      <c r="AFA144" s="10"/>
      <c r="AFB144" s="10"/>
      <c r="AFC144" s="10"/>
      <c r="AFD144" s="10"/>
      <c r="AFE144" s="10"/>
      <c r="AFF144" s="10"/>
      <c r="AFG144" s="10"/>
      <c r="AFH144" s="10"/>
      <c r="AFI144" s="10"/>
      <c r="AFJ144" s="10"/>
      <c r="AFK144" s="10"/>
      <c r="AFL144" s="10"/>
      <c r="AFM144" s="10"/>
      <c r="AFN144" s="10"/>
      <c r="AFO144" s="10"/>
      <c r="AFP144" s="10"/>
      <c r="AFQ144" s="10"/>
      <c r="AFR144" s="10"/>
      <c r="AFS144" s="10"/>
      <c r="AFT144" s="10"/>
      <c r="AFU144" s="10"/>
      <c r="AFV144" s="10"/>
      <c r="AFW144" s="10"/>
      <c r="AFX144" s="10"/>
      <c r="AFY144" s="10"/>
      <c r="AFZ144" s="10"/>
      <c r="AGA144" s="10"/>
      <c r="AGB144" s="10"/>
      <c r="AGC144" s="10"/>
      <c r="AGD144" s="10"/>
      <c r="AGE144" s="10"/>
      <c r="AGF144" s="10"/>
      <c r="AGG144" s="10"/>
      <c r="AGH144" s="10"/>
      <c r="AGI144" s="10"/>
      <c r="AGJ144" s="10"/>
      <c r="AGK144" s="10"/>
      <c r="AGL144" s="10"/>
      <c r="AGM144" s="10"/>
      <c r="AGN144" s="10"/>
      <c r="AGO144" s="10"/>
      <c r="AGP144" s="10"/>
      <c r="AGQ144" s="10"/>
      <c r="AGR144" s="10"/>
      <c r="AGS144" s="10"/>
      <c r="AGT144" s="10"/>
      <c r="AGU144" s="10"/>
      <c r="AGV144" s="10"/>
      <c r="AGW144" s="10"/>
      <c r="AGX144" s="10"/>
      <c r="AGY144" s="10"/>
      <c r="AGZ144" s="10"/>
      <c r="AHA144" s="10"/>
      <c r="AHB144" s="10"/>
      <c r="AHC144" s="10"/>
      <c r="AHD144" s="10"/>
      <c r="AHE144" s="10"/>
      <c r="AHF144" s="10"/>
      <c r="AHG144" s="10"/>
      <c r="AHH144" s="10"/>
      <c r="AHI144" s="10"/>
      <c r="AHJ144" s="10"/>
      <c r="AHK144" s="10"/>
      <c r="AHL144" s="10"/>
      <c r="AHM144" s="10"/>
      <c r="AHN144" s="10"/>
      <c r="AHO144" s="10"/>
      <c r="AHP144" s="10"/>
      <c r="AHQ144" s="10"/>
      <c r="AHR144" s="10"/>
      <c r="AHS144" s="10"/>
      <c r="AHT144" s="10"/>
      <c r="AHU144" s="10"/>
      <c r="AHV144" s="10"/>
      <c r="AHW144" s="10"/>
      <c r="AHX144" s="10"/>
      <c r="AHY144" s="10"/>
      <c r="AHZ144" s="10"/>
      <c r="AIA144" s="10"/>
      <c r="AIB144" s="10"/>
      <c r="AIC144" s="10"/>
      <c r="AID144" s="10"/>
      <c r="AIE144" s="10"/>
      <c r="AIF144" s="10"/>
      <c r="AIG144" s="10"/>
      <c r="AIH144" s="10"/>
      <c r="AII144" s="10"/>
      <c r="AIJ144" s="10"/>
      <c r="AIK144" s="10"/>
      <c r="AIL144" s="10"/>
      <c r="AIM144" s="10"/>
      <c r="AIN144" s="10"/>
      <c r="AIO144" s="10"/>
      <c r="AIP144" s="10"/>
      <c r="AIQ144" s="10"/>
      <c r="AIR144" s="10"/>
      <c r="AIS144" s="10"/>
      <c r="AIT144" s="10"/>
      <c r="AIU144" s="10"/>
      <c r="AIV144" s="10"/>
      <c r="AIW144" s="10"/>
      <c r="AIX144" s="10"/>
      <c r="AIY144" s="10"/>
      <c r="AIZ144" s="10"/>
      <c r="AJA144" s="10"/>
      <c r="AJB144" s="10"/>
      <c r="AJC144" s="10"/>
      <c r="AJD144" s="10"/>
      <c r="AJE144" s="10"/>
      <c r="AJF144" s="10"/>
      <c r="AJG144" s="10"/>
      <c r="AJH144" s="10"/>
      <c r="AJI144" s="10"/>
      <c r="AJJ144" s="10"/>
      <c r="AJK144" s="10"/>
      <c r="AJL144" s="10"/>
      <c r="AJM144" s="10"/>
      <c r="AJN144" s="10"/>
      <c r="AJO144" s="10"/>
      <c r="AJP144" s="10"/>
      <c r="AJQ144" s="10"/>
      <c r="AJR144" s="10"/>
      <c r="AJS144" s="10"/>
      <c r="AJT144" s="10"/>
      <c r="AJU144" s="10"/>
      <c r="AJV144" s="10"/>
      <c r="AJW144" s="10"/>
      <c r="AJX144" s="10"/>
      <c r="AJY144" s="10"/>
      <c r="AJZ144" s="10"/>
      <c r="AKA144" s="10"/>
      <c r="AKB144" s="10"/>
      <c r="AKC144" s="10"/>
      <c r="AKD144" s="10"/>
      <c r="AKE144" s="10"/>
      <c r="AKF144" s="10"/>
      <c r="AKG144" s="10"/>
      <c r="AKH144" s="10"/>
      <c r="AKI144" s="10"/>
      <c r="AKJ144" s="10"/>
      <c r="AKK144" s="10"/>
      <c r="AKL144" s="10"/>
      <c r="AKM144" s="10"/>
      <c r="AKN144" s="10"/>
      <c r="AKO144" s="10"/>
      <c r="AKP144" s="10"/>
      <c r="AKQ144" s="10"/>
      <c r="AKR144" s="10"/>
      <c r="AKS144" s="10"/>
      <c r="AKT144" s="10"/>
      <c r="AKU144" s="10"/>
      <c r="AKV144" s="10"/>
      <c r="AKW144" s="10"/>
      <c r="AKX144" s="10"/>
      <c r="AKY144" s="10"/>
      <c r="AKZ144" s="10"/>
      <c r="ALA144" s="10"/>
      <c r="ALB144" s="10"/>
      <c r="ALC144" s="10"/>
      <c r="ALD144" s="10"/>
      <c r="ALE144" s="10"/>
      <c r="ALF144" s="10"/>
      <c r="ALG144" s="10"/>
      <c r="ALH144" s="10"/>
      <c r="ALI144" s="10"/>
      <c r="ALJ144" s="10"/>
      <c r="ALK144" s="10"/>
      <c r="ALL144" s="10"/>
      <c r="ALM144" s="10"/>
      <c r="ALN144" s="10"/>
      <c r="ALO144" s="10"/>
      <c r="ALP144" s="10"/>
      <c r="ALQ144" s="10"/>
      <c r="ALR144" s="10"/>
      <c r="ALS144" s="10"/>
      <c r="ALT144" s="10"/>
      <c r="ALU144" s="10"/>
      <c r="ALV144" s="10"/>
      <c r="ALW144" s="10"/>
      <c r="ALX144" s="10"/>
      <c r="ALY144" s="10"/>
      <c r="ALZ144" s="10"/>
      <c r="AMA144" s="10"/>
      <c r="AMB144" s="10"/>
      <c r="AMC144" s="10"/>
      <c r="AMD144" s="10"/>
      <c r="AME144" s="10"/>
      <c r="AMF144" s="10"/>
      <c r="AMG144" s="10"/>
      <c r="AMH144" s="10"/>
      <c r="AMI144" s="10"/>
    </row>
    <row r="145" spans="1:1023" ht="21.95" customHeight="1">
      <c r="A145" s="14" t="s">
        <v>42</v>
      </c>
      <c r="B145" s="39"/>
      <c r="C145" s="35"/>
      <c r="D145" s="35"/>
      <c r="E145" s="30"/>
      <c r="F145" s="30"/>
      <c r="G145" s="30"/>
      <c r="H145" s="30"/>
      <c r="I145" s="30"/>
      <c r="J145" s="30"/>
      <c r="K145" s="30"/>
      <c r="L145" s="30"/>
      <c r="M145" s="30"/>
      <c r="N145" s="30"/>
      <c r="O145" s="37">
        <v>44000</v>
      </c>
      <c r="P145" s="32"/>
      <c r="Q145" s="43">
        <f t="shared" si="3"/>
        <v>44000</v>
      </c>
      <c r="R145" s="43"/>
      <c r="S145" s="10"/>
      <c r="T145" s="10"/>
      <c r="U145" s="10"/>
      <c r="V145" s="10"/>
      <c r="W145" s="15"/>
      <c r="X145" s="15"/>
      <c r="Y145" s="15"/>
      <c r="Z145" s="10"/>
      <c r="AA145" s="10"/>
      <c r="AB145" s="10"/>
      <c r="AC145" s="10"/>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c r="HA145" s="10"/>
      <c r="HB145" s="10"/>
      <c r="HC145" s="10"/>
      <c r="HD145" s="10"/>
      <c r="HE145" s="10"/>
      <c r="HF145" s="10"/>
      <c r="HG145" s="10"/>
      <c r="HH145" s="10"/>
      <c r="HI145" s="10"/>
      <c r="HJ145" s="10"/>
      <c r="HK145" s="10"/>
      <c r="HL145" s="10"/>
      <c r="HM145" s="10"/>
      <c r="HN145" s="10"/>
      <c r="HO145" s="10"/>
      <c r="HP145" s="10"/>
      <c r="HQ145" s="10"/>
      <c r="HR145" s="10"/>
      <c r="HS145" s="10"/>
      <c r="HT145" s="10"/>
      <c r="HU145" s="10"/>
      <c r="HV145" s="10"/>
      <c r="HW145" s="10"/>
      <c r="HX145" s="10"/>
      <c r="HY145" s="10"/>
      <c r="HZ145" s="10"/>
      <c r="IA145" s="10"/>
      <c r="IB145" s="10"/>
      <c r="IC145" s="10"/>
      <c r="ID145" s="10"/>
      <c r="IE145" s="10"/>
      <c r="IF145" s="10"/>
      <c r="IG145" s="10"/>
      <c r="IH145" s="10"/>
      <c r="II145" s="10"/>
      <c r="IJ145" s="10"/>
      <c r="IK145" s="10"/>
      <c r="IL145" s="10"/>
      <c r="IM145" s="10"/>
      <c r="IN145" s="10"/>
      <c r="IO145" s="10"/>
      <c r="IP145" s="10"/>
      <c r="IQ145" s="10"/>
      <c r="IR145" s="10"/>
      <c r="IS145" s="10"/>
      <c r="IT145" s="10"/>
      <c r="IU145" s="10"/>
      <c r="IV145" s="10"/>
      <c r="IW145" s="10"/>
      <c r="IX145" s="10"/>
      <c r="IY145" s="10"/>
      <c r="IZ145" s="10"/>
      <c r="JA145" s="10"/>
      <c r="JB145" s="10"/>
      <c r="JC145" s="10"/>
      <c r="JD145" s="10"/>
      <c r="JE145" s="10"/>
      <c r="JF145" s="10"/>
      <c r="JG145" s="10"/>
      <c r="JH145" s="10"/>
      <c r="JI145" s="10"/>
      <c r="JJ145" s="10"/>
      <c r="JK145" s="10"/>
      <c r="JL145" s="10"/>
      <c r="JM145" s="10"/>
      <c r="JN145" s="10"/>
      <c r="JO145" s="10"/>
      <c r="JP145" s="10"/>
      <c r="JQ145" s="10"/>
      <c r="JR145" s="10"/>
      <c r="JS145" s="10"/>
      <c r="JT145" s="10"/>
      <c r="JU145" s="10"/>
      <c r="JV145" s="10"/>
      <c r="JW145" s="10"/>
      <c r="JX145" s="10"/>
      <c r="JY145" s="10"/>
      <c r="JZ145" s="10"/>
      <c r="KA145" s="10"/>
      <c r="KB145" s="10"/>
      <c r="KC145" s="10"/>
      <c r="KD145" s="10"/>
      <c r="KE145" s="10"/>
      <c r="KF145" s="10"/>
      <c r="KG145" s="10"/>
      <c r="KH145" s="10"/>
      <c r="KI145" s="10"/>
      <c r="KJ145" s="10"/>
      <c r="KK145" s="10"/>
      <c r="KL145" s="10"/>
      <c r="KM145" s="10"/>
      <c r="KN145" s="10"/>
      <c r="KO145" s="10"/>
      <c r="KP145" s="10"/>
      <c r="KQ145" s="10"/>
      <c r="KR145" s="10"/>
      <c r="KS145" s="10"/>
      <c r="KT145" s="10"/>
      <c r="KU145" s="10"/>
      <c r="KV145" s="10"/>
      <c r="KW145" s="10"/>
      <c r="KX145" s="10"/>
      <c r="KY145" s="10"/>
      <c r="KZ145" s="10"/>
      <c r="LA145" s="10"/>
      <c r="LB145" s="10"/>
      <c r="LC145" s="10"/>
      <c r="LD145" s="10"/>
      <c r="LE145" s="10"/>
      <c r="LF145" s="10"/>
      <c r="LG145" s="10"/>
      <c r="LH145" s="10"/>
      <c r="LI145" s="10"/>
      <c r="LJ145" s="10"/>
      <c r="LK145" s="10"/>
      <c r="LL145" s="10"/>
      <c r="LM145" s="10"/>
      <c r="LN145" s="10"/>
      <c r="LO145" s="10"/>
      <c r="LP145" s="10"/>
      <c r="LQ145" s="10"/>
      <c r="LR145" s="10"/>
      <c r="LS145" s="10"/>
      <c r="LT145" s="10"/>
      <c r="LU145" s="10"/>
      <c r="LV145" s="10"/>
      <c r="LW145" s="10"/>
      <c r="LX145" s="10"/>
      <c r="LY145" s="10"/>
      <c r="LZ145" s="10"/>
      <c r="MA145" s="10"/>
      <c r="MB145" s="10"/>
      <c r="MC145" s="10"/>
      <c r="MD145" s="10"/>
      <c r="ME145" s="10"/>
      <c r="MF145" s="10"/>
      <c r="MG145" s="10"/>
      <c r="MH145" s="10"/>
      <c r="MI145" s="10"/>
      <c r="MJ145" s="10"/>
      <c r="MK145" s="10"/>
      <c r="ML145" s="10"/>
      <c r="MM145" s="10"/>
      <c r="MN145" s="10"/>
      <c r="MO145" s="10"/>
      <c r="MP145" s="10"/>
      <c r="MQ145" s="10"/>
      <c r="MR145" s="10"/>
      <c r="MS145" s="10"/>
      <c r="MT145" s="10"/>
      <c r="MU145" s="10"/>
      <c r="MV145" s="10"/>
      <c r="MW145" s="10"/>
      <c r="MX145" s="10"/>
      <c r="MY145" s="10"/>
      <c r="MZ145" s="10"/>
      <c r="NA145" s="10"/>
      <c r="NB145" s="10"/>
      <c r="NC145" s="10"/>
      <c r="ND145" s="10"/>
      <c r="NE145" s="10"/>
      <c r="NF145" s="10"/>
      <c r="NG145" s="10"/>
      <c r="NH145" s="10"/>
      <c r="NI145" s="10"/>
      <c r="NJ145" s="10"/>
      <c r="NK145" s="10"/>
      <c r="NL145" s="10"/>
      <c r="NM145" s="10"/>
      <c r="NN145" s="10"/>
      <c r="NO145" s="10"/>
      <c r="NP145" s="10"/>
      <c r="NQ145" s="10"/>
      <c r="NR145" s="10"/>
      <c r="NS145" s="10"/>
      <c r="NT145" s="10"/>
      <c r="NU145" s="10"/>
      <c r="NV145" s="10"/>
      <c r="NW145" s="10"/>
      <c r="NX145" s="10"/>
      <c r="NY145" s="10"/>
      <c r="NZ145" s="10"/>
      <c r="OA145" s="10"/>
      <c r="OB145" s="10"/>
      <c r="OC145" s="10"/>
      <c r="OD145" s="10"/>
      <c r="OE145" s="10"/>
      <c r="OF145" s="10"/>
      <c r="OG145" s="10"/>
      <c r="OH145" s="10"/>
      <c r="OI145" s="10"/>
      <c r="OJ145" s="10"/>
      <c r="OK145" s="10"/>
      <c r="OL145" s="10"/>
      <c r="OM145" s="10"/>
      <c r="ON145" s="10"/>
      <c r="OO145" s="10"/>
      <c r="OP145" s="10"/>
      <c r="OQ145" s="10"/>
      <c r="OR145" s="10"/>
      <c r="OS145" s="10"/>
      <c r="OT145" s="10"/>
      <c r="OU145" s="10"/>
      <c r="OV145" s="10"/>
      <c r="OW145" s="10"/>
      <c r="OX145" s="10"/>
      <c r="OY145" s="10"/>
      <c r="OZ145" s="10"/>
      <c r="PA145" s="10"/>
      <c r="PB145" s="10"/>
      <c r="PC145" s="10"/>
      <c r="PD145" s="10"/>
      <c r="PE145" s="10"/>
      <c r="PF145" s="10"/>
      <c r="PG145" s="10"/>
      <c r="PH145" s="10"/>
      <c r="PI145" s="10"/>
      <c r="PJ145" s="10"/>
      <c r="PK145" s="10"/>
      <c r="PL145" s="10"/>
      <c r="PM145" s="10"/>
      <c r="PN145" s="10"/>
      <c r="PO145" s="10"/>
      <c r="PP145" s="10"/>
      <c r="PQ145" s="10"/>
      <c r="PR145" s="10"/>
      <c r="PS145" s="10"/>
      <c r="PT145" s="10"/>
      <c r="PU145" s="10"/>
      <c r="PV145" s="10"/>
      <c r="PW145" s="10"/>
      <c r="PX145" s="10"/>
      <c r="PY145" s="10"/>
      <c r="PZ145" s="10"/>
      <c r="QA145" s="10"/>
      <c r="QB145" s="10"/>
      <c r="QC145" s="10"/>
      <c r="QD145" s="10"/>
      <c r="QE145" s="10"/>
      <c r="QF145" s="10"/>
      <c r="QG145" s="10"/>
      <c r="QH145" s="10"/>
      <c r="QI145" s="10"/>
      <c r="QJ145" s="10"/>
      <c r="QK145" s="10"/>
      <c r="QL145" s="10"/>
      <c r="QM145" s="10"/>
      <c r="QN145" s="10"/>
      <c r="QO145" s="10"/>
      <c r="QP145" s="10"/>
      <c r="QQ145" s="10"/>
      <c r="QR145" s="10"/>
      <c r="QS145" s="10"/>
      <c r="QT145" s="10"/>
      <c r="QU145" s="10"/>
      <c r="QV145" s="10"/>
      <c r="QW145" s="10"/>
      <c r="QX145" s="10"/>
      <c r="QY145" s="10"/>
      <c r="QZ145" s="10"/>
      <c r="RA145" s="10"/>
      <c r="RB145" s="10"/>
      <c r="RC145" s="10"/>
      <c r="RD145" s="10"/>
      <c r="RE145" s="10"/>
      <c r="RF145" s="10"/>
      <c r="RG145" s="10"/>
      <c r="RH145" s="10"/>
      <c r="RI145" s="10"/>
      <c r="RJ145" s="10"/>
      <c r="RK145" s="10"/>
      <c r="RL145" s="10"/>
      <c r="RM145" s="10"/>
      <c r="RN145" s="10"/>
      <c r="RO145" s="10"/>
      <c r="RP145" s="10"/>
      <c r="RQ145" s="10"/>
      <c r="RR145" s="10"/>
      <c r="RS145" s="10"/>
      <c r="RT145" s="10"/>
      <c r="RU145" s="10"/>
      <c r="RV145" s="10"/>
      <c r="RW145" s="10"/>
      <c r="RX145" s="10"/>
      <c r="RY145" s="10"/>
      <c r="RZ145" s="10"/>
      <c r="SA145" s="10"/>
      <c r="SB145" s="10"/>
      <c r="SC145" s="10"/>
      <c r="SD145" s="10"/>
      <c r="SE145" s="10"/>
      <c r="SF145" s="10"/>
      <c r="SG145" s="10"/>
      <c r="SH145" s="10"/>
      <c r="SI145" s="10"/>
      <c r="SJ145" s="10"/>
      <c r="SK145" s="10"/>
      <c r="SL145" s="10"/>
      <c r="SM145" s="10"/>
      <c r="SN145" s="10"/>
      <c r="SO145" s="10"/>
      <c r="SP145" s="10"/>
      <c r="SQ145" s="10"/>
      <c r="SR145" s="10"/>
      <c r="SS145" s="10"/>
      <c r="ST145" s="10"/>
      <c r="SU145" s="10"/>
      <c r="SV145" s="10"/>
      <c r="SW145" s="10"/>
      <c r="SX145" s="10"/>
      <c r="SY145" s="10"/>
      <c r="SZ145" s="10"/>
      <c r="TA145" s="10"/>
      <c r="TB145" s="10"/>
      <c r="TC145" s="10"/>
      <c r="TD145" s="10"/>
      <c r="TE145" s="10"/>
      <c r="TF145" s="10"/>
      <c r="TG145" s="10"/>
      <c r="TH145" s="10"/>
      <c r="TI145" s="10"/>
      <c r="TJ145" s="10"/>
      <c r="TK145" s="10"/>
      <c r="TL145" s="10"/>
      <c r="TM145" s="10"/>
      <c r="TN145" s="10"/>
      <c r="TO145" s="10"/>
      <c r="TP145" s="10"/>
      <c r="TQ145" s="10"/>
      <c r="TR145" s="10"/>
      <c r="TS145" s="10"/>
      <c r="TT145" s="10"/>
      <c r="TU145" s="10"/>
      <c r="TV145" s="10"/>
      <c r="TW145" s="10"/>
      <c r="TX145" s="10"/>
      <c r="TY145" s="10"/>
      <c r="TZ145" s="10"/>
      <c r="UA145" s="10"/>
      <c r="UB145" s="10"/>
      <c r="UC145" s="10"/>
      <c r="UD145" s="10"/>
      <c r="UE145" s="10"/>
      <c r="UF145" s="10"/>
      <c r="UG145" s="10"/>
      <c r="UH145" s="10"/>
      <c r="UI145" s="10"/>
      <c r="UJ145" s="10"/>
      <c r="UK145" s="10"/>
      <c r="UL145" s="10"/>
      <c r="UM145" s="10"/>
      <c r="UN145" s="10"/>
      <c r="UO145" s="10"/>
      <c r="UP145" s="10"/>
      <c r="UQ145" s="10"/>
      <c r="UR145" s="10"/>
      <c r="US145" s="10"/>
      <c r="UT145" s="10"/>
      <c r="UU145" s="10"/>
      <c r="UV145" s="10"/>
      <c r="UW145" s="10"/>
      <c r="UX145" s="10"/>
      <c r="UY145" s="10"/>
      <c r="UZ145" s="10"/>
      <c r="VA145" s="10"/>
      <c r="VB145" s="10"/>
      <c r="VC145" s="10"/>
      <c r="VD145" s="10"/>
      <c r="VE145" s="10"/>
      <c r="VF145" s="10"/>
      <c r="VG145" s="10"/>
      <c r="VH145" s="10"/>
      <c r="VI145" s="10"/>
      <c r="VJ145" s="10"/>
      <c r="VK145" s="10"/>
      <c r="VL145" s="10"/>
      <c r="VM145" s="10"/>
      <c r="VN145" s="10"/>
      <c r="VO145" s="10"/>
      <c r="VP145" s="10"/>
      <c r="VQ145" s="10"/>
      <c r="VR145" s="10"/>
      <c r="VS145" s="10"/>
      <c r="VT145" s="10"/>
      <c r="VU145" s="10"/>
      <c r="VV145" s="10"/>
      <c r="VW145" s="10"/>
      <c r="VX145" s="10"/>
      <c r="VY145" s="10"/>
      <c r="VZ145" s="10"/>
      <c r="WA145" s="10"/>
      <c r="WB145" s="10"/>
      <c r="WC145" s="10"/>
      <c r="WD145" s="10"/>
      <c r="WE145" s="10"/>
      <c r="WF145" s="10"/>
      <c r="WG145" s="10"/>
      <c r="WH145" s="10"/>
      <c r="WI145" s="10"/>
      <c r="WJ145" s="10"/>
      <c r="WK145" s="10"/>
      <c r="WL145" s="10"/>
      <c r="WM145" s="10"/>
      <c r="WN145" s="10"/>
      <c r="WO145" s="10"/>
      <c r="WP145" s="10"/>
      <c r="WQ145" s="10"/>
      <c r="WR145" s="10"/>
      <c r="WS145" s="10"/>
      <c r="WT145" s="10"/>
      <c r="WU145" s="10"/>
      <c r="WV145" s="10"/>
      <c r="WW145" s="10"/>
      <c r="WX145" s="10"/>
      <c r="WY145" s="10"/>
      <c r="WZ145" s="10"/>
      <c r="XA145" s="10"/>
      <c r="XB145" s="10"/>
      <c r="XC145" s="10"/>
      <c r="XD145" s="10"/>
      <c r="XE145" s="10"/>
      <c r="XF145" s="10"/>
      <c r="XG145" s="10"/>
      <c r="XH145" s="10"/>
      <c r="XI145" s="10"/>
      <c r="XJ145" s="10"/>
      <c r="XK145" s="10"/>
      <c r="XL145" s="10"/>
      <c r="XM145" s="10"/>
      <c r="XN145" s="10"/>
      <c r="XO145" s="10"/>
      <c r="XP145" s="10"/>
      <c r="XQ145" s="10"/>
      <c r="XR145" s="10"/>
      <c r="XS145" s="10"/>
      <c r="XT145" s="10"/>
      <c r="XU145" s="10"/>
      <c r="XV145" s="10"/>
      <c r="XW145" s="10"/>
      <c r="XX145" s="10"/>
      <c r="XY145" s="10"/>
      <c r="XZ145" s="10"/>
      <c r="YA145" s="10"/>
      <c r="YB145" s="10"/>
      <c r="YC145" s="10"/>
      <c r="YD145" s="10"/>
      <c r="YE145" s="10"/>
      <c r="YF145" s="10"/>
      <c r="YG145" s="10"/>
      <c r="YH145" s="10"/>
      <c r="YI145" s="10"/>
      <c r="YJ145" s="10"/>
      <c r="YK145" s="10"/>
      <c r="YL145" s="10"/>
      <c r="YM145" s="10"/>
      <c r="YN145" s="10"/>
      <c r="YO145" s="10"/>
      <c r="YP145" s="10"/>
      <c r="YQ145" s="10"/>
      <c r="YR145" s="10"/>
      <c r="YS145" s="10"/>
      <c r="YT145" s="10"/>
      <c r="YU145" s="10"/>
      <c r="YV145" s="10"/>
      <c r="YW145" s="10"/>
      <c r="YX145" s="10"/>
      <c r="YY145" s="10"/>
      <c r="YZ145" s="10"/>
      <c r="ZA145" s="10"/>
      <c r="ZB145" s="10"/>
      <c r="ZC145" s="10"/>
      <c r="ZD145" s="10"/>
      <c r="ZE145" s="10"/>
      <c r="ZF145" s="10"/>
      <c r="ZG145" s="10"/>
      <c r="ZH145" s="10"/>
      <c r="ZI145" s="10"/>
      <c r="ZJ145" s="10"/>
      <c r="ZK145" s="10"/>
      <c r="ZL145" s="10"/>
      <c r="ZM145" s="10"/>
      <c r="ZN145" s="10"/>
      <c r="ZO145" s="10"/>
      <c r="ZP145" s="10"/>
      <c r="ZQ145" s="10"/>
      <c r="ZR145" s="10"/>
      <c r="ZS145" s="10"/>
      <c r="ZT145" s="10"/>
      <c r="ZU145" s="10"/>
      <c r="ZV145" s="10"/>
      <c r="ZW145" s="10"/>
      <c r="ZX145" s="10"/>
      <c r="ZY145" s="10"/>
      <c r="ZZ145" s="10"/>
      <c r="AAA145" s="10"/>
      <c r="AAB145" s="10"/>
      <c r="AAC145" s="10"/>
      <c r="AAD145" s="10"/>
      <c r="AAE145" s="10"/>
      <c r="AAF145" s="10"/>
      <c r="AAG145" s="10"/>
      <c r="AAH145" s="10"/>
      <c r="AAI145" s="10"/>
      <c r="AAJ145" s="10"/>
      <c r="AAK145" s="10"/>
      <c r="AAL145" s="10"/>
      <c r="AAM145" s="10"/>
      <c r="AAN145" s="10"/>
      <c r="AAO145" s="10"/>
      <c r="AAP145" s="10"/>
      <c r="AAQ145" s="10"/>
      <c r="AAR145" s="10"/>
      <c r="AAS145" s="10"/>
      <c r="AAT145" s="10"/>
      <c r="AAU145" s="10"/>
      <c r="AAV145" s="10"/>
      <c r="AAW145" s="10"/>
      <c r="AAX145" s="10"/>
      <c r="AAY145" s="10"/>
      <c r="AAZ145" s="10"/>
      <c r="ABA145" s="10"/>
      <c r="ABB145" s="10"/>
      <c r="ABC145" s="10"/>
      <c r="ABD145" s="10"/>
      <c r="ABE145" s="10"/>
      <c r="ABF145" s="10"/>
      <c r="ABG145" s="10"/>
      <c r="ABH145" s="10"/>
      <c r="ABI145" s="10"/>
      <c r="ABJ145" s="10"/>
      <c r="ABK145" s="10"/>
      <c r="ABL145" s="10"/>
      <c r="ABM145" s="10"/>
      <c r="ABN145" s="10"/>
      <c r="ABO145" s="10"/>
      <c r="ABP145" s="10"/>
      <c r="ABQ145" s="10"/>
      <c r="ABR145" s="10"/>
      <c r="ABS145" s="10"/>
      <c r="ABT145" s="10"/>
      <c r="ABU145" s="10"/>
      <c r="ABV145" s="10"/>
      <c r="ABW145" s="10"/>
      <c r="ABX145" s="10"/>
      <c r="ABY145" s="10"/>
      <c r="ABZ145" s="10"/>
      <c r="ACA145" s="10"/>
      <c r="ACB145" s="10"/>
      <c r="ACC145" s="10"/>
      <c r="ACD145" s="10"/>
      <c r="ACE145" s="10"/>
      <c r="ACF145" s="10"/>
      <c r="ACG145" s="10"/>
      <c r="ACH145" s="10"/>
      <c r="ACI145" s="10"/>
      <c r="ACJ145" s="10"/>
      <c r="ACK145" s="10"/>
      <c r="ACL145" s="10"/>
      <c r="ACM145" s="10"/>
      <c r="ACN145" s="10"/>
      <c r="ACO145" s="10"/>
      <c r="ACP145" s="10"/>
      <c r="ACQ145" s="10"/>
      <c r="ACR145" s="10"/>
      <c r="ACS145" s="10"/>
      <c r="ACT145" s="10"/>
      <c r="ACU145" s="10"/>
      <c r="ACV145" s="10"/>
      <c r="ACW145" s="10"/>
      <c r="ACX145" s="10"/>
      <c r="ACY145" s="10"/>
      <c r="ACZ145" s="10"/>
      <c r="ADA145" s="10"/>
      <c r="ADB145" s="10"/>
      <c r="ADC145" s="10"/>
      <c r="ADD145" s="10"/>
      <c r="ADE145" s="10"/>
      <c r="ADF145" s="10"/>
      <c r="ADG145" s="10"/>
      <c r="ADH145" s="10"/>
      <c r="ADI145" s="10"/>
      <c r="ADJ145" s="10"/>
      <c r="ADK145" s="10"/>
      <c r="ADL145" s="10"/>
      <c r="ADM145" s="10"/>
      <c r="ADN145" s="10"/>
      <c r="ADO145" s="10"/>
      <c r="ADP145" s="10"/>
      <c r="ADQ145" s="10"/>
      <c r="ADR145" s="10"/>
      <c r="ADS145" s="10"/>
      <c r="ADT145" s="10"/>
      <c r="ADU145" s="10"/>
      <c r="ADV145" s="10"/>
      <c r="ADW145" s="10"/>
      <c r="ADX145" s="10"/>
      <c r="ADY145" s="10"/>
      <c r="ADZ145" s="10"/>
      <c r="AEA145" s="10"/>
      <c r="AEB145" s="10"/>
      <c r="AEC145" s="10"/>
      <c r="AED145" s="10"/>
      <c r="AEE145" s="10"/>
      <c r="AEF145" s="10"/>
      <c r="AEG145" s="10"/>
      <c r="AEH145" s="10"/>
      <c r="AEI145" s="10"/>
      <c r="AEJ145" s="10"/>
      <c r="AEK145" s="10"/>
      <c r="AEL145" s="10"/>
      <c r="AEM145" s="10"/>
      <c r="AEN145" s="10"/>
      <c r="AEO145" s="10"/>
      <c r="AEP145" s="10"/>
      <c r="AEQ145" s="10"/>
      <c r="AER145" s="10"/>
      <c r="AES145" s="10"/>
      <c r="AET145" s="10"/>
      <c r="AEU145" s="10"/>
      <c r="AEV145" s="10"/>
      <c r="AEW145" s="10"/>
      <c r="AEX145" s="10"/>
      <c r="AEY145" s="10"/>
      <c r="AEZ145" s="10"/>
      <c r="AFA145" s="10"/>
      <c r="AFB145" s="10"/>
      <c r="AFC145" s="10"/>
      <c r="AFD145" s="10"/>
      <c r="AFE145" s="10"/>
      <c r="AFF145" s="10"/>
      <c r="AFG145" s="10"/>
      <c r="AFH145" s="10"/>
      <c r="AFI145" s="10"/>
      <c r="AFJ145" s="10"/>
      <c r="AFK145" s="10"/>
      <c r="AFL145" s="10"/>
      <c r="AFM145" s="10"/>
      <c r="AFN145" s="10"/>
      <c r="AFO145" s="10"/>
      <c r="AFP145" s="10"/>
      <c r="AFQ145" s="10"/>
      <c r="AFR145" s="10"/>
      <c r="AFS145" s="10"/>
      <c r="AFT145" s="10"/>
      <c r="AFU145" s="10"/>
      <c r="AFV145" s="10"/>
      <c r="AFW145" s="10"/>
      <c r="AFX145" s="10"/>
      <c r="AFY145" s="10"/>
      <c r="AFZ145" s="10"/>
      <c r="AGA145" s="10"/>
      <c r="AGB145" s="10"/>
      <c r="AGC145" s="10"/>
      <c r="AGD145" s="10"/>
      <c r="AGE145" s="10"/>
      <c r="AGF145" s="10"/>
      <c r="AGG145" s="10"/>
      <c r="AGH145" s="10"/>
      <c r="AGI145" s="10"/>
      <c r="AGJ145" s="10"/>
      <c r="AGK145" s="10"/>
      <c r="AGL145" s="10"/>
      <c r="AGM145" s="10"/>
      <c r="AGN145" s="10"/>
      <c r="AGO145" s="10"/>
      <c r="AGP145" s="10"/>
      <c r="AGQ145" s="10"/>
      <c r="AGR145" s="10"/>
      <c r="AGS145" s="10"/>
      <c r="AGT145" s="10"/>
      <c r="AGU145" s="10"/>
      <c r="AGV145" s="10"/>
      <c r="AGW145" s="10"/>
      <c r="AGX145" s="10"/>
      <c r="AGY145" s="10"/>
      <c r="AGZ145" s="10"/>
      <c r="AHA145" s="10"/>
      <c r="AHB145" s="10"/>
      <c r="AHC145" s="10"/>
      <c r="AHD145" s="10"/>
      <c r="AHE145" s="10"/>
      <c r="AHF145" s="10"/>
      <c r="AHG145" s="10"/>
      <c r="AHH145" s="10"/>
      <c r="AHI145" s="10"/>
      <c r="AHJ145" s="10"/>
      <c r="AHK145" s="10"/>
      <c r="AHL145" s="10"/>
      <c r="AHM145" s="10"/>
      <c r="AHN145" s="10"/>
      <c r="AHO145" s="10"/>
      <c r="AHP145" s="10"/>
      <c r="AHQ145" s="10"/>
      <c r="AHR145" s="10"/>
      <c r="AHS145" s="10"/>
      <c r="AHT145" s="10"/>
      <c r="AHU145" s="10"/>
      <c r="AHV145" s="10"/>
      <c r="AHW145" s="10"/>
      <c r="AHX145" s="10"/>
      <c r="AHY145" s="10"/>
      <c r="AHZ145" s="10"/>
      <c r="AIA145" s="10"/>
      <c r="AIB145" s="10"/>
      <c r="AIC145" s="10"/>
      <c r="AID145" s="10"/>
      <c r="AIE145" s="10"/>
      <c r="AIF145" s="10"/>
      <c r="AIG145" s="10"/>
      <c r="AIH145" s="10"/>
      <c r="AII145" s="10"/>
      <c r="AIJ145" s="10"/>
      <c r="AIK145" s="10"/>
      <c r="AIL145" s="10"/>
      <c r="AIM145" s="10"/>
      <c r="AIN145" s="10"/>
      <c r="AIO145" s="10"/>
      <c r="AIP145" s="10"/>
      <c r="AIQ145" s="10"/>
      <c r="AIR145" s="10"/>
      <c r="AIS145" s="10"/>
      <c r="AIT145" s="10"/>
      <c r="AIU145" s="10"/>
      <c r="AIV145" s="10"/>
      <c r="AIW145" s="10"/>
      <c r="AIX145" s="10"/>
      <c r="AIY145" s="10"/>
      <c r="AIZ145" s="10"/>
      <c r="AJA145" s="10"/>
      <c r="AJB145" s="10"/>
      <c r="AJC145" s="10"/>
      <c r="AJD145" s="10"/>
      <c r="AJE145" s="10"/>
      <c r="AJF145" s="10"/>
      <c r="AJG145" s="10"/>
      <c r="AJH145" s="10"/>
      <c r="AJI145" s="10"/>
      <c r="AJJ145" s="10"/>
      <c r="AJK145" s="10"/>
      <c r="AJL145" s="10"/>
      <c r="AJM145" s="10"/>
      <c r="AJN145" s="10"/>
      <c r="AJO145" s="10"/>
      <c r="AJP145" s="10"/>
      <c r="AJQ145" s="10"/>
      <c r="AJR145" s="10"/>
      <c r="AJS145" s="10"/>
      <c r="AJT145" s="10"/>
      <c r="AJU145" s="10"/>
      <c r="AJV145" s="10"/>
      <c r="AJW145" s="10"/>
      <c r="AJX145" s="10"/>
      <c r="AJY145" s="10"/>
      <c r="AJZ145" s="10"/>
      <c r="AKA145" s="10"/>
      <c r="AKB145" s="10"/>
      <c r="AKC145" s="10"/>
      <c r="AKD145" s="10"/>
      <c r="AKE145" s="10"/>
      <c r="AKF145" s="10"/>
      <c r="AKG145" s="10"/>
      <c r="AKH145" s="10"/>
      <c r="AKI145" s="10"/>
      <c r="AKJ145" s="10"/>
      <c r="AKK145" s="10"/>
      <c r="AKL145" s="10"/>
      <c r="AKM145" s="10"/>
      <c r="AKN145" s="10"/>
      <c r="AKO145" s="10"/>
      <c r="AKP145" s="10"/>
      <c r="AKQ145" s="10"/>
      <c r="AKR145" s="10"/>
      <c r="AKS145" s="10"/>
      <c r="AKT145" s="10"/>
      <c r="AKU145" s="10"/>
      <c r="AKV145" s="10"/>
      <c r="AKW145" s="10"/>
      <c r="AKX145" s="10"/>
      <c r="AKY145" s="10"/>
      <c r="AKZ145" s="10"/>
      <c r="ALA145" s="10"/>
      <c r="ALB145" s="10"/>
      <c r="ALC145" s="10"/>
      <c r="ALD145" s="10"/>
      <c r="ALE145" s="10"/>
      <c r="ALF145" s="10"/>
      <c r="ALG145" s="10"/>
      <c r="ALH145" s="10"/>
      <c r="ALI145" s="10"/>
      <c r="ALJ145" s="10"/>
      <c r="ALK145" s="10"/>
      <c r="ALL145" s="10"/>
      <c r="ALM145" s="10"/>
      <c r="ALN145" s="10"/>
      <c r="ALO145" s="10"/>
      <c r="ALP145" s="10"/>
      <c r="ALQ145" s="10"/>
      <c r="ALR145" s="10"/>
      <c r="ALS145" s="10"/>
      <c r="ALT145" s="10"/>
      <c r="ALU145" s="10"/>
      <c r="ALV145" s="10"/>
      <c r="ALW145" s="10"/>
      <c r="ALX145" s="10"/>
      <c r="ALY145" s="10"/>
      <c r="ALZ145" s="10"/>
      <c r="AMA145" s="10"/>
      <c r="AMB145" s="10"/>
      <c r="AMC145" s="10"/>
      <c r="AMD145" s="10"/>
      <c r="AME145" s="10"/>
      <c r="AMF145" s="10"/>
      <c r="AMG145" s="10"/>
      <c r="AMH145" s="10"/>
      <c r="AMI145" s="10"/>
    </row>
    <row r="146" spans="1:1023" ht="21.95" customHeight="1">
      <c r="A146" s="14" t="s">
        <v>42</v>
      </c>
      <c r="B146" s="39"/>
      <c r="C146" s="35"/>
      <c r="D146" s="35"/>
      <c r="E146" s="30"/>
      <c r="F146" s="30"/>
      <c r="G146" s="30"/>
      <c r="H146" s="30"/>
      <c r="I146" s="30"/>
      <c r="J146" s="30"/>
      <c r="K146" s="30"/>
      <c r="L146" s="30"/>
      <c r="M146" s="30"/>
      <c r="N146" s="30"/>
      <c r="O146" s="37">
        <v>38700</v>
      </c>
      <c r="P146" s="32"/>
      <c r="Q146" s="43">
        <f t="shared" si="3"/>
        <v>38700</v>
      </c>
      <c r="R146" s="43"/>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row>
    <row r="147" spans="1:1023" ht="21.95" customHeight="1">
      <c r="A147" s="14" t="s">
        <v>42</v>
      </c>
      <c r="B147" s="39"/>
      <c r="C147" s="35"/>
      <c r="D147" s="35"/>
      <c r="E147" s="30"/>
      <c r="F147" s="30"/>
      <c r="G147" s="30"/>
      <c r="H147" s="30"/>
      <c r="I147" s="30"/>
      <c r="J147" s="30"/>
      <c r="K147" s="30"/>
      <c r="L147" s="30"/>
      <c r="M147" s="30"/>
      <c r="N147" s="30"/>
      <c r="O147" s="37">
        <v>27000</v>
      </c>
      <c r="P147" s="32"/>
      <c r="Q147" s="43">
        <f t="shared" si="3"/>
        <v>27000</v>
      </c>
      <c r="R147" s="43"/>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row>
    <row r="148" spans="1:1023" ht="21.95" customHeight="1">
      <c r="A148" s="14" t="s">
        <v>42</v>
      </c>
      <c r="B148" s="39"/>
      <c r="C148" s="35"/>
      <c r="D148" s="35"/>
      <c r="E148" s="30"/>
      <c r="F148" s="30"/>
      <c r="G148" s="30"/>
      <c r="H148" s="30"/>
      <c r="I148" s="30"/>
      <c r="J148" s="30"/>
      <c r="K148" s="30"/>
      <c r="L148" s="30"/>
      <c r="M148" s="30"/>
      <c r="N148" s="30"/>
      <c r="O148" s="37">
        <v>43000</v>
      </c>
      <c r="P148" s="32"/>
      <c r="Q148" s="43">
        <f t="shared" si="3"/>
        <v>43000</v>
      </c>
      <c r="R148" s="43"/>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row>
    <row r="149" spans="1:1023" ht="21.95" customHeight="1">
      <c r="A149" s="14" t="s">
        <v>42</v>
      </c>
      <c r="B149" s="39"/>
      <c r="C149" s="32"/>
      <c r="D149" s="32"/>
      <c r="E149" s="30"/>
      <c r="F149" s="30"/>
      <c r="G149" s="30"/>
      <c r="H149" s="30"/>
      <c r="I149" s="30"/>
      <c r="J149" s="30"/>
      <c r="K149" s="30"/>
      <c r="L149" s="30"/>
      <c r="M149" s="30"/>
      <c r="N149" s="30"/>
      <c r="O149" s="37">
        <v>25000</v>
      </c>
      <c r="P149" s="32"/>
      <c r="Q149" s="43">
        <f t="shared" si="3"/>
        <v>25000</v>
      </c>
      <c r="R149" s="43"/>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row>
    <row r="150" spans="1:1023" ht="21.95" customHeight="1">
      <c r="A150" s="14" t="s">
        <v>42</v>
      </c>
      <c r="B150" s="39"/>
      <c r="C150" s="32"/>
      <c r="D150" s="32"/>
      <c r="E150" s="30"/>
      <c r="F150" s="30"/>
      <c r="G150" s="30"/>
      <c r="H150" s="30"/>
      <c r="I150" s="30"/>
      <c r="J150" s="30"/>
      <c r="K150" s="30"/>
      <c r="L150" s="30"/>
      <c r="M150" s="30"/>
      <c r="N150" s="30"/>
      <c r="O150" s="37">
        <v>125000</v>
      </c>
      <c r="P150" s="32"/>
      <c r="Q150" s="43">
        <f t="shared" si="3"/>
        <v>125000</v>
      </c>
      <c r="R150" s="43"/>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row>
    <row r="151" spans="1:1023" ht="21.95" customHeight="1">
      <c r="A151" s="14" t="s">
        <v>42</v>
      </c>
      <c r="B151" s="39"/>
      <c r="C151" s="35"/>
      <c r="D151" s="35"/>
      <c r="E151" s="30"/>
      <c r="F151" s="30"/>
      <c r="G151" s="30"/>
      <c r="H151" s="30"/>
      <c r="I151" s="30"/>
      <c r="J151" s="30"/>
      <c r="K151" s="30"/>
      <c r="L151" s="30"/>
      <c r="M151" s="30"/>
      <c r="N151" s="30"/>
      <c r="O151" s="37">
        <v>120000</v>
      </c>
      <c r="P151" s="32"/>
      <c r="Q151" s="43">
        <f t="shared" si="3"/>
        <v>120000</v>
      </c>
      <c r="R151" s="43"/>
      <c r="S151" s="10"/>
      <c r="T151" s="10"/>
      <c r="U151" s="10"/>
      <c r="V151" s="10"/>
      <c r="W151" s="10"/>
      <c r="X151" s="10"/>
      <c r="Y151" s="10"/>
      <c r="Z151" s="10"/>
      <c r="AA151" s="10"/>
      <c r="AB151" s="10"/>
      <c r="AC151" s="10"/>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c r="HU151" s="10"/>
      <c r="HV151" s="10"/>
      <c r="HW151" s="10"/>
      <c r="HX151" s="10"/>
      <c r="HY151" s="10"/>
      <c r="HZ151" s="10"/>
      <c r="IA151" s="10"/>
      <c r="IB151" s="10"/>
      <c r="IC151" s="10"/>
      <c r="ID151" s="10"/>
      <c r="IE151" s="10"/>
      <c r="IF151" s="10"/>
      <c r="IG151" s="10"/>
      <c r="IH151" s="10"/>
      <c r="II151" s="10"/>
      <c r="IJ151" s="10"/>
      <c r="IK151" s="10"/>
      <c r="IL151" s="10"/>
      <c r="IM151" s="10"/>
      <c r="IN151" s="10"/>
      <c r="IO151" s="10"/>
      <c r="IP151" s="10"/>
      <c r="IQ151" s="10"/>
      <c r="IR151" s="10"/>
      <c r="IS151" s="10"/>
      <c r="IT151" s="10"/>
      <c r="IU151" s="10"/>
      <c r="IV151" s="10"/>
      <c r="IW151" s="10"/>
      <c r="IX151" s="10"/>
      <c r="IY151" s="10"/>
      <c r="IZ151" s="10"/>
      <c r="JA151" s="10"/>
      <c r="JB151" s="10"/>
      <c r="JC151" s="10"/>
      <c r="JD151" s="10"/>
      <c r="JE151" s="10"/>
      <c r="JF151" s="10"/>
      <c r="JG151" s="10"/>
      <c r="JH151" s="10"/>
      <c r="JI151" s="10"/>
      <c r="JJ151" s="10"/>
      <c r="JK151" s="10"/>
      <c r="JL151" s="10"/>
      <c r="JM151" s="10"/>
      <c r="JN151" s="10"/>
      <c r="JO151" s="10"/>
      <c r="JP151" s="10"/>
      <c r="JQ151" s="10"/>
      <c r="JR151" s="10"/>
      <c r="JS151" s="10"/>
      <c r="JT151" s="10"/>
      <c r="JU151" s="10"/>
      <c r="JV151" s="10"/>
      <c r="JW151" s="10"/>
      <c r="JX151" s="10"/>
      <c r="JY151" s="10"/>
      <c r="JZ151" s="10"/>
      <c r="KA151" s="10"/>
      <c r="KB151" s="10"/>
      <c r="KC151" s="10"/>
      <c r="KD151" s="10"/>
      <c r="KE151" s="10"/>
      <c r="KF151" s="10"/>
      <c r="KG151" s="10"/>
      <c r="KH151" s="10"/>
      <c r="KI151" s="10"/>
      <c r="KJ151" s="10"/>
      <c r="KK151" s="10"/>
      <c r="KL151" s="10"/>
      <c r="KM151" s="10"/>
      <c r="KN151" s="10"/>
      <c r="KO151" s="10"/>
      <c r="KP151" s="10"/>
      <c r="KQ151" s="10"/>
      <c r="KR151" s="10"/>
      <c r="KS151" s="10"/>
      <c r="KT151" s="10"/>
      <c r="KU151" s="10"/>
      <c r="KV151" s="10"/>
      <c r="KW151" s="10"/>
      <c r="KX151" s="10"/>
      <c r="KY151" s="10"/>
      <c r="KZ151" s="10"/>
      <c r="LA151" s="10"/>
      <c r="LB151" s="10"/>
      <c r="LC151" s="10"/>
      <c r="LD151" s="10"/>
      <c r="LE151" s="10"/>
      <c r="LF151" s="10"/>
      <c r="LG151" s="10"/>
      <c r="LH151" s="10"/>
      <c r="LI151" s="10"/>
      <c r="LJ151" s="10"/>
      <c r="LK151" s="10"/>
      <c r="LL151" s="10"/>
      <c r="LM151" s="10"/>
      <c r="LN151" s="10"/>
      <c r="LO151" s="10"/>
      <c r="LP151" s="10"/>
      <c r="LQ151" s="10"/>
      <c r="LR151" s="10"/>
      <c r="LS151" s="10"/>
      <c r="LT151" s="10"/>
      <c r="LU151" s="10"/>
      <c r="LV151" s="10"/>
      <c r="LW151" s="10"/>
      <c r="LX151" s="10"/>
      <c r="LY151" s="10"/>
      <c r="LZ151" s="10"/>
      <c r="MA151" s="10"/>
      <c r="MB151" s="10"/>
      <c r="MC151" s="10"/>
      <c r="MD151" s="10"/>
      <c r="ME151" s="10"/>
      <c r="MF151" s="10"/>
      <c r="MG151" s="10"/>
      <c r="MH151" s="10"/>
      <c r="MI151" s="10"/>
      <c r="MJ151" s="10"/>
      <c r="MK151" s="10"/>
      <c r="ML151" s="10"/>
      <c r="MM151" s="10"/>
      <c r="MN151" s="10"/>
      <c r="MO151" s="10"/>
      <c r="MP151" s="10"/>
      <c r="MQ151" s="10"/>
      <c r="MR151" s="10"/>
      <c r="MS151" s="10"/>
      <c r="MT151" s="10"/>
      <c r="MU151" s="10"/>
      <c r="MV151" s="10"/>
      <c r="MW151" s="10"/>
      <c r="MX151" s="10"/>
      <c r="MY151" s="10"/>
      <c r="MZ151" s="10"/>
      <c r="NA151" s="10"/>
      <c r="NB151" s="10"/>
      <c r="NC151" s="10"/>
      <c r="ND151" s="10"/>
      <c r="NE151" s="10"/>
      <c r="NF151" s="10"/>
      <c r="NG151" s="10"/>
      <c r="NH151" s="10"/>
      <c r="NI151" s="10"/>
      <c r="NJ151" s="10"/>
      <c r="NK151" s="10"/>
      <c r="NL151" s="10"/>
      <c r="NM151" s="10"/>
      <c r="NN151" s="10"/>
      <c r="NO151" s="10"/>
      <c r="NP151" s="10"/>
      <c r="NQ151" s="10"/>
      <c r="NR151" s="10"/>
      <c r="NS151" s="10"/>
      <c r="NT151" s="10"/>
      <c r="NU151" s="10"/>
      <c r="NV151" s="10"/>
      <c r="NW151" s="10"/>
      <c r="NX151" s="10"/>
      <c r="NY151" s="10"/>
      <c r="NZ151" s="10"/>
      <c r="OA151" s="10"/>
      <c r="OB151" s="10"/>
      <c r="OC151" s="10"/>
      <c r="OD151" s="10"/>
      <c r="OE151" s="10"/>
      <c r="OF151" s="10"/>
      <c r="OG151" s="10"/>
      <c r="OH151" s="10"/>
      <c r="OI151" s="10"/>
      <c r="OJ151" s="10"/>
      <c r="OK151" s="10"/>
      <c r="OL151" s="10"/>
      <c r="OM151" s="10"/>
      <c r="ON151" s="10"/>
      <c r="OO151" s="10"/>
      <c r="OP151" s="10"/>
      <c r="OQ151" s="10"/>
      <c r="OR151" s="10"/>
      <c r="OS151" s="10"/>
      <c r="OT151" s="10"/>
      <c r="OU151" s="10"/>
      <c r="OV151" s="10"/>
      <c r="OW151" s="10"/>
      <c r="OX151" s="10"/>
      <c r="OY151" s="10"/>
      <c r="OZ151" s="10"/>
      <c r="PA151" s="10"/>
      <c r="PB151" s="10"/>
      <c r="PC151" s="10"/>
      <c r="PD151" s="10"/>
      <c r="PE151" s="10"/>
      <c r="PF151" s="10"/>
      <c r="PG151" s="10"/>
      <c r="PH151" s="10"/>
      <c r="PI151" s="10"/>
      <c r="PJ151" s="10"/>
      <c r="PK151" s="10"/>
      <c r="PL151" s="10"/>
      <c r="PM151" s="10"/>
      <c r="PN151" s="10"/>
      <c r="PO151" s="10"/>
      <c r="PP151" s="10"/>
      <c r="PQ151" s="10"/>
      <c r="PR151" s="10"/>
      <c r="PS151" s="10"/>
      <c r="PT151" s="10"/>
      <c r="PU151" s="10"/>
      <c r="PV151" s="10"/>
      <c r="PW151" s="10"/>
      <c r="PX151" s="10"/>
      <c r="PY151" s="10"/>
      <c r="PZ151" s="10"/>
      <c r="QA151" s="10"/>
      <c r="QB151" s="10"/>
      <c r="QC151" s="10"/>
      <c r="QD151" s="10"/>
      <c r="QE151" s="10"/>
      <c r="QF151" s="10"/>
      <c r="QG151" s="10"/>
      <c r="QH151" s="10"/>
      <c r="QI151" s="10"/>
      <c r="QJ151" s="10"/>
      <c r="QK151" s="10"/>
      <c r="QL151" s="10"/>
      <c r="QM151" s="10"/>
      <c r="QN151" s="10"/>
      <c r="QO151" s="10"/>
      <c r="QP151" s="10"/>
      <c r="QQ151" s="10"/>
      <c r="QR151" s="10"/>
      <c r="QS151" s="10"/>
      <c r="QT151" s="10"/>
      <c r="QU151" s="10"/>
      <c r="QV151" s="10"/>
      <c r="QW151" s="10"/>
      <c r="QX151" s="10"/>
      <c r="QY151" s="10"/>
      <c r="QZ151" s="10"/>
      <c r="RA151" s="10"/>
      <c r="RB151" s="10"/>
      <c r="RC151" s="10"/>
      <c r="RD151" s="10"/>
      <c r="RE151" s="10"/>
      <c r="RF151" s="10"/>
      <c r="RG151" s="10"/>
      <c r="RH151" s="10"/>
      <c r="RI151" s="10"/>
      <c r="RJ151" s="10"/>
      <c r="RK151" s="10"/>
      <c r="RL151" s="10"/>
      <c r="RM151" s="10"/>
      <c r="RN151" s="10"/>
      <c r="RO151" s="10"/>
      <c r="RP151" s="10"/>
      <c r="RQ151" s="10"/>
      <c r="RR151" s="10"/>
      <c r="RS151" s="10"/>
      <c r="RT151" s="10"/>
      <c r="RU151" s="10"/>
      <c r="RV151" s="10"/>
      <c r="RW151" s="10"/>
      <c r="RX151" s="10"/>
      <c r="RY151" s="10"/>
      <c r="RZ151" s="10"/>
      <c r="SA151" s="10"/>
      <c r="SB151" s="10"/>
      <c r="SC151" s="10"/>
      <c r="SD151" s="10"/>
      <c r="SE151" s="10"/>
      <c r="SF151" s="10"/>
      <c r="SG151" s="10"/>
      <c r="SH151" s="10"/>
      <c r="SI151" s="10"/>
      <c r="SJ151" s="10"/>
      <c r="SK151" s="10"/>
      <c r="SL151" s="10"/>
      <c r="SM151" s="10"/>
      <c r="SN151" s="10"/>
      <c r="SO151" s="10"/>
      <c r="SP151" s="10"/>
      <c r="SQ151" s="10"/>
      <c r="SR151" s="10"/>
      <c r="SS151" s="10"/>
      <c r="ST151" s="10"/>
      <c r="SU151" s="10"/>
      <c r="SV151" s="10"/>
      <c r="SW151" s="10"/>
      <c r="SX151" s="10"/>
      <c r="SY151" s="10"/>
      <c r="SZ151" s="10"/>
      <c r="TA151" s="10"/>
      <c r="TB151" s="10"/>
      <c r="TC151" s="10"/>
      <c r="TD151" s="10"/>
      <c r="TE151" s="10"/>
      <c r="TF151" s="10"/>
      <c r="TG151" s="10"/>
      <c r="TH151" s="10"/>
      <c r="TI151" s="10"/>
      <c r="TJ151" s="10"/>
      <c r="TK151" s="10"/>
      <c r="TL151" s="10"/>
      <c r="TM151" s="10"/>
      <c r="TN151" s="10"/>
      <c r="TO151" s="10"/>
      <c r="TP151" s="10"/>
      <c r="TQ151" s="10"/>
      <c r="TR151" s="10"/>
      <c r="TS151" s="10"/>
      <c r="TT151" s="10"/>
      <c r="TU151" s="10"/>
      <c r="TV151" s="10"/>
      <c r="TW151" s="10"/>
      <c r="TX151" s="10"/>
      <c r="TY151" s="10"/>
      <c r="TZ151" s="10"/>
      <c r="UA151" s="10"/>
      <c r="UB151" s="10"/>
      <c r="UC151" s="10"/>
      <c r="UD151" s="10"/>
      <c r="UE151" s="10"/>
      <c r="UF151" s="10"/>
      <c r="UG151" s="10"/>
      <c r="UH151" s="10"/>
      <c r="UI151" s="10"/>
      <c r="UJ151" s="10"/>
      <c r="UK151" s="10"/>
      <c r="UL151" s="10"/>
      <c r="UM151" s="10"/>
      <c r="UN151" s="10"/>
      <c r="UO151" s="10"/>
      <c r="UP151" s="10"/>
      <c r="UQ151" s="10"/>
      <c r="UR151" s="10"/>
      <c r="US151" s="10"/>
      <c r="UT151" s="10"/>
      <c r="UU151" s="10"/>
      <c r="UV151" s="10"/>
      <c r="UW151" s="10"/>
      <c r="UX151" s="10"/>
      <c r="UY151" s="10"/>
      <c r="UZ151" s="10"/>
      <c r="VA151" s="10"/>
      <c r="VB151" s="10"/>
      <c r="VC151" s="10"/>
      <c r="VD151" s="10"/>
      <c r="VE151" s="10"/>
      <c r="VF151" s="10"/>
      <c r="VG151" s="10"/>
      <c r="VH151" s="10"/>
      <c r="VI151" s="10"/>
      <c r="VJ151" s="10"/>
      <c r="VK151" s="10"/>
      <c r="VL151" s="10"/>
      <c r="VM151" s="10"/>
      <c r="VN151" s="10"/>
      <c r="VO151" s="10"/>
      <c r="VP151" s="10"/>
      <c r="VQ151" s="10"/>
      <c r="VR151" s="10"/>
      <c r="VS151" s="10"/>
      <c r="VT151" s="10"/>
      <c r="VU151" s="10"/>
      <c r="VV151" s="10"/>
      <c r="VW151" s="10"/>
      <c r="VX151" s="10"/>
      <c r="VY151" s="10"/>
      <c r="VZ151" s="10"/>
      <c r="WA151" s="10"/>
      <c r="WB151" s="10"/>
      <c r="WC151" s="10"/>
      <c r="WD151" s="10"/>
      <c r="WE151" s="10"/>
      <c r="WF151" s="10"/>
      <c r="WG151" s="10"/>
      <c r="WH151" s="10"/>
      <c r="WI151" s="10"/>
      <c r="WJ151" s="10"/>
      <c r="WK151" s="10"/>
      <c r="WL151" s="10"/>
      <c r="WM151" s="10"/>
      <c r="WN151" s="10"/>
      <c r="WO151" s="10"/>
      <c r="WP151" s="10"/>
      <c r="WQ151" s="10"/>
      <c r="WR151" s="10"/>
      <c r="WS151" s="10"/>
      <c r="WT151" s="10"/>
      <c r="WU151" s="10"/>
      <c r="WV151" s="10"/>
      <c r="WW151" s="10"/>
      <c r="WX151" s="10"/>
      <c r="WY151" s="10"/>
      <c r="WZ151" s="10"/>
      <c r="XA151" s="10"/>
      <c r="XB151" s="10"/>
      <c r="XC151" s="10"/>
      <c r="XD151" s="10"/>
      <c r="XE151" s="10"/>
      <c r="XF151" s="10"/>
      <c r="XG151" s="10"/>
      <c r="XH151" s="10"/>
      <c r="XI151" s="10"/>
      <c r="XJ151" s="10"/>
      <c r="XK151" s="10"/>
      <c r="XL151" s="10"/>
      <c r="XM151" s="10"/>
      <c r="XN151" s="10"/>
      <c r="XO151" s="10"/>
      <c r="XP151" s="10"/>
      <c r="XQ151" s="10"/>
      <c r="XR151" s="10"/>
      <c r="XS151" s="10"/>
      <c r="XT151" s="10"/>
      <c r="XU151" s="10"/>
      <c r="XV151" s="10"/>
      <c r="XW151" s="10"/>
      <c r="XX151" s="10"/>
      <c r="XY151" s="10"/>
      <c r="XZ151" s="10"/>
      <c r="YA151" s="10"/>
      <c r="YB151" s="10"/>
      <c r="YC151" s="10"/>
      <c r="YD151" s="10"/>
      <c r="YE151" s="10"/>
      <c r="YF151" s="10"/>
      <c r="YG151" s="10"/>
      <c r="YH151" s="10"/>
      <c r="YI151" s="10"/>
      <c r="YJ151" s="10"/>
      <c r="YK151" s="10"/>
      <c r="YL151" s="10"/>
      <c r="YM151" s="10"/>
      <c r="YN151" s="10"/>
      <c r="YO151" s="10"/>
      <c r="YP151" s="10"/>
      <c r="YQ151" s="10"/>
      <c r="YR151" s="10"/>
      <c r="YS151" s="10"/>
      <c r="YT151" s="10"/>
      <c r="YU151" s="10"/>
      <c r="YV151" s="10"/>
      <c r="YW151" s="10"/>
      <c r="YX151" s="10"/>
      <c r="YY151" s="10"/>
      <c r="YZ151" s="10"/>
      <c r="ZA151" s="10"/>
      <c r="ZB151" s="10"/>
      <c r="ZC151" s="10"/>
      <c r="ZD151" s="10"/>
      <c r="ZE151" s="10"/>
      <c r="ZF151" s="10"/>
      <c r="ZG151" s="10"/>
      <c r="ZH151" s="10"/>
      <c r="ZI151" s="10"/>
      <c r="ZJ151" s="10"/>
      <c r="ZK151" s="10"/>
      <c r="ZL151" s="10"/>
      <c r="ZM151" s="10"/>
      <c r="ZN151" s="10"/>
      <c r="ZO151" s="10"/>
      <c r="ZP151" s="10"/>
      <c r="ZQ151" s="10"/>
      <c r="ZR151" s="10"/>
      <c r="ZS151" s="10"/>
      <c r="ZT151" s="10"/>
      <c r="ZU151" s="10"/>
      <c r="ZV151" s="10"/>
      <c r="ZW151" s="10"/>
      <c r="ZX151" s="10"/>
      <c r="ZY151" s="10"/>
      <c r="ZZ151" s="10"/>
      <c r="AAA151" s="10"/>
      <c r="AAB151" s="10"/>
      <c r="AAC151" s="10"/>
      <c r="AAD151" s="10"/>
      <c r="AAE151" s="10"/>
      <c r="AAF151" s="10"/>
      <c r="AAG151" s="10"/>
      <c r="AAH151" s="10"/>
      <c r="AAI151" s="10"/>
      <c r="AAJ151" s="10"/>
      <c r="AAK151" s="10"/>
      <c r="AAL151" s="10"/>
      <c r="AAM151" s="10"/>
      <c r="AAN151" s="10"/>
      <c r="AAO151" s="10"/>
      <c r="AAP151" s="10"/>
      <c r="AAQ151" s="10"/>
      <c r="AAR151" s="10"/>
      <c r="AAS151" s="10"/>
      <c r="AAT151" s="10"/>
      <c r="AAU151" s="10"/>
      <c r="AAV151" s="10"/>
      <c r="AAW151" s="10"/>
      <c r="AAX151" s="10"/>
      <c r="AAY151" s="10"/>
      <c r="AAZ151" s="10"/>
      <c r="ABA151" s="10"/>
      <c r="ABB151" s="10"/>
      <c r="ABC151" s="10"/>
      <c r="ABD151" s="10"/>
      <c r="ABE151" s="10"/>
      <c r="ABF151" s="10"/>
      <c r="ABG151" s="10"/>
      <c r="ABH151" s="10"/>
      <c r="ABI151" s="10"/>
      <c r="ABJ151" s="10"/>
      <c r="ABK151" s="10"/>
      <c r="ABL151" s="10"/>
      <c r="ABM151" s="10"/>
      <c r="ABN151" s="10"/>
      <c r="ABO151" s="10"/>
      <c r="ABP151" s="10"/>
      <c r="ABQ151" s="10"/>
      <c r="ABR151" s="10"/>
      <c r="ABS151" s="10"/>
      <c r="ABT151" s="10"/>
      <c r="ABU151" s="10"/>
      <c r="ABV151" s="10"/>
      <c r="ABW151" s="10"/>
      <c r="ABX151" s="10"/>
      <c r="ABY151" s="10"/>
      <c r="ABZ151" s="10"/>
      <c r="ACA151" s="10"/>
      <c r="ACB151" s="10"/>
      <c r="ACC151" s="10"/>
      <c r="ACD151" s="10"/>
      <c r="ACE151" s="10"/>
      <c r="ACF151" s="10"/>
      <c r="ACG151" s="10"/>
      <c r="ACH151" s="10"/>
      <c r="ACI151" s="10"/>
      <c r="ACJ151" s="10"/>
      <c r="ACK151" s="10"/>
      <c r="ACL151" s="10"/>
      <c r="ACM151" s="10"/>
      <c r="ACN151" s="10"/>
      <c r="ACO151" s="10"/>
      <c r="ACP151" s="10"/>
      <c r="ACQ151" s="10"/>
      <c r="ACR151" s="10"/>
      <c r="ACS151" s="10"/>
      <c r="ACT151" s="10"/>
      <c r="ACU151" s="10"/>
      <c r="ACV151" s="10"/>
      <c r="ACW151" s="10"/>
      <c r="ACX151" s="10"/>
      <c r="ACY151" s="10"/>
      <c r="ACZ151" s="10"/>
      <c r="ADA151" s="10"/>
      <c r="ADB151" s="10"/>
      <c r="ADC151" s="10"/>
      <c r="ADD151" s="10"/>
      <c r="ADE151" s="10"/>
      <c r="ADF151" s="10"/>
      <c r="ADG151" s="10"/>
      <c r="ADH151" s="10"/>
      <c r="ADI151" s="10"/>
      <c r="ADJ151" s="10"/>
      <c r="ADK151" s="10"/>
      <c r="ADL151" s="10"/>
      <c r="ADM151" s="10"/>
      <c r="ADN151" s="10"/>
      <c r="ADO151" s="10"/>
      <c r="ADP151" s="10"/>
      <c r="ADQ151" s="10"/>
      <c r="ADR151" s="10"/>
      <c r="ADS151" s="10"/>
      <c r="ADT151" s="10"/>
      <c r="ADU151" s="10"/>
      <c r="ADV151" s="10"/>
      <c r="ADW151" s="10"/>
      <c r="ADX151" s="10"/>
      <c r="ADY151" s="10"/>
      <c r="ADZ151" s="10"/>
      <c r="AEA151" s="10"/>
      <c r="AEB151" s="10"/>
      <c r="AEC151" s="10"/>
      <c r="AED151" s="10"/>
      <c r="AEE151" s="10"/>
      <c r="AEF151" s="10"/>
      <c r="AEG151" s="10"/>
      <c r="AEH151" s="10"/>
      <c r="AEI151" s="10"/>
      <c r="AEJ151" s="10"/>
      <c r="AEK151" s="10"/>
      <c r="AEL151" s="10"/>
      <c r="AEM151" s="10"/>
      <c r="AEN151" s="10"/>
      <c r="AEO151" s="10"/>
      <c r="AEP151" s="10"/>
      <c r="AEQ151" s="10"/>
      <c r="AER151" s="10"/>
      <c r="AES151" s="10"/>
      <c r="AET151" s="10"/>
      <c r="AEU151" s="10"/>
      <c r="AEV151" s="10"/>
      <c r="AEW151" s="10"/>
      <c r="AEX151" s="10"/>
      <c r="AEY151" s="10"/>
      <c r="AEZ151" s="10"/>
      <c r="AFA151" s="10"/>
      <c r="AFB151" s="10"/>
      <c r="AFC151" s="10"/>
      <c r="AFD151" s="10"/>
      <c r="AFE151" s="10"/>
      <c r="AFF151" s="10"/>
      <c r="AFG151" s="10"/>
      <c r="AFH151" s="10"/>
      <c r="AFI151" s="10"/>
      <c r="AFJ151" s="10"/>
      <c r="AFK151" s="10"/>
      <c r="AFL151" s="10"/>
      <c r="AFM151" s="10"/>
      <c r="AFN151" s="10"/>
      <c r="AFO151" s="10"/>
      <c r="AFP151" s="10"/>
      <c r="AFQ151" s="10"/>
      <c r="AFR151" s="10"/>
      <c r="AFS151" s="10"/>
      <c r="AFT151" s="10"/>
      <c r="AFU151" s="10"/>
      <c r="AFV151" s="10"/>
      <c r="AFW151" s="10"/>
      <c r="AFX151" s="10"/>
      <c r="AFY151" s="10"/>
      <c r="AFZ151" s="10"/>
      <c r="AGA151" s="10"/>
      <c r="AGB151" s="10"/>
      <c r="AGC151" s="10"/>
      <c r="AGD151" s="10"/>
      <c r="AGE151" s="10"/>
      <c r="AGF151" s="10"/>
      <c r="AGG151" s="10"/>
      <c r="AGH151" s="10"/>
      <c r="AGI151" s="10"/>
      <c r="AGJ151" s="10"/>
      <c r="AGK151" s="10"/>
      <c r="AGL151" s="10"/>
      <c r="AGM151" s="10"/>
      <c r="AGN151" s="10"/>
      <c r="AGO151" s="10"/>
      <c r="AGP151" s="10"/>
      <c r="AGQ151" s="10"/>
      <c r="AGR151" s="10"/>
      <c r="AGS151" s="10"/>
      <c r="AGT151" s="10"/>
      <c r="AGU151" s="10"/>
      <c r="AGV151" s="10"/>
      <c r="AGW151" s="10"/>
      <c r="AGX151" s="10"/>
      <c r="AGY151" s="10"/>
      <c r="AGZ151" s="10"/>
      <c r="AHA151" s="10"/>
      <c r="AHB151" s="10"/>
      <c r="AHC151" s="10"/>
      <c r="AHD151" s="10"/>
      <c r="AHE151" s="10"/>
      <c r="AHF151" s="10"/>
      <c r="AHG151" s="10"/>
      <c r="AHH151" s="10"/>
      <c r="AHI151" s="10"/>
      <c r="AHJ151" s="10"/>
      <c r="AHK151" s="10"/>
      <c r="AHL151" s="10"/>
      <c r="AHM151" s="10"/>
      <c r="AHN151" s="10"/>
      <c r="AHO151" s="10"/>
      <c r="AHP151" s="10"/>
      <c r="AHQ151" s="10"/>
      <c r="AHR151" s="10"/>
      <c r="AHS151" s="10"/>
      <c r="AHT151" s="10"/>
      <c r="AHU151" s="10"/>
      <c r="AHV151" s="10"/>
      <c r="AHW151" s="10"/>
      <c r="AHX151" s="10"/>
      <c r="AHY151" s="10"/>
      <c r="AHZ151" s="10"/>
      <c r="AIA151" s="10"/>
      <c r="AIB151" s="10"/>
      <c r="AIC151" s="10"/>
      <c r="AID151" s="10"/>
      <c r="AIE151" s="10"/>
      <c r="AIF151" s="10"/>
      <c r="AIG151" s="10"/>
      <c r="AIH151" s="10"/>
      <c r="AII151" s="10"/>
      <c r="AIJ151" s="10"/>
      <c r="AIK151" s="10"/>
      <c r="AIL151" s="10"/>
      <c r="AIM151" s="10"/>
      <c r="AIN151" s="10"/>
      <c r="AIO151" s="10"/>
      <c r="AIP151" s="10"/>
      <c r="AIQ151" s="10"/>
      <c r="AIR151" s="10"/>
      <c r="AIS151" s="10"/>
      <c r="AIT151" s="10"/>
      <c r="AIU151" s="10"/>
      <c r="AIV151" s="10"/>
      <c r="AIW151" s="10"/>
      <c r="AIX151" s="10"/>
      <c r="AIY151" s="10"/>
      <c r="AIZ151" s="10"/>
      <c r="AJA151" s="10"/>
      <c r="AJB151" s="10"/>
      <c r="AJC151" s="10"/>
      <c r="AJD151" s="10"/>
      <c r="AJE151" s="10"/>
      <c r="AJF151" s="10"/>
      <c r="AJG151" s="10"/>
      <c r="AJH151" s="10"/>
      <c r="AJI151" s="10"/>
      <c r="AJJ151" s="10"/>
      <c r="AJK151" s="10"/>
      <c r="AJL151" s="10"/>
      <c r="AJM151" s="10"/>
      <c r="AJN151" s="10"/>
      <c r="AJO151" s="10"/>
      <c r="AJP151" s="10"/>
      <c r="AJQ151" s="10"/>
      <c r="AJR151" s="10"/>
      <c r="AJS151" s="10"/>
      <c r="AJT151" s="10"/>
      <c r="AJU151" s="10"/>
      <c r="AJV151" s="10"/>
      <c r="AJW151" s="10"/>
      <c r="AJX151" s="10"/>
      <c r="AJY151" s="10"/>
      <c r="AJZ151" s="10"/>
      <c r="AKA151" s="10"/>
      <c r="AKB151" s="10"/>
      <c r="AKC151" s="10"/>
      <c r="AKD151" s="10"/>
      <c r="AKE151" s="10"/>
      <c r="AKF151" s="10"/>
      <c r="AKG151" s="10"/>
      <c r="AKH151" s="10"/>
      <c r="AKI151" s="10"/>
      <c r="AKJ151" s="10"/>
      <c r="AKK151" s="10"/>
      <c r="AKL151" s="10"/>
      <c r="AKM151" s="10"/>
      <c r="AKN151" s="10"/>
      <c r="AKO151" s="10"/>
      <c r="AKP151" s="10"/>
      <c r="AKQ151" s="10"/>
      <c r="AKR151" s="10"/>
      <c r="AKS151" s="10"/>
      <c r="AKT151" s="10"/>
      <c r="AKU151" s="10"/>
      <c r="AKV151" s="10"/>
      <c r="AKW151" s="10"/>
      <c r="AKX151" s="10"/>
      <c r="AKY151" s="10"/>
      <c r="AKZ151" s="10"/>
      <c r="ALA151" s="10"/>
      <c r="ALB151" s="10"/>
      <c r="ALC151" s="10"/>
      <c r="ALD151" s="10"/>
      <c r="ALE151" s="10"/>
      <c r="ALF151" s="10"/>
      <c r="ALG151" s="10"/>
      <c r="ALH151" s="10"/>
      <c r="ALI151" s="10"/>
      <c r="ALJ151" s="10"/>
      <c r="ALK151" s="10"/>
      <c r="ALL151" s="10"/>
      <c r="ALM151" s="10"/>
      <c r="ALN151" s="10"/>
      <c r="ALO151" s="10"/>
      <c r="ALP151" s="10"/>
      <c r="ALQ151" s="10"/>
      <c r="ALR151" s="10"/>
      <c r="ALS151" s="10"/>
      <c r="ALT151" s="10"/>
      <c r="ALU151" s="10"/>
      <c r="ALV151" s="10"/>
      <c r="ALW151" s="10"/>
      <c r="ALX151" s="10"/>
      <c r="ALY151" s="10"/>
      <c r="ALZ151" s="10"/>
      <c r="AMA151" s="10"/>
      <c r="AMB151" s="10"/>
      <c r="AMC151" s="10"/>
      <c r="AMD151" s="10"/>
      <c r="AME151" s="10"/>
      <c r="AMF151" s="10"/>
      <c r="AMG151" s="10"/>
      <c r="AMH151" s="10"/>
      <c r="AMI151" s="10"/>
    </row>
    <row r="152" spans="1:1023" ht="21.95" customHeight="1">
      <c r="A152" s="14" t="s">
        <v>42</v>
      </c>
      <c r="B152" s="39"/>
      <c r="C152" s="35"/>
      <c r="D152" s="35"/>
      <c r="E152" s="30"/>
      <c r="F152" s="30"/>
      <c r="G152" s="30"/>
      <c r="H152" s="30"/>
      <c r="I152" s="30"/>
      <c r="J152" s="30"/>
      <c r="K152" s="30"/>
      <c r="L152" s="30"/>
      <c r="M152" s="30"/>
      <c r="N152" s="30"/>
      <c r="O152" s="37">
        <v>31500</v>
      </c>
      <c r="P152" s="32"/>
      <c r="Q152" s="43">
        <f t="shared" si="3"/>
        <v>31500</v>
      </c>
      <c r="R152" s="43"/>
      <c r="S152" s="10"/>
      <c r="T152" s="10"/>
      <c r="U152" s="10"/>
      <c r="V152" s="10"/>
      <c r="W152" s="10"/>
      <c r="X152" s="10"/>
      <c r="Y152" s="10"/>
      <c r="Z152" s="10"/>
      <c r="AA152" s="10"/>
      <c r="AB152" s="10"/>
      <c r="AC152" s="10"/>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c r="HU152" s="10"/>
      <c r="HV152" s="10"/>
      <c r="HW152" s="10"/>
      <c r="HX152" s="10"/>
      <c r="HY152" s="10"/>
      <c r="HZ152" s="10"/>
      <c r="IA152" s="10"/>
      <c r="IB152" s="10"/>
      <c r="IC152" s="10"/>
      <c r="ID152" s="10"/>
      <c r="IE152" s="10"/>
      <c r="IF152" s="10"/>
      <c r="IG152" s="10"/>
      <c r="IH152" s="10"/>
      <c r="II152" s="10"/>
      <c r="IJ152" s="10"/>
      <c r="IK152" s="10"/>
      <c r="IL152" s="10"/>
      <c r="IM152" s="10"/>
      <c r="IN152" s="10"/>
      <c r="IO152" s="10"/>
      <c r="IP152" s="10"/>
      <c r="IQ152" s="10"/>
      <c r="IR152" s="10"/>
      <c r="IS152" s="10"/>
      <c r="IT152" s="10"/>
      <c r="IU152" s="10"/>
      <c r="IV152" s="10"/>
      <c r="IW152" s="10"/>
      <c r="IX152" s="10"/>
      <c r="IY152" s="10"/>
      <c r="IZ152" s="10"/>
      <c r="JA152" s="10"/>
      <c r="JB152" s="10"/>
      <c r="JC152" s="10"/>
      <c r="JD152" s="10"/>
      <c r="JE152" s="10"/>
      <c r="JF152" s="10"/>
      <c r="JG152" s="10"/>
      <c r="JH152" s="10"/>
      <c r="JI152" s="10"/>
      <c r="JJ152" s="10"/>
      <c r="JK152" s="10"/>
      <c r="JL152" s="10"/>
      <c r="JM152" s="10"/>
      <c r="JN152" s="10"/>
      <c r="JO152" s="10"/>
      <c r="JP152" s="10"/>
      <c r="JQ152" s="10"/>
      <c r="JR152" s="10"/>
      <c r="JS152" s="10"/>
      <c r="JT152" s="10"/>
      <c r="JU152" s="10"/>
      <c r="JV152" s="10"/>
      <c r="JW152" s="10"/>
      <c r="JX152" s="10"/>
      <c r="JY152" s="10"/>
      <c r="JZ152" s="10"/>
      <c r="KA152" s="10"/>
      <c r="KB152" s="10"/>
      <c r="KC152" s="10"/>
      <c r="KD152" s="10"/>
      <c r="KE152" s="10"/>
      <c r="KF152" s="10"/>
      <c r="KG152" s="10"/>
      <c r="KH152" s="10"/>
      <c r="KI152" s="10"/>
      <c r="KJ152" s="10"/>
      <c r="KK152" s="10"/>
      <c r="KL152" s="10"/>
      <c r="KM152" s="10"/>
      <c r="KN152" s="10"/>
      <c r="KO152" s="10"/>
      <c r="KP152" s="10"/>
      <c r="KQ152" s="10"/>
      <c r="KR152" s="10"/>
      <c r="KS152" s="10"/>
      <c r="KT152" s="10"/>
      <c r="KU152" s="10"/>
      <c r="KV152" s="10"/>
      <c r="KW152" s="10"/>
      <c r="KX152" s="10"/>
      <c r="KY152" s="10"/>
      <c r="KZ152" s="10"/>
      <c r="LA152" s="10"/>
      <c r="LB152" s="10"/>
      <c r="LC152" s="10"/>
      <c r="LD152" s="10"/>
      <c r="LE152" s="10"/>
      <c r="LF152" s="10"/>
      <c r="LG152" s="10"/>
      <c r="LH152" s="10"/>
      <c r="LI152" s="10"/>
      <c r="LJ152" s="10"/>
      <c r="LK152" s="10"/>
      <c r="LL152" s="10"/>
      <c r="LM152" s="10"/>
      <c r="LN152" s="10"/>
      <c r="LO152" s="10"/>
      <c r="LP152" s="10"/>
      <c r="LQ152" s="10"/>
      <c r="LR152" s="10"/>
      <c r="LS152" s="10"/>
      <c r="LT152" s="10"/>
      <c r="LU152" s="10"/>
      <c r="LV152" s="10"/>
      <c r="LW152" s="10"/>
      <c r="LX152" s="10"/>
      <c r="LY152" s="10"/>
      <c r="LZ152" s="10"/>
      <c r="MA152" s="10"/>
      <c r="MB152" s="10"/>
      <c r="MC152" s="10"/>
      <c r="MD152" s="10"/>
      <c r="ME152" s="10"/>
      <c r="MF152" s="10"/>
      <c r="MG152" s="10"/>
      <c r="MH152" s="10"/>
      <c r="MI152" s="10"/>
      <c r="MJ152" s="10"/>
      <c r="MK152" s="10"/>
      <c r="ML152" s="10"/>
      <c r="MM152" s="10"/>
      <c r="MN152" s="10"/>
      <c r="MO152" s="10"/>
      <c r="MP152" s="10"/>
      <c r="MQ152" s="10"/>
      <c r="MR152" s="10"/>
      <c r="MS152" s="10"/>
      <c r="MT152" s="10"/>
      <c r="MU152" s="10"/>
      <c r="MV152" s="10"/>
      <c r="MW152" s="10"/>
      <c r="MX152" s="10"/>
      <c r="MY152" s="10"/>
      <c r="MZ152" s="10"/>
      <c r="NA152" s="10"/>
      <c r="NB152" s="10"/>
      <c r="NC152" s="10"/>
      <c r="ND152" s="10"/>
      <c r="NE152" s="10"/>
      <c r="NF152" s="10"/>
      <c r="NG152" s="10"/>
      <c r="NH152" s="10"/>
      <c r="NI152" s="10"/>
      <c r="NJ152" s="10"/>
      <c r="NK152" s="10"/>
      <c r="NL152" s="10"/>
      <c r="NM152" s="10"/>
      <c r="NN152" s="10"/>
      <c r="NO152" s="10"/>
      <c r="NP152" s="10"/>
      <c r="NQ152" s="10"/>
      <c r="NR152" s="10"/>
      <c r="NS152" s="10"/>
      <c r="NT152" s="10"/>
      <c r="NU152" s="10"/>
      <c r="NV152" s="10"/>
      <c r="NW152" s="10"/>
      <c r="NX152" s="10"/>
      <c r="NY152" s="10"/>
      <c r="NZ152" s="10"/>
      <c r="OA152" s="10"/>
      <c r="OB152" s="10"/>
      <c r="OC152" s="10"/>
      <c r="OD152" s="10"/>
      <c r="OE152" s="10"/>
      <c r="OF152" s="10"/>
      <c r="OG152" s="10"/>
      <c r="OH152" s="10"/>
      <c r="OI152" s="10"/>
      <c r="OJ152" s="10"/>
      <c r="OK152" s="10"/>
      <c r="OL152" s="10"/>
      <c r="OM152" s="10"/>
      <c r="ON152" s="10"/>
      <c r="OO152" s="10"/>
      <c r="OP152" s="10"/>
      <c r="OQ152" s="10"/>
      <c r="OR152" s="10"/>
      <c r="OS152" s="10"/>
      <c r="OT152" s="10"/>
      <c r="OU152" s="10"/>
      <c r="OV152" s="10"/>
      <c r="OW152" s="10"/>
      <c r="OX152" s="10"/>
      <c r="OY152" s="10"/>
      <c r="OZ152" s="10"/>
      <c r="PA152" s="10"/>
      <c r="PB152" s="10"/>
      <c r="PC152" s="10"/>
      <c r="PD152" s="10"/>
      <c r="PE152" s="10"/>
      <c r="PF152" s="10"/>
      <c r="PG152" s="10"/>
      <c r="PH152" s="10"/>
      <c r="PI152" s="10"/>
      <c r="PJ152" s="10"/>
      <c r="PK152" s="10"/>
      <c r="PL152" s="10"/>
      <c r="PM152" s="10"/>
      <c r="PN152" s="10"/>
      <c r="PO152" s="10"/>
      <c r="PP152" s="10"/>
      <c r="PQ152" s="10"/>
      <c r="PR152" s="10"/>
      <c r="PS152" s="10"/>
      <c r="PT152" s="10"/>
      <c r="PU152" s="10"/>
      <c r="PV152" s="10"/>
      <c r="PW152" s="10"/>
      <c r="PX152" s="10"/>
      <c r="PY152" s="10"/>
      <c r="PZ152" s="10"/>
      <c r="QA152" s="10"/>
      <c r="QB152" s="10"/>
      <c r="QC152" s="10"/>
      <c r="QD152" s="10"/>
      <c r="QE152" s="10"/>
      <c r="QF152" s="10"/>
      <c r="QG152" s="10"/>
      <c r="QH152" s="10"/>
      <c r="QI152" s="10"/>
      <c r="QJ152" s="10"/>
      <c r="QK152" s="10"/>
      <c r="QL152" s="10"/>
      <c r="QM152" s="10"/>
      <c r="QN152" s="10"/>
      <c r="QO152" s="10"/>
      <c r="QP152" s="10"/>
      <c r="QQ152" s="10"/>
      <c r="QR152" s="10"/>
      <c r="QS152" s="10"/>
      <c r="QT152" s="10"/>
      <c r="QU152" s="10"/>
      <c r="QV152" s="10"/>
      <c r="QW152" s="10"/>
      <c r="QX152" s="10"/>
      <c r="QY152" s="10"/>
      <c r="QZ152" s="10"/>
      <c r="RA152" s="10"/>
      <c r="RB152" s="10"/>
      <c r="RC152" s="10"/>
      <c r="RD152" s="10"/>
      <c r="RE152" s="10"/>
      <c r="RF152" s="10"/>
      <c r="RG152" s="10"/>
      <c r="RH152" s="10"/>
      <c r="RI152" s="10"/>
      <c r="RJ152" s="10"/>
      <c r="RK152" s="10"/>
      <c r="RL152" s="10"/>
      <c r="RM152" s="10"/>
      <c r="RN152" s="10"/>
      <c r="RO152" s="10"/>
      <c r="RP152" s="10"/>
      <c r="RQ152" s="10"/>
      <c r="RR152" s="10"/>
      <c r="RS152" s="10"/>
      <c r="RT152" s="10"/>
      <c r="RU152" s="10"/>
      <c r="RV152" s="10"/>
      <c r="RW152" s="10"/>
      <c r="RX152" s="10"/>
      <c r="RY152" s="10"/>
      <c r="RZ152" s="10"/>
      <c r="SA152" s="10"/>
      <c r="SB152" s="10"/>
      <c r="SC152" s="10"/>
      <c r="SD152" s="10"/>
      <c r="SE152" s="10"/>
      <c r="SF152" s="10"/>
      <c r="SG152" s="10"/>
      <c r="SH152" s="10"/>
      <c r="SI152" s="10"/>
      <c r="SJ152" s="10"/>
      <c r="SK152" s="10"/>
      <c r="SL152" s="10"/>
      <c r="SM152" s="10"/>
      <c r="SN152" s="10"/>
      <c r="SO152" s="10"/>
      <c r="SP152" s="10"/>
      <c r="SQ152" s="10"/>
      <c r="SR152" s="10"/>
      <c r="SS152" s="10"/>
      <c r="ST152" s="10"/>
      <c r="SU152" s="10"/>
      <c r="SV152" s="10"/>
      <c r="SW152" s="10"/>
      <c r="SX152" s="10"/>
      <c r="SY152" s="10"/>
      <c r="SZ152" s="10"/>
      <c r="TA152" s="10"/>
      <c r="TB152" s="10"/>
      <c r="TC152" s="10"/>
      <c r="TD152" s="10"/>
      <c r="TE152" s="10"/>
      <c r="TF152" s="10"/>
      <c r="TG152" s="10"/>
      <c r="TH152" s="10"/>
      <c r="TI152" s="10"/>
      <c r="TJ152" s="10"/>
      <c r="TK152" s="10"/>
      <c r="TL152" s="10"/>
      <c r="TM152" s="10"/>
      <c r="TN152" s="10"/>
      <c r="TO152" s="10"/>
      <c r="TP152" s="10"/>
      <c r="TQ152" s="10"/>
      <c r="TR152" s="10"/>
      <c r="TS152" s="10"/>
      <c r="TT152" s="10"/>
      <c r="TU152" s="10"/>
      <c r="TV152" s="10"/>
      <c r="TW152" s="10"/>
      <c r="TX152" s="10"/>
      <c r="TY152" s="10"/>
      <c r="TZ152" s="10"/>
      <c r="UA152" s="10"/>
      <c r="UB152" s="10"/>
      <c r="UC152" s="10"/>
      <c r="UD152" s="10"/>
      <c r="UE152" s="10"/>
      <c r="UF152" s="10"/>
      <c r="UG152" s="10"/>
      <c r="UH152" s="10"/>
      <c r="UI152" s="10"/>
      <c r="UJ152" s="10"/>
      <c r="UK152" s="10"/>
      <c r="UL152" s="10"/>
      <c r="UM152" s="10"/>
      <c r="UN152" s="10"/>
      <c r="UO152" s="10"/>
      <c r="UP152" s="10"/>
      <c r="UQ152" s="10"/>
      <c r="UR152" s="10"/>
      <c r="US152" s="10"/>
      <c r="UT152" s="10"/>
      <c r="UU152" s="10"/>
      <c r="UV152" s="10"/>
      <c r="UW152" s="10"/>
      <c r="UX152" s="10"/>
      <c r="UY152" s="10"/>
      <c r="UZ152" s="10"/>
      <c r="VA152" s="10"/>
      <c r="VB152" s="10"/>
      <c r="VC152" s="10"/>
      <c r="VD152" s="10"/>
      <c r="VE152" s="10"/>
      <c r="VF152" s="10"/>
      <c r="VG152" s="10"/>
      <c r="VH152" s="10"/>
      <c r="VI152" s="10"/>
      <c r="VJ152" s="10"/>
      <c r="VK152" s="10"/>
      <c r="VL152" s="10"/>
      <c r="VM152" s="10"/>
      <c r="VN152" s="10"/>
      <c r="VO152" s="10"/>
      <c r="VP152" s="10"/>
      <c r="VQ152" s="10"/>
      <c r="VR152" s="10"/>
      <c r="VS152" s="10"/>
      <c r="VT152" s="10"/>
      <c r="VU152" s="10"/>
      <c r="VV152" s="10"/>
      <c r="VW152" s="10"/>
      <c r="VX152" s="10"/>
      <c r="VY152" s="10"/>
      <c r="VZ152" s="10"/>
      <c r="WA152" s="10"/>
      <c r="WB152" s="10"/>
      <c r="WC152" s="10"/>
      <c r="WD152" s="10"/>
      <c r="WE152" s="10"/>
      <c r="WF152" s="10"/>
      <c r="WG152" s="10"/>
      <c r="WH152" s="10"/>
      <c r="WI152" s="10"/>
      <c r="WJ152" s="10"/>
      <c r="WK152" s="10"/>
      <c r="WL152" s="10"/>
      <c r="WM152" s="10"/>
      <c r="WN152" s="10"/>
      <c r="WO152" s="10"/>
      <c r="WP152" s="10"/>
      <c r="WQ152" s="10"/>
      <c r="WR152" s="10"/>
      <c r="WS152" s="10"/>
      <c r="WT152" s="10"/>
      <c r="WU152" s="10"/>
      <c r="WV152" s="10"/>
      <c r="WW152" s="10"/>
      <c r="WX152" s="10"/>
      <c r="WY152" s="10"/>
      <c r="WZ152" s="10"/>
      <c r="XA152" s="10"/>
      <c r="XB152" s="10"/>
      <c r="XC152" s="10"/>
      <c r="XD152" s="10"/>
      <c r="XE152" s="10"/>
      <c r="XF152" s="10"/>
      <c r="XG152" s="10"/>
      <c r="XH152" s="10"/>
      <c r="XI152" s="10"/>
      <c r="XJ152" s="10"/>
      <c r="XK152" s="10"/>
      <c r="XL152" s="10"/>
      <c r="XM152" s="10"/>
      <c r="XN152" s="10"/>
      <c r="XO152" s="10"/>
      <c r="XP152" s="10"/>
      <c r="XQ152" s="10"/>
      <c r="XR152" s="10"/>
      <c r="XS152" s="10"/>
      <c r="XT152" s="10"/>
      <c r="XU152" s="10"/>
      <c r="XV152" s="10"/>
      <c r="XW152" s="10"/>
      <c r="XX152" s="10"/>
      <c r="XY152" s="10"/>
      <c r="XZ152" s="10"/>
      <c r="YA152" s="10"/>
      <c r="YB152" s="10"/>
      <c r="YC152" s="10"/>
      <c r="YD152" s="10"/>
      <c r="YE152" s="10"/>
      <c r="YF152" s="10"/>
      <c r="YG152" s="10"/>
      <c r="YH152" s="10"/>
      <c r="YI152" s="10"/>
      <c r="YJ152" s="10"/>
      <c r="YK152" s="10"/>
      <c r="YL152" s="10"/>
      <c r="YM152" s="10"/>
      <c r="YN152" s="10"/>
      <c r="YO152" s="10"/>
      <c r="YP152" s="10"/>
      <c r="YQ152" s="10"/>
      <c r="YR152" s="10"/>
      <c r="YS152" s="10"/>
      <c r="YT152" s="10"/>
      <c r="YU152" s="10"/>
      <c r="YV152" s="10"/>
      <c r="YW152" s="10"/>
      <c r="YX152" s="10"/>
      <c r="YY152" s="10"/>
      <c r="YZ152" s="10"/>
      <c r="ZA152" s="10"/>
      <c r="ZB152" s="10"/>
      <c r="ZC152" s="10"/>
      <c r="ZD152" s="10"/>
      <c r="ZE152" s="10"/>
      <c r="ZF152" s="10"/>
      <c r="ZG152" s="10"/>
      <c r="ZH152" s="10"/>
      <c r="ZI152" s="10"/>
      <c r="ZJ152" s="10"/>
      <c r="ZK152" s="10"/>
      <c r="ZL152" s="10"/>
      <c r="ZM152" s="10"/>
      <c r="ZN152" s="10"/>
      <c r="ZO152" s="10"/>
      <c r="ZP152" s="10"/>
      <c r="ZQ152" s="10"/>
      <c r="ZR152" s="10"/>
      <c r="ZS152" s="10"/>
      <c r="ZT152" s="10"/>
      <c r="ZU152" s="10"/>
      <c r="ZV152" s="10"/>
      <c r="ZW152" s="10"/>
      <c r="ZX152" s="10"/>
      <c r="ZY152" s="10"/>
      <c r="ZZ152" s="10"/>
      <c r="AAA152" s="10"/>
      <c r="AAB152" s="10"/>
      <c r="AAC152" s="10"/>
      <c r="AAD152" s="10"/>
      <c r="AAE152" s="10"/>
      <c r="AAF152" s="10"/>
      <c r="AAG152" s="10"/>
      <c r="AAH152" s="10"/>
      <c r="AAI152" s="10"/>
      <c r="AAJ152" s="10"/>
      <c r="AAK152" s="10"/>
      <c r="AAL152" s="10"/>
      <c r="AAM152" s="10"/>
      <c r="AAN152" s="10"/>
      <c r="AAO152" s="10"/>
      <c r="AAP152" s="10"/>
      <c r="AAQ152" s="10"/>
      <c r="AAR152" s="10"/>
      <c r="AAS152" s="10"/>
      <c r="AAT152" s="10"/>
      <c r="AAU152" s="10"/>
      <c r="AAV152" s="10"/>
      <c r="AAW152" s="10"/>
      <c r="AAX152" s="10"/>
      <c r="AAY152" s="10"/>
      <c r="AAZ152" s="10"/>
      <c r="ABA152" s="10"/>
      <c r="ABB152" s="10"/>
      <c r="ABC152" s="10"/>
      <c r="ABD152" s="10"/>
      <c r="ABE152" s="10"/>
      <c r="ABF152" s="10"/>
      <c r="ABG152" s="10"/>
      <c r="ABH152" s="10"/>
      <c r="ABI152" s="10"/>
      <c r="ABJ152" s="10"/>
      <c r="ABK152" s="10"/>
      <c r="ABL152" s="10"/>
      <c r="ABM152" s="10"/>
      <c r="ABN152" s="10"/>
      <c r="ABO152" s="10"/>
      <c r="ABP152" s="10"/>
      <c r="ABQ152" s="10"/>
      <c r="ABR152" s="10"/>
      <c r="ABS152" s="10"/>
      <c r="ABT152" s="10"/>
      <c r="ABU152" s="10"/>
      <c r="ABV152" s="10"/>
      <c r="ABW152" s="10"/>
      <c r="ABX152" s="10"/>
      <c r="ABY152" s="10"/>
      <c r="ABZ152" s="10"/>
      <c r="ACA152" s="10"/>
      <c r="ACB152" s="10"/>
      <c r="ACC152" s="10"/>
      <c r="ACD152" s="10"/>
      <c r="ACE152" s="10"/>
      <c r="ACF152" s="10"/>
      <c r="ACG152" s="10"/>
      <c r="ACH152" s="10"/>
      <c r="ACI152" s="10"/>
      <c r="ACJ152" s="10"/>
      <c r="ACK152" s="10"/>
      <c r="ACL152" s="10"/>
      <c r="ACM152" s="10"/>
      <c r="ACN152" s="10"/>
      <c r="ACO152" s="10"/>
      <c r="ACP152" s="10"/>
      <c r="ACQ152" s="10"/>
      <c r="ACR152" s="10"/>
      <c r="ACS152" s="10"/>
      <c r="ACT152" s="10"/>
      <c r="ACU152" s="10"/>
      <c r="ACV152" s="10"/>
      <c r="ACW152" s="10"/>
      <c r="ACX152" s="10"/>
      <c r="ACY152" s="10"/>
      <c r="ACZ152" s="10"/>
      <c r="ADA152" s="10"/>
      <c r="ADB152" s="10"/>
      <c r="ADC152" s="10"/>
      <c r="ADD152" s="10"/>
      <c r="ADE152" s="10"/>
      <c r="ADF152" s="10"/>
      <c r="ADG152" s="10"/>
      <c r="ADH152" s="10"/>
      <c r="ADI152" s="10"/>
      <c r="ADJ152" s="10"/>
      <c r="ADK152" s="10"/>
      <c r="ADL152" s="10"/>
      <c r="ADM152" s="10"/>
      <c r="ADN152" s="10"/>
      <c r="ADO152" s="10"/>
      <c r="ADP152" s="10"/>
      <c r="ADQ152" s="10"/>
      <c r="ADR152" s="10"/>
      <c r="ADS152" s="10"/>
      <c r="ADT152" s="10"/>
      <c r="ADU152" s="10"/>
      <c r="ADV152" s="10"/>
      <c r="ADW152" s="10"/>
      <c r="ADX152" s="10"/>
      <c r="ADY152" s="10"/>
      <c r="ADZ152" s="10"/>
      <c r="AEA152" s="10"/>
      <c r="AEB152" s="10"/>
      <c r="AEC152" s="10"/>
      <c r="AED152" s="10"/>
      <c r="AEE152" s="10"/>
      <c r="AEF152" s="10"/>
      <c r="AEG152" s="10"/>
      <c r="AEH152" s="10"/>
      <c r="AEI152" s="10"/>
      <c r="AEJ152" s="10"/>
      <c r="AEK152" s="10"/>
      <c r="AEL152" s="10"/>
      <c r="AEM152" s="10"/>
      <c r="AEN152" s="10"/>
      <c r="AEO152" s="10"/>
      <c r="AEP152" s="10"/>
      <c r="AEQ152" s="10"/>
      <c r="AER152" s="10"/>
      <c r="AES152" s="10"/>
      <c r="AET152" s="10"/>
      <c r="AEU152" s="10"/>
      <c r="AEV152" s="10"/>
      <c r="AEW152" s="10"/>
      <c r="AEX152" s="10"/>
      <c r="AEY152" s="10"/>
      <c r="AEZ152" s="10"/>
      <c r="AFA152" s="10"/>
      <c r="AFB152" s="10"/>
      <c r="AFC152" s="10"/>
      <c r="AFD152" s="10"/>
      <c r="AFE152" s="10"/>
      <c r="AFF152" s="10"/>
      <c r="AFG152" s="10"/>
      <c r="AFH152" s="10"/>
      <c r="AFI152" s="10"/>
      <c r="AFJ152" s="10"/>
      <c r="AFK152" s="10"/>
      <c r="AFL152" s="10"/>
      <c r="AFM152" s="10"/>
      <c r="AFN152" s="10"/>
      <c r="AFO152" s="10"/>
      <c r="AFP152" s="10"/>
      <c r="AFQ152" s="10"/>
      <c r="AFR152" s="10"/>
      <c r="AFS152" s="10"/>
      <c r="AFT152" s="10"/>
      <c r="AFU152" s="10"/>
      <c r="AFV152" s="10"/>
      <c r="AFW152" s="10"/>
      <c r="AFX152" s="10"/>
      <c r="AFY152" s="10"/>
      <c r="AFZ152" s="10"/>
      <c r="AGA152" s="10"/>
      <c r="AGB152" s="10"/>
      <c r="AGC152" s="10"/>
      <c r="AGD152" s="10"/>
      <c r="AGE152" s="10"/>
      <c r="AGF152" s="10"/>
      <c r="AGG152" s="10"/>
      <c r="AGH152" s="10"/>
      <c r="AGI152" s="10"/>
      <c r="AGJ152" s="10"/>
      <c r="AGK152" s="10"/>
      <c r="AGL152" s="10"/>
      <c r="AGM152" s="10"/>
      <c r="AGN152" s="10"/>
      <c r="AGO152" s="10"/>
      <c r="AGP152" s="10"/>
      <c r="AGQ152" s="10"/>
      <c r="AGR152" s="10"/>
      <c r="AGS152" s="10"/>
      <c r="AGT152" s="10"/>
      <c r="AGU152" s="10"/>
      <c r="AGV152" s="10"/>
      <c r="AGW152" s="10"/>
      <c r="AGX152" s="10"/>
      <c r="AGY152" s="10"/>
      <c r="AGZ152" s="10"/>
      <c r="AHA152" s="10"/>
      <c r="AHB152" s="10"/>
      <c r="AHC152" s="10"/>
      <c r="AHD152" s="10"/>
      <c r="AHE152" s="10"/>
      <c r="AHF152" s="10"/>
      <c r="AHG152" s="10"/>
      <c r="AHH152" s="10"/>
      <c r="AHI152" s="10"/>
      <c r="AHJ152" s="10"/>
      <c r="AHK152" s="10"/>
      <c r="AHL152" s="10"/>
      <c r="AHM152" s="10"/>
      <c r="AHN152" s="10"/>
      <c r="AHO152" s="10"/>
      <c r="AHP152" s="10"/>
      <c r="AHQ152" s="10"/>
      <c r="AHR152" s="10"/>
      <c r="AHS152" s="10"/>
      <c r="AHT152" s="10"/>
      <c r="AHU152" s="10"/>
      <c r="AHV152" s="10"/>
      <c r="AHW152" s="10"/>
      <c r="AHX152" s="10"/>
      <c r="AHY152" s="10"/>
      <c r="AHZ152" s="10"/>
      <c r="AIA152" s="10"/>
      <c r="AIB152" s="10"/>
      <c r="AIC152" s="10"/>
      <c r="AID152" s="10"/>
      <c r="AIE152" s="10"/>
      <c r="AIF152" s="10"/>
      <c r="AIG152" s="10"/>
      <c r="AIH152" s="10"/>
      <c r="AII152" s="10"/>
      <c r="AIJ152" s="10"/>
      <c r="AIK152" s="10"/>
      <c r="AIL152" s="10"/>
      <c r="AIM152" s="10"/>
      <c r="AIN152" s="10"/>
      <c r="AIO152" s="10"/>
      <c r="AIP152" s="10"/>
      <c r="AIQ152" s="10"/>
      <c r="AIR152" s="10"/>
      <c r="AIS152" s="10"/>
      <c r="AIT152" s="10"/>
      <c r="AIU152" s="10"/>
      <c r="AIV152" s="10"/>
      <c r="AIW152" s="10"/>
      <c r="AIX152" s="10"/>
      <c r="AIY152" s="10"/>
      <c r="AIZ152" s="10"/>
      <c r="AJA152" s="10"/>
      <c r="AJB152" s="10"/>
      <c r="AJC152" s="10"/>
      <c r="AJD152" s="10"/>
      <c r="AJE152" s="10"/>
      <c r="AJF152" s="10"/>
      <c r="AJG152" s="10"/>
      <c r="AJH152" s="10"/>
      <c r="AJI152" s="10"/>
      <c r="AJJ152" s="10"/>
      <c r="AJK152" s="10"/>
      <c r="AJL152" s="10"/>
      <c r="AJM152" s="10"/>
      <c r="AJN152" s="10"/>
      <c r="AJO152" s="10"/>
      <c r="AJP152" s="10"/>
      <c r="AJQ152" s="10"/>
      <c r="AJR152" s="10"/>
      <c r="AJS152" s="10"/>
      <c r="AJT152" s="10"/>
      <c r="AJU152" s="10"/>
      <c r="AJV152" s="10"/>
      <c r="AJW152" s="10"/>
      <c r="AJX152" s="10"/>
      <c r="AJY152" s="10"/>
      <c r="AJZ152" s="10"/>
      <c r="AKA152" s="10"/>
      <c r="AKB152" s="10"/>
      <c r="AKC152" s="10"/>
      <c r="AKD152" s="10"/>
      <c r="AKE152" s="10"/>
      <c r="AKF152" s="10"/>
      <c r="AKG152" s="10"/>
      <c r="AKH152" s="10"/>
      <c r="AKI152" s="10"/>
      <c r="AKJ152" s="10"/>
      <c r="AKK152" s="10"/>
      <c r="AKL152" s="10"/>
      <c r="AKM152" s="10"/>
      <c r="AKN152" s="10"/>
      <c r="AKO152" s="10"/>
      <c r="AKP152" s="10"/>
      <c r="AKQ152" s="10"/>
      <c r="AKR152" s="10"/>
      <c r="AKS152" s="10"/>
      <c r="AKT152" s="10"/>
      <c r="AKU152" s="10"/>
      <c r="AKV152" s="10"/>
      <c r="AKW152" s="10"/>
      <c r="AKX152" s="10"/>
      <c r="AKY152" s="10"/>
      <c r="AKZ152" s="10"/>
      <c r="ALA152" s="10"/>
      <c r="ALB152" s="10"/>
      <c r="ALC152" s="10"/>
      <c r="ALD152" s="10"/>
      <c r="ALE152" s="10"/>
      <c r="ALF152" s="10"/>
      <c r="ALG152" s="10"/>
      <c r="ALH152" s="10"/>
      <c r="ALI152" s="10"/>
      <c r="ALJ152" s="10"/>
      <c r="ALK152" s="10"/>
      <c r="ALL152" s="10"/>
      <c r="ALM152" s="10"/>
      <c r="ALN152" s="10"/>
      <c r="ALO152" s="10"/>
      <c r="ALP152" s="10"/>
      <c r="ALQ152" s="10"/>
      <c r="ALR152" s="10"/>
      <c r="ALS152" s="10"/>
      <c r="ALT152" s="10"/>
      <c r="ALU152" s="10"/>
      <c r="ALV152" s="10"/>
      <c r="ALW152" s="10"/>
      <c r="ALX152" s="10"/>
      <c r="ALY152" s="10"/>
      <c r="ALZ152" s="10"/>
      <c r="AMA152" s="10"/>
      <c r="AMB152" s="10"/>
      <c r="AMC152" s="10"/>
      <c r="AMD152" s="10"/>
      <c r="AME152" s="10"/>
      <c r="AMF152" s="10"/>
      <c r="AMG152" s="10"/>
      <c r="AMH152" s="10"/>
      <c r="AMI152" s="10"/>
    </row>
    <row r="153" spans="1:1023" ht="21.95" customHeight="1">
      <c r="A153" s="14" t="s">
        <v>42</v>
      </c>
      <c r="B153" s="39"/>
      <c r="C153" s="35"/>
      <c r="D153" s="35"/>
      <c r="E153" s="30"/>
      <c r="F153" s="30"/>
      <c r="G153" s="30"/>
      <c r="H153" s="30"/>
      <c r="I153" s="30"/>
      <c r="J153" s="30"/>
      <c r="K153" s="30"/>
      <c r="L153" s="30"/>
      <c r="M153" s="30"/>
      <c r="N153" s="30"/>
      <c r="O153" s="37">
        <v>140000</v>
      </c>
      <c r="P153" s="32"/>
      <c r="Q153" s="43">
        <f t="shared" si="3"/>
        <v>140000</v>
      </c>
      <c r="R153" s="43"/>
      <c r="W153" s="15"/>
      <c r="X153" s="15"/>
      <c r="Y153" s="15"/>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row>
    <row r="154" spans="1:1023" ht="21.95" customHeight="1">
      <c r="A154" s="14" t="s">
        <v>42</v>
      </c>
      <c r="B154" s="39"/>
      <c r="C154" s="35"/>
      <c r="D154" s="35"/>
      <c r="E154" s="30"/>
      <c r="F154" s="30"/>
      <c r="G154" s="30"/>
      <c r="H154" s="30"/>
      <c r="I154" s="30"/>
      <c r="J154" s="30"/>
      <c r="K154" s="30"/>
      <c r="L154" s="30"/>
      <c r="M154" s="30"/>
      <c r="N154" s="30"/>
      <c r="O154" s="37">
        <v>30000</v>
      </c>
      <c r="P154" s="32"/>
      <c r="Q154" s="43">
        <f t="shared" si="3"/>
        <v>30000</v>
      </c>
      <c r="R154" s="43"/>
      <c r="W154" s="15"/>
      <c r="X154" s="15"/>
      <c r="Y154" s="15"/>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row>
    <row r="155" spans="1:1023" ht="21.95" customHeight="1">
      <c r="A155" s="14" t="s">
        <v>42</v>
      </c>
      <c r="B155" s="39"/>
      <c r="C155" s="32"/>
      <c r="D155" s="32"/>
      <c r="E155" s="30"/>
      <c r="F155" s="30"/>
      <c r="G155" s="30"/>
      <c r="H155" s="30"/>
      <c r="I155" s="30"/>
      <c r="J155" s="30"/>
      <c r="K155" s="30"/>
      <c r="L155" s="30"/>
      <c r="M155" s="30"/>
      <c r="N155" s="30"/>
      <c r="O155" s="37">
        <v>90000</v>
      </c>
      <c r="P155" s="32"/>
      <c r="Q155" s="43">
        <f t="shared" si="3"/>
        <v>90000</v>
      </c>
      <c r="R155" s="43"/>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row>
    <row r="156" spans="1:1023" ht="21.95" customHeight="1">
      <c r="A156" s="14" t="s">
        <v>42</v>
      </c>
      <c r="B156" s="39"/>
      <c r="C156" s="32"/>
      <c r="D156" s="32"/>
      <c r="E156" s="30"/>
      <c r="F156" s="30"/>
      <c r="G156" s="30"/>
      <c r="H156" s="30"/>
      <c r="I156" s="30"/>
      <c r="J156" s="30"/>
      <c r="K156" s="30"/>
      <c r="L156" s="30"/>
      <c r="M156" s="30"/>
      <c r="N156" s="30"/>
      <c r="O156" s="37">
        <v>160000</v>
      </c>
      <c r="P156" s="32"/>
      <c r="Q156" s="43">
        <f t="shared" si="3"/>
        <v>160000</v>
      </c>
      <c r="R156" s="43"/>
      <c r="S156" s="10"/>
      <c r="T156" s="10"/>
      <c r="U156" s="10"/>
      <c r="V156" s="10"/>
      <c r="W156" s="10"/>
      <c r="X156" s="10"/>
      <c r="Y156" s="10"/>
      <c r="Z156" s="10"/>
      <c r="AA156" s="10"/>
      <c r="AB156" s="10"/>
      <c r="AC156" s="10"/>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row>
    <row r="157" spans="1:1023" ht="21.95" customHeight="1">
      <c r="A157" s="14" t="s">
        <v>262</v>
      </c>
      <c r="B157" s="45"/>
      <c r="C157" s="34"/>
      <c r="D157" s="34"/>
      <c r="E157" s="30"/>
      <c r="F157" s="30"/>
      <c r="G157" s="30"/>
      <c r="H157" s="30"/>
      <c r="I157" s="30"/>
      <c r="J157" s="36">
        <v>3900</v>
      </c>
      <c r="K157" s="30"/>
      <c r="L157" s="30"/>
      <c r="M157" s="30"/>
      <c r="N157" s="30"/>
      <c r="O157" s="30"/>
      <c r="P157" s="34"/>
      <c r="Q157" s="43">
        <f t="shared" si="3"/>
        <v>3900</v>
      </c>
      <c r="R157" s="43">
        <f>Q157+Q158+Q159+Q160+Q161</f>
        <v>26300</v>
      </c>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row>
    <row r="158" spans="1:1023" ht="21.95" customHeight="1">
      <c r="A158" s="14" t="s">
        <v>262</v>
      </c>
      <c r="B158" s="45"/>
      <c r="C158" s="34"/>
      <c r="D158" s="34"/>
      <c r="E158" s="30"/>
      <c r="F158" s="30"/>
      <c r="G158" s="30"/>
      <c r="H158" s="30"/>
      <c r="I158" s="30"/>
      <c r="J158" s="36">
        <v>3800</v>
      </c>
      <c r="K158" s="30"/>
      <c r="L158" s="30"/>
      <c r="M158" s="30"/>
      <c r="N158" s="30"/>
      <c r="O158" s="30"/>
      <c r="P158" s="34"/>
      <c r="Q158" s="43">
        <f t="shared" si="3"/>
        <v>3800</v>
      </c>
      <c r="R158" s="43"/>
      <c r="W158" s="15"/>
      <c r="X158" s="15"/>
      <c r="Y158" s="15"/>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row>
    <row r="159" spans="1:1023" ht="21.95" customHeight="1">
      <c r="A159" s="14" t="s">
        <v>43</v>
      </c>
      <c r="B159" s="39"/>
      <c r="C159" s="32"/>
      <c r="D159" s="32"/>
      <c r="E159" s="30"/>
      <c r="F159" s="30"/>
      <c r="G159" s="30"/>
      <c r="H159" s="30"/>
      <c r="I159" s="30"/>
      <c r="J159" s="37">
        <v>4000</v>
      </c>
      <c r="K159" s="30"/>
      <c r="L159" s="30"/>
      <c r="M159" s="30"/>
      <c r="N159" s="30"/>
      <c r="O159" s="30"/>
      <c r="P159" s="32"/>
      <c r="Q159" s="43">
        <f t="shared" si="3"/>
        <v>4000</v>
      </c>
      <c r="R159" s="43"/>
      <c r="Z159" s="10"/>
      <c r="AA159" s="10"/>
      <c r="AB159" s="10"/>
      <c r="AC159" s="10"/>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c r="HU159" s="10"/>
      <c r="HV159" s="10"/>
      <c r="HW159" s="10"/>
      <c r="HX159" s="10"/>
      <c r="HY159" s="10"/>
      <c r="HZ159" s="10"/>
      <c r="IA159" s="10"/>
      <c r="IB159" s="10"/>
      <c r="IC159" s="10"/>
      <c r="ID159" s="10"/>
      <c r="IE159" s="10"/>
      <c r="IF159" s="10"/>
      <c r="IG159" s="10"/>
      <c r="IH159" s="10"/>
      <c r="II159" s="10"/>
      <c r="IJ159" s="10"/>
      <c r="IK159" s="10"/>
      <c r="IL159" s="10"/>
      <c r="IM159" s="10"/>
      <c r="IN159" s="10"/>
      <c r="IO159" s="10"/>
      <c r="IP159" s="10"/>
      <c r="IQ159" s="10"/>
      <c r="IR159" s="10"/>
      <c r="IS159" s="10"/>
      <c r="IT159" s="10"/>
      <c r="IU159" s="10"/>
      <c r="IV159" s="10"/>
      <c r="IW159" s="10"/>
      <c r="IX159" s="10"/>
      <c r="IY159" s="10"/>
      <c r="IZ159" s="10"/>
      <c r="JA159" s="10"/>
      <c r="JB159" s="10"/>
      <c r="JC159" s="10"/>
      <c r="JD159" s="10"/>
      <c r="JE159" s="10"/>
      <c r="JF159" s="10"/>
      <c r="JG159" s="10"/>
      <c r="JH159" s="10"/>
      <c r="JI159" s="10"/>
      <c r="JJ159" s="10"/>
      <c r="JK159" s="10"/>
      <c r="JL159" s="10"/>
      <c r="JM159" s="10"/>
      <c r="JN159" s="10"/>
      <c r="JO159" s="10"/>
      <c r="JP159" s="10"/>
      <c r="JQ159" s="10"/>
      <c r="JR159" s="10"/>
      <c r="JS159" s="10"/>
      <c r="JT159" s="10"/>
      <c r="JU159" s="10"/>
      <c r="JV159" s="10"/>
      <c r="JW159" s="10"/>
      <c r="JX159" s="10"/>
      <c r="JY159" s="10"/>
      <c r="JZ159" s="10"/>
      <c r="KA159" s="10"/>
      <c r="KB159" s="10"/>
      <c r="KC159" s="10"/>
      <c r="KD159" s="10"/>
      <c r="KE159" s="10"/>
      <c r="KF159" s="10"/>
      <c r="KG159" s="10"/>
      <c r="KH159" s="10"/>
      <c r="KI159" s="10"/>
      <c r="KJ159" s="10"/>
      <c r="KK159" s="10"/>
      <c r="KL159" s="10"/>
      <c r="KM159" s="10"/>
      <c r="KN159" s="10"/>
      <c r="KO159" s="10"/>
      <c r="KP159" s="10"/>
      <c r="KQ159" s="10"/>
      <c r="KR159" s="10"/>
      <c r="KS159" s="10"/>
      <c r="KT159" s="10"/>
      <c r="KU159" s="10"/>
      <c r="KV159" s="10"/>
      <c r="KW159" s="10"/>
      <c r="KX159" s="10"/>
      <c r="KY159" s="10"/>
      <c r="KZ159" s="10"/>
      <c r="LA159" s="10"/>
      <c r="LB159" s="10"/>
      <c r="LC159" s="10"/>
      <c r="LD159" s="10"/>
      <c r="LE159" s="10"/>
      <c r="LF159" s="10"/>
      <c r="LG159" s="10"/>
      <c r="LH159" s="10"/>
      <c r="LI159" s="10"/>
      <c r="LJ159" s="10"/>
      <c r="LK159" s="10"/>
      <c r="LL159" s="10"/>
      <c r="LM159" s="10"/>
      <c r="LN159" s="10"/>
      <c r="LO159" s="10"/>
      <c r="LP159" s="10"/>
      <c r="LQ159" s="10"/>
      <c r="LR159" s="10"/>
      <c r="LS159" s="10"/>
      <c r="LT159" s="10"/>
      <c r="LU159" s="10"/>
      <c r="LV159" s="10"/>
      <c r="LW159" s="10"/>
      <c r="LX159" s="10"/>
      <c r="LY159" s="10"/>
      <c r="LZ159" s="10"/>
      <c r="MA159" s="10"/>
      <c r="MB159" s="10"/>
      <c r="MC159" s="10"/>
      <c r="MD159" s="10"/>
      <c r="ME159" s="10"/>
      <c r="MF159" s="10"/>
      <c r="MG159" s="10"/>
      <c r="MH159" s="10"/>
      <c r="MI159" s="10"/>
      <c r="MJ159" s="10"/>
      <c r="MK159" s="10"/>
      <c r="ML159" s="10"/>
      <c r="MM159" s="10"/>
      <c r="MN159" s="10"/>
      <c r="MO159" s="10"/>
      <c r="MP159" s="10"/>
      <c r="MQ159" s="10"/>
      <c r="MR159" s="10"/>
      <c r="MS159" s="10"/>
      <c r="MT159" s="10"/>
      <c r="MU159" s="10"/>
      <c r="MV159" s="10"/>
      <c r="MW159" s="10"/>
      <c r="MX159" s="10"/>
      <c r="MY159" s="10"/>
      <c r="MZ159" s="10"/>
      <c r="NA159" s="10"/>
      <c r="NB159" s="10"/>
      <c r="NC159" s="10"/>
      <c r="ND159" s="10"/>
      <c r="NE159" s="10"/>
      <c r="NF159" s="10"/>
      <c r="NG159" s="10"/>
      <c r="NH159" s="10"/>
      <c r="NI159" s="10"/>
      <c r="NJ159" s="10"/>
      <c r="NK159" s="10"/>
      <c r="NL159" s="10"/>
      <c r="NM159" s="10"/>
      <c r="NN159" s="10"/>
      <c r="NO159" s="10"/>
      <c r="NP159" s="10"/>
      <c r="NQ159" s="10"/>
      <c r="NR159" s="10"/>
      <c r="NS159" s="10"/>
      <c r="NT159" s="10"/>
      <c r="NU159" s="10"/>
      <c r="NV159" s="10"/>
      <c r="NW159" s="10"/>
      <c r="NX159" s="10"/>
      <c r="NY159" s="10"/>
      <c r="NZ159" s="10"/>
      <c r="OA159" s="10"/>
      <c r="OB159" s="10"/>
      <c r="OC159" s="10"/>
      <c r="OD159" s="10"/>
      <c r="OE159" s="10"/>
      <c r="OF159" s="10"/>
      <c r="OG159" s="10"/>
      <c r="OH159" s="10"/>
      <c r="OI159" s="10"/>
      <c r="OJ159" s="10"/>
      <c r="OK159" s="10"/>
      <c r="OL159" s="10"/>
      <c r="OM159" s="10"/>
      <c r="ON159" s="10"/>
      <c r="OO159" s="10"/>
      <c r="OP159" s="10"/>
      <c r="OQ159" s="10"/>
      <c r="OR159" s="10"/>
      <c r="OS159" s="10"/>
      <c r="OT159" s="10"/>
      <c r="OU159" s="10"/>
      <c r="OV159" s="10"/>
      <c r="OW159" s="10"/>
      <c r="OX159" s="10"/>
      <c r="OY159" s="10"/>
      <c r="OZ159" s="10"/>
      <c r="PA159" s="10"/>
      <c r="PB159" s="10"/>
      <c r="PC159" s="10"/>
      <c r="PD159" s="10"/>
      <c r="PE159" s="10"/>
      <c r="PF159" s="10"/>
      <c r="PG159" s="10"/>
      <c r="PH159" s="10"/>
      <c r="PI159" s="10"/>
      <c r="PJ159" s="10"/>
      <c r="PK159" s="10"/>
      <c r="PL159" s="10"/>
      <c r="PM159" s="10"/>
      <c r="PN159" s="10"/>
      <c r="PO159" s="10"/>
      <c r="PP159" s="10"/>
      <c r="PQ159" s="10"/>
      <c r="PR159" s="10"/>
      <c r="PS159" s="10"/>
      <c r="PT159" s="10"/>
      <c r="PU159" s="10"/>
      <c r="PV159" s="10"/>
      <c r="PW159" s="10"/>
      <c r="PX159" s="10"/>
      <c r="PY159" s="10"/>
      <c r="PZ159" s="10"/>
      <c r="QA159" s="10"/>
      <c r="QB159" s="10"/>
      <c r="QC159" s="10"/>
      <c r="QD159" s="10"/>
      <c r="QE159" s="10"/>
      <c r="QF159" s="10"/>
      <c r="QG159" s="10"/>
      <c r="QH159" s="10"/>
      <c r="QI159" s="10"/>
      <c r="QJ159" s="10"/>
      <c r="QK159" s="10"/>
      <c r="QL159" s="10"/>
      <c r="QM159" s="10"/>
      <c r="QN159" s="10"/>
      <c r="QO159" s="10"/>
      <c r="QP159" s="10"/>
      <c r="QQ159" s="10"/>
      <c r="QR159" s="10"/>
      <c r="QS159" s="10"/>
      <c r="QT159" s="10"/>
      <c r="QU159" s="10"/>
      <c r="QV159" s="10"/>
      <c r="QW159" s="10"/>
      <c r="QX159" s="10"/>
      <c r="QY159" s="10"/>
      <c r="QZ159" s="10"/>
      <c r="RA159" s="10"/>
      <c r="RB159" s="10"/>
      <c r="RC159" s="10"/>
      <c r="RD159" s="10"/>
      <c r="RE159" s="10"/>
      <c r="RF159" s="10"/>
      <c r="RG159" s="10"/>
      <c r="RH159" s="10"/>
      <c r="RI159" s="10"/>
      <c r="RJ159" s="10"/>
      <c r="RK159" s="10"/>
      <c r="RL159" s="10"/>
      <c r="RM159" s="10"/>
      <c r="RN159" s="10"/>
      <c r="RO159" s="10"/>
      <c r="RP159" s="10"/>
      <c r="RQ159" s="10"/>
      <c r="RR159" s="10"/>
      <c r="RS159" s="10"/>
      <c r="RT159" s="10"/>
      <c r="RU159" s="10"/>
      <c r="RV159" s="10"/>
      <c r="RW159" s="10"/>
      <c r="RX159" s="10"/>
      <c r="RY159" s="10"/>
      <c r="RZ159" s="10"/>
      <c r="SA159" s="10"/>
      <c r="SB159" s="10"/>
      <c r="SC159" s="10"/>
      <c r="SD159" s="10"/>
      <c r="SE159" s="10"/>
      <c r="SF159" s="10"/>
      <c r="SG159" s="10"/>
      <c r="SH159" s="10"/>
      <c r="SI159" s="10"/>
      <c r="SJ159" s="10"/>
      <c r="SK159" s="10"/>
      <c r="SL159" s="10"/>
      <c r="SM159" s="10"/>
      <c r="SN159" s="10"/>
      <c r="SO159" s="10"/>
      <c r="SP159" s="10"/>
      <c r="SQ159" s="10"/>
      <c r="SR159" s="10"/>
      <c r="SS159" s="10"/>
      <c r="ST159" s="10"/>
      <c r="SU159" s="10"/>
      <c r="SV159" s="10"/>
      <c r="SW159" s="10"/>
      <c r="SX159" s="10"/>
      <c r="SY159" s="10"/>
      <c r="SZ159" s="10"/>
      <c r="TA159" s="10"/>
      <c r="TB159" s="10"/>
      <c r="TC159" s="10"/>
      <c r="TD159" s="10"/>
      <c r="TE159" s="10"/>
      <c r="TF159" s="10"/>
      <c r="TG159" s="10"/>
      <c r="TH159" s="10"/>
      <c r="TI159" s="10"/>
      <c r="TJ159" s="10"/>
      <c r="TK159" s="10"/>
      <c r="TL159" s="10"/>
      <c r="TM159" s="10"/>
      <c r="TN159" s="10"/>
      <c r="TO159" s="10"/>
      <c r="TP159" s="10"/>
      <c r="TQ159" s="10"/>
      <c r="TR159" s="10"/>
      <c r="TS159" s="10"/>
      <c r="TT159" s="10"/>
      <c r="TU159" s="10"/>
      <c r="TV159" s="10"/>
      <c r="TW159" s="10"/>
      <c r="TX159" s="10"/>
      <c r="TY159" s="10"/>
      <c r="TZ159" s="10"/>
      <c r="UA159" s="10"/>
      <c r="UB159" s="10"/>
      <c r="UC159" s="10"/>
      <c r="UD159" s="10"/>
      <c r="UE159" s="10"/>
      <c r="UF159" s="10"/>
      <c r="UG159" s="10"/>
      <c r="UH159" s="10"/>
      <c r="UI159" s="10"/>
      <c r="UJ159" s="10"/>
      <c r="UK159" s="10"/>
      <c r="UL159" s="10"/>
      <c r="UM159" s="10"/>
      <c r="UN159" s="10"/>
      <c r="UO159" s="10"/>
      <c r="UP159" s="10"/>
      <c r="UQ159" s="10"/>
      <c r="UR159" s="10"/>
      <c r="US159" s="10"/>
      <c r="UT159" s="10"/>
      <c r="UU159" s="10"/>
      <c r="UV159" s="10"/>
      <c r="UW159" s="10"/>
      <c r="UX159" s="10"/>
      <c r="UY159" s="10"/>
      <c r="UZ159" s="10"/>
      <c r="VA159" s="10"/>
      <c r="VB159" s="10"/>
      <c r="VC159" s="10"/>
      <c r="VD159" s="10"/>
      <c r="VE159" s="10"/>
      <c r="VF159" s="10"/>
      <c r="VG159" s="10"/>
      <c r="VH159" s="10"/>
      <c r="VI159" s="10"/>
      <c r="VJ159" s="10"/>
      <c r="VK159" s="10"/>
      <c r="VL159" s="10"/>
      <c r="VM159" s="10"/>
      <c r="VN159" s="10"/>
      <c r="VO159" s="10"/>
      <c r="VP159" s="10"/>
      <c r="VQ159" s="10"/>
      <c r="VR159" s="10"/>
      <c r="VS159" s="10"/>
      <c r="VT159" s="10"/>
      <c r="VU159" s="10"/>
      <c r="VV159" s="10"/>
      <c r="VW159" s="10"/>
      <c r="VX159" s="10"/>
      <c r="VY159" s="10"/>
      <c r="VZ159" s="10"/>
      <c r="WA159" s="10"/>
      <c r="WB159" s="10"/>
      <c r="WC159" s="10"/>
      <c r="WD159" s="10"/>
      <c r="WE159" s="10"/>
      <c r="WF159" s="10"/>
      <c r="WG159" s="10"/>
      <c r="WH159" s="10"/>
      <c r="WI159" s="10"/>
      <c r="WJ159" s="10"/>
      <c r="WK159" s="10"/>
      <c r="WL159" s="10"/>
      <c r="WM159" s="10"/>
      <c r="WN159" s="10"/>
      <c r="WO159" s="10"/>
      <c r="WP159" s="10"/>
      <c r="WQ159" s="10"/>
      <c r="WR159" s="10"/>
      <c r="WS159" s="10"/>
      <c r="WT159" s="10"/>
      <c r="WU159" s="10"/>
      <c r="WV159" s="10"/>
      <c r="WW159" s="10"/>
      <c r="WX159" s="10"/>
      <c r="WY159" s="10"/>
      <c r="WZ159" s="10"/>
      <c r="XA159" s="10"/>
      <c r="XB159" s="10"/>
      <c r="XC159" s="10"/>
      <c r="XD159" s="10"/>
      <c r="XE159" s="10"/>
      <c r="XF159" s="10"/>
      <c r="XG159" s="10"/>
      <c r="XH159" s="10"/>
      <c r="XI159" s="10"/>
      <c r="XJ159" s="10"/>
      <c r="XK159" s="10"/>
      <c r="XL159" s="10"/>
      <c r="XM159" s="10"/>
      <c r="XN159" s="10"/>
      <c r="XO159" s="10"/>
      <c r="XP159" s="10"/>
      <c r="XQ159" s="10"/>
      <c r="XR159" s="10"/>
      <c r="XS159" s="10"/>
      <c r="XT159" s="10"/>
      <c r="XU159" s="10"/>
      <c r="XV159" s="10"/>
      <c r="XW159" s="10"/>
      <c r="XX159" s="10"/>
      <c r="XY159" s="10"/>
      <c r="XZ159" s="10"/>
      <c r="YA159" s="10"/>
      <c r="YB159" s="10"/>
      <c r="YC159" s="10"/>
      <c r="YD159" s="10"/>
      <c r="YE159" s="10"/>
      <c r="YF159" s="10"/>
      <c r="YG159" s="10"/>
      <c r="YH159" s="10"/>
      <c r="YI159" s="10"/>
      <c r="YJ159" s="10"/>
      <c r="YK159" s="10"/>
      <c r="YL159" s="10"/>
      <c r="YM159" s="10"/>
      <c r="YN159" s="10"/>
      <c r="YO159" s="10"/>
      <c r="YP159" s="10"/>
      <c r="YQ159" s="10"/>
      <c r="YR159" s="10"/>
      <c r="YS159" s="10"/>
      <c r="YT159" s="10"/>
      <c r="YU159" s="10"/>
      <c r="YV159" s="10"/>
      <c r="YW159" s="10"/>
      <c r="YX159" s="10"/>
      <c r="YY159" s="10"/>
      <c r="YZ159" s="10"/>
      <c r="ZA159" s="10"/>
      <c r="ZB159" s="10"/>
      <c r="ZC159" s="10"/>
      <c r="ZD159" s="10"/>
      <c r="ZE159" s="10"/>
      <c r="ZF159" s="10"/>
      <c r="ZG159" s="10"/>
      <c r="ZH159" s="10"/>
      <c r="ZI159" s="10"/>
      <c r="ZJ159" s="10"/>
      <c r="ZK159" s="10"/>
      <c r="ZL159" s="10"/>
      <c r="ZM159" s="10"/>
      <c r="ZN159" s="10"/>
      <c r="ZO159" s="10"/>
      <c r="ZP159" s="10"/>
      <c r="ZQ159" s="10"/>
      <c r="ZR159" s="10"/>
      <c r="ZS159" s="10"/>
      <c r="ZT159" s="10"/>
      <c r="ZU159" s="10"/>
      <c r="ZV159" s="10"/>
      <c r="ZW159" s="10"/>
      <c r="ZX159" s="10"/>
      <c r="ZY159" s="10"/>
      <c r="ZZ159" s="10"/>
      <c r="AAA159" s="10"/>
      <c r="AAB159" s="10"/>
      <c r="AAC159" s="10"/>
      <c r="AAD159" s="10"/>
      <c r="AAE159" s="10"/>
      <c r="AAF159" s="10"/>
      <c r="AAG159" s="10"/>
      <c r="AAH159" s="10"/>
      <c r="AAI159" s="10"/>
      <c r="AAJ159" s="10"/>
      <c r="AAK159" s="10"/>
      <c r="AAL159" s="10"/>
      <c r="AAM159" s="10"/>
      <c r="AAN159" s="10"/>
      <c r="AAO159" s="10"/>
      <c r="AAP159" s="10"/>
      <c r="AAQ159" s="10"/>
      <c r="AAR159" s="10"/>
      <c r="AAS159" s="10"/>
      <c r="AAT159" s="10"/>
      <c r="AAU159" s="10"/>
      <c r="AAV159" s="10"/>
      <c r="AAW159" s="10"/>
      <c r="AAX159" s="10"/>
      <c r="AAY159" s="10"/>
      <c r="AAZ159" s="10"/>
      <c r="ABA159" s="10"/>
      <c r="ABB159" s="10"/>
      <c r="ABC159" s="10"/>
      <c r="ABD159" s="10"/>
      <c r="ABE159" s="10"/>
      <c r="ABF159" s="10"/>
      <c r="ABG159" s="10"/>
      <c r="ABH159" s="10"/>
      <c r="ABI159" s="10"/>
      <c r="ABJ159" s="10"/>
      <c r="ABK159" s="10"/>
      <c r="ABL159" s="10"/>
      <c r="ABM159" s="10"/>
      <c r="ABN159" s="10"/>
      <c r="ABO159" s="10"/>
      <c r="ABP159" s="10"/>
      <c r="ABQ159" s="10"/>
      <c r="ABR159" s="10"/>
      <c r="ABS159" s="10"/>
      <c r="ABT159" s="10"/>
      <c r="ABU159" s="10"/>
      <c r="ABV159" s="10"/>
      <c r="ABW159" s="10"/>
      <c r="ABX159" s="10"/>
      <c r="ABY159" s="10"/>
      <c r="ABZ159" s="10"/>
      <c r="ACA159" s="10"/>
      <c r="ACB159" s="10"/>
      <c r="ACC159" s="10"/>
      <c r="ACD159" s="10"/>
      <c r="ACE159" s="10"/>
      <c r="ACF159" s="10"/>
      <c r="ACG159" s="10"/>
      <c r="ACH159" s="10"/>
      <c r="ACI159" s="10"/>
      <c r="ACJ159" s="10"/>
      <c r="ACK159" s="10"/>
      <c r="ACL159" s="10"/>
      <c r="ACM159" s="10"/>
      <c r="ACN159" s="10"/>
      <c r="ACO159" s="10"/>
      <c r="ACP159" s="10"/>
      <c r="ACQ159" s="10"/>
      <c r="ACR159" s="10"/>
      <c r="ACS159" s="10"/>
      <c r="ACT159" s="10"/>
      <c r="ACU159" s="10"/>
      <c r="ACV159" s="10"/>
      <c r="ACW159" s="10"/>
      <c r="ACX159" s="10"/>
      <c r="ACY159" s="10"/>
      <c r="ACZ159" s="10"/>
      <c r="ADA159" s="10"/>
      <c r="ADB159" s="10"/>
      <c r="ADC159" s="10"/>
      <c r="ADD159" s="10"/>
      <c r="ADE159" s="10"/>
      <c r="ADF159" s="10"/>
      <c r="ADG159" s="10"/>
      <c r="ADH159" s="10"/>
      <c r="ADI159" s="10"/>
      <c r="ADJ159" s="10"/>
      <c r="ADK159" s="10"/>
      <c r="ADL159" s="10"/>
      <c r="ADM159" s="10"/>
      <c r="ADN159" s="10"/>
      <c r="ADO159" s="10"/>
      <c r="ADP159" s="10"/>
      <c r="ADQ159" s="10"/>
      <c r="ADR159" s="10"/>
      <c r="ADS159" s="10"/>
      <c r="ADT159" s="10"/>
      <c r="ADU159" s="10"/>
      <c r="ADV159" s="10"/>
      <c r="ADW159" s="10"/>
      <c r="ADX159" s="10"/>
      <c r="ADY159" s="10"/>
      <c r="ADZ159" s="10"/>
      <c r="AEA159" s="10"/>
      <c r="AEB159" s="10"/>
      <c r="AEC159" s="10"/>
      <c r="AED159" s="10"/>
      <c r="AEE159" s="10"/>
      <c r="AEF159" s="10"/>
      <c r="AEG159" s="10"/>
      <c r="AEH159" s="10"/>
      <c r="AEI159" s="10"/>
      <c r="AEJ159" s="10"/>
      <c r="AEK159" s="10"/>
      <c r="AEL159" s="10"/>
      <c r="AEM159" s="10"/>
      <c r="AEN159" s="10"/>
      <c r="AEO159" s="10"/>
      <c r="AEP159" s="10"/>
      <c r="AEQ159" s="10"/>
      <c r="AER159" s="10"/>
      <c r="AES159" s="10"/>
      <c r="AET159" s="10"/>
      <c r="AEU159" s="10"/>
      <c r="AEV159" s="10"/>
      <c r="AEW159" s="10"/>
      <c r="AEX159" s="10"/>
      <c r="AEY159" s="10"/>
      <c r="AEZ159" s="10"/>
      <c r="AFA159" s="10"/>
      <c r="AFB159" s="10"/>
      <c r="AFC159" s="10"/>
      <c r="AFD159" s="10"/>
      <c r="AFE159" s="10"/>
      <c r="AFF159" s="10"/>
      <c r="AFG159" s="10"/>
      <c r="AFH159" s="10"/>
      <c r="AFI159" s="10"/>
      <c r="AFJ159" s="10"/>
      <c r="AFK159" s="10"/>
      <c r="AFL159" s="10"/>
      <c r="AFM159" s="10"/>
      <c r="AFN159" s="10"/>
      <c r="AFO159" s="10"/>
      <c r="AFP159" s="10"/>
      <c r="AFQ159" s="10"/>
      <c r="AFR159" s="10"/>
      <c r="AFS159" s="10"/>
      <c r="AFT159" s="10"/>
      <c r="AFU159" s="10"/>
      <c r="AFV159" s="10"/>
      <c r="AFW159" s="10"/>
      <c r="AFX159" s="10"/>
      <c r="AFY159" s="10"/>
      <c r="AFZ159" s="10"/>
      <c r="AGA159" s="10"/>
      <c r="AGB159" s="10"/>
      <c r="AGC159" s="10"/>
      <c r="AGD159" s="10"/>
      <c r="AGE159" s="10"/>
      <c r="AGF159" s="10"/>
      <c r="AGG159" s="10"/>
      <c r="AGH159" s="10"/>
      <c r="AGI159" s="10"/>
      <c r="AGJ159" s="10"/>
      <c r="AGK159" s="10"/>
      <c r="AGL159" s="10"/>
      <c r="AGM159" s="10"/>
      <c r="AGN159" s="10"/>
      <c r="AGO159" s="10"/>
      <c r="AGP159" s="10"/>
      <c r="AGQ159" s="10"/>
      <c r="AGR159" s="10"/>
      <c r="AGS159" s="10"/>
      <c r="AGT159" s="10"/>
      <c r="AGU159" s="10"/>
      <c r="AGV159" s="10"/>
      <c r="AGW159" s="10"/>
      <c r="AGX159" s="10"/>
      <c r="AGY159" s="10"/>
      <c r="AGZ159" s="10"/>
      <c r="AHA159" s="10"/>
      <c r="AHB159" s="10"/>
      <c r="AHC159" s="10"/>
      <c r="AHD159" s="10"/>
      <c r="AHE159" s="10"/>
      <c r="AHF159" s="10"/>
      <c r="AHG159" s="10"/>
      <c r="AHH159" s="10"/>
      <c r="AHI159" s="10"/>
      <c r="AHJ159" s="10"/>
      <c r="AHK159" s="10"/>
      <c r="AHL159" s="10"/>
      <c r="AHM159" s="10"/>
      <c r="AHN159" s="10"/>
      <c r="AHO159" s="10"/>
      <c r="AHP159" s="10"/>
      <c r="AHQ159" s="10"/>
      <c r="AHR159" s="10"/>
      <c r="AHS159" s="10"/>
      <c r="AHT159" s="10"/>
      <c r="AHU159" s="10"/>
      <c r="AHV159" s="10"/>
      <c r="AHW159" s="10"/>
      <c r="AHX159" s="10"/>
      <c r="AHY159" s="10"/>
      <c r="AHZ159" s="10"/>
      <c r="AIA159" s="10"/>
      <c r="AIB159" s="10"/>
      <c r="AIC159" s="10"/>
      <c r="AID159" s="10"/>
      <c r="AIE159" s="10"/>
      <c r="AIF159" s="10"/>
      <c r="AIG159" s="10"/>
      <c r="AIH159" s="10"/>
      <c r="AII159" s="10"/>
      <c r="AIJ159" s="10"/>
      <c r="AIK159" s="10"/>
      <c r="AIL159" s="10"/>
      <c r="AIM159" s="10"/>
      <c r="AIN159" s="10"/>
      <c r="AIO159" s="10"/>
      <c r="AIP159" s="10"/>
      <c r="AIQ159" s="10"/>
      <c r="AIR159" s="10"/>
      <c r="AIS159" s="10"/>
      <c r="AIT159" s="10"/>
      <c r="AIU159" s="10"/>
      <c r="AIV159" s="10"/>
      <c r="AIW159" s="10"/>
      <c r="AIX159" s="10"/>
      <c r="AIY159" s="10"/>
      <c r="AIZ159" s="10"/>
      <c r="AJA159" s="10"/>
      <c r="AJB159" s="10"/>
      <c r="AJC159" s="10"/>
      <c r="AJD159" s="10"/>
      <c r="AJE159" s="10"/>
      <c r="AJF159" s="10"/>
      <c r="AJG159" s="10"/>
      <c r="AJH159" s="10"/>
      <c r="AJI159" s="10"/>
      <c r="AJJ159" s="10"/>
      <c r="AJK159" s="10"/>
      <c r="AJL159" s="10"/>
      <c r="AJM159" s="10"/>
      <c r="AJN159" s="10"/>
      <c r="AJO159" s="10"/>
      <c r="AJP159" s="10"/>
      <c r="AJQ159" s="10"/>
      <c r="AJR159" s="10"/>
      <c r="AJS159" s="10"/>
      <c r="AJT159" s="10"/>
      <c r="AJU159" s="10"/>
      <c r="AJV159" s="10"/>
      <c r="AJW159" s="10"/>
      <c r="AJX159" s="10"/>
      <c r="AJY159" s="10"/>
      <c r="AJZ159" s="10"/>
      <c r="AKA159" s="10"/>
      <c r="AKB159" s="10"/>
      <c r="AKC159" s="10"/>
      <c r="AKD159" s="10"/>
      <c r="AKE159" s="10"/>
      <c r="AKF159" s="10"/>
      <c r="AKG159" s="10"/>
      <c r="AKH159" s="10"/>
      <c r="AKI159" s="10"/>
      <c r="AKJ159" s="10"/>
      <c r="AKK159" s="10"/>
      <c r="AKL159" s="10"/>
      <c r="AKM159" s="10"/>
      <c r="AKN159" s="10"/>
      <c r="AKO159" s="10"/>
      <c r="AKP159" s="10"/>
      <c r="AKQ159" s="10"/>
      <c r="AKR159" s="10"/>
      <c r="AKS159" s="10"/>
      <c r="AKT159" s="10"/>
      <c r="AKU159" s="10"/>
      <c r="AKV159" s="10"/>
      <c r="AKW159" s="10"/>
      <c r="AKX159" s="10"/>
      <c r="AKY159" s="10"/>
      <c r="AKZ159" s="10"/>
      <c r="ALA159" s="10"/>
      <c r="ALB159" s="10"/>
      <c r="ALC159" s="10"/>
      <c r="ALD159" s="10"/>
      <c r="ALE159" s="10"/>
      <c r="ALF159" s="10"/>
      <c r="ALG159" s="10"/>
      <c r="ALH159" s="10"/>
      <c r="ALI159" s="10"/>
      <c r="ALJ159" s="10"/>
      <c r="ALK159" s="10"/>
      <c r="ALL159" s="10"/>
      <c r="ALM159" s="10"/>
      <c r="ALN159" s="10"/>
      <c r="ALO159" s="10"/>
      <c r="ALP159" s="10"/>
      <c r="ALQ159" s="10"/>
      <c r="ALR159" s="10"/>
      <c r="ALS159" s="10"/>
      <c r="ALT159" s="10"/>
      <c r="ALU159" s="10"/>
      <c r="ALV159" s="10"/>
      <c r="ALW159" s="10"/>
      <c r="ALX159" s="10"/>
      <c r="ALY159" s="10"/>
      <c r="ALZ159" s="10"/>
      <c r="AMA159" s="10"/>
      <c r="AMB159" s="10"/>
      <c r="AMC159" s="10"/>
      <c r="AMD159" s="10"/>
      <c r="AME159" s="10"/>
      <c r="AMF159" s="10"/>
      <c r="AMG159" s="10"/>
      <c r="AMH159" s="10"/>
      <c r="AMI159" s="10"/>
    </row>
    <row r="160" spans="1:1023" ht="20.25" customHeight="1">
      <c r="A160" s="14" t="s">
        <v>43</v>
      </c>
      <c r="B160" s="39"/>
      <c r="C160" s="32"/>
      <c r="D160" s="32"/>
      <c r="E160" s="30"/>
      <c r="F160" s="30"/>
      <c r="G160" s="30"/>
      <c r="H160" s="30"/>
      <c r="I160" s="30"/>
      <c r="J160" s="37">
        <v>6400</v>
      </c>
      <c r="K160" s="30"/>
      <c r="L160" s="30"/>
      <c r="M160" s="30"/>
      <c r="N160" s="30"/>
      <c r="O160" s="30"/>
      <c r="P160" s="32"/>
      <c r="Q160" s="43">
        <f t="shared" si="3"/>
        <v>6400</v>
      </c>
      <c r="R160" s="43"/>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row>
    <row r="161" spans="1:1023" ht="21.95" customHeight="1">
      <c r="A161" s="14" t="s">
        <v>43</v>
      </c>
      <c r="B161" s="45"/>
      <c r="C161" s="34"/>
      <c r="D161" s="34"/>
      <c r="E161" s="30"/>
      <c r="F161" s="30"/>
      <c r="G161" s="30"/>
      <c r="H161" s="30"/>
      <c r="I161" s="30"/>
      <c r="J161" s="36">
        <v>8200</v>
      </c>
      <c r="K161" s="30"/>
      <c r="L161" s="30"/>
      <c r="M161" s="30"/>
      <c r="N161" s="30"/>
      <c r="O161" s="30"/>
      <c r="P161" s="34"/>
      <c r="Q161" s="43">
        <f t="shared" si="3"/>
        <v>8200</v>
      </c>
      <c r="R161" s="43"/>
      <c r="W161" s="10"/>
      <c r="X161" s="10"/>
      <c r="Y161" s="10"/>
    </row>
    <row r="162" spans="1:1023" ht="21.95" customHeight="1">
      <c r="A162" s="14" t="s">
        <v>240</v>
      </c>
      <c r="B162" s="45"/>
      <c r="C162" s="34"/>
      <c r="D162" s="34"/>
      <c r="E162" s="30"/>
      <c r="F162" s="30"/>
      <c r="G162" s="30"/>
      <c r="H162" s="30"/>
      <c r="I162" s="36">
        <v>30000</v>
      </c>
      <c r="J162" s="30"/>
      <c r="K162" s="30"/>
      <c r="L162" s="30"/>
      <c r="M162" s="30"/>
      <c r="N162" s="30"/>
      <c r="O162" s="34"/>
      <c r="P162" s="34"/>
      <c r="Q162" s="43">
        <f t="shared" si="3"/>
        <v>30000</v>
      </c>
      <c r="R162" s="43">
        <f>Q162</f>
        <v>30000</v>
      </c>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row>
    <row r="163" spans="1:1023" ht="21.95" customHeight="1">
      <c r="A163" s="14" t="s">
        <v>44</v>
      </c>
      <c r="B163" s="39"/>
      <c r="C163" s="30"/>
      <c r="D163" s="30"/>
      <c r="E163" s="30"/>
      <c r="F163" s="30"/>
      <c r="G163" s="37">
        <v>49918</v>
      </c>
      <c r="H163" s="30"/>
      <c r="I163" s="30"/>
      <c r="J163" s="30"/>
      <c r="K163" s="30"/>
      <c r="L163" s="30"/>
      <c r="M163" s="30"/>
      <c r="N163" s="30"/>
      <c r="O163" s="30"/>
      <c r="P163" s="30"/>
      <c r="Q163" s="43">
        <f t="shared" si="3"/>
        <v>49918</v>
      </c>
      <c r="R163" s="43">
        <f>SUM(Q163)</f>
        <v>49918</v>
      </c>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row>
    <row r="164" spans="1:1023" ht="21.95" customHeight="1">
      <c r="A164" s="14" t="s">
        <v>342</v>
      </c>
      <c r="B164" s="45"/>
      <c r="C164" s="34"/>
      <c r="D164" s="34"/>
      <c r="E164" s="30"/>
      <c r="F164" s="30"/>
      <c r="G164" s="30"/>
      <c r="H164" s="30"/>
      <c r="I164" s="30"/>
      <c r="J164" s="30"/>
      <c r="K164" s="30"/>
      <c r="L164" s="30"/>
      <c r="M164" s="30"/>
      <c r="N164" s="30"/>
      <c r="O164" s="34"/>
      <c r="P164" s="36">
        <v>40000</v>
      </c>
      <c r="Q164" s="43">
        <f t="shared" si="3"/>
        <v>40000</v>
      </c>
      <c r="R164" s="43">
        <f>Q164</f>
        <v>40000</v>
      </c>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row>
    <row r="165" spans="1:1023" ht="21.95" customHeight="1">
      <c r="A165" s="14" t="s">
        <v>220</v>
      </c>
      <c r="B165" s="39"/>
      <c r="C165" s="32"/>
      <c r="D165" s="32"/>
      <c r="E165" s="30"/>
      <c r="F165" s="30"/>
      <c r="G165" s="30"/>
      <c r="H165" s="30"/>
      <c r="I165" s="30"/>
      <c r="J165" s="30"/>
      <c r="K165" s="30"/>
      <c r="L165" s="30"/>
      <c r="M165" s="30"/>
      <c r="N165" s="30"/>
      <c r="O165" s="36">
        <v>81000</v>
      </c>
      <c r="P165" s="36">
        <v>50000</v>
      </c>
      <c r="Q165" s="43">
        <f t="shared" si="3"/>
        <v>131000</v>
      </c>
      <c r="R165" s="43">
        <f>Q165+Q169+Q170+Q171+Q168+Q167+Q166</f>
        <v>457500</v>
      </c>
      <c r="W165" s="10"/>
      <c r="X165" s="10"/>
      <c r="Y165" s="10"/>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row>
    <row r="166" spans="1:1023" ht="21.95" customHeight="1">
      <c r="A166" s="14" t="s">
        <v>220</v>
      </c>
      <c r="B166" s="39"/>
      <c r="C166" s="32"/>
      <c r="D166" s="32"/>
      <c r="E166" s="30"/>
      <c r="F166" s="30"/>
      <c r="G166" s="30"/>
      <c r="H166" s="30"/>
      <c r="I166" s="30"/>
      <c r="J166" s="30"/>
      <c r="K166" s="30"/>
      <c r="L166" s="30"/>
      <c r="M166" s="30"/>
      <c r="N166" s="30"/>
      <c r="O166" s="36">
        <v>30000</v>
      </c>
      <c r="P166" s="36">
        <v>20000</v>
      </c>
      <c r="Q166" s="43">
        <f t="shared" si="3"/>
        <v>50000</v>
      </c>
      <c r="R166" s="43"/>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row>
    <row r="167" spans="1:1023" ht="21.95" customHeight="1">
      <c r="A167" s="14" t="s">
        <v>220</v>
      </c>
      <c r="B167" s="39"/>
      <c r="C167" s="32"/>
      <c r="D167" s="32"/>
      <c r="E167" s="30"/>
      <c r="F167" s="30"/>
      <c r="G167" s="30"/>
      <c r="H167" s="30"/>
      <c r="I167" s="30"/>
      <c r="J167" s="30"/>
      <c r="K167" s="30"/>
      <c r="L167" s="30"/>
      <c r="M167" s="30"/>
      <c r="N167" s="30"/>
      <c r="O167" s="36">
        <v>40000</v>
      </c>
      <c r="P167" s="32"/>
      <c r="Q167" s="43">
        <f t="shared" si="3"/>
        <v>40000</v>
      </c>
      <c r="R167" s="43"/>
      <c r="W167" s="10"/>
      <c r="X167" s="10"/>
      <c r="Y167" s="10"/>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row>
    <row r="168" spans="1:1023" ht="21.95" customHeight="1">
      <c r="A168" s="14" t="s">
        <v>220</v>
      </c>
      <c r="B168" s="39"/>
      <c r="C168" s="32"/>
      <c r="D168" s="32"/>
      <c r="E168" s="30"/>
      <c r="F168" s="30"/>
      <c r="G168" s="30"/>
      <c r="H168" s="30"/>
      <c r="I168" s="30"/>
      <c r="J168" s="30"/>
      <c r="K168" s="30"/>
      <c r="L168" s="30"/>
      <c r="M168" s="30"/>
      <c r="N168" s="30"/>
      <c r="O168" s="36">
        <v>40000</v>
      </c>
      <c r="P168" s="32"/>
      <c r="Q168" s="43">
        <f t="shared" si="3"/>
        <v>40000</v>
      </c>
      <c r="R168" s="43"/>
      <c r="W168" s="15"/>
      <c r="X168" s="15"/>
      <c r="Y168" s="15"/>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row>
    <row r="169" spans="1:1023" ht="21.95" customHeight="1">
      <c r="A169" s="14" t="s">
        <v>220</v>
      </c>
      <c r="B169" s="39"/>
      <c r="C169" s="32"/>
      <c r="D169" s="32"/>
      <c r="E169" s="30"/>
      <c r="F169" s="30"/>
      <c r="G169" s="30"/>
      <c r="H169" s="30"/>
      <c r="I169" s="30"/>
      <c r="J169" s="30"/>
      <c r="K169" s="30"/>
      <c r="L169" s="30"/>
      <c r="M169" s="30"/>
      <c r="N169" s="30"/>
      <c r="O169" s="36">
        <v>79000</v>
      </c>
      <c r="P169" s="32"/>
      <c r="Q169" s="43">
        <f t="shared" si="3"/>
        <v>79000</v>
      </c>
      <c r="R169" s="43"/>
      <c r="W169" s="15"/>
      <c r="X169" s="15"/>
      <c r="Y169" s="15"/>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row>
    <row r="170" spans="1:1023" ht="21.95" customHeight="1">
      <c r="A170" s="14" t="s">
        <v>220</v>
      </c>
      <c r="B170" s="30"/>
      <c r="C170" s="32"/>
      <c r="D170" s="32"/>
      <c r="E170" s="30"/>
      <c r="F170" s="30"/>
      <c r="G170" s="30"/>
      <c r="H170" s="30"/>
      <c r="I170" s="30"/>
      <c r="J170" s="30"/>
      <c r="K170" s="30"/>
      <c r="L170" s="30"/>
      <c r="M170" s="30"/>
      <c r="N170" s="30"/>
      <c r="O170" s="36">
        <v>82500</v>
      </c>
      <c r="P170" s="32"/>
      <c r="Q170" s="43">
        <f t="shared" si="3"/>
        <v>82500</v>
      </c>
      <c r="R170" s="43"/>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row>
    <row r="171" spans="1:1023" ht="21.95" customHeight="1">
      <c r="A171" s="14" t="s">
        <v>220</v>
      </c>
      <c r="B171" s="39"/>
      <c r="C171" s="32"/>
      <c r="D171" s="32"/>
      <c r="E171" s="30"/>
      <c r="F171" s="30"/>
      <c r="G171" s="30"/>
      <c r="H171" s="30"/>
      <c r="I171" s="30"/>
      <c r="J171" s="30"/>
      <c r="K171" s="30"/>
      <c r="L171" s="30"/>
      <c r="M171" s="30"/>
      <c r="N171" s="30"/>
      <c r="O171" s="36">
        <v>35000</v>
      </c>
      <c r="P171" s="30"/>
      <c r="Q171" s="43">
        <f t="shared" si="3"/>
        <v>35000</v>
      </c>
      <c r="R171" s="43"/>
      <c r="S171" s="10"/>
      <c r="T171" s="10"/>
      <c r="U171" s="10"/>
      <c r="V171" s="10"/>
      <c r="W171" s="10"/>
      <c r="X171" s="10"/>
      <c r="Y171" s="10"/>
      <c r="Z171" s="10"/>
      <c r="AA171" s="10"/>
      <c r="AB171" s="10"/>
      <c r="AC171" s="10"/>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10"/>
      <c r="RI171" s="10"/>
      <c r="RJ171" s="10"/>
      <c r="RK171" s="10"/>
      <c r="RL171" s="10"/>
      <c r="RM171" s="10"/>
      <c r="RN171" s="10"/>
      <c r="RO171" s="10"/>
      <c r="RP171" s="10"/>
      <c r="RQ171" s="10"/>
      <c r="RR171" s="10"/>
      <c r="RS171" s="10"/>
      <c r="RT171" s="10"/>
      <c r="RU171" s="10"/>
      <c r="RV171" s="10"/>
      <c r="RW171" s="10"/>
      <c r="RX171" s="10"/>
      <c r="RY171" s="10"/>
      <c r="RZ171" s="10"/>
      <c r="SA171" s="10"/>
      <c r="SB171" s="10"/>
      <c r="SC171" s="10"/>
      <c r="SD171" s="10"/>
      <c r="SE171" s="10"/>
      <c r="SF171" s="10"/>
      <c r="SG171" s="10"/>
      <c r="SH171" s="10"/>
      <c r="SI171" s="10"/>
      <c r="SJ171" s="10"/>
      <c r="SK171" s="10"/>
      <c r="SL171" s="10"/>
      <c r="SM171" s="10"/>
      <c r="SN171" s="10"/>
      <c r="SO171" s="10"/>
      <c r="SP171" s="10"/>
      <c r="SQ171" s="10"/>
      <c r="SR171" s="10"/>
      <c r="SS171" s="10"/>
      <c r="ST171" s="10"/>
      <c r="SU171" s="10"/>
      <c r="SV171" s="10"/>
      <c r="SW171" s="10"/>
      <c r="SX171" s="10"/>
      <c r="SY171" s="10"/>
      <c r="SZ171" s="10"/>
      <c r="TA171" s="10"/>
      <c r="TB171" s="10"/>
      <c r="TC171" s="10"/>
      <c r="TD171" s="10"/>
      <c r="TE171" s="10"/>
      <c r="TF171" s="10"/>
      <c r="TG171" s="10"/>
      <c r="TH171" s="10"/>
      <c r="TI171" s="10"/>
      <c r="TJ171" s="10"/>
      <c r="TK171" s="10"/>
      <c r="TL171" s="10"/>
      <c r="TM171" s="10"/>
      <c r="TN171" s="10"/>
      <c r="TO171" s="10"/>
      <c r="TP171" s="10"/>
      <c r="TQ171" s="10"/>
      <c r="TR171" s="10"/>
      <c r="TS171" s="10"/>
      <c r="TT171" s="10"/>
      <c r="TU171" s="10"/>
      <c r="TV171" s="10"/>
      <c r="TW171" s="10"/>
      <c r="TX171" s="10"/>
      <c r="TY171" s="10"/>
      <c r="TZ171" s="10"/>
      <c r="UA171" s="10"/>
      <c r="UB171" s="10"/>
      <c r="UC171" s="10"/>
      <c r="UD171" s="10"/>
      <c r="UE171" s="10"/>
      <c r="UF171" s="10"/>
      <c r="UG171" s="10"/>
      <c r="UH171" s="10"/>
      <c r="UI171" s="10"/>
      <c r="UJ171" s="10"/>
      <c r="UK171" s="10"/>
      <c r="UL171" s="10"/>
      <c r="UM171" s="10"/>
      <c r="UN171" s="10"/>
      <c r="UO171" s="10"/>
      <c r="UP171" s="10"/>
      <c r="UQ171" s="10"/>
      <c r="UR171" s="10"/>
      <c r="US171" s="10"/>
      <c r="UT171" s="10"/>
      <c r="UU171" s="10"/>
      <c r="UV171" s="10"/>
      <c r="UW171" s="10"/>
      <c r="UX171" s="10"/>
      <c r="UY171" s="10"/>
      <c r="UZ171" s="10"/>
      <c r="VA171" s="10"/>
      <c r="VB171" s="10"/>
      <c r="VC171" s="10"/>
      <c r="VD171" s="10"/>
      <c r="VE171" s="10"/>
      <c r="VF171" s="10"/>
      <c r="VG171" s="10"/>
      <c r="VH171" s="10"/>
      <c r="VI171" s="10"/>
      <c r="VJ171" s="10"/>
      <c r="VK171" s="10"/>
      <c r="VL171" s="10"/>
      <c r="VM171" s="10"/>
      <c r="VN171" s="10"/>
      <c r="VO171" s="10"/>
      <c r="VP171" s="10"/>
      <c r="VQ171" s="10"/>
      <c r="VR171" s="10"/>
      <c r="VS171" s="10"/>
      <c r="VT171" s="10"/>
      <c r="VU171" s="10"/>
      <c r="VV171" s="10"/>
      <c r="VW171" s="10"/>
      <c r="VX171" s="10"/>
      <c r="VY171" s="10"/>
      <c r="VZ171" s="10"/>
      <c r="WA171" s="10"/>
      <c r="WB171" s="10"/>
      <c r="WC171" s="10"/>
      <c r="WD171" s="10"/>
      <c r="WE171" s="10"/>
      <c r="WF171" s="10"/>
      <c r="WG171" s="10"/>
      <c r="WH171" s="10"/>
      <c r="WI171" s="10"/>
      <c r="WJ171" s="10"/>
      <c r="WK171" s="10"/>
      <c r="WL171" s="10"/>
      <c r="WM171" s="10"/>
      <c r="WN171" s="10"/>
      <c r="WO171" s="10"/>
      <c r="WP171" s="10"/>
      <c r="WQ171" s="10"/>
      <c r="WR171" s="10"/>
      <c r="WS171" s="10"/>
      <c r="WT171" s="10"/>
      <c r="WU171" s="10"/>
      <c r="WV171" s="10"/>
      <c r="WW171" s="10"/>
      <c r="WX171" s="10"/>
      <c r="WY171" s="10"/>
      <c r="WZ171" s="10"/>
      <c r="XA171" s="10"/>
      <c r="XB171" s="10"/>
      <c r="XC171" s="10"/>
      <c r="XD171" s="10"/>
      <c r="XE171" s="10"/>
      <c r="XF171" s="10"/>
      <c r="XG171" s="10"/>
      <c r="XH171" s="10"/>
      <c r="XI171" s="10"/>
      <c r="XJ171" s="10"/>
      <c r="XK171" s="10"/>
      <c r="XL171" s="10"/>
      <c r="XM171" s="10"/>
      <c r="XN171" s="10"/>
      <c r="XO171" s="10"/>
      <c r="XP171" s="10"/>
      <c r="XQ171" s="10"/>
      <c r="XR171" s="10"/>
      <c r="XS171" s="10"/>
      <c r="XT171" s="10"/>
      <c r="XU171" s="10"/>
      <c r="XV171" s="10"/>
      <c r="XW171" s="10"/>
      <c r="XX171" s="10"/>
      <c r="XY171" s="10"/>
      <c r="XZ171" s="10"/>
      <c r="YA171" s="10"/>
      <c r="YB171" s="10"/>
      <c r="YC171" s="10"/>
      <c r="YD171" s="10"/>
      <c r="YE171" s="10"/>
      <c r="YF171" s="10"/>
      <c r="YG171" s="10"/>
      <c r="YH171" s="10"/>
      <c r="YI171" s="10"/>
      <c r="YJ171" s="10"/>
      <c r="YK171" s="10"/>
      <c r="YL171" s="10"/>
      <c r="YM171" s="10"/>
      <c r="YN171" s="10"/>
      <c r="YO171" s="10"/>
      <c r="YP171" s="10"/>
      <c r="YQ171" s="10"/>
      <c r="YR171" s="10"/>
      <c r="YS171" s="10"/>
      <c r="YT171" s="10"/>
      <c r="YU171" s="10"/>
      <c r="YV171" s="10"/>
      <c r="YW171" s="10"/>
      <c r="YX171" s="10"/>
      <c r="YY171" s="10"/>
      <c r="YZ171" s="10"/>
      <c r="ZA171" s="10"/>
      <c r="ZB171" s="10"/>
      <c r="ZC171" s="10"/>
      <c r="ZD171" s="10"/>
      <c r="ZE171" s="10"/>
      <c r="ZF171" s="10"/>
      <c r="ZG171" s="10"/>
      <c r="ZH171" s="10"/>
      <c r="ZI171" s="10"/>
      <c r="ZJ171" s="10"/>
      <c r="ZK171" s="10"/>
      <c r="ZL171" s="10"/>
      <c r="ZM171" s="10"/>
      <c r="ZN171" s="10"/>
      <c r="ZO171" s="10"/>
      <c r="ZP171" s="10"/>
      <c r="ZQ171" s="10"/>
      <c r="ZR171" s="10"/>
      <c r="ZS171" s="10"/>
      <c r="ZT171" s="10"/>
      <c r="ZU171" s="10"/>
      <c r="ZV171" s="10"/>
      <c r="ZW171" s="10"/>
      <c r="ZX171" s="10"/>
      <c r="ZY171" s="10"/>
      <c r="ZZ171" s="10"/>
      <c r="AAA171" s="10"/>
      <c r="AAB171" s="10"/>
      <c r="AAC171" s="10"/>
      <c r="AAD171" s="10"/>
      <c r="AAE171" s="10"/>
      <c r="AAF171" s="10"/>
      <c r="AAG171" s="10"/>
      <c r="AAH171" s="10"/>
      <c r="AAI171" s="10"/>
      <c r="AAJ171" s="10"/>
      <c r="AAK171" s="10"/>
      <c r="AAL171" s="10"/>
      <c r="AAM171" s="10"/>
      <c r="AAN171" s="10"/>
      <c r="AAO171" s="10"/>
      <c r="AAP171" s="10"/>
      <c r="AAQ171" s="10"/>
      <c r="AAR171" s="10"/>
      <c r="AAS171" s="10"/>
      <c r="AAT171" s="10"/>
      <c r="AAU171" s="10"/>
      <c r="AAV171" s="10"/>
      <c r="AAW171" s="10"/>
      <c r="AAX171" s="10"/>
      <c r="AAY171" s="10"/>
      <c r="AAZ171" s="10"/>
      <c r="ABA171" s="10"/>
      <c r="ABB171" s="10"/>
      <c r="ABC171" s="10"/>
      <c r="ABD171" s="10"/>
      <c r="ABE171" s="10"/>
      <c r="ABF171" s="10"/>
      <c r="ABG171" s="10"/>
      <c r="ABH171" s="10"/>
      <c r="ABI171" s="10"/>
      <c r="ABJ171" s="10"/>
      <c r="ABK171" s="10"/>
      <c r="ABL171" s="10"/>
      <c r="ABM171" s="10"/>
      <c r="ABN171" s="10"/>
      <c r="ABO171" s="10"/>
      <c r="ABP171" s="10"/>
      <c r="ABQ171" s="10"/>
      <c r="ABR171" s="10"/>
      <c r="ABS171" s="10"/>
      <c r="ABT171" s="10"/>
      <c r="ABU171" s="10"/>
      <c r="ABV171" s="10"/>
      <c r="ABW171" s="10"/>
      <c r="ABX171" s="10"/>
      <c r="ABY171" s="10"/>
      <c r="ABZ171" s="10"/>
      <c r="ACA171" s="10"/>
      <c r="ACB171" s="10"/>
      <c r="ACC171" s="10"/>
      <c r="ACD171" s="10"/>
      <c r="ACE171" s="10"/>
      <c r="ACF171" s="10"/>
      <c r="ACG171" s="10"/>
      <c r="ACH171" s="10"/>
      <c r="ACI171" s="10"/>
      <c r="ACJ171" s="10"/>
      <c r="ACK171" s="10"/>
      <c r="ACL171" s="10"/>
      <c r="ACM171" s="10"/>
      <c r="ACN171" s="10"/>
      <c r="ACO171" s="10"/>
      <c r="ACP171" s="10"/>
      <c r="ACQ171" s="10"/>
      <c r="ACR171" s="10"/>
      <c r="ACS171" s="10"/>
      <c r="ACT171" s="10"/>
      <c r="ACU171" s="10"/>
      <c r="ACV171" s="10"/>
      <c r="ACW171" s="10"/>
      <c r="ACX171" s="10"/>
      <c r="ACY171" s="10"/>
      <c r="ACZ171" s="10"/>
      <c r="ADA171" s="10"/>
      <c r="ADB171" s="10"/>
      <c r="ADC171" s="10"/>
      <c r="ADD171" s="10"/>
      <c r="ADE171" s="10"/>
      <c r="ADF171" s="10"/>
      <c r="ADG171" s="10"/>
      <c r="ADH171" s="10"/>
      <c r="ADI171" s="10"/>
      <c r="ADJ171" s="10"/>
      <c r="ADK171" s="10"/>
      <c r="ADL171" s="10"/>
      <c r="ADM171" s="10"/>
      <c r="ADN171" s="10"/>
      <c r="ADO171" s="10"/>
      <c r="ADP171" s="10"/>
      <c r="ADQ171" s="10"/>
      <c r="ADR171" s="10"/>
      <c r="ADS171" s="10"/>
      <c r="ADT171" s="10"/>
      <c r="ADU171" s="10"/>
      <c r="ADV171" s="10"/>
      <c r="ADW171" s="10"/>
      <c r="ADX171" s="10"/>
      <c r="ADY171" s="10"/>
      <c r="ADZ171" s="10"/>
      <c r="AEA171" s="10"/>
      <c r="AEB171" s="10"/>
      <c r="AEC171" s="10"/>
      <c r="AED171" s="10"/>
      <c r="AEE171" s="10"/>
      <c r="AEF171" s="10"/>
      <c r="AEG171" s="10"/>
      <c r="AEH171" s="10"/>
      <c r="AEI171" s="10"/>
      <c r="AEJ171" s="10"/>
      <c r="AEK171" s="10"/>
      <c r="AEL171" s="10"/>
      <c r="AEM171" s="10"/>
      <c r="AEN171" s="10"/>
      <c r="AEO171" s="10"/>
      <c r="AEP171" s="10"/>
      <c r="AEQ171" s="10"/>
      <c r="AER171" s="10"/>
      <c r="AES171" s="10"/>
      <c r="AET171" s="10"/>
      <c r="AEU171" s="10"/>
      <c r="AEV171" s="10"/>
      <c r="AEW171" s="10"/>
      <c r="AEX171" s="10"/>
      <c r="AEY171" s="10"/>
      <c r="AEZ171" s="10"/>
      <c r="AFA171" s="10"/>
      <c r="AFB171" s="10"/>
      <c r="AFC171" s="10"/>
      <c r="AFD171" s="10"/>
      <c r="AFE171" s="10"/>
      <c r="AFF171" s="10"/>
      <c r="AFG171" s="10"/>
      <c r="AFH171" s="10"/>
      <c r="AFI171" s="10"/>
      <c r="AFJ171" s="10"/>
      <c r="AFK171" s="10"/>
      <c r="AFL171" s="10"/>
      <c r="AFM171" s="10"/>
      <c r="AFN171" s="10"/>
      <c r="AFO171" s="10"/>
      <c r="AFP171" s="10"/>
      <c r="AFQ171" s="10"/>
      <c r="AFR171" s="10"/>
      <c r="AFS171" s="10"/>
      <c r="AFT171" s="10"/>
      <c r="AFU171" s="10"/>
      <c r="AFV171" s="10"/>
      <c r="AFW171" s="10"/>
      <c r="AFX171" s="10"/>
      <c r="AFY171" s="10"/>
      <c r="AFZ171" s="10"/>
      <c r="AGA171" s="10"/>
      <c r="AGB171" s="10"/>
      <c r="AGC171" s="10"/>
      <c r="AGD171" s="10"/>
      <c r="AGE171" s="10"/>
      <c r="AGF171" s="10"/>
      <c r="AGG171" s="10"/>
      <c r="AGH171" s="10"/>
      <c r="AGI171" s="10"/>
      <c r="AGJ171" s="10"/>
      <c r="AGK171" s="10"/>
      <c r="AGL171" s="10"/>
      <c r="AGM171" s="10"/>
      <c r="AGN171" s="10"/>
      <c r="AGO171" s="10"/>
      <c r="AGP171" s="10"/>
      <c r="AGQ171" s="10"/>
      <c r="AGR171" s="10"/>
      <c r="AGS171" s="10"/>
      <c r="AGT171" s="10"/>
      <c r="AGU171" s="10"/>
      <c r="AGV171" s="10"/>
      <c r="AGW171" s="10"/>
      <c r="AGX171" s="10"/>
      <c r="AGY171" s="10"/>
      <c r="AGZ171" s="10"/>
      <c r="AHA171" s="10"/>
      <c r="AHB171" s="10"/>
      <c r="AHC171" s="10"/>
      <c r="AHD171" s="10"/>
      <c r="AHE171" s="10"/>
      <c r="AHF171" s="10"/>
      <c r="AHG171" s="10"/>
      <c r="AHH171" s="10"/>
      <c r="AHI171" s="10"/>
      <c r="AHJ171" s="10"/>
      <c r="AHK171" s="10"/>
      <c r="AHL171" s="10"/>
      <c r="AHM171" s="10"/>
      <c r="AHN171" s="10"/>
      <c r="AHO171" s="10"/>
      <c r="AHP171" s="10"/>
      <c r="AHQ171" s="10"/>
      <c r="AHR171" s="10"/>
      <c r="AHS171" s="10"/>
      <c r="AHT171" s="10"/>
      <c r="AHU171" s="10"/>
      <c r="AHV171" s="10"/>
      <c r="AHW171" s="10"/>
      <c r="AHX171" s="10"/>
      <c r="AHY171" s="10"/>
      <c r="AHZ171" s="10"/>
      <c r="AIA171" s="10"/>
      <c r="AIB171" s="10"/>
      <c r="AIC171" s="10"/>
      <c r="AID171" s="10"/>
      <c r="AIE171" s="10"/>
      <c r="AIF171" s="10"/>
      <c r="AIG171" s="10"/>
      <c r="AIH171" s="10"/>
      <c r="AII171" s="10"/>
      <c r="AIJ171" s="10"/>
      <c r="AIK171" s="10"/>
      <c r="AIL171" s="10"/>
      <c r="AIM171" s="10"/>
      <c r="AIN171" s="10"/>
      <c r="AIO171" s="10"/>
      <c r="AIP171" s="10"/>
      <c r="AIQ171" s="10"/>
      <c r="AIR171" s="10"/>
      <c r="AIS171" s="10"/>
      <c r="AIT171" s="10"/>
      <c r="AIU171" s="10"/>
      <c r="AIV171" s="10"/>
      <c r="AIW171" s="10"/>
      <c r="AIX171" s="10"/>
      <c r="AIY171" s="10"/>
      <c r="AIZ171" s="10"/>
      <c r="AJA171" s="10"/>
      <c r="AJB171" s="10"/>
      <c r="AJC171" s="10"/>
      <c r="AJD171" s="10"/>
      <c r="AJE171" s="10"/>
      <c r="AJF171" s="10"/>
      <c r="AJG171" s="10"/>
      <c r="AJH171" s="10"/>
      <c r="AJI171" s="10"/>
      <c r="AJJ171" s="10"/>
      <c r="AJK171" s="10"/>
      <c r="AJL171" s="10"/>
      <c r="AJM171" s="10"/>
      <c r="AJN171" s="10"/>
      <c r="AJO171" s="10"/>
      <c r="AJP171" s="10"/>
      <c r="AJQ171" s="10"/>
      <c r="AJR171" s="10"/>
      <c r="AJS171" s="10"/>
      <c r="AJT171" s="10"/>
      <c r="AJU171" s="10"/>
      <c r="AJV171" s="10"/>
      <c r="AJW171" s="10"/>
      <c r="AJX171" s="10"/>
      <c r="AJY171" s="10"/>
      <c r="AJZ171" s="10"/>
      <c r="AKA171" s="10"/>
      <c r="AKB171" s="10"/>
      <c r="AKC171" s="10"/>
      <c r="AKD171" s="10"/>
      <c r="AKE171" s="10"/>
      <c r="AKF171" s="10"/>
      <c r="AKG171" s="10"/>
      <c r="AKH171" s="10"/>
      <c r="AKI171" s="10"/>
      <c r="AKJ171" s="10"/>
      <c r="AKK171" s="10"/>
      <c r="AKL171" s="10"/>
      <c r="AKM171" s="10"/>
      <c r="AKN171" s="10"/>
      <c r="AKO171" s="10"/>
      <c r="AKP171" s="10"/>
      <c r="AKQ171" s="10"/>
      <c r="AKR171" s="10"/>
      <c r="AKS171" s="10"/>
      <c r="AKT171" s="10"/>
      <c r="AKU171" s="10"/>
      <c r="AKV171" s="10"/>
      <c r="AKW171" s="10"/>
      <c r="AKX171" s="10"/>
      <c r="AKY171" s="10"/>
      <c r="AKZ171" s="10"/>
      <c r="ALA171" s="10"/>
      <c r="ALB171" s="10"/>
      <c r="ALC171" s="10"/>
      <c r="ALD171" s="10"/>
      <c r="ALE171" s="10"/>
      <c r="ALF171" s="10"/>
      <c r="ALG171" s="10"/>
      <c r="ALH171" s="10"/>
      <c r="ALI171" s="10"/>
      <c r="ALJ171" s="10"/>
      <c r="ALK171" s="10"/>
      <c r="ALL171" s="10"/>
      <c r="ALM171" s="10"/>
      <c r="ALN171" s="10"/>
      <c r="ALO171" s="10"/>
      <c r="ALP171" s="10"/>
      <c r="ALQ171" s="10"/>
      <c r="ALR171" s="10"/>
      <c r="ALS171" s="10"/>
      <c r="ALT171" s="10"/>
      <c r="ALU171" s="10"/>
      <c r="ALV171" s="10"/>
      <c r="ALW171" s="10"/>
      <c r="ALX171" s="10"/>
      <c r="ALY171" s="10"/>
      <c r="ALZ171" s="10"/>
      <c r="AMA171" s="10"/>
      <c r="AMB171" s="10"/>
      <c r="AMC171" s="10"/>
      <c r="AMD171" s="10"/>
      <c r="AME171" s="10"/>
      <c r="AMF171" s="10"/>
      <c r="AMG171" s="10"/>
      <c r="AMH171" s="10"/>
      <c r="AMI171" s="10"/>
    </row>
    <row r="172" spans="1:1023" ht="21.95" customHeight="1">
      <c r="A172" s="14" t="s">
        <v>45</v>
      </c>
      <c r="B172" s="39"/>
      <c r="C172" s="32"/>
      <c r="D172" s="32"/>
      <c r="E172" s="30"/>
      <c r="F172" s="30"/>
      <c r="G172" s="30"/>
      <c r="H172" s="30"/>
      <c r="I172" s="30"/>
      <c r="J172" s="30"/>
      <c r="K172" s="30"/>
      <c r="L172" s="30"/>
      <c r="M172" s="30"/>
      <c r="N172" s="30"/>
      <c r="O172" s="37">
        <v>81000</v>
      </c>
      <c r="P172" s="32"/>
      <c r="Q172" s="43">
        <f t="shared" si="3"/>
        <v>81000</v>
      </c>
      <c r="R172" s="43">
        <f>Q172+Q173</f>
        <v>226000</v>
      </c>
      <c r="S172" s="10"/>
      <c r="T172" s="10"/>
      <c r="U172" s="10"/>
      <c r="V172" s="10"/>
      <c r="W172" s="10"/>
      <c r="X172" s="10"/>
      <c r="Y172" s="10"/>
      <c r="Z172" s="10"/>
      <c r="AA172" s="10"/>
      <c r="AB172" s="10"/>
      <c r="AC172" s="10"/>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0"/>
      <c r="IM172" s="10"/>
      <c r="IN172" s="10"/>
      <c r="IO172" s="10"/>
      <c r="IP172" s="10"/>
      <c r="IQ172" s="10"/>
      <c r="IR172" s="10"/>
      <c r="IS172" s="10"/>
      <c r="IT172" s="10"/>
      <c r="IU172" s="10"/>
      <c r="IV172" s="10"/>
      <c r="IW172" s="10"/>
      <c r="IX172" s="10"/>
      <c r="IY172" s="10"/>
      <c r="IZ172" s="10"/>
      <c r="JA172" s="10"/>
      <c r="JB172" s="10"/>
      <c r="JC172" s="10"/>
      <c r="JD172" s="10"/>
      <c r="JE172" s="10"/>
      <c r="JF172" s="10"/>
      <c r="JG172" s="10"/>
      <c r="JH172" s="10"/>
      <c r="JI172" s="10"/>
      <c r="JJ172" s="10"/>
      <c r="JK172" s="10"/>
      <c r="JL172" s="10"/>
      <c r="JM172" s="10"/>
      <c r="JN172" s="10"/>
      <c r="JO172" s="10"/>
      <c r="JP172" s="10"/>
      <c r="JQ172" s="10"/>
      <c r="JR172" s="10"/>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10"/>
      <c r="RI172" s="10"/>
      <c r="RJ172" s="10"/>
      <c r="RK172" s="10"/>
      <c r="RL172" s="10"/>
      <c r="RM172" s="10"/>
      <c r="RN172" s="10"/>
      <c r="RO172" s="10"/>
      <c r="RP172" s="10"/>
      <c r="RQ172" s="10"/>
      <c r="RR172" s="10"/>
      <c r="RS172" s="10"/>
      <c r="RT172" s="10"/>
      <c r="RU172" s="10"/>
      <c r="RV172" s="10"/>
      <c r="RW172" s="10"/>
      <c r="RX172" s="10"/>
      <c r="RY172" s="10"/>
      <c r="RZ172" s="10"/>
      <c r="SA172" s="10"/>
      <c r="SB172" s="10"/>
      <c r="SC172" s="10"/>
      <c r="SD172" s="10"/>
      <c r="SE172" s="10"/>
      <c r="SF172" s="10"/>
      <c r="SG172" s="10"/>
      <c r="SH172" s="10"/>
      <c r="SI172" s="10"/>
      <c r="SJ172" s="10"/>
      <c r="SK172" s="10"/>
      <c r="SL172" s="10"/>
      <c r="SM172" s="10"/>
      <c r="SN172" s="10"/>
      <c r="SO172" s="10"/>
      <c r="SP172" s="10"/>
      <c r="SQ172" s="10"/>
      <c r="SR172" s="10"/>
      <c r="SS172" s="10"/>
      <c r="ST172" s="10"/>
      <c r="SU172" s="10"/>
      <c r="SV172" s="10"/>
      <c r="SW172" s="10"/>
      <c r="SX172" s="10"/>
      <c r="SY172" s="10"/>
      <c r="SZ172" s="10"/>
      <c r="TA172" s="10"/>
      <c r="TB172" s="10"/>
      <c r="TC172" s="10"/>
      <c r="TD172" s="10"/>
      <c r="TE172" s="10"/>
      <c r="TF172" s="10"/>
      <c r="TG172" s="10"/>
      <c r="TH172" s="10"/>
      <c r="TI172" s="10"/>
      <c r="TJ172" s="10"/>
      <c r="TK172" s="10"/>
      <c r="TL172" s="10"/>
      <c r="TM172" s="10"/>
      <c r="TN172" s="10"/>
      <c r="TO172" s="10"/>
      <c r="TP172" s="10"/>
      <c r="TQ172" s="10"/>
      <c r="TR172" s="10"/>
      <c r="TS172" s="10"/>
      <c r="TT172" s="10"/>
      <c r="TU172" s="10"/>
      <c r="TV172" s="10"/>
      <c r="TW172" s="10"/>
      <c r="TX172" s="10"/>
      <c r="TY172" s="10"/>
      <c r="TZ172" s="10"/>
      <c r="UA172" s="10"/>
      <c r="UB172" s="10"/>
      <c r="UC172" s="10"/>
      <c r="UD172" s="10"/>
      <c r="UE172" s="10"/>
      <c r="UF172" s="10"/>
      <c r="UG172" s="10"/>
      <c r="UH172" s="10"/>
      <c r="UI172" s="10"/>
      <c r="UJ172" s="10"/>
      <c r="UK172" s="10"/>
      <c r="UL172" s="10"/>
      <c r="UM172" s="10"/>
      <c r="UN172" s="10"/>
      <c r="UO172" s="10"/>
      <c r="UP172" s="10"/>
      <c r="UQ172" s="10"/>
      <c r="UR172" s="10"/>
      <c r="US172" s="10"/>
      <c r="UT172" s="10"/>
      <c r="UU172" s="10"/>
      <c r="UV172" s="10"/>
      <c r="UW172" s="10"/>
      <c r="UX172" s="10"/>
      <c r="UY172" s="10"/>
      <c r="UZ172" s="10"/>
      <c r="VA172" s="10"/>
      <c r="VB172" s="10"/>
      <c r="VC172" s="10"/>
      <c r="VD172" s="10"/>
      <c r="VE172" s="10"/>
      <c r="VF172" s="10"/>
      <c r="VG172" s="10"/>
      <c r="VH172" s="10"/>
      <c r="VI172" s="10"/>
      <c r="VJ172" s="10"/>
      <c r="VK172" s="10"/>
      <c r="VL172" s="10"/>
      <c r="VM172" s="10"/>
      <c r="VN172" s="10"/>
      <c r="VO172" s="10"/>
      <c r="VP172" s="10"/>
      <c r="VQ172" s="10"/>
      <c r="VR172" s="10"/>
      <c r="VS172" s="10"/>
      <c r="VT172" s="10"/>
      <c r="VU172" s="10"/>
      <c r="VV172" s="10"/>
      <c r="VW172" s="10"/>
      <c r="VX172" s="10"/>
      <c r="VY172" s="10"/>
      <c r="VZ172" s="10"/>
      <c r="WA172" s="10"/>
      <c r="WB172" s="10"/>
      <c r="WC172" s="10"/>
      <c r="WD172" s="10"/>
      <c r="WE172" s="10"/>
      <c r="WF172" s="10"/>
      <c r="WG172" s="10"/>
      <c r="WH172" s="10"/>
      <c r="WI172" s="10"/>
      <c r="WJ172" s="10"/>
      <c r="WK172" s="10"/>
      <c r="WL172" s="10"/>
      <c r="WM172" s="10"/>
      <c r="WN172" s="10"/>
      <c r="WO172" s="10"/>
      <c r="WP172" s="10"/>
      <c r="WQ172" s="10"/>
      <c r="WR172" s="10"/>
      <c r="WS172" s="10"/>
      <c r="WT172" s="10"/>
      <c r="WU172" s="10"/>
      <c r="WV172" s="10"/>
      <c r="WW172" s="10"/>
      <c r="WX172" s="10"/>
      <c r="WY172" s="10"/>
      <c r="WZ172" s="10"/>
      <c r="XA172" s="10"/>
      <c r="XB172" s="10"/>
      <c r="XC172" s="10"/>
      <c r="XD172" s="10"/>
      <c r="XE172" s="10"/>
      <c r="XF172" s="10"/>
      <c r="XG172" s="10"/>
      <c r="XH172" s="10"/>
      <c r="XI172" s="10"/>
      <c r="XJ172" s="10"/>
      <c r="XK172" s="10"/>
      <c r="XL172" s="10"/>
      <c r="XM172" s="10"/>
      <c r="XN172" s="10"/>
      <c r="XO172" s="10"/>
      <c r="XP172" s="10"/>
      <c r="XQ172" s="10"/>
      <c r="XR172" s="10"/>
      <c r="XS172" s="10"/>
      <c r="XT172" s="10"/>
      <c r="XU172" s="10"/>
      <c r="XV172" s="10"/>
      <c r="XW172" s="10"/>
      <c r="XX172" s="10"/>
      <c r="XY172" s="10"/>
      <c r="XZ172" s="10"/>
      <c r="YA172" s="10"/>
      <c r="YB172" s="10"/>
      <c r="YC172" s="10"/>
      <c r="YD172" s="10"/>
      <c r="YE172" s="10"/>
      <c r="YF172" s="10"/>
      <c r="YG172" s="10"/>
      <c r="YH172" s="10"/>
      <c r="YI172" s="10"/>
      <c r="YJ172" s="10"/>
      <c r="YK172" s="10"/>
      <c r="YL172" s="10"/>
      <c r="YM172" s="10"/>
      <c r="YN172" s="10"/>
      <c r="YO172" s="10"/>
      <c r="YP172" s="10"/>
      <c r="YQ172" s="10"/>
      <c r="YR172" s="10"/>
      <c r="YS172" s="10"/>
      <c r="YT172" s="10"/>
      <c r="YU172" s="10"/>
      <c r="YV172" s="10"/>
      <c r="YW172" s="10"/>
      <c r="YX172" s="10"/>
      <c r="YY172" s="10"/>
      <c r="YZ172" s="10"/>
      <c r="ZA172" s="10"/>
      <c r="ZB172" s="10"/>
      <c r="ZC172" s="10"/>
      <c r="ZD172" s="10"/>
      <c r="ZE172" s="10"/>
      <c r="ZF172" s="10"/>
      <c r="ZG172" s="10"/>
      <c r="ZH172" s="10"/>
      <c r="ZI172" s="10"/>
      <c r="ZJ172" s="10"/>
      <c r="ZK172" s="10"/>
      <c r="ZL172" s="10"/>
      <c r="ZM172" s="10"/>
      <c r="ZN172" s="10"/>
      <c r="ZO172" s="10"/>
      <c r="ZP172" s="10"/>
      <c r="ZQ172" s="10"/>
      <c r="ZR172" s="10"/>
      <c r="ZS172" s="10"/>
      <c r="ZT172" s="10"/>
      <c r="ZU172" s="10"/>
      <c r="ZV172" s="10"/>
      <c r="ZW172" s="10"/>
      <c r="ZX172" s="10"/>
      <c r="ZY172" s="10"/>
      <c r="ZZ172" s="10"/>
      <c r="AAA172" s="10"/>
      <c r="AAB172" s="10"/>
      <c r="AAC172" s="10"/>
      <c r="AAD172" s="10"/>
      <c r="AAE172" s="10"/>
      <c r="AAF172" s="10"/>
      <c r="AAG172" s="10"/>
      <c r="AAH172" s="10"/>
      <c r="AAI172" s="10"/>
      <c r="AAJ172" s="10"/>
      <c r="AAK172" s="10"/>
      <c r="AAL172" s="10"/>
      <c r="AAM172" s="10"/>
      <c r="AAN172" s="10"/>
      <c r="AAO172" s="10"/>
      <c r="AAP172" s="10"/>
      <c r="AAQ172" s="10"/>
      <c r="AAR172" s="10"/>
      <c r="AAS172" s="10"/>
      <c r="AAT172" s="10"/>
      <c r="AAU172" s="10"/>
      <c r="AAV172" s="10"/>
      <c r="AAW172" s="10"/>
      <c r="AAX172" s="10"/>
      <c r="AAY172" s="10"/>
      <c r="AAZ172" s="10"/>
      <c r="ABA172" s="10"/>
      <c r="ABB172" s="10"/>
      <c r="ABC172" s="10"/>
      <c r="ABD172" s="10"/>
      <c r="ABE172" s="10"/>
      <c r="ABF172" s="10"/>
      <c r="ABG172" s="10"/>
      <c r="ABH172" s="10"/>
      <c r="ABI172" s="10"/>
      <c r="ABJ172" s="10"/>
      <c r="ABK172" s="10"/>
      <c r="ABL172" s="10"/>
      <c r="ABM172" s="10"/>
      <c r="ABN172" s="10"/>
      <c r="ABO172" s="10"/>
      <c r="ABP172" s="10"/>
      <c r="ABQ172" s="10"/>
      <c r="ABR172" s="10"/>
      <c r="ABS172" s="10"/>
      <c r="ABT172" s="10"/>
      <c r="ABU172" s="10"/>
      <c r="ABV172" s="10"/>
      <c r="ABW172" s="10"/>
      <c r="ABX172" s="10"/>
      <c r="ABY172" s="10"/>
      <c r="ABZ172" s="10"/>
      <c r="ACA172" s="10"/>
      <c r="ACB172" s="10"/>
      <c r="ACC172" s="10"/>
      <c r="ACD172" s="10"/>
      <c r="ACE172" s="10"/>
      <c r="ACF172" s="10"/>
      <c r="ACG172" s="10"/>
      <c r="ACH172" s="10"/>
      <c r="ACI172" s="10"/>
      <c r="ACJ172" s="10"/>
      <c r="ACK172" s="10"/>
      <c r="ACL172" s="10"/>
      <c r="ACM172" s="10"/>
      <c r="ACN172" s="10"/>
      <c r="ACO172" s="10"/>
      <c r="ACP172" s="10"/>
      <c r="ACQ172" s="10"/>
      <c r="ACR172" s="10"/>
      <c r="ACS172" s="10"/>
      <c r="ACT172" s="10"/>
      <c r="ACU172" s="10"/>
      <c r="ACV172" s="10"/>
      <c r="ACW172" s="10"/>
      <c r="ACX172" s="10"/>
      <c r="ACY172" s="10"/>
      <c r="ACZ172" s="10"/>
      <c r="ADA172" s="10"/>
      <c r="ADB172" s="10"/>
      <c r="ADC172" s="10"/>
      <c r="ADD172" s="10"/>
      <c r="ADE172" s="10"/>
      <c r="ADF172" s="10"/>
      <c r="ADG172" s="10"/>
      <c r="ADH172" s="10"/>
      <c r="ADI172" s="10"/>
      <c r="ADJ172" s="10"/>
      <c r="ADK172" s="10"/>
      <c r="ADL172" s="10"/>
      <c r="ADM172" s="10"/>
      <c r="ADN172" s="10"/>
      <c r="ADO172" s="10"/>
      <c r="ADP172" s="10"/>
      <c r="ADQ172" s="10"/>
      <c r="ADR172" s="10"/>
      <c r="ADS172" s="10"/>
      <c r="ADT172" s="10"/>
      <c r="ADU172" s="10"/>
      <c r="ADV172" s="10"/>
      <c r="ADW172" s="10"/>
      <c r="ADX172" s="10"/>
      <c r="ADY172" s="10"/>
      <c r="ADZ172" s="10"/>
      <c r="AEA172" s="10"/>
      <c r="AEB172" s="10"/>
      <c r="AEC172" s="10"/>
      <c r="AED172" s="10"/>
      <c r="AEE172" s="10"/>
      <c r="AEF172" s="10"/>
      <c r="AEG172" s="10"/>
      <c r="AEH172" s="10"/>
      <c r="AEI172" s="10"/>
      <c r="AEJ172" s="10"/>
      <c r="AEK172" s="10"/>
      <c r="AEL172" s="10"/>
      <c r="AEM172" s="10"/>
      <c r="AEN172" s="10"/>
      <c r="AEO172" s="10"/>
      <c r="AEP172" s="10"/>
      <c r="AEQ172" s="10"/>
      <c r="AER172" s="10"/>
      <c r="AES172" s="10"/>
      <c r="AET172" s="10"/>
      <c r="AEU172" s="10"/>
      <c r="AEV172" s="10"/>
      <c r="AEW172" s="10"/>
      <c r="AEX172" s="10"/>
      <c r="AEY172" s="10"/>
      <c r="AEZ172" s="10"/>
      <c r="AFA172" s="10"/>
      <c r="AFB172" s="10"/>
      <c r="AFC172" s="10"/>
      <c r="AFD172" s="10"/>
      <c r="AFE172" s="10"/>
      <c r="AFF172" s="10"/>
      <c r="AFG172" s="10"/>
      <c r="AFH172" s="10"/>
      <c r="AFI172" s="10"/>
      <c r="AFJ172" s="10"/>
      <c r="AFK172" s="10"/>
      <c r="AFL172" s="10"/>
      <c r="AFM172" s="10"/>
      <c r="AFN172" s="10"/>
      <c r="AFO172" s="10"/>
      <c r="AFP172" s="10"/>
      <c r="AFQ172" s="10"/>
      <c r="AFR172" s="10"/>
      <c r="AFS172" s="10"/>
      <c r="AFT172" s="10"/>
      <c r="AFU172" s="10"/>
      <c r="AFV172" s="10"/>
      <c r="AFW172" s="10"/>
      <c r="AFX172" s="10"/>
      <c r="AFY172" s="10"/>
      <c r="AFZ172" s="10"/>
      <c r="AGA172" s="10"/>
      <c r="AGB172" s="10"/>
      <c r="AGC172" s="10"/>
      <c r="AGD172" s="10"/>
      <c r="AGE172" s="10"/>
      <c r="AGF172" s="10"/>
      <c r="AGG172" s="10"/>
      <c r="AGH172" s="10"/>
      <c r="AGI172" s="10"/>
      <c r="AGJ172" s="10"/>
      <c r="AGK172" s="10"/>
      <c r="AGL172" s="10"/>
      <c r="AGM172" s="10"/>
      <c r="AGN172" s="10"/>
      <c r="AGO172" s="10"/>
      <c r="AGP172" s="10"/>
      <c r="AGQ172" s="10"/>
      <c r="AGR172" s="10"/>
      <c r="AGS172" s="10"/>
      <c r="AGT172" s="10"/>
      <c r="AGU172" s="10"/>
      <c r="AGV172" s="10"/>
      <c r="AGW172" s="10"/>
      <c r="AGX172" s="10"/>
      <c r="AGY172" s="10"/>
      <c r="AGZ172" s="10"/>
      <c r="AHA172" s="10"/>
      <c r="AHB172" s="10"/>
      <c r="AHC172" s="10"/>
      <c r="AHD172" s="10"/>
      <c r="AHE172" s="10"/>
      <c r="AHF172" s="10"/>
      <c r="AHG172" s="10"/>
      <c r="AHH172" s="10"/>
      <c r="AHI172" s="10"/>
      <c r="AHJ172" s="10"/>
      <c r="AHK172" s="10"/>
      <c r="AHL172" s="10"/>
      <c r="AHM172" s="10"/>
      <c r="AHN172" s="10"/>
      <c r="AHO172" s="10"/>
      <c r="AHP172" s="10"/>
      <c r="AHQ172" s="10"/>
      <c r="AHR172" s="10"/>
      <c r="AHS172" s="10"/>
      <c r="AHT172" s="10"/>
      <c r="AHU172" s="10"/>
      <c r="AHV172" s="10"/>
      <c r="AHW172" s="10"/>
      <c r="AHX172" s="10"/>
      <c r="AHY172" s="10"/>
      <c r="AHZ172" s="10"/>
      <c r="AIA172" s="10"/>
      <c r="AIB172" s="10"/>
      <c r="AIC172" s="10"/>
      <c r="AID172" s="10"/>
      <c r="AIE172" s="10"/>
      <c r="AIF172" s="10"/>
      <c r="AIG172" s="10"/>
      <c r="AIH172" s="10"/>
      <c r="AII172" s="10"/>
      <c r="AIJ172" s="10"/>
      <c r="AIK172" s="10"/>
      <c r="AIL172" s="10"/>
      <c r="AIM172" s="10"/>
      <c r="AIN172" s="10"/>
      <c r="AIO172" s="10"/>
      <c r="AIP172" s="10"/>
      <c r="AIQ172" s="10"/>
      <c r="AIR172" s="10"/>
      <c r="AIS172" s="10"/>
      <c r="AIT172" s="10"/>
      <c r="AIU172" s="10"/>
      <c r="AIV172" s="10"/>
      <c r="AIW172" s="10"/>
      <c r="AIX172" s="10"/>
      <c r="AIY172" s="10"/>
      <c r="AIZ172" s="10"/>
      <c r="AJA172" s="10"/>
      <c r="AJB172" s="10"/>
      <c r="AJC172" s="10"/>
      <c r="AJD172" s="10"/>
      <c r="AJE172" s="10"/>
      <c r="AJF172" s="10"/>
      <c r="AJG172" s="10"/>
      <c r="AJH172" s="10"/>
      <c r="AJI172" s="10"/>
      <c r="AJJ172" s="10"/>
      <c r="AJK172" s="10"/>
      <c r="AJL172" s="10"/>
      <c r="AJM172" s="10"/>
      <c r="AJN172" s="10"/>
      <c r="AJO172" s="10"/>
      <c r="AJP172" s="10"/>
      <c r="AJQ172" s="10"/>
      <c r="AJR172" s="10"/>
      <c r="AJS172" s="10"/>
      <c r="AJT172" s="10"/>
      <c r="AJU172" s="10"/>
      <c r="AJV172" s="10"/>
      <c r="AJW172" s="10"/>
      <c r="AJX172" s="10"/>
      <c r="AJY172" s="10"/>
      <c r="AJZ172" s="10"/>
      <c r="AKA172" s="10"/>
      <c r="AKB172" s="10"/>
      <c r="AKC172" s="10"/>
      <c r="AKD172" s="10"/>
      <c r="AKE172" s="10"/>
      <c r="AKF172" s="10"/>
      <c r="AKG172" s="10"/>
      <c r="AKH172" s="10"/>
      <c r="AKI172" s="10"/>
      <c r="AKJ172" s="10"/>
      <c r="AKK172" s="10"/>
      <c r="AKL172" s="10"/>
      <c r="AKM172" s="10"/>
      <c r="AKN172" s="10"/>
      <c r="AKO172" s="10"/>
      <c r="AKP172" s="10"/>
      <c r="AKQ172" s="10"/>
      <c r="AKR172" s="10"/>
      <c r="AKS172" s="10"/>
      <c r="AKT172" s="10"/>
      <c r="AKU172" s="10"/>
      <c r="AKV172" s="10"/>
      <c r="AKW172" s="10"/>
      <c r="AKX172" s="10"/>
      <c r="AKY172" s="10"/>
      <c r="AKZ172" s="10"/>
      <c r="ALA172" s="10"/>
      <c r="ALB172" s="10"/>
      <c r="ALC172" s="10"/>
      <c r="ALD172" s="10"/>
      <c r="ALE172" s="10"/>
      <c r="ALF172" s="10"/>
      <c r="ALG172" s="10"/>
      <c r="ALH172" s="10"/>
      <c r="ALI172" s="10"/>
      <c r="ALJ172" s="10"/>
      <c r="ALK172" s="10"/>
      <c r="ALL172" s="10"/>
      <c r="ALM172" s="10"/>
      <c r="ALN172" s="10"/>
      <c r="ALO172" s="10"/>
      <c r="ALP172" s="10"/>
      <c r="ALQ172" s="10"/>
      <c r="ALR172" s="10"/>
      <c r="ALS172" s="10"/>
      <c r="ALT172" s="10"/>
      <c r="ALU172" s="10"/>
      <c r="ALV172" s="10"/>
      <c r="ALW172" s="10"/>
      <c r="ALX172" s="10"/>
      <c r="ALY172" s="10"/>
      <c r="ALZ172" s="10"/>
      <c r="AMA172" s="10"/>
      <c r="AMB172" s="10"/>
      <c r="AMC172" s="10"/>
      <c r="AMD172" s="10"/>
      <c r="AME172" s="10"/>
      <c r="AMF172" s="10"/>
      <c r="AMG172" s="10"/>
      <c r="AMH172" s="10"/>
      <c r="AMI172" s="10"/>
    </row>
    <row r="173" spans="1:1023" ht="21.95" customHeight="1">
      <c r="A173" s="14" t="s">
        <v>45</v>
      </c>
      <c r="B173" s="39"/>
      <c r="C173" s="32"/>
      <c r="D173" s="32"/>
      <c r="E173" s="30"/>
      <c r="F173" s="30"/>
      <c r="G173" s="30"/>
      <c r="H173" s="30"/>
      <c r="I173" s="30"/>
      <c r="J173" s="30"/>
      <c r="K173" s="30"/>
      <c r="L173" s="30"/>
      <c r="M173" s="30"/>
      <c r="N173" s="30"/>
      <c r="O173" s="37">
        <v>145000</v>
      </c>
      <c r="P173" s="32"/>
      <c r="Q173" s="43">
        <f t="shared" si="3"/>
        <v>145000</v>
      </c>
      <c r="R173" s="43"/>
      <c r="Z173" s="10"/>
      <c r="AA173" s="10"/>
      <c r="AB173" s="10"/>
      <c r="AC173" s="10"/>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row>
    <row r="174" spans="1:1023" ht="21.95" customHeight="1">
      <c r="A174" s="14" t="s">
        <v>46</v>
      </c>
      <c r="B174" s="39"/>
      <c r="C174" s="30"/>
      <c r="D174" s="30"/>
      <c r="E174" s="30"/>
      <c r="F174" s="30"/>
      <c r="G174" s="30"/>
      <c r="H174" s="30"/>
      <c r="I174" s="30"/>
      <c r="J174" s="30"/>
      <c r="K174" s="30"/>
      <c r="L174" s="30"/>
      <c r="M174" s="30"/>
      <c r="N174" s="30"/>
      <c r="O174" s="37">
        <v>996050</v>
      </c>
      <c r="P174" s="32"/>
      <c r="Q174" s="43">
        <f t="shared" si="3"/>
        <v>996050</v>
      </c>
      <c r="R174" s="43">
        <f>Q174+Q178+Q179+Q180+Q177+Q176+Q175</f>
        <v>1406350</v>
      </c>
      <c r="Z174" s="10"/>
      <c r="AA174" s="10"/>
      <c r="AB174" s="10"/>
      <c r="AC174" s="10"/>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row>
    <row r="175" spans="1:1023" ht="21.95" customHeight="1">
      <c r="A175" s="14" t="s">
        <v>46</v>
      </c>
      <c r="B175" s="39"/>
      <c r="C175" s="30"/>
      <c r="D175" s="30"/>
      <c r="E175" s="30"/>
      <c r="F175" s="30"/>
      <c r="G175" s="30"/>
      <c r="H175" s="30"/>
      <c r="I175" s="30"/>
      <c r="J175" s="30"/>
      <c r="K175" s="30"/>
      <c r="L175" s="30"/>
      <c r="M175" s="30"/>
      <c r="N175" s="30"/>
      <c r="O175" s="37">
        <v>15000</v>
      </c>
      <c r="P175" s="32"/>
      <c r="Q175" s="43">
        <f t="shared" si="3"/>
        <v>15000</v>
      </c>
      <c r="R175" s="43"/>
      <c r="S175" s="10"/>
      <c r="T175" s="10"/>
      <c r="U175" s="10"/>
      <c r="V175" s="10"/>
      <c r="W175" s="10"/>
      <c r="X175" s="10"/>
      <c r="Y175" s="10"/>
      <c r="Z175" s="10"/>
      <c r="AA175" s="10"/>
      <c r="AB175" s="10"/>
      <c r="AC175" s="10"/>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c r="HQ175" s="10"/>
      <c r="HR175" s="10"/>
      <c r="HS175" s="10"/>
      <c r="HT175" s="10"/>
      <c r="HU175" s="10"/>
      <c r="HV175" s="10"/>
      <c r="HW175" s="10"/>
      <c r="HX175" s="10"/>
      <c r="HY175" s="10"/>
      <c r="HZ175" s="10"/>
      <c r="IA175" s="10"/>
      <c r="IB175" s="10"/>
      <c r="IC175" s="10"/>
      <c r="ID175" s="10"/>
      <c r="IE175" s="10"/>
      <c r="IF175" s="10"/>
      <c r="IG175" s="10"/>
      <c r="IH175" s="10"/>
      <c r="II175" s="10"/>
      <c r="IJ175" s="10"/>
      <c r="IK175" s="10"/>
      <c r="IL175" s="10"/>
      <c r="IM175" s="10"/>
      <c r="IN175" s="10"/>
      <c r="IO175" s="10"/>
      <c r="IP175" s="10"/>
      <c r="IQ175" s="10"/>
      <c r="IR175" s="10"/>
      <c r="IS175" s="10"/>
      <c r="IT175" s="10"/>
      <c r="IU175" s="10"/>
      <c r="IV175" s="10"/>
      <c r="IW175" s="10"/>
      <c r="IX175" s="10"/>
      <c r="IY175" s="10"/>
      <c r="IZ175" s="10"/>
      <c r="JA175" s="10"/>
      <c r="JB175" s="10"/>
      <c r="JC175" s="10"/>
      <c r="JD175" s="10"/>
      <c r="JE175" s="10"/>
      <c r="JF175" s="10"/>
      <c r="JG175" s="10"/>
      <c r="JH175" s="10"/>
      <c r="JI175" s="10"/>
      <c r="JJ175" s="10"/>
      <c r="JK175" s="10"/>
      <c r="JL175" s="10"/>
      <c r="JM175" s="10"/>
      <c r="JN175" s="10"/>
      <c r="JO175" s="10"/>
      <c r="JP175" s="10"/>
      <c r="JQ175" s="10"/>
      <c r="JR175" s="10"/>
      <c r="JS175" s="10"/>
      <c r="JT175" s="10"/>
      <c r="JU175" s="10"/>
      <c r="JV175" s="10"/>
      <c r="JW175" s="10"/>
      <c r="JX175" s="10"/>
      <c r="JY175" s="10"/>
      <c r="JZ175" s="10"/>
      <c r="KA175" s="10"/>
      <c r="KB175" s="10"/>
      <c r="KC175" s="10"/>
      <c r="KD175" s="10"/>
      <c r="KE175" s="10"/>
      <c r="KF175" s="10"/>
      <c r="KG175" s="10"/>
      <c r="KH175" s="10"/>
      <c r="KI175" s="10"/>
      <c r="KJ175" s="10"/>
      <c r="KK175" s="10"/>
      <c r="KL175" s="10"/>
      <c r="KM175" s="10"/>
      <c r="KN175" s="10"/>
      <c r="KO175" s="10"/>
      <c r="KP175" s="10"/>
      <c r="KQ175" s="10"/>
      <c r="KR175" s="10"/>
      <c r="KS175" s="10"/>
      <c r="KT175" s="10"/>
      <c r="KU175" s="10"/>
      <c r="KV175" s="10"/>
      <c r="KW175" s="10"/>
      <c r="KX175" s="10"/>
      <c r="KY175" s="10"/>
      <c r="KZ175" s="10"/>
      <c r="LA175" s="10"/>
      <c r="LB175" s="10"/>
      <c r="LC175" s="10"/>
      <c r="LD175" s="10"/>
      <c r="LE175" s="10"/>
      <c r="LF175" s="10"/>
      <c r="LG175" s="10"/>
      <c r="LH175" s="10"/>
      <c r="LI175" s="10"/>
      <c r="LJ175" s="10"/>
      <c r="LK175" s="10"/>
      <c r="LL175" s="10"/>
      <c r="LM175" s="10"/>
      <c r="LN175" s="10"/>
      <c r="LO175" s="10"/>
      <c r="LP175" s="10"/>
      <c r="LQ175" s="10"/>
      <c r="LR175" s="10"/>
      <c r="LS175" s="10"/>
      <c r="LT175" s="10"/>
      <c r="LU175" s="10"/>
      <c r="LV175" s="10"/>
      <c r="LW175" s="10"/>
      <c r="LX175" s="10"/>
      <c r="LY175" s="10"/>
      <c r="LZ175" s="10"/>
      <c r="MA175" s="10"/>
      <c r="MB175" s="10"/>
      <c r="MC175" s="10"/>
      <c r="MD175" s="10"/>
      <c r="ME175" s="10"/>
      <c r="MF175" s="10"/>
      <c r="MG175" s="10"/>
      <c r="MH175" s="10"/>
      <c r="MI175" s="10"/>
      <c r="MJ175" s="10"/>
      <c r="MK175" s="10"/>
      <c r="ML175" s="10"/>
      <c r="MM175" s="10"/>
      <c r="MN175" s="10"/>
      <c r="MO175" s="10"/>
      <c r="MP175" s="10"/>
      <c r="MQ175" s="10"/>
      <c r="MR175" s="10"/>
      <c r="MS175" s="10"/>
      <c r="MT175" s="10"/>
      <c r="MU175" s="10"/>
      <c r="MV175" s="10"/>
      <c r="MW175" s="10"/>
      <c r="MX175" s="10"/>
      <c r="MY175" s="10"/>
      <c r="MZ175" s="10"/>
      <c r="NA175" s="10"/>
      <c r="NB175" s="10"/>
      <c r="NC175" s="10"/>
      <c r="ND175" s="10"/>
      <c r="NE175" s="10"/>
      <c r="NF175" s="10"/>
      <c r="NG175" s="10"/>
      <c r="NH175" s="10"/>
      <c r="NI175" s="10"/>
      <c r="NJ175" s="10"/>
      <c r="NK175" s="10"/>
      <c r="NL175" s="10"/>
      <c r="NM175" s="10"/>
      <c r="NN175" s="10"/>
      <c r="NO175" s="10"/>
      <c r="NP175" s="10"/>
      <c r="NQ175" s="10"/>
      <c r="NR175" s="10"/>
      <c r="NS175" s="10"/>
      <c r="NT175" s="10"/>
      <c r="NU175" s="10"/>
      <c r="NV175" s="10"/>
      <c r="NW175" s="10"/>
      <c r="NX175" s="10"/>
      <c r="NY175" s="10"/>
      <c r="NZ175" s="10"/>
      <c r="OA175" s="10"/>
      <c r="OB175" s="10"/>
      <c r="OC175" s="10"/>
      <c r="OD175" s="10"/>
      <c r="OE175" s="10"/>
      <c r="OF175" s="10"/>
      <c r="OG175" s="10"/>
      <c r="OH175" s="10"/>
      <c r="OI175" s="10"/>
      <c r="OJ175" s="10"/>
      <c r="OK175" s="10"/>
      <c r="OL175" s="10"/>
      <c r="OM175" s="10"/>
      <c r="ON175" s="10"/>
      <c r="OO175" s="10"/>
      <c r="OP175" s="10"/>
      <c r="OQ175" s="10"/>
      <c r="OR175" s="10"/>
      <c r="OS175" s="10"/>
      <c r="OT175" s="10"/>
      <c r="OU175" s="10"/>
      <c r="OV175" s="10"/>
      <c r="OW175" s="10"/>
      <c r="OX175" s="10"/>
      <c r="OY175" s="10"/>
      <c r="OZ175" s="10"/>
      <c r="PA175" s="10"/>
      <c r="PB175" s="10"/>
      <c r="PC175" s="10"/>
      <c r="PD175" s="10"/>
      <c r="PE175" s="10"/>
      <c r="PF175" s="10"/>
      <c r="PG175" s="10"/>
      <c r="PH175" s="10"/>
      <c r="PI175" s="10"/>
      <c r="PJ175" s="10"/>
      <c r="PK175" s="10"/>
      <c r="PL175" s="10"/>
      <c r="PM175" s="10"/>
      <c r="PN175" s="10"/>
      <c r="PO175" s="10"/>
      <c r="PP175" s="10"/>
      <c r="PQ175" s="10"/>
      <c r="PR175" s="10"/>
      <c r="PS175" s="10"/>
      <c r="PT175" s="10"/>
      <c r="PU175" s="10"/>
      <c r="PV175" s="10"/>
      <c r="PW175" s="10"/>
      <c r="PX175" s="10"/>
      <c r="PY175" s="10"/>
      <c r="PZ175" s="10"/>
      <c r="QA175" s="10"/>
      <c r="QB175" s="10"/>
      <c r="QC175" s="10"/>
      <c r="QD175" s="10"/>
      <c r="QE175" s="10"/>
      <c r="QF175" s="10"/>
      <c r="QG175" s="10"/>
      <c r="QH175" s="10"/>
      <c r="QI175" s="10"/>
      <c r="QJ175" s="10"/>
      <c r="QK175" s="10"/>
      <c r="QL175" s="10"/>
      <c r="QM175" s="10"/>
      <c r="QN175" s="10"/>
      <c r="QO175" s="10"/>
      <c r="QP175" s="10"/>
      <c r="QQ175" s="10"/>
      <c r="QR175" s="10"/>
      <c r="QS175" s="10"/>
      <c r="QT175" s="10"/>
      <c r="QU175" s="10"/>
      <c r="QV175" s="10"/>
      <c r="QW175" s="10"/>
      <c r="QX175" s="10"/>
      <c r="QY175" s="10"/>
      <c r="QZ175" s="10"/>
      <c r="RA175" s="10"/>
      <c r="RB175" s="10"/>
      <c r="RC175" s="10"/>
      <c r="RD175" s="10"/>
      <c r="RE175" s="10"/>
      <c r="RF175" s="10"/>
      <c r="RG175" s="10"/>
      <c r="RH175" s="10"/>
      <c r="RI175" s="10"/>
      <c r="RJ175" s="10"/>
      <c r="RK175" s="10"/>
      <c r="RL175" s="10"/>
      <c r="RM175" s="10"/>
      <c r="RN175" s="10"/>
      <c r="RO175" s="10"/>
      <c r="RP175" s="10"/>
      <c r="RQ175" s="10"/>
      <c r="RR175" s="10"/>
      <c r="RS175" s="10"/>
      <c r="RT175" s="10"/>
      <c r="RU175" s="10"/>
      <c r="RV175" s="10"/>
      <c r="RW175" s="10"/>
      <c r="RX175" s="10"/>
      <c r="RY175" s="10"/>
      <c r="RZ175" s="10"/>
      <c r="SA175" s="10"/>
      <c r="SB175" s="10"/>
      <c r="SC175" s="10"/>
      <c r="SD175" s="10"/>
      <c r="SE175" s="10"/>
      <c r="SF175" s="10"/>
      <c r="SG175" s="10"/>
      <c r="SH175" s="10"/>
      <c r="SI175" s="10"/>
      <c r="SJ175" s="10"/>
      <c r="SK175" s="10"/>
      <c r="SL175" s="10"/>
      <c r="SM175" s="10"/>
      <c r="SN175" s="10"/>
      <c r="SO175" s="10"/>
      <c r="SP175" s="10"/>
      <c r="SQ175" s="10"/>
      <c r="SR175" s="10"/>
      <c r="SS175" s="10"/>
      <c r="ST175" s="10"/>
      <c r="SU175" s="10"/>
      <c r="SV175" s="10"/>
      <c r="SW175" s="10"/>
      <c r="SX175" s="10"/>
      <c r="SY175" s="10"/>
      <c r="SZ175" s="10"/>
      <c r="TA175" s="10"/>
      <c r="TB175" s="10"/>
      <c r="TC175" s="10"/>
      <c r="TD175" s="10"/>
      <c r="TE175" s="10"/>
      <c r="TF175" s="10"/>
      <c r="TG175" s="10"/>
      <c r="TH175" s="10"/>
      <c r="TI175" s="10"/>
      <c r="TJ175" s="10"/>
      <c r="TK175" s="10"/>
      <c r="TL175" s="10"/>
      <c r="TM175" s="10"/>
      <c r="TN175" s="10"/>
      <c r="TO175" s="10"/>
      <c r="TP175" s="10"/>
      <c r="TQ175" s="10"/>
      <c r="TR175" s="10"/>
      <c r="TS175" s="10"/>
      <c r="TT175" s="10"/>
      <c r="TU175" s="10"/>
      <c r="TV175" s="10"/>
      <c r="TW175" s="10"/>
      <c r="TX175" s="10"/>
      <c r="TY175" s="10"/>
      <c r="TZ175" s="10"/>
      <c r="UA175" s="10"/>
      <c r="UB175" s="10"/>
      <c r="UC175" s="10"/>
      <c r="UD175" s="10"/>
      <c r="UE175" s="10"/>
      <c r="UF175" s="10"/>
      <c r="UG175" s="10"/>
      <c r="UH175" s="10"/>
      <c r="UI175" s="10"/>
      <c r="UJ175" s="10"/>
      <c r="UK175" s="10"/>
      <c r="UL175" s="10"/>
      <c r="UM175" s="10"/>
      <c r="UN175" s="10"/>
      <c r="UO175" s="10"/>
      <c r="UP175" s="10"/>
      <c r="UQ175" s="10"/>
      <c r="UR175" s="10"/>
      <c r="US175" s="10"/>
      <c r="UT175" s="10"/>
      <c r="UU175" s="10"/>
      <c r="UV175" s="10"/>
      <c r="UW175" s="10"/>
      <c r="UX175" s="10"/>
      <c r="UY175" s="10"/>
      <c r="UZ175" s="10"/>
      <c r="VA175" s="10"/>
      <c r="VB175" s="10"/>
      <c r="VC175" s="10"/>
      <c r="VD175" s="10"/>
      <c r="VE175" s="10"/>
      <c r="VF175" s="10"/>
      <c r="VG175" s="10"/>
      <c r="VH175" s="10"/>
      <c r="VI175" s="10"/>
      <c r="VJ175" s="10"/>
      <c r="VK175" s="10"/>
      <c r="VL175" s="10"/>
      <c r="VM175" s="10"/>
      <c r="VN175" s="10"/>
      <c r="VO175" s="10"/>
      <c r="VP175" s="10"/>
      <c r="VQ175" s="10"/>
      <c r="VR175" s="10"/>
      <c r="VS175" s="10"/>
      <c r="VT175" s="10"/>
      <c r="VU175" s="10"/>
      <c r="VV175" s="10"/>
      <c r="VW175" s="10"/>
      <c r="VX175" s="10"/>
      <c r="VY175" s="10"/>
      <c r="VZ175" s="10"/>
      <c r="WA175" s="10"/>
      <c r="WB175" s="10"/>
      <c r="WC175" s="10"/>
      <c r="WD175" s="10"/>
      <c r="WE175" s="10"/>
      <c r="WF175" s="10"/>
      <c r="WG175" s="10"/>
      <c r="WH175" s="10"/>
      <c r="WI175" s="10"/>
      <c r="WJ175" s="10"/>
      <c r="WK175" s="10"/>
      <c r="WL175" s="10"/>
      <c r="WM175" s="10"/>
      <c r="WN175" s="10"/>
      <c r="WO175" s="10"/>
      <c r="WP175" s="10"/>
      <c r="WQ175" s="10"/>
      <c r="WR175" s="10"/>
      <c r="WS175" s="10"/>
      <c r="WT175" s="10"/>
      <c r="WU175" s="10"/>
      <c r="WV175" s="10"/>
      <c r="WW175" s="10"/>
      <c r="WX175" s="10"/>
      <c r="WY175" s="10"/>
      <c r="WZ175" s="10"/>
      <c r="XA175" s="10"/>
      <c r="XB175" s="10"/>
      <c r="XC175" s="10"/>
      <c r="XD175" s="10"/>
      <c r="XE175" s="10"/>
      <c r="XF175" s="10"/>
      <c r="XG175" s="10"/>
      <c r="XH175" s="10"/>
      <c r="XI175" s="10"/>
      <c r="XJ175" s="10"/>
      <c r="XK175" s="10"/>
      <c r="XL175" s="10"/>
      <c r="XM175" s="10"/>
      <c r="XN175" s="10"/>
      <c r="XO175" s="10"/>
      <c r="XP175" s="10"/>
      <c r="XQ175" s="10"/>
      <c r="XR175" s="10"/>
      <c r="XS175" s="10"/>
      <c r="XT175" s="10"/>
      <c r="XU175" s="10"/>
      <c r="XV175" s="10"/>
      <c r="XW175" s="10"/>
      <c r="XX175" s="10"/>
      <c r="XY175" s="10"/>
      <c r="XZ175" s="10"/>
      <c r="YA175" s="10"/>
      <c r="YB175" s="10"/>
      <c r="YC175" s="10"/>
      <c r="YD175" s="10"/>
      <c r="YE175" s="10"/>
      <c r="YF175" s="10"/>
      <c r="YG175" s="10"/>
      <c r="YH175" s="10"/>
      <c r="YI175" s="10"/>
      <c r="YJ175" s="10"/>
      <c r="YK175" s="10"/>
      <c r="YL175" s="10"/>
      <c r="YM175" s="10"/>
      <c r="YN175" s="10"/>
      <c r="YO175" s="10"/>
      <c r="YP175" s="10"/>
      <c r="YQ175" s="10"/>
      <c r="YR175" s="10"/>
      <c r="YS175" s="10"/>
      <c r="YT175" s="10"/>
      <c r="YU175" s="10"/>
      <c r="YV175" s="10"/>
      <c r="YW175" s="10"/>
      <c r="YX175" s="10"/>
      <c r="YY175" s="10"/>
      <c r="YZ175" s="10"/>
      <c r="ZA175" s="10"/>
      <c r="ZB175" s="10"/>
      <c r="ZC175" s="10"/>
      <c r="ZD175" s="10"/>
      <c r="ZE175" s="10"/>
      <c r="ZF175" s="10"/>
      <c r="ZG175" s="10"/>
      <c r="ZH175" s="10"/>
      <c r="ZI175" s="10"/>
      <c r="ZJ175" s="10"/>
      <c r="ZK175" s="10"/>
      <c r="ZL175" s="10"/>
      <c r="ZM175" s="10"/>
      <c r="ZN175" s="10"/>
      <c r="ZO175" s="10"/>
      <c r="ZP175" s="10"/>
      <c r="ZQ175" s="10"/>
      <c r="ZR175" s="10"/>
      <c r="ZS175" s="10"/>
      <c r="ZT175" s="10"/>
      <c r="ZU175" s="10"/>
      <c r="ZV175" s="10"/>
      <c r="ZW175" s="10"/>
      <c r="ZX175" s="10"/>
      <c r="ZY175" s="10"/>
      <c r="ZZ175" s="10"/>
      <c r="AAA175" s="10"/>
      <c r="AAB175" s="10"/>
      <c r="AAC175" s="10"/>
      <c r="AAD175" s="10"/>
      <c r="AAE175" s="10"/>
      <c r="AAF175" s="10"/>
      <c r="AAG175" s="10"/>
      <c r="AAH175" s="10"/>
      <c r="AAI175" s="10"/>
      <c r="AAJ175" s="10"/>
      <c r="AAK175" s="10"/>
      <c r="AAL175" s="10"/>
      <c r="AAM175" s="10"/>
      <c r="AAN175" s="10"/>
      <c r="AAO175" s="10"/>
      <c r="AAP175" s="10"/>
      <c r="AAQ175" s="10"/>
      <c r="AAR175" s="10"/>
      <c r="AAS175" s="10"/>
      <c r="AAT175" s="10"/>
      <c r="AAU175" s="10"/>
      <c r="AAV175" s="10"/>
      <c r="AAW175" s="10"/>
      <c r="AAX175" s="10"/>
      <c r="AAY175" s="10"/>
      <c r="AAZ175" s="10"/>
      <c r="ABA175" s="10"/>
      <c r="ABB175" s="10"/>
      <c r="ABC175" s="10"/>
      <c r="ABD175" s="10"/>
      <c r="ABE175" s="10"/>
      <c r="ABF175" s="10"/>
      <c r="ABG175" s="10"/>
      <c r="ABH175" s="10"/>
      <c r="ABI175" s="10"/>
      <c r="ABJ175" s="10"/>
      <c r="ABK175" s="10"/>
      <c r="ABL175" s="10"/>
      <c r="ABM175" s="10"/>
      <c r="ABN175" s="10"/>
      <c r="ABO175" s="10"/>
      <c r="ABP175" s="10"/>
      <c r="ABQ175" s="10"/>
      <c r="ABR175" s="10"/>
      <c r="ABS175" s="10"/>
      <c r="ABT175" s="10"/>
      <c r="ABU175" s="10"/>
      <c r="ABV175" s="10"/>
      <c r="ABW175" s="10"/>
      <c r="ABX175" s="10"/>
      <c r="ABY175" s="10"/>
      <c r="ABZ175" s="10"/>
      <c r="ACA175" s="10"/>
      <c r="ACB175" s="10"/>
      <c r="ACC175" s="10"/>
      <c r="ACD175" s="10"/>
      <c r="ACE175" s="10"/>
      <c r="ACF175" s="10"/>
      <c r="ACG175" s="10"/>
      <c r="ACH175" s="10"/>
      <c r="ACI175" s="10"/>
      <c r="ACJ175" s="10"/>
      <c r="ACK175" s="10"/>
      <c r="ACL175" s="10"/>
      <c r="ACM175" s="10"/>
      <c r="ACN175" s="10"/>
      <c r="ACO175" s="10"/>
      <c r="ACP175" s="10"/>
      <c r="ACQ175" s="10"/>
      <c r="ACR175" s="10"/>
      <c r="ACS175" s="10"/>
      <c r="ACT175" s="10"/>
      <c r="ACU175" s="10"/>
      <c r="ACV175" s="10"/>
      <c r="ACW175" s="10"/>
      <c r="ACX175" s="10"/>
      <c r="ACY175" s="10"/>
      <c r="ACZ175" s="10"/>
      <c r="ADA175" s="10"/>
      <c r="ADB175" s="10"/>
      <c r="ADC175" s="10"/>
      <c r="ADD175" s="10"/>
      <c r="ADE175" s="10"/>
      <c r="ADF175" s="10"/>
      <c r="ADG175" s="10"/>
      <c r="ADH175" s="10"/>
      <c r="ADI175" s="10"/>
      <c r="ADJ175" s="10"/>
      <c r="ADK175" s="10"/>
      <c r="ADL175" s="10"/>
      <c r="ADM175" s="10"/>
      <c r="ADN175" s="10"/>
      <c r="ADO175" s="10"/>
      <c r="ADP175" s="10"/>
      <c r="ADQ175" s="10"/>
      <c r="ADR175" s="10"/>
      <c r="ADS175" s="10"/>
      <c r="ADT175" s="10"/>
      <c r="ADU175" s="10"/>
      <c r="ADV175" s="10"/>
      <c r="ADW175" s="10"/>
      <c r="ADX175" s="10"/>
      <c r="ADY175" s="10"/>
      <c r="ADZ175" s="10"/>
      <c r="AEA175" s="10"/>
      <c r="AEB175" s="10"/>
      <c r="AEC175" s="10"/>
      <c r="AED175" s="10"/>
      <c r="AEE175" s="10"/>
      <c r="AEF175" s="10"/>
      <c r="AEG175" s="10"/>
      <c r="AEH175" s="10"/>
      <c r="AEI175" s="10"/>
      <c r="AEJ175" s="10"/>
      <c r="AEK175" s="10"/>
      <c r="AEL175" s="10"/>
      <c r="AEM175" s="10"/>
      <c r="AEN175" s="10"/>
      <c r="AEO175" s="10"/>
      <c r="AEP175" s="10"/>
      <c r="AEQ175" s="10"/>
      <c r="AER175" s="10"/>
      <c r="AES175" s="10"/>
      <c r="AET175" s="10"/>
      <c r="AEU175" s="10"/>
      <c r="AEV175" s="10"/>
      <c r="AEW175" s="10"/>
      <c r="AEX175" s="10"/>
      <c r="AEY175" s="10"/>
      <c r="AEZ175" s="10"/>
      <c r="AFA175" s="10"/>
      <c r="AFB175" s="10"/>
      <c r="AFC175" s="10"/>
      <c r="AFD175" s="10"/>
      <c r="AFE175" s="10"/>
      <c r="AFF175" s="10"/>
      <c r="AFG175" s="10"/>
      <c r="AFH175" s="10"/>
      <c r="AFI175" s="10"/>
      <c r="AFJ175" s="10"/>
      <c r="AFK175" s="10"/>
      <c r="AFL175" s="10"/>
      <c r="AFM175" s="10"/>
      <c r="AFN175" s="10"/>
      <c r="AFO175" s="10"/>
      <c r="AFP175" s="10"/>
      <c r="AFQ175" s="10"/>
      <c r="AFR175" s="10"/>
      <c r="AFS175" s="10"/>
      <c r="AFT175" s="10"/>
      <c r="AFU175" s="10"/>
      <c r="AFV175" s="10"/>
      <c r="AFW175" s="10"/>
      <c r="AFX175" s="10"/>
      <c r="AFY175" s="10"/>
      <c r="AFZ175" s="10"/>
      <c r="AGA175" s="10"/>
      <c r="AGB175" s="10"/>
      <c r="AGC175" s="10"/>
      <c r="AGD175" s="10"/>
      <c r="AGE175" s="10"/>
      <c r="AGF175" s="10"/>
      <c r="AGG175" s="10"/>
      <c r="AGH175" s="10"/>
      <c r="AGI175" s="10"/>
      <c r="AGJ175" s="10"/>
      <c r="AGK175" s="10"/>
      <c r="AGL175" s="10"/>
      <c r="AGM175" s="10"/>
      <c r="AGN175" s="10"/>
      <c r="AGO175" s="10"/>
      <c r="AGP175" s="10"/>
      <c r="AGQ175" s="10"/>
      <c r="AGR175" s="10"/>
      <c r="AGS175" s="10"/>
      <c r="AGT175" s="10"/>
      <c r="AGU175" s="10"/>
      <c r="AGV175" s="10"/>
      <c r="AGW175" s="10"/>
      <c r="AGX175" s="10"/>
      <c r="AGY175" s="10"/>
      <c r="AGZ175" s="10"/>
      <c r="AHA175" s="10"/>
      <c r="AHB175" s="10"/>
      <c r="AHC175" s="10"/>
      <c r="AHD175" s="10"/>
      <c r="AHE175" s="10"/>
      <c r="AHF175" s="10"/>
      <c r="AHG175" s="10"/>
      <c r="AHH175" s="10"/>
      <c r="AHI175" s="10"/>
      <c r="AHJ175" s="10"/>
      <c r="AHK175" s="10"/>
      <c r="AHL175" s="10"/>
      <c r="AHM175" s="10"/>
      <c r="AHN175" s="10"/>
      <c r="AHO175" s="10"/>
      <c r="AHP175" s="10"/>
      <c r="AHQ175" s="10"/>
      <c r="AHR175" s="10"/>
      <c r="AHS175" s="10"/>
      <c r="AHT175" s="10"/>
      <c r="AHU175" s="10"/>
      <c r="AHV175" s="10"/>
      <c r="AHW175" s="10"/>
      <c r="AHX175" s="10"/>
      <c r="AHY175" s="10"/>
      <c r="AHZ175" s="10"/>
      <c r="AIA175" s="10"/>
      <c r="AIB175" s="10"/>
      <c r="AIC175" s="10"/>
      <c r="AID175" s="10"/>
      <c r="AIE175" s="10"/>
      <c r="AIF175" s="10"/>
      <c r="AIG175" s="10"/>
      <c r="AIH175" s="10"/>
      <c r="AII175" s="10"/>
      <c r="AIJ175" s="10"/>
      <c r="AIK175" s="10"/>
      <c r="AIL175" s="10"/>
      <c r="AIM175" s="10"/>
      <c r="AIN175" s="10"/>
      <c r="AIO175" s="10"/>
      <c r="AIP175" s="10"/>
      <c r="AIQ175" s="10"/>
      <c r="AIR175" s="10"/>
      <c r="AIS175" s="10"/>
      <c r="AIT175" s="10"/>
      <c r="AIU175" s="10"/>
      <c r="AIV175" s="10"/>
      <c r="AIW175" s="10"/>
      <c r="AIX175" s="10"/>
      <c r="AIY175" s="10"/>
      <c r="AIZ175" s="10"/>
      <c r="AJA175" s="10"/>
      <c r="AJB175" s="10"/>
      <c r="AJC175" s="10"/>
      <c r="AJD175" s="10"/>
      <c r="AJE175" s="10"/>
      <c r="AJF175" s="10"/>
      <c r="AJG175" s="10"/>
      <c r="AJH175" s="10"/>
      <c r="AJI175" s="10"/>
      <c r="AJJ175" s="10"/>
      <c r="AJK175" s="10"/>
      <c r="AJL175" s="10"/>
      <c r="AJM175" s="10"/>
      <c r="AJN175" s="10"/>
      <c r="AJO175" s="10"/>
      <c r="AJP175" s="10"/>
      <c r="AJQ175" s="10"/>
      <c r="AJR175" s="10"/>
      <c r="AJS175" s="10"/>
      <c r="AJT175" s="10"/>
      <c r="AJU175" s="10"/>
      <c r="AJV175" s="10"/>
      <c r="AJW175" s="10"/>
      <c r="AJX175" s="10"/>
      <c r="AJY175" s="10"/>
      <c r="AJZ175" s="10"/>
      <c r="AKA175" s="10"/>
      <c r="AKB175" s="10"/>
      <c r="AKC175" s="10"/>
      <c r="AKD175" s="10"/>
      <c r="AKE175" s="10"/>
      <c r="AKF175" s="10"/>
      <c r="AKG175" s="10"/>
      <c r="AKH175" s="10"/>
      <c r="AKI175" s="10"/>
      <c r="AKJ175" s="10"/>
      <c r="AKK175" s="10"/>
      <c r="AKL175" s="10"/>
      <c r="AKM175" s="10"/>
      <c r="AKN175" s="10"/>
      <c r="AKO175" s="10"/>
      <c r="AKP175" s="10"/>
      <c r="AKQ175" s="10"/>
      <c r="AKR175" s="10"/>
      <c r="AKS175" s="10"/>
      <c r="AKT175" s="10"/>
      <c r="AKU175" s="10"/>
      <c r="AKV175" s="10"/>
      <c r="AKW175" s="10"/>
      <c r="AKX175" s="10"/>
      <c r="AKY175" s="10"/>
      <c r="AKZ175" s="10"/>
      <c r="ALA175" s="10"/>
      <c r="ALB175" s="10"/>
      <c r="ALC175" s="10"/>
      <c r="ALD175" s="10"/>
      <c r="ALE175" s="10"/>
      <c r="ALF175" s="10"/>
      <c r="ALG175" s="10"/>
      <c r="ALH175" s="10"/>
      <c r="ALI175" s="10"/>
      <c r="ALJ175" s="10"/>
      <c r="ALK175" s="10"/>
      <c r="ALL175" s="10"/>
      <c r="ALM175" s="10"/>
      <c r="ALN175" s="10"/>
      <c r="ALO175" s="10"/>
      <c r="ALP175" s="10"/>
      <c r="ALQ175" s="10"/>
      <c r="ALR175" s="10"/>
      <c r="ALS175" s="10"/>
      <c r="ALT175" s="10"/>
      <c r="ALU175" s="10"/>
      <c r="ALV175" s="10"/>
      <c r="ALW175" s="10"/>
      <c r="ALX175" s="10"/>
      <c r="ALY175" s="10"/>
      <c r="ALZ175" s="10"/>
      <c r="AMA175" s="10"/>
      <c r="AMB175" s="10"/>
      <c r="AMC175" s="10"/>
      <c r="AMD175" s="10"/>
      <c r="AME175" s="10"/>
      <c r="AMF175" s="10"/>
      <c r="AMG175" s="10"/>
      <c r="AMH175" s="10"/>
      <c r="AMI175" s="10"/>
    </row>
    <row r="176" spans="1:1023" ht="21.95" customHeight="1">
      <c r="A176" s="14" t="s">
        <v>46</v>
      </c>
      <c r="B176" s="39"/>
      <c r="C176" s="30"/>
      <c r="D176" s="30"/>
      <c r="E176" s="30"/>
      <c r="F176" s="30"/>
      <c r="G176" s="30"/>
      <c r="H176" s="30"/>
      <c r="I176" s="30"/>
      <c r="J176" s="30"/>
      <c r="K176" s="30"/>
      <c r="L176" s="30"/>
      <c r="M176" s="30"/>
      <c r="N176" s="30"/>
      <c r="O176" s="37">
        <v>15300</v>
      </c>
      <c r="P176" s="32"/>
      <c r="Q176" s="43">
        <f t="shared" si="3"/>
        <v>15300</v>
      </c>
      <c r="R176" s="43"/>
      <c r="S176" s="10"/>
      <c r="T176" s="10"/>
      <c r="U176" s="10"/>
      <c r="V176" s="10"/>
      <c r="W176" s="10"/>
      <c r="X176" s="10"/>
      <c r="Y176" s="10"/>
      <c r="Z176" s="10"/>
      <c r="AA176" s="10"/>
      <c r="AB176" s="10"/>
      <c r="AC176" s="10"/>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c r="HA176" s="10"/>
      <c r="HB176" s="10"/>
      <c r="HC176" s="10"/>
      <c r="HD176" s="10"/>
      <c r="HE176" s="10"/>
      <c r="HF176" s="10"/>
      <c r="HG176" s="10"/>
      <c r="HH176" s="10"/>
      <c r="HI176" s="10"/>
      <c r="HJ176" s="10"/>
      <c r="HK176" s="10"/>
      <c r="HL176" s="10"/>
      <c r="HM176" s="10"/>
      <c r="HN176" s="10"/>
      <c r="HO176" s="10"/>
      <c r="HP176" s="10"/>
      <c r="HQ176" s="10"/>
      <c r="HR176" s="10"/>
      <c r="HS176" s="10"/>
      <c r="HT176" s="10"/>
      <c r="HU176" s="10"/>
      <c r="HV176" s="10"/>
      <c r="HW176" s="10"/>
      <c r="HX176" s="10"/>
      <c r="HY176" s="10"/>
      <c r="HZ176" s="10"/>
      <c r="IA176" s="10"/>
      <c r="IB176" s="10"/>
      <c r="IC176" s="10"/>
      <c r="ID176" s="10"/>
      <c r="IE176" s="10"/>
      <c r="IF176" s="10"/>
      <c r="IG176" s="10"/>
      <c r="IH176" s="10"/>
      <c r="II176" s="10"/>
      <c r="IJ176" s="10"/>
      <c r="IK176" s="10"/>
      <c r="IL176" s="10"/>
      <c r="IM176" s="10"/>
      <c r="IN176" s="10"/>
      <c r="IO176" s="10"/>
      <c r="IP176" s="10"/>
      <c r="IQ176" s="10"/>
      <c r="IR176" s="10"/>
      <c r="IS176" s="10"/>
      <c r="IT176" s="10"/>
      <c r="IU176" s="10"/>
      <c r="IV176" s="10"/>
      <c r="IW176" s="10"/>
      <c r="IX176" s="10"/>
      <c r="IY176" s="10"/>
      <c r="IZ176" s="10"/>
      <c r="JA176" s="10"/>
      <c r="JB176" s="10"/>
      <c r="JC176" s="10"/>
      <c r="JD176" s="10"/>
      <c r="JE176" s="10"/>
      <c r="JF176" s="10"/>
      <c r="JG176" s="10"/>
      <c r="JH176" s="10"/>
      <c r="JI176" s="10"/>
      <c r="JJ176" s="10"/>
      <c r="JK176" s="10"/>
      <c r="JL176" s="10"/>
      <c r="JM176" s="10"/>
      <c r="JN176" s="10"/>
      <c r="JO176" s="10"/>
      <c r="JP176" s="10"/>
      <c r="JQ176" s="10"/>
      <c r="JR176" s="10"/>
      <c r="JS176" s="10"/>
      <c r="JT176" s="10"/>
      <c r="JU176" s="10"/>
      <c r="JV176" s="10"/>
      <c r="JW176" s="10"/>
      <c r="JX176" s="10"/>
      <c r="JY176" s="10"/>
      <c r="JZ176" s="10"/>
      <c r="KA176" s="10"/>
      <c r="KB176" s="10"/>
      <c r="KC176" s="10"/>
      <c r="KD176" s="10"/>
      <c r="KE176" s="10"/>
      <c r="KF176" s="10"/>
      <c r="KG176" s="10"/>
      <c r="KH176" s="10"/>
      <c r="KI176" s="10"/>
      <c r="KJ176" s="10"/>
      <c r="KK176" s="10"/>
      <c r="KL176" s="10"/>
      <c r="KM176" s="10"/>
      <c r="KN176" s="10"/>
      <c r="KO176" s="10"/>
      <c r="KP176" s="10"/>
      <c r="KQ176" s="10"/>
      <c r="KR176" s="10"/>
      <c r="KS176" s="10"/>
      <c r="KT176" s="10"/>
      <c r="KU176" s="10"/>
      <c r="KV176" s="10"/>
      <c r="KW176" s="10"/>
      <c r="KX176" s="10"/>
      <c r="KY176" s="10"/>
      <c r="KZ176" s="10"/>
      <c r="LA176" s="10"/>
      <c r="LB176" s="10"/>
      <c r="LC176" s="10"/>
      <c r="LD176" s="10"/>
      <c r="LE176" s="10"/>
      <c r="LF176" s="10"/>
      <c r="LG176" s="10"/>
      <c r="LH176" s="10"/>
      <c r="LI176" s="10"/>
      <c r="LJ176" s="10"/>
      <c r="LK176" s="10"/>
      <c r="LL176" s="10"/>
      <c r="LM176" s="10"/>
      <c r="LN176" s="10"/>
      <c r="LO176" s="10"/>
      <c r="LP176" s="10"/>
      <c r="LQ176" s="10"/>
      <c r="LR176" s="10"/>
      <c r="LS176" s="10"/>
      <c r="LT176" s="10"/>
      <c r="LU176" s="10"/>
      <c r="LV176" s="10"/>
      <c r="LW176" s="10"/>
      <c r="LX176" s="10"/>
      <c r="LY176" s="10"/>
      <c r="LZ176" s="10"/>
      <c r="MA176" s="10"/>
      <c r="MB176" s="10"/>
      <c r="MC176" s="10"/>
      <c r="MD176" s="10"/>
      <c r="ME176" s="10"/>
      <c r="MF176" s="10"/>
      <c r="MG176" s="10"/>
      <c r="MH176" s="10"/>
      <c r="MI176" s="10"/>
      <c r="MJ176" s="10"/>
      <c r="MK176" s="10"/>
      <c r="ML176" s="10"/>
      <c r="MM176" s="10"/>
      <c r="MN176" s="10"/>
      <c r="MO176" s="10"/>
      <c r="MP176" s="10"/>
      <c r="MQ176" s="10"/>
      <c r="MR176" s="10"/>
      <c r="MS176" s="10"/>
      <c r="MT176" s="10"/>
      <c r="MU176" s="10"/>
      <c r="MV176" s="10"/>
      <c r="MW176" s="10"/>
      <c r="MX176" s="10"/>
      <c r="MY176" s="10"/>
      <c r="MZ176" s="10"/>
      <c r="NA176" s="10"/>
      <c r="NB176" s="10"/>
      <c r="NC176" s="10"/>
      <c r="ND176" s="10"/>
      <c r="NE176" s="10"/>
      <c r="NF176" s="10"/>
      <c r="NG176" s="10"/>
      <c r="NH176" s="10"/>
      <c r="NI176" s="10"/>
      <c r="NJ176" s="10"/>
      <c r="NK176" s="10"/>
      <c r="NL176" s="10"/>
      <c r="NM176" s="10"/>
      <c r="NN176" s="10"/>
      <c r="NO176" s="10"/>
      <c r="NP176" s="10"/>
      <c r="NQ176" s="10"/>
      <c r="NR176" s="10"/>
      <c r="NS176" s="10"/>
      <c r="NT176" s="10"/>
      <c r="NU176" s="10"/>
      <c r="NV176" s="10"/>
      <c r="NW176" s="10"/>
      <c r="NX176" s="10"/>
      <c r="NY176" s="10"/>
      <c r="NZ176" s="10"/>
      <c r="OA176" s="10"/>
      <c r="OB176" s="10"/>
      <c r="OC176" s="10"/>
      <c r="OD176" s="10"/>
      <c r="OE176" s="10"/>
      <c r="OF176" s="10"/>
      <c r="OG176" s="10"/>
      <c r="OH176" s="10"/>
      <c r="OI176" s="10"/>
      <c r="OJ176" s="10"/>
      <c r="OK176" s="10"/>
      <c r="OL176" s="10"/>
      <c r="OM176" s="10"/>
      <c r="ON176" s="10"/>
      <c r="OO176" s="10"/>
      <c r="OP176" s="10"/>
      <c r="OQ176" s="10"/>
      <c r="OR176" s="10"/>
      <c r="OS176" s="10"/>
      <c r="OT176" s="10"/>
      <c r="OU176" s="10"/>
      <c r="OV176" s="10"/>
      <c r="OW176" s="10"/>
      <c r="OX176" s="10"/>
      <c r="OY176" s="10"/>
      <c r="OZ176" s="10"/>
      <c r="PA176" s="10"/>
      <c r="PB176" s="10"/>
      <c r="PC176" s="10"/>
      <c r="PD176" s="10"/>
      <c r="PE176" s="10"/>
      <c r="PF176" s="10"/>
      <c r="PG176" s="10"/>
      <c r="PH176" s="10"/>
      <c r="PI176" s="10"/>
      <c r="PJ176" s="10"/>
      <c r="PK176" s="10"/>
      <c r="PL176" s="10"/>
      <c r="PM176" s="10"/>
      <c r="PN176" s="10"/>
      <c r="PO176" s="10"/>
      <c r="PP176" s="10"/>
      <c r="PQ176" s="10"/>
      <c r="PR176" s="10"/>
      <c r="PS176" s="10"/>
      <c r="PT176" s="10"/>
      <c r="PU176" s="10"/>
      <c r="PV176" s="10"/>
      <c r="PW176" s="10"/>
      <c r="PX176" s="10"/>
      <c r="PY176" s="10"/>
      <c r="PZ176" s="10"/>
      <c r="QA176" s="10"/>
      <c r="QB176" s="10"/>
      <c r="QC176" s="10"/>
      <c r="QD176" s="10"/>
      <c r="QE176" s="10"/>
      <c r="QF176" s="10"/>
      <c r="QG176" s="10"/>
      <c r="QH176" s="10"/>
      <c r="QI176" s="10"/>
      <c r="QJ176" s="10"/>
      <c r="QK176" s="10"/>
      <c r="QL176" s="10"/>
      <c r="QM176" s="10"/>
      <c r="QN176" s="10"/>
      <c r="QO176" s="10"/>
      <c r="QP176" s="10"/>
      <c r="QQ176" s="10"/>
      <c r="QR176" s="10"/>
      <c r="QS176" s="10"/>
      <c r="QT176" s="10"/>
      <c r="QU176" s="10"/>
      <c r="QV176" s="10"/>
      <c r="QW176" s="10"/>
      <c r="QX176" s="10"/>
      <c r="QY176" s="10"/>
      <c r="QZ176" s="10"/>
      <c r="RA176" s="10"/>
      <c r="RB176" s="10"/>
      <c r="RC176" s="10"/>
      <c r="RD176" s="10"/>
      <c r="RE176" s="10"/>
      <c r="RF176" s="10"/>
      <c r="RG176" s="10"/>
      <c r="RH176" s="10"/>
      <c r="RI176" s="10"/>
      <c r="RJ176" s="10"/>
      <c r="RK176" s="10"/>
      <c r="RL176" s="10"/>
      <c r="RM176" s="10"/>
      <c r="RN176" s="10"/>
      <c r="RO176" s="10"/>
      <c r="RP176" s="10"/>
      <c r="RQ176" s="10"/>
      <c r="RR176" s="10"/>
      <c r="RS176" s="10"/>
      <c r="RT176" s="10"/>
      <c r="RU176" s="10"/>
      <c r="RV176" s="10"/>
      <c r="RW176" s="10"/>
      <c r="RX176" s="10"/>
      <c r="RY176" s="10"/>
      <c r="RZ176" s="10"/>
      <c r="SA176" s="10"/>
      <c r="SB176" s="10"/>
      <c r="SC176" s="10"/>
      <c r="SD176" s="10"/>
      <c r="SE176" s="10"/>
      <c r="SF176" s="10"/>
      <c r="SG176" s="10"/>
      <c r="SH176" s="10"/>
      <c r="SI176" s="10"/>
      <c r="SJ176" s="10"/>
      <c r="SK176" s="10"/>
      <c r="SL176" s="10"/>
      <c r="SM176" s="10"/>
      <c r="SN176" s="10"/>
      <c r="SO176" s="10"/>
      <c r="SP176" s="10"/>
      <c r="SQ176" s="10"/>
      <c r="SR176" s="10"/>
      <c r="SS176" s="10"/>
      <c r="ST176" s="10"/>
      <c r="SU176" s="10"/>
      <c r="SV176" s="10"/>
      <c r="SW176" s="10"/>
      <c r="SX176" s="10"/>
      <c r="SY176" s="10"/>
      <c r="SZ176" s="10"/>
      <c r="TA176" s="10"/>
      <c r="TB176" s="10"/>
      <c r="TC176" s="10"/>
      <c r="TD176" s="10"/>
      <c r="TE176" s="10"/>
      <c r="TF176" s="10"/>
      <c r="TG176" s="10"/>
      <c r="TH176" s="10"/>
      <c r="TI176" s="10"/>
      <c r="TJ176" s="10"/>
      <c r="TK176" s="10"/>
      <c r="TL176" s="10"/>
      <c r="TM176" s="10"/>
      <c r="TN176" s="10"/>
      <c r="TO176" s="10"/>
      <c r="TP176" s="10"/>
      <c r="TQ176" s="10"/>
      <c r="TR176" s="10"/>
      <c r="TS176" s="10"/>
      <c r="TT176" s="10"/>
      <c r="TU176" s="10"/>
      <c r="TV176" s="10"/>
      <c r="TW176" s="10"/>
      <c r="TX176" s="10"/>
      <c r="TY176" s="10"/>
      <c r="TZ176" s="10"/>
      <c r="UA176" s="10"/>
      <c r="UB176" s="10"/>
      <c r="UC176" s="10"/>
      <c r="UD176" s="10"/>
      <c r="UE176" s="10"/>
      <c r="UF176" s="10"/>
      <c r="UG176" s="10"/>
      <c r="UH176" s="10"/>
      <c r="UI176" s="10"/>
      <c r="UJ176" s="10"/>
      <c r="UK176" s="10"/>
      <c r="UL176" s="10"/>
      <c r="UM176" s="10"/>
      <c r="UN176" s="10"/>
      <c r="UO176" s="10"/>
      <c r="UP176" s="10"/>
      <c r="UQ176" s="10"/>
      <c r="UR176" s="10"/>
      <c r="US176" s="10"/>
      <c r="UT176" s="10"/>
      <c r="UU176" s="10"/>
      <c r="UV176" s="10"/>
      <c r="UW176" s="10"/>
      <c r="UX176" s="10"/>
      <c r="UY176" s="10"/>
      <c r="UZ176" s="10"/>
      <c r="VA176" s="10"/>
      <c r="VB176" s="10"/>
      <c r="VC176" s="10"/>
      <c r="VD176" s="10"/>
      <c r="VE176" s="10"/>
      <c r="VF176" s="10"/>
      <c r="VG176" s="10"/>
      <c r="VH176" s="10"/>
      <c r="VI176" s="10"/>
      <c r="VJ176" s="10"/>
      <c r="VK176" s="10"/>
      <c r="VL176" s="10"/>
      <c r="VM176" s="10"/>
      <c r="VN176" s="10"/>
      <c r="VO176" s="10"/>
      <c r="VP176" s="10"/>
      <c r="VQ176" s="10"/>
      <c r="VR176" s="10"/>
      <c r="VS176" s="10"/>
      <c r="VT176" s="10"/>
      <c r="VU176" s="10"/>
      <c r="VV176" s="10"/>
      <c r="VW176" s="10"/>
      <c r="VX176" s="10"/>
      <c r="VY176" s="10"/>
      <c r="VZ176" s="10"/>
      <c r="WA176" s="10"/>
      <c r="WB176" s="10"/>
      <c r="WC176" s="10"/>
      <c r="WD176" s="10"/>
      <c r="WE176" s="10"/>
      <c r="WF176" s="10"/>
      <c r="WG176" s="10"/>
      <c r="WH176" s="10"/>
      <c r="WI176" s="10"/>
      <c r="WJ176" s="10"/>
      <c r="WK176" s="10"/>
      <c r="WL176" s="10"/>
      <c r="WM176" s="10"/>
      <c r="WN176" s="10"/>
      <c r="WO176" s="10"/>
      <c r="WP176" s="10"/>
      <c r="WQ176" s="10"/>
      <c r="WR176" s="10"/>
      <c r="WS176" s="10"/>
      <c r="WT176" s="10"/>
      <c r="WU176" s="10"/>
      <c r="WV176" s="10"/>
      <c r="WW176" s="10"/>
      <c r="WX176" s="10"/>
      <c r="WY176" s="10"/>
      <c r="WZ176" s="10"/>
      <c r="XA176" s="10"/>
      <c r="XB176" s="10"/>
      <c r="XC176" s="10"/>
      <c r="XD176" s="10"/>
      <c r="XE176" s="10"/>
      <c r="XF176" s="10"/>
      <c r="XG176" s="10"/>
      <c r="XH176" s="10"/>
      <c r="XI176" s="10"/>
      <c r="XJ176" s="10"/>
      <c r="XK176" s="10"/>
      <c r="XL176" s="10"/>
      <c r="XM176" s="10"/>
      <c r="XN176" s="10"/>
      <c r="XO176" s="10"/>
      <c r="XP176" s="10"/>
      <c r="XQ176" s="10"/>
      <c r="XR176" s="10"/>
      <c r="XS176" s="10"/>
      <c r="XT176" s="10"/>
      <c r="XU176" s="10"/>
      <c r="XV176" s="10"/>
      <c r="XW176" s="10"/>
      <c r="XX176" s="10"/>
      <c r="XY176" s="10"/>
      <c r="XZ176" s="10"/>
      <c r="YA176" s="10"/>
      <c r="YB176" s="10"/>
      <c r="YC176" s="10"/>
      <c r="YD176" s="10"/>
      <c r="YE176" s="10"/>
      <c r="YF176" s="10"/>
      <c r="YG176" s="10"/>
      <c r="YH176" s="10"/>
      <c r="YI176" s="10"/>
      <c r="YJ176" s="10"/>
      <c r="YK176" s="10"/>
      <c r="YL176" s="10"/>
      <c r="YM176" s="10"/>
      <c r="YN176" s="10"/>
      <c r="YO176" s="10"/>
      <c r="YP176" s="10"/>
      <c r="YQ176" s="10"/>
      <c r="YR176" s="10"/>
      <c r="YS176" s="10"/>
      <c r="YT176" s="10"/>
      <c r="YU176" s="10"/>
      <c r="YV176" s="10"/>
      <c r="YW176" s="10"/>
      <c r="YX176" s="10"/>
      <c r="YY176" s="10"/>
      <c r="YZ176" s="10"/>
      <c r="ZA176" s="10"/>
      <c r="ZB176" s="10"/>
      <c r="ZC176" s="10"/>
      <c r="ZD176" s="10"/>
      <c r="ZE176" s="10"/>
      <c r="ZF176" s="10"/>
      <c r="ZG176" s="10"/>
      <c r="ZH176" s="10"/>
      <c r="ZI176" s="10"/>
      <c r="ZJ176" s="10"/>
      <c r="ZK176" s="10"/>
      <c r="ZL176" s="10"/>
      <c r="ZM176" s="10"/>
      <c r="ZN176" s="10"/>
      <c r="ZO176" s="10"/>
      <c r="ZP176" s="10"/>
      <c r="ZQ176" s="10"/>
      <c r="ZR176" s="10"/>
      <c r="ZS176" s="10"/>
      <c r="ZT176" s="10"/>
      <c r="ZU176" s="10"/>
      <c r="ZV176" s="10"/>
      <c r="ZW176" s="10"/>
      <c r="ZX176" s="10"/>
      <c r="ZY176" s="10"/>
      <c r="ZZ176" s="10"/>
      <c r="AAA176" s="10"/>
      <c r="AAB176" s="10"/>
      <c r="AAC176" s="10"/>
      <c r="AAD176" s="10"/>
      <c r="AAE176" s="10"/>
      <c r="AAF176" s="10"/>
      <c r="AAG176" s="10"/>
      <c r="AAH176" s="10"/>
      <c r="AAI176" s="10"/>
      <c r="AAJ176" s="10"/>
      <c r="AAK176" s="10"/>
      <c r="AAL176" s="10"/>
      <c r="AAM176" s="10"/>
      <c r="AAN176" s="10"/>
      <c r="AAO176" s="10"/>
      <c r="AAP176" s="10"/>
      <c r="AAQ176" s="10"/>
      <c r="AAR176" s="10"/>
      <c r="AAS176" s="10"/>
      <c r="AAT176" s="10"/>
      <c r="AAU176" s="10"/>
      <c r="AAV176" s="10"/>
      <c r="AAW176" s="10"/>
      <c r="AAX176" s="10"/>
      <c r="AAY176" s="10"/>
      <c r="AAZ176" s="10"/>
      <c r="ABA176" s="10"/>
      <c r="ABB176" s="10"/>
      <c r="ABC176" s="10"/>
      <c r="ABD176" s="10"/>
      <c r="ABE176" s="10"/>
      <c r="ABF176" s="10"/>
      <c r="ABG176" s="10"/>
      <c r="ABH176" s="10"/>
      <c r="ABI176" s="10"/>
      <c r="ABJ176" s="10"/>
      <c r="ABK176" s="10"/>
      <c r="ABL176" s="10"/>
      <c r="ABM176" s="10"/>
      <c r="ABN176" s="10"/>
      <c r="ABO176" s="10"/>
      <c r="ABP176" s="10"/>
      <c r="ABQ176" s="10"/>
      <c r="ABR176" s="10"/>
      <c r="ABS176" s="10"/>
      <c r="ABT176" s="10"/>
      <c r="ABU176" s="10"/>
      <c r="ABV176" s="10"/>
      <c r="ABW176" s="10"/>
      <c r="ABX176" s="10"/>
      <c r="ABY176" s="10"/>
      <c r="ABZ176" s="10"/>
      <c r="ACA176" s="10"/>
      <c r="ACB176" s="10"/>
      <c r="ACC176" s="10"/>
      <c r="ACD176" s="10"/>
      <c r="ACE176" s="10"/>
      <c r="ACF176" s="10"/>
      <c r="ACG176" s="10"/>
      <c r="ACH176" s="10"/>
      <c r="ACI176" s="10"/>
      <c r="ACJ176" s="10"/>
      <c r="ACK176" s="10"/>
      <c r="ACL176" s="10"/>
      <c r="ACM176" s="10"/>
      <c r="ACN176" s="10"/>
      <c r="ACO176" s="10"/>
      <c r="ACP176" s="10"/>
      <c r="ACQ176" s="10"/>
      <c r="ACR176" s="10"/>
      <c r="ACS176" s="10"/>
      <c r="ACT176" s="10"/>
      <c r="ACU176" s="10"/>
      <c r="ACV176" s="10"/>
      <c r="ACW176" s="10"/>
      <c r="ACX176" s="10"/>
      <c r="ACY176" s="10"/>
      <c r="ACZ176" s="10"/>
      <c r="ADA176" s="10"/>
      <c r="ADB176" s="10"/>
      <c r="ADC176" s="10"/>
      <c r="ADD176" s="10"/>
      <c r="ADE176" s="10"/>
      <c r="ADF176" s="10"/>
      <c r="ADG176" s="10"/>
      <c r="ADH176" s="10"/>
      <c r="ADI176" s="10"/>
      <c r="ADJ176" s="10"/>
      <c r="ADK176" s="10"/>
      <c r="ADL176" s="10"/>
      <c r="ADM176" s="10"/>
      <c r="ADN176" s="10"/>
      <c r="ADO176" s="10"/>
      <c r="ADP176" s="10"/>
      <c r="ADQ176" s="10"/>
      <c r="ADR176" s="10"/>
      <c r="ADS176" s="10"/>
      <c r="ADT176" s="10"/>
      <c r="ADU176" s="10"/>
      <c r="ADV176" s="10"/>
      <c r="ADW176" s="10"/>
      <c r="ADX176" s="10"/>
      <c r="ADY176" s="10"/>
      <c r="ADZ176" s="10"/>
      <c r="AEA176" s="10"/>
      <c r="AEB176" s="10"/>
      <c r="AEC176" s="10"/>
      <c r="AED176" s="10"/>
      <c r="AEE176" s="10"/>
      <c r="AEF176" s="10"/>
      <c r="AEG176" s="10"/>
      <c r="AEH176" s="10"/>
      <c r="AEI176" s="10"/>
      <c r="AEJ176" s="10"/>
      <c r="AEK176" s="10"/>
      <c r="AEL176" s="10"/>
      <c r="AEM176" s="10"/>
      <c r="AEN176" s="10"/>
      <c r="AEO176" s="10"/>
      <c r="AEP176" s="10"/>
      <c r="AEQ176" s="10"/>
      <c r="AER176" s="10"/>
      <c r="AES176" s="10"/>
      <c r="AET176" s="10"/>
      <c r="AEU176" s="10"/>
      <c r="AEV176" s="10"/>
      <c r="AEW176" s="10"/>
      <c r="AEX176" s="10"/>
      <c r="AEY176" s="10"/>
      <c r="AEZ176" s="10"/>
      <c r="AFA176" s="10"/>
      <c r="AFB176" s="10"/>
      <c r="AFC176" s="10"/>
      <c r="AFD176" s="10"/>
      <c r="AFE176" s="10"/>
      <c r="AFF176" s="10"/>
      <c r="AFG176" s="10"/>
      <c r="AFH176" s="10"/>
      <c r="AFI176" s="10"/>
      <c r="AFJ176" s="10"/>
      <c r="AFK176" s="10"/>
      <c r="AFL176" s="10"/>
      <c r="AFM176" s="10"/>
      <c r="AFN176" s="10"/>
      <c r="AFO176" s="10"/>
      <c r="AFP176" s="10"/>
      <c r="AFQ176" s="10"/>
      <c r="AFR176" s="10"/>
      <c r="AFS176" s="10"/>
      <c r="AFT176" s="10"/>
      <c r="AFU176" s="10"/>
      <c r="AFV176" s="10"/>
      <c r="AFW176" s="10"/>
      <c r="AFX176" s="10"/>
      <c r="AFY176" s="10"/>
      <c r="AFZ176" s="10"/>
      <c r="AGA176" s="10"/>
      <c r="AGB176" s="10"/>
      <c r="AGC176" s="10"/>
      <c r="AGD176" s="10"/>
      <c r="AGE176" s="10"/>
      <c r="AGF176" s="10"/>
      <c r="AGG176" s="10"/>
      <c r="AGH176" s="10"/>
      <c r="AGI176" s="10"/>
      <c r="AGJ176" s="10"/>
      <c r="AGK176" s="10"/>
      <c r="AGL176" s="10"/>
      <c r="AGM176" s="10"/>
      <c r="AGN176" s="10"/>
      <c r="AGO176" s="10"/>
      <c r="AGP176" s="10"/>
      <c r="AGQ176" s="10"/>
      <c r="AGR176" s="10"/>
      <c r="AGS176" s="10"/>
      <c r="AGT176" s="10"/>
      <c r="AGU176" s="10"/>
      <c r="AGV176" s="10"/>
      <c r="AGW176" s="10"/>
      <c r="AGX176" s="10"/>
      <c r="AGY176" s="10"/>
      <c r="AGZ176" s="10"/>
      <c r="AHA176" s="10"/>
      <c r="AHB176" s="10"/>
      <c r="AHC176" s="10"/>
      <c r="AHD176" s="10"/>
      <c r="AHE176" s="10"/>
      <c r="AHF176" s="10"/>
      <c r="AHG176" s="10"/>
      <c r="AHH176" s="10"/>
      <c r="AHI176" s="10"/>
      <c r="AHJ176" s="10"/>
      <c r="AHK176" s="10"/>
      <c r="AHL176" s="10"/>
      <c r="AHM176" s="10"/>
      <c r="AHN176" s="10"/>
      <c r="AHO176" s="10"/>
      <c r="AHP176" s="10"/>
      <c r="AHQ176" s="10"/>
      <c r="AHR176" s="10"/>
      <c r="AHS176" s="10"/>
      <c r="AHT176" s="10"/>
      <c r="AHU176" s="10"/>
      <c r="AHV176" s="10"/>
      <c r="AHW176" s="10"/>
      <c r="AHX176" s="10"/>
      <c r="AHY176" s="10"/>
      <c r="AHZ176" s="10"/>
      <c r="AIA176" s="10"/>
      <c r="AIB176" s="10"/>
      <c r="AIC176" s="10"/>
      <c r="AID176" s="10"/>
      <c r="AIE176" s="10"/>
      <c r="AIF176" s="10"/>
      <c r="AIG176" s="10"/>
      <c r="AIH176" s="10"/>
      <c r="AII176" s="10"/>
      <c r="AIJ176" s="10"/>
      <c r="AIK176" s="10"/>
      <c r="AIL176" s="10"/>
      <c r="AIM176" s="10"/>
      <c r="AIN176" s="10"/>
      <c r="AIO176" s="10"/>
      <c r="AIP176" s="10"/>
      <c r="AIQ176" s="10"/>
      <c r="AIR176" s="10"/>
      <c r="AIS176" s="10"/>
      <c r="AIT176" s="10"/>
      <c r="AIU176" s="10"/>
      <c r="AIV176" s="10"/>
      <c r="AIW176" s="10"/>
      <c r="AIX176" s="10"/>
      <c r="AIY176" s="10"/>
      <c r="AIZ176" s="10"/>
      <c r="AJA176" s="10"/>
      <c r="AJB176" s="10"/>
      <c r="AJC176" s="10"/>
      <c r="AJD176" s="10"/>
      <c r="AJE176" s="10"/>
      <c r="AJF176" s="10"/>
      <c r="AJG176" s="10"/>
      <c r="AJH176" s="10"/>
      <c r="AJI176" s="10"/>
      <c r="AJJ176" s="10"/>
      <c r="AJK176" s="10"/>
      <c r="AJL176" s="10"/>
      <c r="AJM176" s="10"/>
      <c r="AJN176" s="10"/>
      <c r="AJO176" s="10"/>
      <c r="AJP176" s="10"/>
      <c r="AJQ176" s="10"/>
      <c r="AJR176" s="10"/>
      <c r="AJS176" s="10"/>
      <c r="AJT176" s="10"/>
      <c r="AJU176" s="10"/>
      <c r="AJV176" s="10"/>
      <c r="AJW176" s="10"/>
      <c r="AJX176" s="10"/>
      <c r="AJY176" s="10"/>
      <c r="AJZ176" s="10"/>
      <c r="AKA176" s="10"/>
      <c r="AKB176" s="10"/>
      <c r="AKC176" s="10"/>
      <c r="AKD176" s="10"/>
      <c r="AKE176" s="10"/>
      <c r="AKF176" s="10"/>
      <c r="AKG176" s="10"/>
      <c r="AKH176" s="10"/>
      <c r="AKI176" s="10"/>
      <c r="AKJ176" s="10"/>
      <c r="AKK176" s="10"/>
      <c r="AKL176" s="10"/>
      <c r="AKM176" s="10"/>
      <c r="AKN176" s="10"/>
      <c r="AKO176" s="10"/>
      <c r="AKP176" s="10"/>
      <c r="AKQ176" s="10"/>
      <c r="AKR176" s="10"/>
      <c r="AKS176" s="10"/>
      <c r="AKT176" s="10"/>
      <c r="AKU176" s="10"/>
      <c r="AKV176" s="10"/>
      <c r="AKW176" s="10"/>
      <c r="AKX176" s="10"/>
      <c r="AKY176" s="10"/>
      <c r="AKZ176" s="10"/>
      <c r="ALA176" s="10"/>
      <c r="ALB176" s="10"/>
      <c r="ALC176" s="10"/>
      <c r="ALD176" s="10"/>
      <c r="ALE176" s="10"/>
      <c r="ALF176" s="10"/>
      <c r="ALG176" s="10"/>
      <c r="ALH176" s="10"/>
      <c r="ALI176" s="10"/>
      <c r="ALJ176" s="10"/>
      <c r="ALK176" s="10"/>
      <c r="ALL176" s="10"/>
      <c r="ALM176" s="10"/>
      <c r="ALN176" s="10"/>
      <c r="ALO176" s="10"/>
      <c r="ALP176" s="10"/>
      <c r="ALQ176" s="10"/>
      <c r="ALR176" s="10"/>
      <c r="ALS176" s="10"/>
      <c r="ALT176" s="10"/>
      <c r="ALU176" s="10"/>
      <c r="ALV176" s="10"/>
      <c r="ALW176" s="10"/>
      <c r="ALX176" s="10"/>
      <c r="ALY176" s="10"/>
      <c r="ALZ176" s="10"/>
      <c r="AMA176" s="10"/>
      <c r="AMB176" s="10"/>
      <c r="AMC176" s="10"/>
      <c r="AMD176" s="10"/>
      <c r="AME176" s="10"/>
      <c r="AMF176" s="10"/>
      <c r="AMG176" s="10"/>
      <c r="AMH176" s="10"/>
      <c r="AMI176" s="10"/>
    </row>
    <row r="177" spans="1:1023" ht="21.95" customHeight="1">
      <c r="A177" s="14" t="s">
        <v>46</v>
      </c>
      <c r="B177" s="39"/>
      <c r="C177" s="30"/>
      <c r="D177" s="30"/>
      <c r="E177" s="30"/>
      <c r="F177" s="30"/>
      <c r="G177" s="30"/>
      <c r="H177" s="30"/>
      <c r="I177" s="30"/>
      <c r="J177" s="30"/>
      <c r="K177" s="30"/>
      <c r="L177" s="30"/>
      <c r="M177" s="30"/>
      <c r="N177" s="30"/>
      <c r="O177" s="37">
        <v>30000</v>
      </c>
      <c r="P177" s="32"/>
      <c r="Q177" s="43">
        <f t="shared" si="3"/>
        <v>30000</v>
      </c>
      <c r="R177" s="43"/>
      <c r="S177" s="10"/>
      <c r="T177" s="10"/>
      <c r="U177" s="10"/>
      <c r="V177" s="10"/>
      <c r="W177" s="10"/>
      <c r="X177" s="10"/>
      <c r="Y177" s="10"/>
      <c r="Z177" s="10"/>
      <c r="AA177" s="10"/>
      <c r="AB177" s="10"/>
      <c r="AC177" s="10"/>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c r="HA177" s="10"/>
      <c r="HB177" s="10"/>
      <c r="HC177" s="10"/>
      <c r="HD177" s="10"/>
      <c r="HE177" s="10"/>
      <c r="HF177" s="10"/>
      <c r="HG177" s="10"/>
      <c r="HH177" s="10"/>
      <c r="HI177" s="10"/>
      <c r="HJ177" s="10"/>
      <c r="HK177" s="10"/>
      <c r="HL177" s="10"/>
      <c r="HM177" s="10"/>
      <c r="HN177" s="10"/>
      <c r="HO177" s="10"/>
      <c r="HP177" s="10"/>
      <c r="HQ177" s="10"/>
      <c r="HR177" s="10"/>
      <c r="HS177" s="10"/>
      <c r="HT177" s="10"/>
      <c r="HU177" s="10"/>
      <c r="HV177" s="10"/>
      <c r="HW177" s="10"/>
      <c r="HX177" s="10"/>
      <c r="HY177" s="10"/>
      <c r="HZ177" s="10"/>
      <c r="IA177" s="10"/>
      <c r="IB177" s="10"/>
      <c r="IC177" s="10"/>
      <c r="ID177" s="10"/>
      <c r="IE177" s="10"/>
      <c r="IF177" s="10"/>
      <c r="IG177" s="10"/>
      <c r="IH177" s="10"/>
      <c r="II177" s="10"/>
      <c r="IJ177" s="10"/>
      <c r="IK177" s="10"/>
      <c r="IL177" s="10"/>
      <c r="IM177" s="10"/>
      <c r="IN177" s="10"/>
      <c r="IO177" s="10"/>
      <c r="IP177" s="10"/>
      <c r="IQ177" s="10"/>
      <c r="IR177" s="10"/>
      <c r="IS177" s="10"/>
      <c r="IT177" s="10"/>
      <c r="IU177" s="10"/>
      <c r="IV177" s="10"/>
      <c r="IW177" s="10"/>
      <c r="IX177" s="10"/>
      <c r="IY177" s="10"/>
      <c r="IZ177" s="10"/>
      <c r="JA177" s="10"/>
      <c r="JB177" s="10"/>
      <c r="JC177" s="10"/>
      <c r="JD177" s="10"/>
      <c r="JE177" s="10"/>
      <c r="JF177" s="10"/>
      <c r="JG177" s="10"/>
      <c r="JH177" s="10"/>
      <c r="JI177" s="10"/>
      <c r="JJ177" s="10"/>
      <c r="JK177" s="10"/>
      <c r="JL177" s="10"/>
      <c r="JM177" s="10"/>
      <c r="JN177" s="10"/>
      <c r="JO177" s="10"/>
      <c r="JP177" s="10"/>
      <c r="JQ177" s="10"/>
      <c r="JR177" s="10"/>
      <c r="JS177" s="10"/>
      <c r="JT177" s="10"/>
      <c r="JU177" s="10"/>
      <c r="JV177" s="10"/>
      <c r="JW177" s="10"/>
      <c r="JX177" s="10"/>
      <c r="JY177" s="10"/>
      <c r="JZ177" s="10"/>
      <c r="KA177" s="10"/>
      <c r="KB177" s="10"/>
      <c r="KC177" s="10"/>
      <c r="KD177" s="10"/>
      <c r="KE177" s="10"/>
      <c r="KF177" s="10"/>
      <c r="KG177" s="10"/>
      <c r="KH177" s="10"/>
      <c r="KI177" s="10"/>
      <c r="KJ177" s="10"/>
      <c r="KK177" s="10"/>
      <c r="KL177" s="10"/>
      <c r="KM177" s="10"/>
      <c r="KN177" s="10"/>
      <c r="KO177" s="10"/>
      <c r="KP177" s="10"/>
      <c r="KQ177" s="10"/>
      <c r="KR177" s="10"/>
      <c r="KS177" s="10"/>
      <c r="KT177" s="10"/>
      <c r="KU177" s="10"/>
      <c r="KV177" s="10"/>
      <c r="KW177" s="10"/>
      <c r="KX177" s="10"/>
      <c r="KY177" s="10"/>
      <c r="KZ177" s="10"/>
      <c r="LA177" s="10"/>
      <c r="LB177" s="10"/>
      <c r="LC177" s="10"/>
      <c r="LD177" s="10"/>
      <c r="LE177" s="10"/>
      <c r="LF177" s="10"/>
      <c r="LG177" s="10"/>
      <c r="LH177" s="10"/>
      <c r="LI177" s="10"/>
      <c r="LJ177" s="10"/>
      <c r="LK177" s="10"/>
      <c r="LL177" s="10"/>
      <c r="LM177" s="10"/>
      <c r="LN177" s="10"/>
      <c r="LO177" s="10"/>
      <c r="LP177" s="10"/>
      <c r="LQ177" s="10"/>
      <c r="LR177" s="10"/>
      <c r="LS177" s="10"/>
      <c r="LT177" s="10"/>
      <c r="LU177" s="10"/>
      <c r="LV177" s="10"/>
      <c r="LW177" s="10"/>
      <c r="LX177" s="10"/>
      <c r="LY177" s="10"/>
      <c r="LZ177" s="10"/>
      <c r="MA177" s="10"/>
      <c r="MB177" s="10"/>
      <c r="MC177" s="10"/>
      <c r="MD177" s="10"/>
      <c r="ME177" s="10"/>
      <c r="MF177" s="10"/>
      <c r="MG177" s="10"/>
      <c r="MH177" s="10"/>
      <c r="MI177" s="10"/>
      <c r="MJ177" s="10"/>
      <c r="MK177" s="10"/>
      <c r="ML177" s="10"/>
      <c r="MM177" s="10"/>
      <c r="MN177" s="10"/>
      <c r="MO177" s="10"/>
      <c r="MP177" s="10"/>
      <c r="MQ177" s="10"/>
      <c r="MR177" s="10"/>
      <c r="MS177" s="10"/>
      <c r="MT177" s="10"/>
      <c r="MU177" s="10"/>
      <c r="MV177" s="10"/>
      <c r="MW177" s="10"/>
      <c r="MX177" s="10"/>
      <c r="MY177" s="10"/>
      <c r="MZ177" s="10"/>
      <c r="NA177" s="10"/>
      <c r="NB177" s="10"/>
      <c r="NC177" s="10"/>
      <c r="ND177" s="10"/>
      <c r="NE177" s="10"/>
      <c r="NF177" s="10"/>
      <c r="NG177" s="10"/>
      <c r="NH177" s="10"/>
      <c r="NI177" s="10"/>
      <c r="NJ177" s="10"/>
      <c r="NK177" s="10"/>
      <c r="NL177" s="10"/>
      <c r="NM177" s="10"/>
      <c r="NN177" s="10"/>
      <c r="NO177" s="10"/>
      <c r="NP177" s="10"/>
      <c r="NQ177" s="10"/>
      <c r="NR177" s="10"/>
      <c r="NS177" s="10"/>
      <c r="NT177" s="10"/>
      <c r="NU177" s="10"/>
      <c r="NV177" s="10"/>
      <c r="NW177" s="10"/>
      <c r="NX177" s="10"/>
      <c r="NY177" s="10"/>
      <c r="NZ177" s="10"/>
      <c r="OA177" s="10"/>
      <c r="OB177" s="10"/>
      <c r="OC177" s="10"/>
      <c r="OD177" s="10"/>
      <c r="OE177" s="10"/>
      <c r="OF177" s="10"/>
      <c r="OG177" s="10"/>
      <c r="OH177" s="10"/>
      <c r="OI177" s="10"/>
      <c r="OJ177" s="10"/>
      <c r="OK177" s="10"/>
      <c r="OL177" s="10"/>
      <c r="OM177" s="10"/>
      <c r="ON177" s="10"/>
      <c r="OO177" s="10"/>
      <c r="OP177" s="10"/>
      <c r="OQ177" s="10"/>
      <c r="OR177" s="10"/>
      <c r="OS177" s="10"/>
      <c r="OT177" s="10"/>
      <c r="OU177" s="10"/>
      <c r="OV177" s="10"/>
      <c r="OW177" s="10"/>
      <c r="OX177" s="10"/>
      <c r="OY177" s="10"/>
      <c r="OZ177" s="10"/>
      <c r="PA177" s="10"/>
      <c r="PB177" s="10"/>
      <c r="PC177" s="10"/>
      <c r="PD177" s="10"/>
      <c r="PE177" s="10"/>
      <c r="PF177" s="10"/>
      <c r="PG177" s="10"/>
      <c r="PH177" s="10"/>
      <c r="PI177" s="10"/>
      <c r="PJ177" s="10"/>
      <c r="PK177" s="10"/>
      <c r="PL177" s="10"/>
      <c r="PM177" s="10"/>
      <c r="PN177" s="10"/>
      <c r="PO177" s="10"/>
      <c r="PP177" s="10"/>
      <c r="PQ177" s="10"/>
      <c r="PR177" s="10"/>
      <c r="PS177" s="10"/>
      <c r="PT177" s="10"/>
      <c r="PU177" s="10"/>
      <c r="PV177" s="10"/>
      <c r="PW177" s="10"/>
      <c r="PX177" s="10"/>
      <c r="PY177" s="10"/>
      <c r="PZ177" s="10"/>
      <c r="QA177" s="10"/>
      <c r="QB177" s="10"/>
      <c r="QC177" s="10"/>
      <c r="QD177" s="10"/>
      <c r="QE177" s="10"/>
      <c r="QF177" s="10"/>
      <c r="QG177" s="10"/>
      <c r="QH177" s="10"/>
      <c r="QI177" s="10"/>
      <c r="QJ177" s="10"/>
      <c r="QK177" s="10"/>
      <c r="QL177" s="10"/>
      <c r="QM177" s="10"/>
      <c r="QN177" s="10"/>
      <c r="QO177" s="10"/>
      <c r="QP177" s="10"/>
      <c r="QQ177" s="10"/>
      <c r="QR177" s="10"/>
      <c r="QS177" s="10"/>
      <c r="QT177" s="10"/>
      <c r="QU177" s="10"/>
      <c r="QV177" s="10"/>
      <c r="QW177" s="10"/>
      <c r="QX177" s="10"/>
      <c r="QY177" s="10"/>
      <c r="QZ177" s="10"/>
      <c r="RA177" s="10"/>
      <c r="RB177" s="10"/>
      <c r="RC177" s="10"/>
      <c r="RD177" s="10"/>
      <c r="RE177" s="10"/>
      <c r="RF177" s="10"/>
      <c r="RG177" s="10"/>
      <c r="RH177" s="10"/>
      <c r="RI177" s="10"/>
      <c r="RJ177" s="10"/>
      <c r="RK177" s="10"/>
      <c r="RL177" s="10"/>
      <c r="RM177" s="10"/>
      <c r="RN177" s="10"/>
      <c r="RO177" s="10"/>
      <c r="RP177" s="10"/>
      <c r="RQ177" s="10"/>
      <c r="RR177" s="10"/>
      <c r="RS177" s="10"/>
      <c r="RT177" s="10"/>
      <c r="RU177" s="10"/>
      <c r="RV177" s="10"/>
      <c r="RW177" s="10"/>
      <c r="RX177" s="10"/>
      <c r="RY177" s="10"/>
      <c r="RZ177" s="10"/>
      <c r="SA177" s="10"/>
      <c r="SB177" s="10"/>
      <c r="SC177" s="10"/>
      <c r="SD177" s="10"/>
      <c r="SE177" s="10"/>
      <c r="SF177" s="10"/>
      <c r="SG177" s="10"/>
      <c r="SH177" s="10"/>
      <c r="SI177" s="10"/>
      <c r="SJ177" s="10"/>
      <c r="SK177" s="10"/>
      <c r="SL177" s="10"/>
      <c r="SM177" s="10"/>
      <c r="SN177" s="10"/>
      <c r="SO177" s="10"/>
      <c r="SP177" s="10"/>
      <c r="SQ177" s="10"/>
      <c r="SR177" s="10"/>
      <c r="SS177" s="10"/>
      <c r="ST177" s="10"/>
      <c r="SU177" s="10"/>
      <c r="SV177" s="10"/>
      <c r="SW177" s="10"/>
      <c r="SX177" s="10"/>
      <c r="SY177" s="10"/>
      <c r="SZ177" s="10"/>
      <c r="TA177" s="10"/>
      <c r="TB177" s="10"/>
      <c r="TC177" s="10"/>
      <c r="TD177" s="10"/>
      <c r="TE177" s="10"/>
      <c r="TF177" s="10"/>
      <c r="TG177" s="10"/>
      <c r="TH177" s="10"/>
      <c r="TI177" s="10"/>
      <c r="TJ177" s="10"/>
      <c r="TK177" s="10"/>
      <c r="TL177" s="10"/>
      <c r="TM177" s="10"/>
      <c r="TN177" s="10"/>
      <c r="TO177" s="10"/>
      <c r="TP177" s="10"/>
      <c r="TQ177" s="10"/>
      <c r="TR177" s="10"/>
      <c r="TS177" s="10"/>
      <c r="TT177" s="10"/>
      <c r="TU177" s="10"/>
      <c r="TV177" s="10"/>
      <c r="TW177" s="10"/>
      <c r="TX177" s="10"/>
      <c r="TY177" s="10"/>
      <c r="TZ177" s="10"/>
      <c r="UA177" s="10"/>
      <c r="UB177" s="10"/>
      <c r="UC177" s="10"/>
      <c r="UD177" s="10"/>
      <c r="UE177" s="10"/>
      <c r="UF177" s="10"/>
      <c r="UG177" s="10"/>
      <c r="UH177" s="10"/>
      <c r="UI177" s="10"/>
      <c r="UJ177" s="10"/>
      <c r="UK177" s="10"/>
      <c r="UL177" s="10"/>
      <c r="UM177" s="10"/>
      <c r="UN177" s="10"/>
      <c r="UO177" s="10"/>
      <c r="UP177" s="10"/>
      <c r="UQ177" s="10"/>
      <c r="UR177" s="10"/>
      <c r="US177" s="10"/>
      <c r="UT177" s="10"/>
      <c r="UU177" s="10"/>
      <c r="UV177" s="10"/>
      <c r="UW177" s="10"/>
      <c r="UX177" s="10"/>
      <c r="UY177" s="10"/>
      <c r="UZ177" s="10"/>
      <c r="VA177" s="10"/>
      <c r="VB177" s="10"/>
      <c r="VC177" s="10"/>
      <c r="VD177" s="10"/>
      <c r="VE177" s="10"/>
      <c r="VF177" s="10"/>
      <c r="VG177" s="10"/>
      <c r="VH177" s="10"/>
      <c r="VI177" s="10"/>
      <c r="VJ177" s="10"/>
      <c r="VK177" s="10"/>
      <c r="VL177" s="10"/>
      <c r="VM177" s="10"/>
      <c r="VN177" s="10"/>
      <c r="VO177" s="10"/>
      <c r="VP177" s="10"/>
      <c r="VQ177" s="10"/>
      <c r="VR177" s="10"/>
      <c r="VS177" s="10"/>
      <c r="VT177" s="10"/>
      <c r="VU177" s="10"/>
      <c r="VV177" s="10"/>
      <c r="VW177" s="10"/>
      <c r="VX177" s="10"/>
      <c r="VY177" s="10"/>
      <c r="VZ177" s="10"/>
      <c r="WA177" s="10"/>
      <c r="WB177" s="10"/>
      <c r="WC177" s="10"/>
      <c r="WD177" s="10"/>
      <c r="WE177" s="10"/>
      <c r="WF177" s="10"/>
      <c r="WG177" s="10"/>
      <c r="WH177" s="10"/>
      <c r="WI177" s="10"/>
      <c r="WJ177" s="10"/>
      <c r="WK177" s="10"/>
      <c r="WL177" s="10"/>
      <c r="WM177" s="10"/>
      <c r="WN177" s="10"/>
      <c r="WO177" s="10"/>
      <c r="WP177" s="10"/>
      <c r="WQ177" s="10"/>
      <c r="WR177" s="10"/>
      <c r="WS177" s="10"/>
      <c r="WT177" s="10"/>
      <c r="WU177" s="10"/>
      <c r="WV177" s="10"/>
      <c r="WW177" s="10"/>
      <c r="WX177" s="10"/>
      <c r="WY177" s="10"/>
      <c r="WZ177" s="10"/>
      <c r="XA177" s="10"/>
      <c r="XB177" s="10"/>
      <c r="XC177" s="10"/>
      <c r="XD177" s="10"/>
      <c r="XE177" s="10"/>
      <c r="XF177" s="10"/>
      <c r="XG177" s="10"/>
      <c r="XH177" s="10"/>
      <c r="XI177" s="10"/>
      <c r="XJ177" s="10"/>
      <c r="XK177" s="10"/>
      <c r="XL177" s="10"/>
      <c r="XM177" s="10"/>
      <c r="XN177" s="10"/>
      <c r="XO177" s="10"/>
      <c r="XP177" s="10"/>
      <c r="XQ177" s="10"/>
      <c r="XR177" s="10"/>
      <c r="XS177" s="10"/>
      <c r="XT177" s="10"/>
      <c r="XU177" s="10"/>
      <c r="XV177" s="10"/>
      <c r="XW177" s="10"/>
      <c r="XX177" s="10"/>
      <c r="XY177" s="10"/>
      <c r="XZ177" s="10"/>
      <c r="YA177" s="10"/>
      <c r="YB177" s="10"/>
      <c r="YC177" s="10"/>
      <c r="YD177" s="10"/>
      <c r="YE177" s="10"/>
      <c r="YF177" s="10"/>
      <c r="YG177" s="10"/>
      <c r="YH177" s="10"/>
      <c r="YI177" s="10"/>
      <c r="YJ177" s="10"/>
      <c r="YK177" s="10"/>
      <c r="YL177" s="10"/>
      <c r="YM177" s="10"/>
      <c r="YN177" s="10"/>
      <c r="YO177" s="10"/>
      <c r="YP177" s="10"/>
      <c r="YQ177" s="10"/>
      <c r="YR177" s="10"/>
      <c r="YS177" s="10"/>
      <c r="YT177" s="10"/>
      <c r="YU177" s="10"/>
      <c r="YV177" s="10"/>
      <c r="YW177" s="10"/>
      <c r="YX177" s="10"/>
      <c r="YY177" s="10"/>
      <c r="YZ177" s="10"/>
      <c r="ZA177" s="10"/>
      <c r="ZB177" s="10"/>
      <c r="ZC177" s="10"/>
      <c r="ZD177" s="10"/>
      <c r="ZE177" s="10"/>
      <c r="ZF177" s="10"/>
      <c r="ZG177" s="10"/>
      <c r="ZH177" s="10"/>
      <c r="ZI177" s="10"/>
      <c r="ZJ177" s="10"/>
      <c r="ZK177" s="10"/>
      <c r="ZL177" s="10"/>
      <c r="ZM177" s="10"/>
      <c r="ZN177" s="10"/>
      <c r="ZO177" s="10"/>
      <c r="ZP177" s="10"/>
      <c r="ZQ177" s="10"/>
      <c r="ZR177" s="10"/>
      <c r="ZS177" s="10"/>
      <c r="ZT177" s="10"/>
      <c r="ZU177" s="10"/>
      <c r="ZV177" s="10"/>
      <c r="ZW177" s="10"/>
      <c r="ZX177" s="10"/>
      <c r="ZY177" s="10"/>
      <c r="ZZ177" s="10"/>
      <c r="AAA177" s="10"/>
      <c r="AAB177" s="10"/>
      <c r="AAC177" s="10"/>
      <c r="AAD177" s="10"/>
      <c r="AAE177" s="10"/>
      <c r="AAF177" s="10"/>
      <c r="AAG177" s="10"/>
      <c r="AAH177" s="10"/>
      <c r="AAI177" s="10"/>
      <c r="AAJ177" s="10"/>
      <c r="AAK177" s="10"/>
      <c r="AAL177" s="10"/>
      <c r="AAM177" s="10"/>
      <c r="AAN177" s="10"/>
      <c r="AAO177" s="10"/>
      <c r="AAP177" s="10"/>
      <c r="AAQ177" s="10"/>
      <c r="AAR177" s="10"/>
      <c r="AAS177" s="10"/>
      <c r="AAT177" s="10"/>
      <c r="AAU177" s="10"/>
      <c r="AAV177" s="10"/>
      <c r="AAW177" s="10"/>
      <c r="AAX177" s="10"/>
      <c r="AAY177" s="10"/>
      <c r="AAZ177" s="10"/>
      <c r="ABA177" s="10"/>
      <c r="ABB177" s="10"/>
      <c r="ABC177" s="10"/>
      <c r="ABD177" s="10"/>
      <c r="ABE177" s="10"/>
      <c r="ABF177" s="10"/>
      <c r="ABG177" s="10"/>
      <c r="ABH177" s="10"/>
      <c r="ABI177" s="10"/>
      <c r="ABJ177" s="10"/>
      <c r="ABK177" s="10"/>
      <c r="ABL177" s="10"/>
      <c r="ABM177" s="10"/>
      <c r="ABN177" s="10"/>
      <c r="ABO177" s="10"/>
      <c r="ABP177" s="10"/>
      <c r="ABQ177" s="10"/>
      <c r="ABR177" s="10"/>
      <c r="ABS177" s="10"/>
      <c r="ABT177" s="10"/>
      <c r="ABU177" s="10"/>
      <c r="ABV177" s="10"/>
      <c r="ABW177" s="10"/>
      <c r="ABX177" s="10"/>
      <c r="ABY177" s="10"/>
      <c r="ABZ177" s="10"/>
      <c r="ACA177" s="10"/>
      <c r="ACB177" s="10"/>
      <c r="ACC177" s="10"/>
      <c r="ACD177" s="10"/>
      <c r="ACE177" s="10"/>
      <c r="ACF177" s="10"/>
      <c r="ACG177" s="10"/>
      <c r="ACH177" s="10"/>
      <c r="ACI177" s="10"/>
      <c r="ACJ177" s="10"/>
      <c r="ACK177" s="10"/>
      <c r="ACL177" s="10"/>
      <c r="ACM177" s="10"/>
      <c r="ACN177" s="10"/>
      <c r="ACO177" s="10"/>
      <c r="ACP177" s="10"/>
      <c r="ACQ177" s="10"/>
      <c r="ACR177" s="10"/>
      <c r="ACS177" s="10"/>
      <c r="ACT177" s="10"/>
      <c r="ACU177" s="10"/>
      <c r="ACV177" s="10"/>
      <c r="ACW177" s="10"/>
      <c r="ACX177" s="10"/>
      <c r="ACY177" s="10"/>
      <c r="ACZ177" s="10"/>
      <c r="ADA177" s="10"/>
      <c r="ADB177" s="10"/>
      <c r="ADC177" s="10"/>
      <c r="ADD177" s="10"/>
      <c r="ADE177" s="10"/>
      <c r="ADF177" s="10"/>
      <c r="ADG177" s="10"/>
      <c r="ADH177" s="10"/>
      <c r="ADI177" s="10"/>
      <c r="ADJ177" s="10"/>
      <c r="ADK177" s="10"/>
      <c r="ADL177" s="10"/>
      <c r="ADM177" s="10"/>
      <c r="ADN177" s="10"/>
      <c r="ADO177" s="10"/>
      <c r="ADP177" s="10"/>
      <c r="ADQ177" s="10"/>
      <c r="ADR177" s="10"/>
      <c r="ADS177" s="10"/>
      <c r="ADT177" s="10"/>
      <c r="ADU177" s="10"/>
      <c r="ADV177" s="10"/>
      <c r="ADW177" s="10"/>
      <c r="ADX177" s="10"/>
      <c r="ADY177" s="10"/>
      <c r="ADZ177" s="10"/>
      <c r="AEA177" s="10"/>
      <c r="AEB177" s="10"/>
      <c r="AEC177" s="10"/>
      <c r="AED177" s="10"/>
      <c r="AEE177" s="10"/>
      <c r="AEF177" s="10"/>
      <c r="AEG177" s="10"/>
      <c r="AEH177" s="10"/>
      <c r="AEI177" s="10"/>
      <c r="AEJ177" s="10"/>
      <c r="AEK177" s="10"/>
      <c r="AEL177" s="10"/>
      <c r="AEM177" s="10"/>
      <c r="AEN177" s="10"/>
      <c r="AEO177" s="10"/>
      <c r="AEP177" s="10"/>
      <c r="AEQ177" s="10"/>
      <c r="AER177" s="10"/>
      <c r="AES177" s="10"/>
      <c r="AET177" s="10"/>
      <c r="AEU177" s="10"/>
      <c r="AEV177" s="10"/>
      <c r="AEW177" s="10"/>
      <c r="AEX177" s="10"/>
      <c r="AEY177" s="10"/>
      <c r="AEZ177" s="10"/>
      <c r="AFA177" s="10"/>
      <c r="AFB177" s="10"/>
      <c r="AFC177" s="10"/>
      <c r="AFD177" s="10"/>
      <c r="AFE177" s="10"/>
      <c r="AFF177" s="10"/>
      <c r="AFG177" s="10"/>
      <c r="AFH177" s="10"/>
      <c r="AFI177" s="10"/>
      <c r="AFJ177" s="10"/>
      <c r="AFK177" s="10"/>
      <c r="AFL177" s="10"/>
      <c r="AFM177" s="10"/>
      <c r="AFN177" s="10"/>
      <c r="AFO177" s="10"/>
      <c r="AFP177" s="10"/>
      <c r="AFQ177" s="10"/>
      <c r="AFR177" s="10"/>
      <c r="AFS177" s="10"/>
      <c r="AFT177" s="10"/>
      <c r="AFU177" s="10"/>
      <c r="AFV177" s="10"/>
      <c r="AFW177" s="10"/>
      <c r="AFX177" s="10"/>
      <c r="AFY177" s="10"/>
      <c r="AFZ177" s="10"/>
      <c r="AGA177" s="10"/>
      <c r="AGB177" s="10"/>
      <c r="AGC177" s="10"/>
      <c r="AGD177" s="10"/>
      <c r="AGE177" s="10"/>
      <c r="AGF177" s="10"/>
      <c r="AGG177" s="10"/>
      <c r="AGH177" s="10"/>
      <c r="AGI177" s="10"/>
      <c r="AGJ177" s="10"/>
      <c r="AGK177" s="10"/>
      <c r="AGL177" s="10"/>
      <c r="AGM177" s="10"/>
      <c r="AGN177" s="10"/>
      <c r="AGO177" s="10"/>
      <c r="AGP177" s="10"/>
      <c r="AGQ177" s="10"/>
      <c r="AGR177" s="10"/>
      <c r="AGS177" s="10"/>
      <c r="AGT177" s="10"/>
      <c r="AGU177" s="10"/>
      <c r="AGV177" s="10"/>
      <c r="AGW177" s="10"/>
      <c r="AGX177" s="10"/>
      <c r="AGY177" s="10"/>
      <c r="AGZ177" s="10"/>
      <c r="AHA177" s="10"/>
      <c r="AHB177" s="10"/>
      <c r="AHC177" s="10"/>
      <c r="AHD177" s="10"/>
      <c r="AHE177" s="10"/>
      <c r="AHF177" s="10"/>
      <c r="AHG177" s="10"/>
      <c r="AHH177" s="10"/>
      <c r="AHI177" s="10"/>
      <c r="AHJ177" s="10"/>
      <c r="AHK177" s="10"/>
      <c r="AHL177" s="10"/>
      <c r="AHM177" s="10"/>
      <c r="AHN177" s="10"/>
      <c r="AHO177" s="10"/>
      <c r="AHP177" s="10"/>
      <c r="AHQ177" s="10"/>
      <c r="AHR177" s="10"/>
      <c r="AHS177" s="10"/>
      <c r="AHT177" s="10"/>
      <c r="AHU177" s="10"/>
      <c r="AHV177" s="10"/>
      <c r="AHW177" s="10"/>
      <c r="AHX177" s="10"/>
      <c r="AHY177" s="10"/>
      <c r="AHZ177" s="10"/>
      <c r="AIA177" s="10"/>
      <c r="AIB177" s="10"/>
      <c r="AIC177" s="10"/>
      <c r="AID177" s="10"/>
      <c r="AIE177" s="10"/>
      <c r="AIF177" s="10"/>
      <c r="AIG177" s="10"/>
      <c r="AIH177" s="10"/>
      <c r="AII177" s="10"/>
      <c r="AIJ177" s="10"/>
      <c r="AIK177" s="10"/>
      <c r="AIL177" s="10"/>
      <c r="AIM177" s="10"/>
      <c r="AIN177" s="10"/>
      <c r="AIO177" s="10"/>
      <c r="AIP177" s="10"/>
      <c r="AIQ177" s="10"/>
      <c r="AIR177" s="10"/>
      <c r="AIS177" s="10"/>
      <c r="AIT177" s="10"/>
      <c r="AIU177" s="10"/>
      <c r="AIV177" s="10"/>
      <c r="AIW177" s="10"/>
      <c r="AIX177" s="10"/>
      <c r="AIY177" s="10"/>
      <c r="AIZ177" s="10"/>
      <c r="AJA177" s="10"/>
      <c r="AJB177" s="10"/>
      <c r="AJC177" s="10"/>
      <c r="AJD177" s="10"/>
      <c r="AJE177" s="10"/>
      <c r="AJF177" s="10"/>
      <c r="AJG177" s="10"/>
      <c r="AJH177" s="10"/>
      <c r="AJI177" s="10"/>
      <c r="AJJ177" s="10"/>
      <c r="AJK177" s="10"/>
      <c r="AJL177" s="10"/>
      <c r="AJM177" s="10"/>
      <c r="AJN177" s="10"/>
      <c r="AJO177" s="10"/>
      <c r="AJP177" s="10"/>
      <c r="AJQ177" s="10"/>
      <c r="AJR177" s="10"/>
      <c r="AJS177" s="10"/>
      <c r="AJT177" s="10"/>
      <c r="AJU177" s="10"/>
      <c r="AJV177" s="10"/>
      <c r="AJW177" s="10"/>
      <c r="AJX177" s="10"/>
      <c r="AJY177" s="10"/>
      <c r="AJZ177" s="10"/>
      <c r="AKA177" s="10"/>
      <c r="AKB177" s="10"/>
      <c r="AKC177" s="10"/>
      <c r="AKD177" s="10"/>
      <c r="AKE177" s="10"/>
      <c r="AKF177" s="10"/>
      <c r="AKG177" s="10"/>
      <c r="AKH177" s="10"/>
      <c r="AKI177" s="10"/>
      <c r="AKJ177" s="10"/>
      <c r="AKK177" s="10"/>
      <c r="AKL177" s="10"/>
      <c r="AKM177" s="10"/>
      <c r="AKN177" s="10"/>
      <c r="AKO177" s="10"/>
      <c r="AKP177" s="10"/>
      <c r="AKQ177" s="10"/>
      <c r="AKR177" s="10"/>
      <c r="AKS177" s="10"/>
      <c r="AKT177" s="10"/>
      <c r="AKU177" s="10"/>
      <c r="AKV177" s="10"/>
      <c r="AKW177" s="10"/>
      <c r="AKX177" s="10"/>
      <c r="AKY177" s="10"/>
      <c r="AKZ177" s="10"/>
      <c r="ALA177" s="10"/>
      <c r="ALB177" s="10"/>
      <c r="ALC177" s="10"/>
      <c r="ALD177" s="10"/>
      <c r="ALE177" s="10"/>
      <c r="ALF177" s="10"/>
      <c r="ALG177" s="10"/>
      <c r="ALH177" s="10"/>
      <c r="ALI177" s="10"/>
      <c r="ALJ177" s="10"/>
      <c r="ALK177" s="10"/>
      <c r="ALL177" s="10"/>
      <c r="ALM177" s="10"/>
      <c r="ALN177" s="10"/>
      <c r="ALO177" s="10"/>
      <c r="ALP177" s="10"/>
      <c r="ALQ177" s="10"/>
      <c r="ALR177" s="10"/>
      <c r="ALS177" s="10"/>
      <c r="ALT177" s="10"/>
      <c r="ALU177" s="10"/>
      <c r="ALV177" s="10"/>
      <c r="ALW177" s="10"/>
      <c r="ALX177" s="10"/>
      <c r="ALY177" s="10"/>
      <c r="ALZ177" s="10"/>
      <c r="AMA177" s="10"/>
      <c r="AMB177" s="10"/>
      <c r="AMC177" s="10"/>
      <c r="AMD177" s="10"/>
      <c r="AME177" s="10"/>
      <c r="AMF177" s="10"/>
      <c r="AMG177" s="10"/>
      <c r="AMH177" s="10"/>
      <c r="AMI177" s="10"/>
    </row>
    <row r="178" spans="1:1023" ht="21.95" customHeight="1">
      <c r="A178" s="14" t="s">
        <v>46</v>
      </c>
      <c r="B178" s="39"/>
      <c r="C178" s="30"/>
      <c r="D178" s="30"/>
      <c r="E178" s="30"/>
      <c r="F178" s="30"/>
      <c r="G178" s="30"/>
      <c r="H178" s="30"/>
      <c r="I178" s="30"/>
      <c r="J178" s="30"/>
      <c r="K178" s="30"/>
      <c r="L178" s="30"/>
      <c r="M178" s="30"/>
      <c r="N178" s="30"/>
      <c r="O178" s="37">
        <v>140000</v>
      </c>
      <c r="P178" s="32"/>
      <c r="Q178" s="43">
        <f t="shared" si="3"/>
        <v>140000</v>
      </c>
      <c r="R178" s="43"/>
      <c r="W178" s="10"/>
      <c r="X178" s="10"/>
      <c r="Y178" s="10"/>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row>
    <row r="179" spans="1:1023" ht="21.95" customHeight="1">
      <c r="A179" s="14" t="s">
        <v>46</v>
      </c>
      <c r="B179" s="39"/>
      <c r="C179" s="32"/>
      <c r="D179" s="32"/>
      <c r="E179" s="30"/>
      <c r="F179" s="30"/>
      <c r="G179" s="30"/>
      <c r="H179" s="30"/>
      <c r="I179" s="30"/>
      <c r="J179" s="30"/>
      <c r="K179" s="30"/>
      <c r="L179" s="30"/>
      <c r="M179" s="30"/>
      <c r="N179" s="30"/>
      <c r="O179" s="37">
        <v>80000</v>
      </c>
      <c r="P179" s="32"/>
      <c r="Q179" s="43">
        <f t="shared" si="3"/>
        <v>80000</v>
      </c>
      <c r="R179" s="43"/>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row>
    <row r="180" spans="1:1023" ht="21.95" customHeight="1">
      <c r="A180" s="14" t="s">
        <v>46</v>
      </c>
      <c r="B180" s="39"/>
      <c r="C180" s="32"/>
      <c r="D180" s="32"/>
      <c r="E180" s="30"/>
      <c r="F180" s="30"/>
      <c r="G180" s="30"/>
      <c r="H180" s="30"/>
      <c r="I180" s="30"/>
      <c r="J180" s="30"/>
      <c r="K180" s="30"/>
      <c r="L180" s="30"/>
      <c r="M180" s="30"/>
      <c r="N180" s="30"/>
      <c r="O180" s="37">
        <v>130000</v>
      </c>
      <c r="P180" s="32"/>
      <c r="Q180" s="43">
        <f t="shared" si="3"/>
        <v>130000</v>
      </c>
      <c r="R180" s="43"/>
      <c r="W180" s="15"/>
      <c r="X180" s="15"/>
      <c r="Y180" s="15"/>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row>
    <row r="181" spans="1:1023" ht="21.95" customHeight="1">
      <c r="A181" s="14" t="s">
        <v>210</v>
      </c>
      <c r="B181" s="45"/>
      <c r="C181" s="34"/>
      <c r="D181" s="34"/>
      <c r="E181" s="30"/>
      <c r="F181" s="30"/>
      <c r="G181" s="30"/>
      <c r="H181" s="30"/>
      <c r="I181" s="36">
        <v>200000</v>
      </c>
      <c r="J181" s="30"/>
      <c r="K181" s="30"/>
      <c r="L181" s="30"/>
      <c r="M181" s="30"/>
      <c r="N181" s="30"/>
      <c r="O181" s="34"/>
      <c r="P181" s="34"/>
      <c r="Q181" s="43">
        <f t="shared" si="3"/>
        <v>200000</v>
      </c>
      <c r="R181" s="43">
        <f>Q181+Q182</f>
        <v>300000</v>
      </c>
      <c r="S181" s="10"/>
      <c r="T181" s="10"/>
      <c r="U181" s="10"/>
      <c r="V181" s="10"/>
      <c r="W181" s="15"/>
      <c r="X181" s="15"/>
      <c r="Y181" s="15"/>
      <c r="Z181" s="10"/>
      <c r="AA181" s="10"/>
      <c r="AB181" s="10"/>
      <c r="AC181" s="10"/>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c r="HU181" s="10"/>
      <c r="HV181" s="10"/>
      <c r="HW181" s="10"/>
      <c r="HX181" s="10"/>
      <c r="HY181" s="10"/>
      <c r="HZ181" s="10"/>
      <c r="IA181" s="10"/>
      <c r="IB181" s="10"/>
      <c r="IC181" s="10"/>
      <c r="ID181" s="10"/>
      <c r="IE181" s="10"/>
      <c r="IF181" s="10"/>
      <c r="IG181" s="10"/>
      <c r="IH181" s="10"/>
      <c r="II181" s="10"/>
      <c r="IJ181" s="10"/>
      <c r="IK181" s="10"/>
      <c r="IL181" s="10"/>
      <c r="IM181" s="10"/>
      <c r="IN181" s="10"/>
      <c r="IO181" s="10"/>
      <c r="IP181" s="10"/>
      <c r="IQ181" s="10"/>
      <c r="IR181" s="10"/>
      <c r="IS181" s="10"/>
      <c r="IT181" s="10"/>
      <c r="IU181" s="10"/>
      <c r="IV181" s="10"/>
      <c r="IW181" s="10"/>
      <c r="IX181" s="10"/>
      <c r="IY181" s="10"/>
      <c r="IZ181" s="10"/>
      <c r="JA181" s="10"/>
      <c r="JB181" s="10"/>
      <c r="JC181" s="10"/>
      <c r="JD181" s="10"/>
      <c r="JE181" s="10"/>
      <c r="JF181" s="10"/>
      <c r="JG181" s="10"/>
      <c r="JH181" s="10"/>
      <c r="JI181" s="10"/>
      <c r="JJ181" s="10"/>
      <c r="JK181" s="10"/>
      <c r="JL181" s="10"/>
      <c r="JM181" s="10"/>
      <c r="JN181" s="10"/>
      <c r="JO181" s="10"/>
      <c r="JP181" s="10"/>
      <c r="JQ181" s="10"/>
      <c r="JR181" s="10"/>
      <c r="JS181" s="10"/>
      <c r="JT181" s="10"/>
      <c r="JU181" s="10"/>
      <c r="JV181" s="10"/>
      <c r="JW181" s="10"/>
      <c r="JX181" s="10"/>
      <c r="JY181" s="10"/>
      <c r="JZ181" s="10"/>
      <c r="KA181" s="10"/>
      <c r="KB181" s="10"/>
      <c r="KC181" s="10"/>
      <c r="KD181" s="10"/>
      <c r="KE181" s="10"/>
      <c r="KF181" s="10"/>
      <c r="KG181" s="10"/>
      <c r="KH181" s="10"/>
      <c r="KI181" s="10"/>
      <c r="KJ181" s="10"/>
      <c r="KK181" s="10"/>
      <c r="KL181" s="10"/>
      <c r="KM181" s="10"/>
      <c r="KN181" s="10"/>
      <c r="KO181" s="10"/>
      <c r="KP181" s="10"/>
      <c r="KQ181" s="10"/>
      <c r="KR181" s="10"/>
      <c r="KS181" s="10"/>
      <c r="KT181" s="10"/>
      <c r="KU181" s="10"/>
      <c r="KV181" s="10"/>
      <c r="KW181" s="10"/>
      <c r="KX181" s="10"/>
      <c r="KY181" s="10"/>
      <c r="KZ181" s="10"/>
      <c r="LA181" s="10"/>
      <c r="LB181" s="10"/>
      <c r="LC181" s="10"/>
      <c r="LD181" s="10"/>
      <c r="LE181" s="10"/>
      <c r="LF181" s="10"/>
      <c r="LG181" s="10"/>
      <c r="LH181" s="10"/>
      <c r="LI181" s="10"/>
      <c r="LJ181" s="10"/>
      <c r="LK181" s="10"/>
      <c r="LL181" s="10"/>
      <c r="LM181" s="10"/>
      <c r="LN181" s="10"/>
      <c r="LO181" s="10"/>
      <c r="LP181" s="10"/>
      <c r="LQ181" s="10"/>
      <c r="LR181" s="10"/>
      <c r="LS181" s="10"/>
      <c r="LT181" s="10"/>
      <c r="LU181" s="10"/>
      <c r="LV181" s="10"/>
      <c r="LW181" s="10"/>
      <c r="LX181" s="10"/>
      <c r="LY181" s="10"/>
      <c r="LZ181" s="10"/>
      <c r="MA181" s="10"/>
      <c r="MB181" s="10"/>
      <c r="MC181" s="10"/>
      <c r="MD181" s="10"/>
      <c r="ME181" s="10"/>
      <c r="MF181" s="10"/>
      <c r="MG181" s="10"/>
      <c r="MH181" s="10"/>
      <c r="MI181" s="10"/>
      <c r="MJ181" s="10"/>
      <c r="MK181" s="10"/>
      <c r="ML181" s="10"/>
      <c r="MM181" s="10"/>
      <c r="MN181" s="10"/>
      <c r="MO181" s="10"/>
      <c r="MP181" s="10"/>
      <c r="MQ181" s="10"/>
      <c r="MR181" s="10"/>
      <c r="MS181" s="10"/>
      <c r="MT181" s="10"/>
      <c r="MU181" s="10"/>
      <c r="MV181" s="10"/>
      <c r="MW181" s="10"/>
      <c r="MX181" s="10"/>
      <c r="MY181" s="10"/>
      <c r="MZ181" s="10"/>
      <c r="NA181" s="10"/>
      <c r="NB181" s="10"/>
      <c r="NC181" s="10"/>
      <c r="ND181" s="10"/>
      <c r="NE181" s="10"/>
      <c r="NF181" s="10"/>
      <c r="NG181" s="10"/>
      <c r="NH181" s="10"/>
      <c r="NI181" s="10"/>
      <c r="NJ181" s="10"/>
      <c r="NK181" s="10"/>
      <c r="NL181" s="10"/>
      <c r="NM181" s="10"/>
      <c r="NN181" s="10"/>
      <c r="NO181" s="10"/>
      <c r="NP181" s="10"/>
      <c r="NQ181" s="10"/>
      <c r="NR181" s="10"/>
      <c r="NS181" s="10"/>
      <c r="NT181" s="10"/>
      <c r="NU181" s="10"/>
      <c r="NV181" s="10"/>
      <c r="NW181" s="10"/>
      <c r="NX181" s="10"/>
      <c r="NY181" s="10"/>
      <c r="NZ181" s="10"/>
      <c r="OA181" s="10"/>
      <c r="OB181" s="10"/>
      <c r="OC181" s="10"/>
      <c r="OD181" s="10"/>
      <c r="OE181" s="10"/>
      <c r="OF181" s="10"/>
      <c r="OG181" s="10"/>
      <c r="OH181" s="10"/>
      <c r="OI181" s="10"/>
      <c r="OJ181" s="10"/>
      <c r="OK181" s="10"/>
      <c r="OL181" s="10"/>
      <c r="OM181" s="10"/>
      <c r="ON181" s="10"/>
      <c r="OO181" s="10"/>
      <c r="OP181" s="10"/>
      <c r="OQ181" s="10"/>
      <c r="OR181" s="10"/>
      <c r="OS181" s="10"/>
      <c r="OT181" s="10"/>
      <c r="OU181" s="10"/>
      <c r="OV181" s="10"/>
      <c r="OW181" s="10"/>
      <c r="OX181" s="10"/>
      <c r="OY181" s="10"/>
      <c r="OZ181" s="10"/>
      <c r="PA181" s="10"/>
      <c r="PB181" s="10"/>
      <c r="PC181" s="10"/>
      <c r="PD181" s="10"/>
      <c r="PE181" s="10"/>
      <c r="PF181" s="10"/>
      <c r="PG181" s="10"/>
      <c r="PH181" s="10"/>
      <c r="PI181" s="10"/>
      <c r="PJ181" s="10"/>
      <c r="PK181" s="10"/>
      <c r="PL181" s="10"/>
      <c r="PM181" s="10"/>
      <c r="PN181" s="10"/>
      <c r="PO181" s="10"/>
      <c r="PP181" s="10"/>
      <c r="PQ181" s="10"/>
      <c r="PR181" s="10"/>
      <c r="PS181" s="10"/>
      <c r="PT181" s="10"/>
      <c r="PU181" s="10"/>
      <c r="PV181" s="10"/>
      <c r="PW181" s="10"/>
      <c r="PX181" s="10"/>
      <c r="PY181" s="10"/>
      <c r="PZ181" s="10"/>
      <c r="QA181" s="10"/>
      <c r="QB181" s="10"/>
      <c r="QC181" s="10"/>
      <c r="QD181" s="10"/>
      <c r="QE181" s="10"/>
      <c r="QF181" s="10"/>
      <c r="QG181" s="10"/>
      <c r="QH181" s="10"/>
      <c r="QI181" s="10"/>
      <c r="QJ181" s="10"/>
      <c r="QK181" s="10"/>
      <c r="QL181" s="10"/>
      <c r="QM181" s="10"/>
      <c r="QN181" s="10"/>
      <c r="QO181" s="10"/>
      <c r="QP181" s="10"/>
      <c r="QQ181" s="10"/>
      <c r="QR181" s="10"/>
      <c r="QS181" s="10"/>
      <c r="QT181" s="10"/>
      <c r="QU181" s="10"/>
      <c r="QV181" s="10"/>
      <c r="QW181" s="10"/>
      <c r="QX181" s="10"/>
      <c r="QY181" s="10"/>
      <c r="QZ181" s="10"/>
      <c r="RA181" s="10"/>
      <c r="RB181" s="10"/>
      <c r="RC181" s="10"/>
      <c r="RD181" s="10"/>
      <c r="RE181" s="10"/>
      <c r="RF181" s="10"/>
      <c r="RG181" s="10"/>
      <c r="RH181" s="10"/>
      <c r="RI181" s="10"/>
      <c r="RJ181" s="10"/>
      <c r="RK181" s="10"/>
      <c r="RL181" s="10"/>
      <c r="RM181" s="10"/>
      <c r="RN181" s="10"/>
      <c r="RO181" s="10"/>
      <c r="RP181" s="10"/>
      <c r="RQ181" s="10"/>
      <c r="RR181" s="10"/>
      <c r="RS181" s="10"/>
      <c r="RT181" s="10"/>
      <c r="RU181" s="10"/>
      <c r="RV181" s="10"/>
      <c r="RW181" s="10"/>
      <c r="RX181" s="10"/>
      <c r="RY181" s="10"/>
      <c r="RZ181" s="10"/>
      <c r="SA181" s="10"/>
      <c r="SB181" s="10"/>
      <c r="SC181" s="10"/>
      <c r="SD181" s="10"/>
      <c r="SE181" s="10"/>
      <c r="SF181" s="10"/>
      <c r="SG181" s="10"/>
      <c r="SH181" s="10"/>
      <c r="SI181" s="10"/>
      <c r="SJ181" s="10"/>
      <c r="SK181" s="10"/>
      <c r="SL181" s="10"/>
      <c r="SM181" s="10"/>
      <c r="SN181" s="10"/>
      <c r="SO181" s="10"/>
      <c r="SP181" s="10"/>
      <c r="SQ181" s="10"/>
      <c r="SR181" s="10"/>
      <c r="SS181" s="10"/>
      <c r="ST181" s="10"/>
      <c r="SU181" s="10"/>
      <c r="SV181" s="10"/>
      <c r="SW181" s="10"/>
      <c r="SX181" s="10"/>
      <c r="SY181" s="10"/>
      <c r="SZ181" s="10"/>
      <c r="TA181" s="10"/>
      <c r="TB181" s="10"/>
      <c r="TC181" s="10"/>
      <c r="TD181" s="10"/>
      <c r="TE181" s="10"/>
      <c r="TF181" s="10"/>
      <c r="TG181" s="10"/>
      <c r="TH181" s="10"/>
      <c r="TI181" s="10"/>
      <c r="TJ181" s="10"/>
      <c r="TK181" s="10"/>
      <c r="TL181" s="10"/>
      <c r="TM181" s="10"/>
      <c r="TN181" s="10"/>
      <c r="TO181" s="10"/>
      <c r="TP181" s="10"/>
      <c r="TQ181" s="10"/>
      <c r="TR181" s="10"/>
      <c r="TS181" s="10"/>
      <c r="TT181" s="10"/>
      <c r="TU181" s="10"/>
      <c r="TV181" s="10"/>
      <c r="TW181" s="10"/>
      <c r="TX181" s="10"/>
      <c r="TY181" s="10"/>
      <c r="TZ181" s="10"/>
      <c r="UA181" s="10"/>
      <c r="UB181" s="10"/>
      <c r="UC181" s="10"/>
      <c r="UD181" s="10"/>
      <c r="UE181" s="10"/>
      <c r="UF181" s="10"/>
      <c r="UG181" s="10"/>
      <c r="UH181" s="10"/>
      <c r="UI181" s="10"/>
      <c r="UJ181" s="10"/>
      <c r="UK181" s="10"/>
      <c r="UL181" s="10"/>
      <c r="UM181" s="10"/>
      <c r="UN181" s="10"/>
      <c r="UO181" s="10"/>
      <c r="UP181" s="10"/>
      <c r="UQ181" s="10"/>
      <c r="UR181" s="10"/>
      <c r="US181" s="10"/>
      <c r="UT181" s="10"/>
      <c r="UU181" s="10"/>
      <c r="UV181" s="10"/>
      <c r="UW181" s="10"/>
      <c r="UX181" s="10"/>
      <c r="UY181" s="10"/>
      <c r="UZ181" s="10"/>
      <c r="VA181" s="10"/>
      <c r="VB181" s="10"/>
      <c r="VC181" s="10"/>
      <c r="VD181" s="10"/>
      <c r="VE181" s="10"/>
      <c r="VF181" s="10"/>
      <c r="VG181" s="10"/>
      <c r="VH181" s="10"/>
      <c r="VI181" s="10"/>
      <c r="VJ181" s="10"/>
      <c r="VK181" s="10"/>
      <c r="VL181" s="10"/>
      <c r="VM181" s="10"/>
      <c r="VN181" s="10"/>
      <c r="VO181" s="10"/>
      <c r="VP181" s="10"/>
      <c r="VQ181" s="10"/>
      <c r="VR181" s="10"/>
      <c r="VS181" s="10"/>
      <c r="VT181" s="10"/>
      <c r="VU181" s="10"/>
      <c r="VV181" s="10"/>
      <c r="VW181" s="10"/>
      <c r="VX181" s="10"/>
      <c r="VY181" s="10"/>
      <c r="VZ181" s="10"/>
      <c r="WA181" s="10"/>
      <c r="WB181" s="10"/>
      <c r="WC181" s="10"/>
      <c r="WD181" s="10"/>
      <c r="WE181" s="10"/>
      <c r="WF181" s="10"/>
      <c r="WG181" s="10"/>
      <c r="WH181" s="10"/>
      <c r="WI181" s="10"/>
      <c r="WJ181" s="10"/>
      <c r="WK181" s="10"/>
      <c r="WL181" s="10"/>
      <c r="WM181" s="10"/>
      <c r="WN181" s="10"/>
      <c r="WO181" s="10"/>
      <c r="WP181" s="10"/>
      <c r="WQ181" s="10"/>
      <c r="WR181" s="10"/>
      <c r="WS181" s="10"/>
      <c r="WT181" s="10"/>
      <c r="WU181" s="10"/>
      <c r="WV181" s="10"/>
      <c r="WW181" s="10"/>
      <c r="WX181" s="10"/>
      <c r="WY181" s="10"/>
      <c r="WZ181" s="10"/>
      <c r="XA181" s="10"/>
      <c r="XB181" s="10"/>
      <c r="XC181" s="10"/>
      <c r="XD181" s="10"/>
      <c r="XE181" s="10"/>
      <c r="XF181" s="10"/>
      <c r="XG181" s="10"/>
      <c r="XH181" s="10"/>
      <c r="XI181" s="10"/>
      <c r="XJ181" s="10"/>
      <c r="XK181" s="10"/>
      <c r="XL181" s="10"/>
      <c r="XM181" s="10"/>
      <c r="XN181" s="10"/>
      <c r="XO181" s="10"/>
      <c r="XP181" s="10"/>
      <c r="XQ181" s="10"/>
      <c r="XR181" s="10"/>
      <c r="XS181" s="10"/>
      <c r="XT181" s="10"/>
      <c r="XU181" s="10"/>
      <c r="XV181" s="10"/>
      <c r="XW181" s="10"/>
      <c r="XX181" s="10"/>
      <c r="XY181" s="10"/>
      <c r="XZ181" s="10"/>
      <c r="YA181" s="10"/>
      <c r="YB181" s="10"/>
      <c r="YC181" s="10"/>
      <c r="YD181" s="10"/>
      <c r="YE181" s="10"/>
      <c r="YF181" s="10"/>
      <c r="YG181" s="10"/>
      <c r="YH181" s="10"/>
      <c r="YI181" s="10"/>
      <c r="YJ181" s="10"/>
      <c r="YK181" s="10"/>
      <c r="YL181" s="10"/>
      <c r="YM181" s="10"/>
      <c r="YN181" s="10"/>
      <c r="YO181" s="10"/>
      <c r="YP181" s="10"/>
      <c r="YQ181" s="10"/>
      <c r="YR181" s="10"/>
      <c r="YS181" s="10"/>
      <c r="YT181" s="10"/>
      <c r="YU181" s="10"/>
      <c r="YV181" s="10"/>
      <c r="YW181" s="10"/>
      <c r="YX181" s="10"/>
      <c r="YY181" s="10"/>
      <c r="YZ181" s="10"/>
      <c r="ZA181" s="10"/>
      <c r="ZB181" s="10"/>
      <c r="ZC181" s="10"/>
      <c r="ZD181" s="10"/>
      <c r="ZE181" s="10"/>
      <c r="ZF181" s="10"/>
      <c r="ZG181" s="10"/>
      <c r="ZH181" s="10"/>
      <c r="ZI181" s="10"/>
      <c r="ZJ181" s="10"/>
      <c r="ZK181" s="10"/>
      <c r="ZL181" s="10"/>
      <c r="ZM181" s="10"/>
      <c r="ZN181" s="10"/>
      <c r="ZO181" s="10"/>
      <c r="ZP181" s="10"/>
      <c r="ZQ181" s="10"/>
      <c r="ZR181" s="10"/>
      <c r="ZS181" s="10"/>
      <c r="ZT181" s="10"/>
      <c r="ZU181" s="10"/>
      <c r="ZV181" s="10"/>
      <c r="ZW181" s="10"/>
      <c r="ZX181" s="10"/>
      <c r="ZY181" s="10"/>
      <c r="ZZ181" s="10"/>
      <c r="AAA181" s="10"/>
      <c r="AAB181" s="10"/>
      <c r="AAC181" s="10"/>
      <c r="AAD181" s="10"/>
      <c r="AAE181" s="10"/>
      <c r="AAF181" s="10"/>
      <c r="AAG181" s="10"/>
      <c r="AAH181" s="10"/>
      <c r="AAI181" s="10"/>
      <c r="AAJ181" s="10"/>
      <c r="AAK181" s="10"/>
      <c r="AAL181" s="10"/>
      <c r="AAM181" s="10"/>
      <c r="AAN181" s="10"/>
      <c r="AAO181" s="10"/>
      <c r="AAP181" s="10"/>
      <c r="AAQ181" s="10"/>
      <c r="AAR181" s="10"/>
      <c r="AAS181" s="10"/>
      <c r="AAT181" s="10"/>
      <c r="AAU181" s="10"/>
      <c r="AAV181" s="10"/>
      <c r="AAW181" s="10"/>
      <c r="AAX181" s="10"/>
      <c r="AAY181" s="10"/>
      <c r="AAZ181" s="10"/>
      <c r="ABA181" s="10"/>
      <c r="ABB181" s="10"/>
      <c r="ABC181" s="10"/>
      <c r="ABD181" s="10"/>
      <c r="ABE181" s="10"/>
      <c r="ABF181" s="10"/>
      <c r="ABG181" s="10"/>
      <c r="ABH181" s="10"/>
      <c r="ABI181" s="10"/>
      <c r="ABJ181" s="10"/>
      <c r="ABK181" s="10"/>
      <c r="ABL181" s="10"/>
      <c r="ABM181" s="10"/>
      <c r="ABN181" s="10"/>
      <c r="ABO181" s="10"/>
      <c r="ABP181" s="10"/>
      <c r="ABQ181" s="10"/>
      <c r="ABR181" s="10"/>
      <c r="ABS181" s="10"/>
      <c r="ABT181" s="10"/>
      <c r="ABU181" s="10"/>
      <c r="ABV181" s="10"/>
      <c r="ABW181" s="10"/>
      <c r="ABX181" s="10"/>
      <c r="ABY181" s="10"/>
      <c r="ABZ181" s="10"/>
      <c r="ACA181" s="10"/>
      <c r="ACB181" s="10"/>
      <c r="ACC181" s="10"/>
      <c r="ACD181" s="10"/>
      <c r="ACE181" s="10"/>
      <c r="ACF181" s="10"/>
      <c r="ACG181" s="10"/>
      <c r="ACH181" s="10"/>
      <c r="ACI181" s="10"/>
      <c r="ACJ181" s="10"/>
      <c r="ACK181" s="10"/>
      <c r="ACL181" s="10"/>
      <c r="ACM181" s="10"/>
      <c r="ACN181" s="10"/>
      <c r="ACO181" s="10"/>
      <c r="ACP181" s="10"/>
      <c r="ACQ181" s="10"/>
      <c r="ACR181" s="10"/>
      <c r="ACS181" s="10"/>
      <c r="ACT181" s="10"/>
      <c r="ACU181" s="10"/>
      <c r="ACV181" s="10"/>
      <c r="ACW181" s="10"/>
      <c r="ACX181" s="10"/>
      <c r="ACY181" s="10"/>
      <c r="ACZ181" s="10"/>
      <c r="ADA181" s="10"/>
      <c r="ADB181" s="10"/>
      <c r="ADC181" s="10"/>
      <c r="ADD181" s="10"/>
      <c r="ADE181" s="10"/>
      <c r="ADF181" s="10"/>
      <c r="ADG181" s="10"/>
      <c r="ADH181" s="10"/>
      <c r="ADI181" s="10"/>
      <c r="ADJ181" s="10"/>
      <c r="ADK181" s="10"/>
      <c r="ADL181" s="10"/>
      <c r="ADM181" s="10"/>
      <c r="ADN181" s="10"/>
      <c r="ADO181" s="10"/>
      <c r="ADP181" s="10"/>
      <c r="ADQ181" s="10"/>
      <c r="ADR181" s="10"/>
      <c r="ADS181" s="10"/>
      <c r="ADT181" s="10"/>
      <c r="ADU181" s="10"/>
      <c r="ADV181" s="10"/>
      <c r="ADW181" s="10"/>
      <c r="ADX181" s="10"/>
      <c r="ADY181" s="10"/>
      <c r="ADZ181" s="10"/>
      <c r="AEA181" s="10"/>
      <c r="AEB181" s="10"/>
      <c r="AEC181" s="10"/>
      <c r="AED181" s="10"/>
      <c r="AEE181" s="10"/>
      <c r="AEF181" s="10"/>
      <c r="AEG181" s="10"/>
      <c r="AEH181" s="10"/>
      <c r="AEI181" s="10"/>
      <c r="AEJ181" s="10"/>
      <c r="AEK181" s="10"/>
      <c r="AEL181" s="10"/>
      <c r="AEM181" s="10"/>
      <c r="AEN181" s="10"/>
      <c r="AEO181" s="10"/>
      <c r="AEP181" s="10"/>
      <c r="AEQ181" s="10"/>
      <c r="AER181" s="10"/>
      <c r="AES181" s="10"/>
      <c r="AET181" s="10"/>
      <c r="AEU181" s="10"/>
      <c r="AEV181" s="10"/>
      <c r="AEW181" s="10"/>
      <c r="AEX181" s="10"/>
      <c r="AEY181" s="10"/>
      <c r="AEZ181" s="10"/>
      <c r="AFA181" s="10"/>
      <c r="AFB181" s="10"/>
      <c r="AFC181" s="10"/>
      <c r="AFD181" s="10"/>
      <c r="AFE181" s="10"/>
      <c r="AFF181" s="10"/>
      <c r="AFG181" s="10"/>
      <c r="AFH181" s="10"/>
      <c r="AFI181" s="10"/>
      <c r="AFJ181" s="10"/>
      <c r="AFK181" s="10"/>
      <c r="AFL181" s="10"/>
      <c r="AFM181" s="10"/>
      <c r="AFN181" s="10"/>
      <c r="AFO181" s="10"/>
      <c r="AFP181" s="10"/>
      <c r="AFQ181" s="10"/>
      <c r="AFR181" s="10"/>
      <c r="AFS181" s="10"/>
      <c r="AFT181" s="10"/>
      <c r="AFU181" s="10"/>
      <c r="AFV181" s="10"/>
      <c r="AFW181" s="10"/>
      <c r="AFX181" s="10"/>
      <c r="AFY181" s="10"/>
      <c r="AFZ181" s="10"/>
      <c r="AGA181" s="10"/>
      <c r="AGB181" s="10"/>
      <c r="AGC181" s="10"/>
      <c r="AGD181" s="10"/>
      <c r="AGE181" s="10"/>
      <c r="AGF181" s="10"/>
      <c r="AGG181" s="10"/>
      <c r="AGH181" s="10"/>
      <c r="AGI181" s="10"/>
      <c r="AGJ181" s="10"/>
      <c r="AGK181" s="10"/>
      <c r="AGL181" s="10"/>
      <c r="AGM181" s="10"/>
      <c r="AGN181" s="10"/>
      <c r="AGO181" s="10"/>
      <c r="AGP181" s="10"/>
      <c r="AGQ181" s="10"/>
      <c r="AGR181" s="10"/>
      <c r="AGS181" s="10"/>
      <c r="AGT181" s="10"/>
      <c r="AGU181" s="10"/>
      <c r="AGV181" s="10"/>
      <c r="AGW181" s="10"/>
      <c r="AGX181" s="10"/>
      <c r="AGY181" s="10"/>
      <c r="AGZ181" s="10"/>
      <c r="AHA181" s="10"/>
      <c r="AHB181" s="10"/>
      <c r="AHC181" s="10"/>
      <c r="AHD181" s="10"/>
      <c r="AHE181" s="10"/>
      <c r="AHF181" s="10"/>
      <c r="AHG181" s="10"/>
      <c r="AHH181" s="10"/>
      <c r="AHI181" s="10"/>
      <c r="AHJ181" s="10"/>
      <c r="AHK181" s="10"/>
      <c r="AHL181" s="10"/>
      <c r="AHM181" s="10"/>
      <c r="AHN181" s="10"/>
      <c r="AHO181" s="10"/>
      <c r="AHP181" s="10"/>
      <c r="AHQ181" s="10"/>
      <c r="AHR181" s="10"/>
      <c r="AHS181" s="10"/>
      <c r="AHT181" s="10"/>
      <c r="AHU181" s="10"/>
      <c r="AHV181" s="10"/>
      <c r="AHW181" s="10"/>
      <c r="AHX181" s="10"/>
      <c r="AHY181" s="10"/>
      <c r="AHZ181" s="10"/>
      <c r="AIA181" s="10"/>
      <c r="AIB181" s="10"/>
      <c r="AIC181" s="10"/>
      <c r="AID181" s="10"/>
      <c r="AIE181" s="10"/>
      <c r="AIF181" s="10"/>
      <c r="AIG181" s="10"/>
      <c r="AIH181" s="10"/>
      <c r="AII181" s="10"/>
      <c r="AIJ181" s="10"/>
      <c r="AIK181" s="10"/>
      <c r="AIL181" s="10"/>
      <c r="AIM181" s="10"/>
      <c r="AIN181" s="10"/>
      <c r="AIO181" s="10"/>
      <c r="AIP181" s="10"/>
      <c r="AIQ181" s="10"/>
      <c r="AIR181" s="10"/>
      <c r="AIS181" s="10"/>
      <c r="AIT181" s="10"/>
      <c r="AIU181" s="10"/>
      <c r="AIV181" s="10"/>
      <c r="AIW181" s="10"/>
      <c r="AIX181" s="10"/>
      <c r="AIY181" s="10"/>
      <c r="AIZ181" s="10"/>
      <c r="AJA181" s="10"/>
      <c r="AJB181" s="10"/>
      <c r="AJC181" s="10"/>
      <c r="AJD181" s="10"/>
      <c r="AJE181" s="10"/>
      <c r="AJF181" s="10"/>
      <c r="AJG181" s="10"/>
      <c r="AJH181" s="10"/>
      <c r="AJI181" s="10"/>
      <c r="AJJ181" s="10"/>
      <c r="AJK181" s="10"/>
      <c r="AJL181" s="10"/>
      <c r="AJM181" s="10"/>
      <c r="AJN181" s="10"/>
      <c r="AJO181" s="10"/>
      <c r="AJP181" s="10"/>
      <c r="AJQ181" s="10"/>
      <c r="AJR181" s="10"/>
      <c r="AJS181" s="10"/>
      <c r="AJT181" s="10"/>
      <c r="AJU181" s="10"/>
      <c r="AJV181" s="10"/>
      <c r="AJW181" s="10"/>
      <c r="AJX181" s="10"/>
      <c r="AJY181" s="10"/>
      <c r="AJZ181" s="10"/>
      <c r="AKA181" s="10"/>
      <c r="AKB181" s="10"/>
      <c r="AKC181" s="10"/>
      <c r="AKD181" s="10"/>
      <c r="AKE181" s="10"/>
      <c r="AKF181" s="10"/>
      <c r="AKG181" s="10"/>
      <c r="AKH181" s="10"/>
      <c r="AKI181" s="10"/>
      <c r="AKJ181" s="10"/>
      <c r="AKK181" s="10"/>
      <c r="AKL181" s="10"/>
      <c r="AKM181" s="10"/>
      <c r="AKN181" s="10"/>
      <c r="AKO181" s="10"/>
      <c r="AKP181" s="10"/>
      <c r="AKQ181" s="10"/>
      <c r="AKR181" s="10"/>
      <c r="AKS181" s="10"/>
      <c r="AKT181" s="10"/>
      <c r="AKU181" s="10"/>
      <c r="AKV181" s="10"/>
      <c r="AKW181" s="10"/>
      <c r="AKX181" s="10"/>
      <c r="AKY181" s="10"/>
      <c r="AKZ181" s="10"/>
      <c r="ALA181" s="10"/>
      <c r="ALB181" s="10"/>
      <c r="ALC181" s="10"/>
      <c r="ALD181" s="10"/>
      <c r="ALE181" s="10"/>
      <c r="ALF181" s="10"/>
      <c r="ALG181" s="10"/>
      <c r="ALH181" s="10"/>
      <c r="ALI181" s="10"/>
      <c r="ALJ181" s="10"/>
      <c r="ALK181" s="10"/>
      <c r="ALL181" s="10"/>
      <c r="ALM181" s="10"/>
      <c r="ALN181" s="10"/>
      <c r="ALO181" s="10"/>
      <c r="ALP181" s="10"/>
      <c r="ALQ181" s="10"/>
      <c r="ALR181" s="10"/>
      <c r="ALS181" s="10"/>
      <c r="ALT181" s="10"/>
      <c r="ALU181" s="10"/>
      <c r="ALV181" s="10"/>
      <c r="ALW181" s="10"/>
      <c r="ALX181" s="10"/>
      <c r="ALY181" s="10"/>
      <c r="ALZ181" s="10"/>
      <c r="AMA181" s="10"/>
      <c r="AMB181" s="10"/>
      <c r="AMC181" s="10"/>
      <c r="AMD181" s="10"/>
      <c r="AME181" s="10"/>
      <c r="AMF181" s="10"/>
      <c r="AMG181" s="10"/>
      <c r="AMH181" s="10"/>
      <c r="AMI181" s="10"/>
    </row>
    <row r="182" spans="1:1023" ht="21.95" customHeight="1">
      <c r="A182" s="14" t="s">
        <v>210</v>
      </c>
      <c r="B182" s="34"/>
      <c r="C182" s="34"/>
      <c r="D182" s="34"/>
      <c r="E182" s="30"/>
      <c r="F182" s="30"/>
      <c r="G182" s="30"/>
      <c r="H182" s="30"/>
      <c r="I182" s="36">
        <v>100000</v>
      </c>
      <c r="J182" s="30"/>
      <c r="K182" s="30"/>
      <c r="L182" s="30"/>
      <c r="M182" s="30"/>
      <c r="N182" s="30"/>
      <c r="O182" s="34"/>
      <c r="P182" s="34"/>
      <c r="Q182" s="43">
        <f t="shared" si="3"/>
        <v>100000</v>
      </c>
      <c r="R182" s="43"/>
      <c r="W182" s="10"/>
      <c r="X182" s="10"/>
      <c r="Y182" s="10"/>
    </row>
    <row r="183" spans="1:1023" ht="21.95" customHeight="1">
      <c r="A183" s="14" t="s">
        <v>47</v>
      </c>
      <c r="B183" s="30"/>
      <c r="C183" s="32"/>
      <c r="D183" s="32"/>
      <c r="E183" s="30"/>
      <c r="F183" s="30"/>
      <c r="G183" s="30"/>
      <c r="H183" s="30"/>
      <c r="I183" s="30"/>
      <c r="J183" s="30"/>
      <c r="K183" s="30"/>
      <c r="L183" s="30"/>
      <c r="M183" s="30"/>
      <c r="N183" s="30"/>
      <c r="O183" s="37">
        <v>89000</v>
      </c>
      <c r="P183" s="32"/>
      <c r="Q183" s="43">
        <f t="shared" si="3"/>
        <v>89000</v>
      </c>
      <c r="R183" s="43">
        <f>Q183+Q185+Q186+Q184</f>
        <v>363500</v>
      </c>
      <c r="W183" s="15"/>
      <c r="X183" s="15"/>
      <c r="Y183" s="15"/>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row>
    <row r="184" spans="1:1023" ht="21.95" customHeight="1">
      <c r="A184" s="14" t="s">
        <v>47</v>
      </c>
      <c r="B184" s="39"/>
      <c r="C184" s="32"/>
      <c r="D184" s="32"/>
      <c r="E184" s="30"/>
      <c r="F184" s="30"/>
      <c r="G184" s="30"/>
      <c r="H184" s="30"/>
      <c r="I184" s="30"/>
      <c r="J184" s="30"/>
      <c r="K184" s="30"/>
      <c r="L184" s="30"/>
      <c r="M184" s="30"/>
      <c r="N184" s="30"/>
      <c r="O184" s="37">
        <v>81000</v>
      </c>
      <c r="P184" s="32"/>
      <c r="Q184" s="43">
        <f t="shared" si="3"/>
        <v>81000</v>
      </c>
      <c r="R184" s="43"/>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row>
    <row r="185" spans="1:1023" ht="21.95" customHeight="1">
      <c r="A185" s="14" t="s">
        <v>47</v>
      </c>
      <c r="B185" s="39"/>
      <c r="C185" s="32"/>
      <c r="D185" s="32"/>
      <c r="E185" s="30"/>
      <c r="F185" s="30"/>
      <c r="G185" s="30"/>
      <c r="H185" s="30"/>
      <c r="I185" s="30"/>
      <c r="J185" s="30"/>
      <c r="K185" s="30"/>
      <c r="L185" s="30"/>
      <c r="M185" s="30"/>
      <c r="N185" s="30"/>
      <c r="O185" s="37">
        <v>88500</v>
      </c>
      <c r="P185" s="32"/>
      <c r="Q185" s="43">
        <f t="shared" si="3"/>
        <v>88500</v>
      </c>
      <c r="R185" s="43"/>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row>
    <row r="186" spans="1:1023" ht="21.95" customHeight="1">
      <c r="A186" s="14" t="s">
        <v>47</v>
      </c>
      <c r="B186" s="30"/>
      <c r="C186" s="32"/>
      <c r="D186" s="32"/>
      <c r="E186" s="30"/>
      <c r="F186" s="30"/>
      <c r="G186" s="30"/>
      <c r="H186" s="30"/>
      <c r="I186" s="30"/>
      <c r="J186" s="30"/>
      <c r="K186" s="30"/>
      <c r="L186" s="30"/>
      <c r="M186" s="30"/>
      <c r="N186" s="30"/>
      <c r="O186" s="37">
        <v>105000</v>
      </c>
      <c r="P186" s="32"/>
      <c r="Q186" s="43">
        <f t="shared" si="3"/>
        <v>105000</v>
      </c>
      <c r="R186" s="43"/>
      <c r="S186" s="10"/>
      <c r="T186" s="10"/>
      <c r="U186" s="10"/>
      <c r="V186" s="10"/>
      <c r="W186" s="10"/>
      <c r="X186" s="10"/>
      <c r="Y186" s="10"/>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row>
    <row r="187" spans="1:1023" ht="21.95" customHeight="1">
      <c r="A187" s="14" t="s">
        <v>48</v>
      </c>
      <c r="B187" s="48">
        <v>327172.19</v>
      </c>
      <c r="C187" s="37">
        <v>223331.66</v>
      </c>
      <c r="D187" s="30"/>
      <c r="E187" s="30"/>
      <c r="F187" s="30"/>
      <c r="G187" s="39"/>
      <c r="H187" s="30"/>
      <c r="I187" s="30"/>
      <c r="J187" s="30"/>
      <c r="K187" s="30"/>
      <c r="L187" s="30"/>
      <c r="M187" s="30"/>
      <c r="N187" s="30"/>
      <c r="O187" s="30"/>
      <c r="P187" s="40">
        <v>40000</v>
      </c>
      <c r="Q187" s="43">
        <f t="shared" si="3"/>
        <v>590503.85</v>
      </c>
      <c r="R187" s="43">
        <f>SUM(Q187)</f>
        <v>590503.85</v>
      </c>
      <c r="S187" s="10"/>
      <c r="T187" s="10"/>
      <c r="U187" s="10"/>
      <c r="V187" s="10"/>
      <c r="W187" s="10"/>
      <c r="X187" s="10"/>
      <c r="Y187" s="10"/>
      <c r="Z187" s="10"/>
      <c r="AA187" s="10"/>
      <c r="AB187" s="10"/>
      <c r="AC187" s="10"/>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c r="HA187" s="10"/>
      <c r="HB187" s="10"/>
      <c r="HC187" s="10"/>
      <c r="HD187" s="10"/>
      <c r="HE187" s="10"/>
      <c r="HF187" s="10"/>
      <c r="HG187" s="10"/>
      <c r="HH187" s="10"/>
      <c r="HI187" s="10"/>
      <c r="HJ187" s="10"/>
      <c r="HK187" s="10"/>
      <c r="HL187" s="10"/>
      <c r="HM187" s="10"/>
      <c r="HN187" s="10"/>
      <c r="HO187" s="10"/>
      <c r="HP187" s="10"/>
      <c r="HQ187" s="10"/>
      <c r="HR187" s="10"/>
      <c r="HS187" s="10"/>
      <c r="HT187" s="10"/>
      <c r="HU187" s="10"/>
      <c r="HV187" s="10"/>
      <c r="HW187" s="10"/>
      <c r="HX187" s="10"/>
      <c r="HY187" s="10"/>
      <c r="HZ187" s="10"/>
      <c r="IA187" s="10"/>
      <c r="IB187" s="10"/>
      <c r="IC187" s="10"/>
      <c r="ID187" s="10"/>
      <c r="IE187" s="10"/>
      <c r="IF187" s="10"/>
      <c r="IG187" s="10"/>
      <c r="IH187" s="10"/>
      <c r="II187" s="10"/>
      <c r="IJ187" s="10"/>
      <c r="IK187" s="10"/>
      <c r="IL187" s="10"/>
      <c r="IM187" s="10"/>
      <c r="IN187" s="10"/>
      <c r="IO187" s="10"/>
      <c r="IP187" s="10"/>
      <c r="IQ187" s="10"/>
      <c r="IR187" s="10"/>
      <c r="IS187" s="10"/>
      <c r="IT187" s="10"/>
      <c r="IU187" s="10"/>
      <c r="IV187" s="10"/>
      <c r="IW187" s="10"/>
      <c r="IX187" s="10"/>
      <c r="IY187" s="10"/>
      <c r="IZ187" s="10"/>
      <c r="JA187" s="10"/>
      <c r="JB187" s="10"/>
      <c r="JC187" s="10"/>
      <c r="JD187" s="10"/>
      <c r="JE187" s="10"/>
      <c r="JF187" s="10"/>
      <c r="JG187" s="10"/>
      <c r="JH187" s="10"/>
      <c r="JI187" s="10"/>
      <c r="JJ187" s="10"/>
      <c r="JK187" s="10"/>
      <c r="JL187" s="10"/>
      <c r="JM187" s="10"/>
      <c r="JN187" s="10"/>
      <c r="JO187" s="10"/>
      <c r="JP187" s="10"/>
      <c r="JQ187" s="10"/>
      <c r="JR187" s="10"/>
      <c r="JS187" s="10"/>
      <c r="JT187" s="10"/>
      <c r="JU187" s="10"/>
      <c r="JV187" s="10"/>
      <c r="JW187" s="10"/>
      <c r="JX187" s="10"/>
      <c r="JY187" s="10"/>
      <c r="JZ187" s="10"/>
      <c r="KA187" s="10"/>
      <c r="KB187" s="10"/>
      <c r="KC187" s="10"/>
      <c r="KD187" s="10"/>
      <c r="KE187" s="10"/>
      <c r="KF187" s="10"/>
      <c r="KG187" s="10"/>
      <c r="KH187" s="10"/>
      <c r="KI187" s="10"/>
      <c r="KJ187" s="10"/>
      <c r="KK187" s="10"/>
      <c r="KL187" s="10"/>
      <c r="KM187" s="10"/>
      <c r="KN187" s="10"/>
      <c r="KO187" s="10"/>
      <c r="KP187" s="10"/>
      <c r="KQ187" s="10"/>
      <c r="KR187" s="10"/>
      <c r="KS187" s="10"/>
      <c r="KT187" s="10"/>
      <c r="KU187" s="10"/>
      <c r="KV187" s="10"/>
      <c r="KW187" s="10"/>
      <c r="KX187" s="10"/>
      <c r="KY187" s="10"/>
      <c r="KZ187" s="10"/>
      <c r="LA187" s="10"/>
      <c r="LB187" s="10"/>
      <c r="LC187" s="10"/>
      <c r="LD187" s="10"/>
      <c r="LE187" s="10"/>
      <c r="LF187" s="10"/>
      <c r="LG187" s="10"/>
      <c r="LH187" s="10"/>
      <c r="LI187" s="10"/>
      <c r="LJ187" s="10"/>
      <c r="LK187" s="10"/>
      <c r="LL187" s="10"/>
      <c r="LM187" s="10"/>
      <c r="LN187" s="10"/>
      <c r="LO187" s="10"/>
      <c r="LP187" s="10"/>
      <c r="LQ187" s="10"/>
      <c r="LR187" s="10"/>
      <c r="LS187" s="10"/>
      <c r="LT187" s="10"/>
      <c r="LU187" s="10"/>
      <c r="LV187" s="10"/>
      <c r="LW187" s="10"/>
      <c r="LX187" s="10"/>
      <c r="LY187" s="10"/>
      <c r="LZ187" s="10"/>
      <c r="MA187" s="10"/>
      <c r="MB187" s="10"/>
      <c r="MC187" s="10"/>
      <c r="MD187" s="10"/>
      <c r="ME187" s="10"/>
      <c r="MF187" s="10"/>
      <c r="MG187" s="10"/>
      <c r="MH187" s="10"/>
      <c r="MI187" s="10"/>
      <c r="MJ187" s="10"/>
      <c r="MK187" s="10"/>
      <c r="ML187" s="10"/>
      <c r="MM187" s="10"/>
      <c r="MN187" s="10"/>
      <c r="MO187" s="10"/>
      <c r="MP187" s="10"/>
      <c r="MQ187" s="10"/>
      <c r="MR187" s="10"/>
      <c r="MS187" s="10"/>
      <c r="MT187" s="10"/>
      <c r="MU187" s="10"/>
      <c r="MV187" s="10"/>
      <c r="MW187" s="10"/>
      <c r="MX187" s="10"/>
      <c r="MY187" s="10"/>
      <c r="MZ187" s="10"/>
      <c r="NA187" s="10"/>
      <c r="NB187" s="10"/>
      <c r="NC187" s="10"/>
      <c r="ND187" s="10"/>
      <c r="NE187" s="10"/>
      <c r="NF187" s="10"/>
      <c r="NG187" s="10"/>
      <c r="NH187" s="10"/>
      <c r="NI187" s="10"/>
      <c r="NJ187" s="10"/>
      <c r="NK187" s="10"/>
      <c r="NL187" s="10"/>
      <c r="NM187" s="10"/>
      <c r="NN187" s="10"/>
      <c r="NO187" s="10"/>
      <c r="NP187" s="10"/>
      <c r="NQ187" s="10"/>
      <c r="NR187" s="10"/>
      <c r="NS187" s="10"/>
      <c r="NT187" s="10"/>
      <c r="NU187" s="10"/>
      <c r="NV187" s="10"/>
      <c r="NW187" s="10"/>
      <c r="NX187" s="10"/>
      <c r="NY187" s="10"/>
      <c r="NZ187" s="10"/>
      <c r="OA187" s="10"/>
      <c r="OB187" s="10"/>
      <c r="OC187" s="10"/>
      <c r="OD187" s="10"/>
      <c r="OE187" s="10"/>
      <c r="OF187" s="10"/>
      <c r="OG187" s="10"/>
      <c r="OH187" s="10"/>
      <c r="OI187" s="10"/>
      <c r="OJ187" s="10"/>
      <c r="OK187" s="10"/>
      <c r="OL187" s="10"/>
      <c r="OM187" s="10"/>
      <c r="ON187" s="10"/>
      <c r="OO187" s="10"/>
      <c r="OP187" s="10"/>
      <c r="OQ187" s="10"/>
      <c r="OR187" s="10"/>
      <c r="OS187" s="10"/>
      <c r="OT187" s="10"/>
      <c r="OU187" s="10"/>
      <c r="OV187" s="10"/>
      <c r="OW187" s="10"/>
      <c r="OX187" s="10"/>
      <c r="OY187" s="10"/>
      <c r="OZ187" s="10"/>
      <c r="PA187" s="10"/>
      <c r="PB187" s="10"/>
      <c r="PC187" s="10"/>
      <c r="PD187" s="10"/>
      <c r="PE187" s="10"/>
      <c r="PF187" s="10"/>
      <c r="PG187" s="10"/>
      <c r="PH187" s="10"/>
      <c r="PI187" s="10"/>
      <c r="PJ187" s="10"/>
      <c r="PK187" s="10"/>
      <c r="PL187" s="10"/>
      <c r="PM187" s="10"/>
      <c r="PN187" s="10"/>
      <c r="PO187" s="10"/>
      <c r="PP187" s="10"/>
      <c r="PQ187" s="10"/>
      <c r="PR187" s="10"/>
      <c r="PS187" s="10"/>
      <c r="PT187" s="10"/>
      <c r="PU187" s="10"/>
      <c r="PV187" s="10"/>
      <c r="PW187" s="10"/>
      <c r="PX187" s="10"/>
      <c r="PY187" s="10"/>
      <c r="PZ187" s="10"/>
      <c r="QA187" s="10"/>
      <c r="QB187" s="10"/>
      <c r="QC187" s="10"/>
      <c r="QD187" s="10"/>
      <c r="QE187" s="10"/>
      <c r="QF187" s="10"/>
      <c r="QG187" s="10"/>
      <c r="QH187" s="10"/>
      <c r="QI187" s="10"/>
      <c r="QJ187" s="10"/>
      <c r="QK187" s="10"/>
      <c r="QL187" s="10"/>
      <c r="QM187" s="10"/>
      <c r="QN187" s="10"/>
      <c r="QO187" s="10"/>
      <c r="QP187" s="10"/>
      <c r="QQ187" s="10"/>
      <c r="QR187" s="10"/>
      <c r="QS187" s="10"/>
      <c r="QT187" s="10"/>
      <c r="QU187" s="10"/>
      <c r="QV187" s="10"/>
      <c r="QW187" s="10"/>
      <c r="QX187" s="10"/>
      <c r="QY187" s="10"/>
      <c r="QZ187" s="10"/>
      <c r="RA187" s="10"/>
      <c r="RB187" s="10"/>
      <c r="RC187" s="10"/>
      <c r="RD187" s="10"/>
      <c r="RE187" s="10"/>
      <c r="RF187" s="10"/>
      <c r="RG187" s="10"/>
      <c r="RH187" s="10"/>
      <c r="RI187" s="10"/>
      <c r="RJ187" s="10"/>
      <c r="RK187" s="10"/>
      <c r="RL187" s="10"/>
      <c r="RM187" s="10"/>
      <c r="RN187" s="10"/>
      <c r="RO187" s="10"/>
      <c r="RP187" s="10"/>
      <c r="RQ187" s="10"/>
      <c r="RR187" s="10"/>
      <c r="RS187" s="10"/>
      <c r="RT187" s="10"/>
      <c r="RU187" s="10"/>
      <c r="RV187" s="10"/>
      <c r="RW187" s="10"/>
      <c r="RX187" s="10"/>
      <c r="RY187" s="10"/>
      <c r="RZ187" s="10"/>
      <c r="SA187" s="10"/>
      <c r="SB187" s="10"/>
      <c r="SC187" s="10"/>
      <c r="SD187" s="10"/>
      <c r="SE187" s="10"/>
      <c r="SF187" s="10"/>
      <c r="SG187" s="10"/>
      <c r="SH187" s="10"/>
      <c r="SI187" s="10"/>
      <c r="SJ187" s="10"/>
      <c r="SK187" s="10"/>
      <c r="SL187" s="10"/>
      <c r="SM187" s="10"/>
      <c r="SN187" s="10"/>
      <c r="SO187" s="10"/>
      <c r="SP187" s="10"/>
      <c r="SQ187" s="10"/>
      <c r="SR187" s="10"/>
      <c r="SS187" s="10"/>
      <c r="ST187" s="10"/>
      <c r="SU187" s="10"/>
      <c r="SV187" s="10"/>
      <c r="SW187" s="10"/>
      <c r="SX187" s="10"/>
      <c r="SY187" s="10"/>
      <c r="SZ187" s="10"/>
      <c r="TA187" s="10"/>
      <c r="TB187" s="10"/>
      <c r="TC187" s="10"/>
      <c r="TD187" s="10"/>
      <c r="TE187" s="10"/>
      <c r="TF187" s="10"/>
      <c r="TG187" s="10"/>
      <c r="TH187" s="10"/>
      <c r="TI187" s="10"/>
      <c r="TJ187" s="10"/>
      <c r="TK187" s="10"/>
      <c r="TL187" s="10"/>
      <c r="TM187" s="10"/>
      <c r="TN187" s="10"/>
      <c r="TO187" s="10"/>
      <c r="TP187" s="10"/>
      <c r="TQ187" s="10"/>
      <c r="TR187" s="10"/>
      <c r="TS187" s="10"/>
      <c r="TT187" s="10"/>
      <c r="TU187" s="10"/>
      <c r="TV187" s="10"/>
      <c r="TW187" s="10"/>
      <c r="TX187" s="10"/>
      <c r="TY187" s="10"/>
      <c r="TZ187" s="10"/>
      <c r="UA187" s="10"/>
      <c r="UB187" s="10"/>
      <c r="UC187" s="10"/>
      <c r="UD187" s="10"/>
      <c r="UE187" s="10"/>
      <c r="UF187" s="10"/>
      <c r="UG187" s="10"/>
      <c r="UH187" s="10"/>
      <c r="UI187" s="10"/>
      <c r="UJ187" s="10"/>
      <c r="UK187" s="10"/>
      <c r="UL187" s="10"/>
      <c r="UM187" s="10"/>
      <c r="UN187" s="10"/>
      <c r="UO187" s="10"/>
      <c r="UP187" s="10"/>
      <c r="UQ187" s="10"/>
      <c r="UR187" s="10"/>
      <c r="US187" s="10"/>
      <c r="UT187" s="10"/>
      <c r="UU187" s="10"/>
      <c r="UV187" s="10"/>
      <c r="UW187" s="10"/>
      <c r="UX187" s="10"/>
      <c r="UY187" s="10"/>
      <c r="UZ187" s="10"/>
      <c r="VA187" s="10"/>
      <c r="VB187" s="10"/>
      <c r="VC187" s="10"/>
      <c r="VD187" s="10"/>
      <c r="VE187" s="10"/>
      <c r="VF187" s="10"/>
      <c r="VG187" s="10"/>
      <c r="VH187" s="10"/>
      <c r="VI187" s="10"/>
      <c r="VJ187" s="10"/>
      <c r="VK187" s="10"/>
      <c r="VL187" s="10"/>
      <c r="VM187" s="10"/>
      <c r="VN187" s="10"/>
      <c r="VO187" s="10"/>
      <c r="VP187" s="10"/>
      <c r="VQ187" s="10"/>
      <c r="VR187" s="10"/>
      <c r="VS187" s="10"/>
      <c r="VT187" s="10"/>
      <c r="VU187" s="10"/>
      <c r="VV187" s="10"/>
      <c r="VW187" s="10"/>
      <c r="VX187" s="10"/>
      <c r="VY187" s="10"/>
      <c r="VZ187" s="10"/>
      <c r="WA187" s="10"/>
      <c r="WB187" s="10"/>
      <c r="WC187" s="10"/>
      <c r="WD187" s="10"/>
      <c r="WE187" s="10"/>
      <c r="WF187" s="10"/>
      <c r="WG187" s="10"/>
      <c r="WH187" s="10"/>
      <c r="WI187" s="10"/>
      <c r="WJ187" s="10"/>
      <c r="WK187" s="10"/>
      <c r="WL187" s="10"/>
      <c r="WM187" s="10"/>
      <c r="WN187" s="10"/>
      <c r="WO187" s="10"/>
      <c r="WP187" s="10"/>
      <c r="WQ187" s="10"/>
      <c r="WR187" s="10"/>
      <c r="WS187" s="10"/>
      <c r="WT187" s="10"/>
      <c r="WU187" s="10"/>
      <c r="WV187" s="10"/>
      <c r="WW187" s="10"/>
      <c r="WX187" s="10"/>
      <c r="WY187" s="10"/>
      <c r="WZ187" s="10"/>
      <c r="XA187" s="10"/>
      <c r="XB187" s="10"/>
      <c r="XC187" s="10"/>
      <c r="XD187" s="10"/>
      <c r="XE187" s="10"/>
      <c r="XF187" s="10"/>
      <c r="XG187" s="10"/>
      <c r="XH187" s="10"/>
      <c r="XI187" s="10"/>
      <c r="XJ187" s="10"/>
      <c r="XK187" s="10"/>
      <c r="XL187" s="10"/>
      <c r="XM187" s="10"/>
      <c r="XN187" s="10"/>
      <c r="XO187" s="10"/>
      <c r="XP187" s="10"/>
      <c r="XQ187" s="10"/>
      <c r="XR187" s="10"/>
      <c r="XS187" s="10"/>
      <c r="XT187" s="10"/>
      <c r="XU187" s="10"/>
      <c r="XV187" s="10"/>
      <c r="XW187" s="10"/>
      <c r="XX187" s="10"/>
      <c r="XY187" s="10"/>
      <c r="XZ187" s="10"/>
      <c r="YA187" s="10"/>
      <c r="YB187" s="10"/>
      <c r="YC187" s="10"/>
      <c r="YD187" s="10"/>
      <c r="YE187" s="10"/>
      <c r="YF187" s="10"/>
      <c r="YG187" s="10"/>
      <c r="YH187" s="10"/>
      <c r="YI187" s="10"/>
      <c r="YJ187" s="10"/>
      <c r="YK187" s="10"/>
      <c r="YL187" s="10"/>
      <c r="YM187" s="10"/>
      <c r="YN187" s="10"/>
      <c r="YO187" s="10"/>
      <c r="YP187" s="10"/>
      <c r="YQ187" s="10"/>
      <c r="YR187" s="10"/>
      <c r="YS187" s="10"/>
      <c r="YT187" s="10"/>
      <c r="YU187" s="10"/>
      <c r="YV187" s="10"/>
      <c r="YW187" s="10"/>
      <c r="YX187" s="10"/>
      <c r="YY187" s="10"/>
      <c r="YZ187" s="10"/>
      <c r="ZA187" s="10"/>
      <c r="ZB187" s="10"/>
      <c r="ZC187" s="10"/>
      <c r="ZD187" s="10"/>
      <c r="ZE187" s="10"/>
      <c r="ZF187" s="10"/>
      <c r="ZG187" s="10"/>
      <c r="ZH187" s="10"/>
      <c r="ZI187" s="10"/>
      <c r="ZJ187" s="10"/>
      <c r="ZK187" s="10"/>
      <c r="ZL187" s="10"/>
      <c r="ZM187" s="10"/>
      <c r="ZN187" s="10"/>
      <c r="ZO187" s="10"/>
      <c r="ZP187" s="10"/>
      <c r="ZQ187" s="10"/>
      <c r="ZR187" s="10"/>
      <c r="ZS187" s="10"/>
      <c r="ZT187" s="10"/>
      <c r="ZU187" s="10"/>
      <c r="ZV187" s="10"/>
      <c r="ZW187" s="10"/>
      <c r="ZX187" s="10"/>
      <c r="ZY187" s="10"/>
      <c r="ZZ187" s="10"/>
      <c r="AAA187" s="10"/>
      <c r="AAB187" s="10"/>
      <c r="AAC187" s="10"/>
      <c r="AAD187" s="10"/>
      <c r="AAE187" s="10"/>
      <c r="AAF187" s="10"/>
      <c r="AAG187" s="10"/>
      <c r="AAH187" s="10"/>
      <c r="AAI187" s="10"/>
      <c r="AAJ187" s="10"/>
      <c r="AAK187" s="10"/>
      <c r="AAL187" s="10"/>
      <c r="AAM187" s="10"/>
      <c r="AAN187" s="10"/>
      <c r="AAO187" s="10"/>
      <c r="AAP187" s="10"/>
      <c r="AAQ187" s="10"/>
      <c r="AAR187" s="10"/>
      <c r="AAS187" s="10"/>
      <c r="AAT187" s="10"/>
      <c r="AAU187" s="10"/>
      <c r="AAV187" s="10"/>
      <c r="AAW187" s="10"/>
      <c r="AAX187" s="10"/>
      <c r="AAY187" s="10"/>
      <c r="AAZ187" s="10"/>
      <c r="ABA187" s="10"/>
      <c r="ABB187" s="10"/>
      <c r="ABC187" s="10"/>
      <c r="ABD187" s="10"/>
      <c r="ABE187" s="10"/>
      <c r="ABF187" s="10"/>
      <c r="ABG187" s="10"/>
      <c r="ABH187" s="10"/>
      <c r="ABI187" s="10"/>
      <c r="ABJ187" s="10"/>
      <c r="ABK187" s="10"/>
      <c r="ABL187" s="10"/>
      <c r="ABM187" s="10"/>
      <c r="ABN187" s="10"/>
      <c r="ABO187" s="10"/>
      <c r="ABP187" s="10"/>
      <c r="ABQ187" s="10"/>
      <c r="ABR187" s="10"/>
      <c r="ABS187" s="10"/>
      <c r="ABT187" s="10"/>
      <c r="ABU187" s="10"/>
      <c r="ABV187" s="10"/>
      <c r="ABW187" s="10"/>
      <c r="ABX187" s="10"/>
      <c r="ABY187" s="10"/>
      <c r="ABZ187" s="10"/>
      <c r="ACA187" s="10"/>
      <c r="ACB187" s="10"/>
      <c r="ACC187" s="10"/>
      <c r="ACD187" s="10"/>
      <c r="ACE187" s="10"/>
      <c r="ACF187" s="10"/>
      <c r="ACG187" s="10"/>
      <c r="ACH187" s="10"/>
      <c r="ACI187" s="10"/>
      <c r="ACJ187" s="10"/>
      <c r="ACK187" s="10"/>
      <c r="ACL187" s="10"/>
      <c r="ACM187" s="10"/>
      <c r="ACN187" s="10"/>
      <c r="ACO187" s="10"/>
      <c r="ACP187" s="10"/>
      <c r="ACQ187" s="10"/>
      <c r="ACR187" s="10"/>
      <c r="ACS187" s="10"/>
      <c r="ACT187" s="10"/>
      <c r="ACU187" s="10"/>
      <c r="ACV187" s="10"/>
      <c r="ACW187" s="10"/>
      <c r="ACX187" s="10"/>
      <c r="ACY187" s="10"/>
      <c r="ACZ187" s="10"/>
      <c r="ADA187" s="10"/>
      <c r="ADB187" s="10"/>
      <c r="ADC187" s="10"/>
      <c r="ADD187" s="10"/>
      <c r="ADE187" s="10"/>
      <c r="ADF187" s="10"/>
      <c r="ADG187" s="10"/>
      <c r="ADH187" s="10"/>
      <c r="ADI187" s="10"/>
      <c r="ADJ187" s="10"/>
      <c r="ADK187" s="10"/>
      <c r="ADL187" s="10"/>
      <c r="ADM187" s="10"/>
      <c r="ADN187" s="10"/>
      <c r="ADO187" s="10"/>
      <c r="ADP187" s="10"/>
      <c r="ADQ187" s="10"/>
      <c r="ADR187" s="10"/>
      <c r="ADS187" s="10"/>
      <c r="ADT187" s="10"/>
      <c r="ADU187" s="10"/>
      <c r="ADV187" s="10"/>
      <c r="ADW187" s="10"/>
      <c r="ADX187" s="10"/>
      <c r="ADY187" s="10"/>
      <c r="ADZ187" s="10"/>
      <c r="AEA187" s="10"/>
      <c r="AEB187" s="10"/>
      <c r="AEC187" s="10"/>
      <c r="AED187" s="10"/>
      <c r="AEE187" s="10"/>
      <c r="AEF187" s="10"/>
      <c r="AEG187" s="10"/>
      <c r="AEH187" s="10"/>
      <c r="AEI187" s="10"/>
      <c r="AEJ187" s="10"/>
      <c r="AEK187" s="10"/>
      <c r="AEL187" s="10"/>
      <c r="AEM187" s="10"/>
      <c r="AEN187" s="10"/>
      <c r="AEO187" s="10"/>
      <c r="AEP187" s="10"/>
      <c r="AEQ187" s="10"/>
      <c r="AER187" s="10"/>
      <c r="AES187" s="10"/>
      <c r="AET187" s="10"/>
      <c r="AEU187" s="10"/>
      <c r="AEV187" s="10"/>
      <c r="AEW187" s="10"/>
      <c r="AEX187" s="10"/>
      <c r="AEY187" s="10"/>
      <c r="AEZ187" s="10"/>
      <c r="AFA187" s="10"/>
      <c r="AFB187" s="10"/>
      <c r="AFC187" s="10"/>
      <c r="AFD187" s="10"/>
      <c r="AFE187" s="10"/>
      <c r="AFF187" s="10"/>
      <c r="AFG187" s="10"/>
      <c r="AFH187" s="10"/>
      <c r="AFI187" s="10"/>
      <c r="AFJ187" s="10"/>
      <c r="AFK187" s="10"/>
      <c r="AFL187" s="10"/>
      <c r="AFM187" s="10"/>
      <c r="AFN187" s="10"/>
      <c r="AFO187" s="10"/>
      <c r="AFP187" s="10"/>
      <c r="AFQ187" s="10"/>
      <c r="AFR187" s="10"/>
      <c r="AFS187" s="10"/>
      <c r="AFT187" s="10"/>
      <c r="AFU187" s="10"/>
      <c r="AFV187" s="10"/>
      <c r="AFW187" s="10"/>
      <c r="AFX187" s="10"/>
      <c r="AFY187" s="10"/>
      <c r="AFZ187" s="10"/>
      <c r="AGA187" s="10"/>
      <c r="AGB187" s="10"/>
      <c r="AGC187" s="10"/>
      <c r="AGD187" s="10"/>
      <c r="AGE187" s="10"/>
      <c r="AGF187" s="10"/>
      <c r="AGG187" s="10"/>
      <c r="AGH187" s="10"/>
      <c r="AGI187" s="10"/>
      <c r="AGJ187" s="10"/>
      <c r="AGK187" s="10"/>
      <c r="AGL187" s="10"/>
      <c r="AGM187" s="10"/>
      <c r="AGN187" s="10"/>
      <c r="AGO187" s="10"/>
      <c r="AGP187" s="10"/>
      <c r="AGQ187" s="10"/>
      <c r="AGR187" s="10"/>
      <c r="AGS187" s="10"/>
      <c r="AGT187" s="10"/>
      <c r="AGU187" s="10"/>
      <c r="AGV187" s="10"/>
      <c r="AGW187" s="10"/>
      <c r="AGX187" s="10"/>
      <c r="AGY187" s="10"/>
      <c r="AGZ187" s="10"/>
      <c r="AHA187" s="10"/>
      <c r="AHB187" s="10"/>
      <c r="AHC187" s="10"/>
      <c r="AHD187" s="10"/>
      <c r="AHE187" s="10"/>
      <c r="AHF187" s="10"/>
      <c r="AHG187" s="10"/>
      <c r="AHH187" s="10"/>
      <c r="AHI187" s="10"/>
      <c r="AHJ187" s="10"/>
      <c r="AHK187" s="10"/>
      <c r="AHL187" s="10"/>
      <c r="AHM187" s="10"/>
      <c r="AHN187" s="10"/>
      <c r="AHO187" s="10"/>
      <c r="AHP187" s="10"/>
      <c r="AHQ187" s="10"/>
      <c r="AHR187" s="10"/>
      <c r="AHS187" s="10"/>
      <c r="AHT187" s="10"/>
      <c r="AHU187" s="10"/>
      <c r="AHV187" s="10"/>
      <c r="AHW187" s="10"/>
      <c r="AHX187" s="10"/>
      <c r="AHY187" s="10"/>
      <c r="AHZ187" s="10"/>
      <c r="AIA187" s="10"/>
      <c r="AIB187" s="10"/>
      <c r="AIC187" s="10"/>
      <c r="AID187" s="10"/>
      <c r="AIE187" s="10"/>
      <c r="AIF187" s="10"/>
      <c r="AIG187" s="10"/>
      <c r="AIH187" s="10"/>
      <c r="AII187" s="10"/>
      <c r="AIJ187" s="10"/>
      <c r="AIK187" s="10"/>
      <c r="AIL187" s="10"/>
      <c r="AIM187" s="10"/>
      <c r="AIN187" s="10"/>
      <c r="AIO187" s="10"/>
      <c r="AIP187" s="10"/>
      <c r="AIQ187" s="10"/>
      <c r="AIR187" s="10"/>
      <c r="AIS187" s="10"/>
      <c r="AIT187" s="10"/>
      <c r="AIU187" s="10"/>
      <c r="AIV187" s="10"/>
      <c r="AIW187" s="10"/>
      <c r="AIX187" s="10"/>
      <c r="AIY187" s="10"/>
      <c r="AIZ187" s="10"/>
      <c r="AJA187" s="10"/>
      <c r="AJB187" s="10"/>
      <c r="AJC187" s="10"/>
      <c r="AJD187" s="10"/>
      <c r="AJE187" s="10"/>
      <c r="AJF187" s="10"/>
      <c r="AJG187" s="10"/>
      <c r="AJH187" s="10"/>
      <c r="AJI187" s="10"/>
      <c r="AJJ187" s="10"/>
      <c r="AJK187" s="10"/>
      <c r="AJL187" s="10"/>
      <c r="AJM187" s="10"/>
      <c r="AJN187" s="10"/>
      <c r="AJO187" s="10"/>
      <c r="AJP187" s="10"/>
      <c r="AJQ187" s="10"/>
      <c r="AJR187" s="10"/>
      <c r="AJS187" s="10"/>
      <c r="AJT187" s="10"/>
      <c r="AJU187" s="10"/>
      <c r="AJV187" s="10"/>
      <c r="AJW187" s="10"/>
      <c r="AJX187" s="10"/>
      <c r="AJY187" s="10"/>
      <c r="AJZ187" s="10"/>
      <c r="AKA187" s="10"/>
      <c r="AKB187" s="10"/>
      <c r="AKC187" s="10"/>
      <c r="AKD187" s="10"/>
      <c r="AKE187" s="10"/>
      <c r="AKF187" s="10"/>
      <c r="AKG187" s="10"/>
      <c r="AKH187" s="10"/>
      <c r="AKI187" s="10"/>
      <c r="AKJ187" s="10"/>
      <c r="AKK187" s="10"/>
      <c r="AKL187" s="10"/>
      <c r="AKM187" s="10"/>
      <c r="AKN187" s="10"/>
      <c r="AKO187" s="10"/>
      <c r="AKP187" s="10"/>
      <c r="AKQ187" s="10"/>
      <c r="AKR187" s="10"/>
      <c r="AKS187" s="10"/>
      <c r="AKT187" s="10"/>
      <c r="AKU187" s="10"/>
      <c r="AKV187" s="10"/>
      <c r="AKW187" s="10"/>
      <c r="AKX187" s="10"/>
      <c r="AKY187" s="10"/>
      <c r="AKZ187" s="10"/>
      <c r="ALA187" s="10"/>
      <c r="ALB187" s="10"/>
      <c r="ALC187" s="10"/>
      <c r="ALD187" s="10"/>
      <c r="ALE187" s="10"/>
      <c r="ALF187" s="10"/>
      <c r="ALG187" s="10"/>
      <c r="ALH187" s="10"/>
      <c r="ALI187" s="10"/>
      <c r="ALJ187" s="10"/>
      <c r="ALK187" s="10"/>
      <c r="ALL187" s="10"/>
      <c r="ALM187" s="10"/>
      <c r="ALN187" s="10"/>
      <c r="ALO187" s="10"/>
      <c r="ALP187" s="10"/>
      <c r="ALQ187" s="10"/>
      <c r="ALR187" s="10"/>
      <c r="ALS187" s="10"/>
      <c r="ALT187" s="10"/>
      <c r="ALU187" s="10"/>
      <c r="ALV187" s="10"/>
      <c r="ALW187" s="10"/>
      <c r="ALX187" s="10"/>
      <c r="ALY187" s="10"/>
      <c r="ALZ187" s="10"/>
      <c r="AMA187" s="10"/>
      <c r="AMB187" s="10"/>
      <c r="AMC187" s="10"/>
      <c r="AMD187" s="10"/>
      <c r="AME187" s="10"/>
      <c r="AMF187" s="10"/>
      <c r="AMG187" s="10"/>
      <c r="AMH187" s="10"/>
      <c r="AMI187" s="10"/>
    </row>
    <row r="188" spans="1:1023" ht="21.95" customHeight="1">
      <c r="A188" s="14" t="s">
        <v>49</v>
      </c>
      <c r="B188" s="39"/>
      <c r="C188" s="30"/>
      <c r="D188" s="32"/>
      <c r="E188" s="30"/>
      <c r="F188" s="30"/>
      <c r="G188" s="30"/>
      <c r="H188" s="30"/>
      <c r="I188" s="30"/>
      <c r="J188" s="36">
        <v>1590</v>
      </c>
      <c r="K188" s="30"/>
      <c r="L188" s="30"/>
      <c r="M188" s="30"/>
      <c r="N188" s="30"/>
      <c r="O188" s="30"/>
      <c r="P188" s="32"/>
      <c r="Q188" s="43">
        <f t="shared" si="3"/>
        <v>1590</v>
      </c>
      <c r="R188" s="43">
        <f>Q188+Q189+Q190</f>
        <v>201590</v>
      </c>
      <c r="W188" s="15"/>
      <c r="X188" s="15"/>
      <c r="Y188" s="15"/>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row>
    <row r="189" spans="1:1023" ht="21.95" customHeight="1">
      <c r="A189" s="14" t="s">
        <v>49</v>
      </c>
      <c r="B189" s="30"/>
      <c r="C189" s="30"/>
      <c r="D189" s="30"/>
      <c r="E189" s="30"/>
      <c r="F189" s="30"/>
      <c r="G189" s="30"/>
      <c r="H189" s="30"/>
      <c r="I189" s="30"/>
      <c r="J189" s="36">
        <v>100000</v>
      </c>
      <c r="K189" s="30"/>
      <c r="L189" s="30"/>
      <c r="M189" s="30"/>
      <c r="N189" s="30"/>
      <c r="O189" s="30"/>
      <c r="P189" s="32"/>
      <c r="Q189" s="43">
        <f t="shared" si="3"/>
        <v>100000</v>
      </c>
      <c r="R189" s="43"/>
    </row>
    <row r="190" spans="1:1023" ht="21.95" customHeight="1">
      <c r="A190" s="14" t="s">
        <v>49</v>
      </c>
      <c r="B190" s="39"/>
      <c r="C190" s="30"/>
      <c r="D190" s="39"/>
      <c r="E190" s="30"/>
      <c r="F190" s="30"/>
      <c r="G190" s="30"/>
      <c r="H190" s="30"/>
      <c r="I190" s="30"/>
      <c r="J190" s="36">
        <v>100000</v>
      </c>
      <c r="K190" s="30"/>
      <c r="L190" s="30"/>
      <c r="M190" s="30"/>
      <c r="N190" s="30"/>
      <c r="O190" s="30"/>
      <c r="P190" s="32"/>
      <c r="Q190" s="43">
        <f t="shared" si="3"/>
        <v>100000</v>
      </c>
      <c r="R190" s="43"/>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c r="HD190" s="10"/>
      <c r="HE190" s="10"/>
      <c r="HF190" s="10"/>
      <c r="HG190" s="10"/>
      <c r="HH190" s="10"/>
      <c r="HI190" s="10"/>
      <c r="HJ190" s="10"/>
      <c r="HK190" s="10"/>
      <c r="HL190" s="10"/>
      <c r="HM190" s="10"/>
      <c r="HN190" s="10"/>
      <c r="HO190" s="10"/>
      <c r="HP190" s="10"/>
      <c r="HQ190" s="10"/>
      <c r="HR190" s="10"/>
      <c r="HS190" s="10"/>
      <c r="HT190" s="10"/>
      <c r="HU190" s="10"/>
      <c r="HV190" s="10"/>
      <c r="HW190" s="10"/>
      <c r="HX190" s="10"/>
      <c r="HY190" s="10"/>
      <c r="HZ190" s="10"/>
      <c r="IA190" s="10"/>
      <c r="IB190" s="10"/>
      <c r="IC190" s="10"/>
      <c r="ID190" s="10"/>
      <c r="IE190" s="10"/>
      <c r="IF190" s="10"/>
      <c r="IG190" s="10"/>
      <c r="IH190" s="10"/>
      <c r="II190" s="10"/>
      <c r="IJ190" s="10"/>
      <c r="IK190" s="10"/>
      <c r="IL190" s="10"/>
      <c r="IM190" s="10"/>
      <c r="IN190" s="10"/>
      <c r="IO190" s="10"/>
      <c r="IP190" s="10"/>
      <c r="IQ190" s="10"/>
      <c r="IR190" s="10"/>
      <c r="IS190" s="10"/>
      <c r="IT190" s="10"/>
      <c r="IU190" s="10"/>
      <c r="IV190" s="10"/>
      <c r="IW190" s="10"/>
      <c r="IX190" s="10"/>
      <c r="IY190" s="10"/>
      <c r="IZ190" s="10"/>
      <c r="JA190" s="10"/>
      <c r="JB190" s="10"/>
      <c r="JC190" s="10"/>
      <c r="JD190" s="10"/>
      <c r="JE190" s="10"/>
      <c r="JF190" s="10"/>
      <c r="JG190" s="10"/>
      <c r="JH190" s="10"/>
      <c r="JI190" s="10"/>
      <c r="JJ190" s="10"/>
      <c r="JK190" s="10"/>
      <c r="JL190" s="10"/>
      <c r="JM190" s="10"/>
      <c r="JN190" s="10"/>
      <c r="JO190" s="10"/>
      <c r="JP190" s="10"/>
      <c r="JQ190" s="10"/>
      <c r="JR190" s="10"/>
      <c r="JS190" s="10"/>
      <c r="JT190" s="10"/>
      <c r="JU190" s="10"/>
      <c r="JV190" s="10"/>
      <c r="JW190" s="10"/>
      <c r="JX190" s="10"/>
      <c r="JY190" s="10"/>
      <c r="JZ190" s="10"/>
      <c r="KA190" s="10"/>
      <c r="KB190" s="10"/>
      <c r="KC190" s="10"/>
      <c r="KD190" s="10"/>
      <c r="KE190" s="10"/>
      <c r="KF190" s="10"/>
      <c r="KG190" s="10"/>
      <c r="KH190" s="10"/>
      <c r="KI190" s="10"/>
      <c r="KJ190" s="10"/>
      <c r="KK190" s="10"/>
      <c r="KL190" s="10"/>
      <c r="KM190" s="10"/>
      <c r="KN190" s="10"/>
      <c r="KO190" s="10"/>
      <c r="KP190" s="10"/>
      <c r="KQ190" s="10"/>
      <c r="KR190" s="10"/>
      <c r="KS190" s="10"/>
      <c r="KT190" s="10"/>
      <c r="KU190" s="10"/>
      <c r="KV190" s="10"/>
      <c r="KW190" s="10"/>
      <c r="KX190" s="10"/>
      <c r="KY190" s="10"/>
      <c r="KZ190" s="10"/>
      <c r="LA190" s="10"/>
      <c r="LB190" s="10"/>
      <c r="LC190" s="10"/>
      <c r="LD190" s="10"/>
      <c r="LE190" s="10"/>
      <c r="LF190" s="10"/>
      <c r="LG190" s="10"/>
      <c r="LH190" s="10"/>
      <c r="LI190" s="10"/>
      <c r="LJ190" s="10"/>
      <c r="LK190" s="10"/>
      <c r="LL190" s="10"/>
      <c r="LM190" s="10"/>
      <c r="LN190" s="10"/>
      <c r="LO190" s="10"/>
      <c r="LP190" s="10"/>
      <c r="LQ190" s="10"/>
      <c r="LR190" s="10"/>
      <c r="LS190" s="10"/>
      <c r="LT190" s="10"/>
      <c r="LU190" s="10"/>
      <c r="LV190" s="10"/>
      <c r="LW190" s="10"/>
      <c r="LX190" s="10"/>
      <c r="LY190" s="10"/>
      <c r="LZ190" s="10"/>
      <c r="MA190" s="10"/>
      <c r="MB190" s="10"/>
      <c r="MC190" s="10"/>
      <c r="MD190" s="10"/>
      <c r="ME190" s="10"/>
      <c r="MF190" s="10"/>
      <c r="MG190" s="10"/>
      <c r="MH190" s="10"/>
      <c r="MI190" s="10"/>
      <c r="MJ190" s="10"/>
      <c r="MK190" s="10"/>
      <c r="ML190" s="10"/>
      <c r="MM190" s="10"/>
      <c r="MN190" s="10"/>
      <c r="MO190" s="10"/>
      <c r="MP190" s="10"/>
      <c r="MQ190" s="10"/>
      <c r="MR190" s="10"/>
      <c r="MS190" s="10"/>
      <c r="MT190" s="10"/>
      <c r="MU190" s="10"/>
      <c r="MV190" s="10"/>
      <c r="MW190" s="10"/>
      <c r="MX190" s="10"/>
      <c r="MY190" s="10"/>
      <c r="MZ190" s="10"/>
      <c r="NA190" s="10"/>
      <c r="NB190" s="10"/>
      <c r="NC190" s="10"/>
      <c r="ND190" s="10"/>
      <c r="NE190" s="10"/>
      <c r="NF190" s="10"/>
      <c r="NG190" s="10"/>
      <c r="NH190" s="10"/>
      <c r="NI190" s="10"/>
      <c r="NJ190" s="10"/>
      <c r="NK190" s="10"/>
      <c r="NL190" s="10"/>
      <c r="NM190" s="10"/>
      <c r="NN190" s="10"/>
      <c r="NO190" s="10"/>
      <c r="NP190" s="10"/>
      <c r="NQ190" s="10"/>
      <c r="NR190" s="10"/>
      <c r="NS190" s="10"/>
      <c r="NT190" s="10"/>
      <c r="NU190" s="10"/>
      <c r="NV190" s="10"/>
      <c r="NW190" s="10"/>
      <c r="NX190" s="10"/>
      <c r="NY190" s="10"/>
      <c r="NZ190" s="10"/>
      <c r="OA190" s="10"/>
      <c r="OB190" s="10"/>
      <c r="OC190" s="10"/>
      <c r="OD190" s="10"/>
      <c r="OE190" s="10"/>
      <c r="OF190" s="10"/>
      <c r="OG190" s="10"/>
      <c r="OH190" s="10"/>
      <c r="OI190" s="10"/>
      <c r="OJ190" s="10"/>
      <c r="OK190" s="10"/>
      <c r="OL190" s="10"/>
      <c r="OM190" s="10"/>
      <c r="ON190" s="10"/>
      <c r="OO190" s="10"/>
      <c r="OP190" s="10"/>
      <c r="OQ190" s="10"/>
      <c r="OR190" s="10"/>
      <c r="OS190" s="10"/>
      <c r="OT190" s="10"/>
      <c r="OU190" s="10"/>
      <c r="OV190" s="10"/>
      <c r="OW190" s="10"/>
      <c r="OX190" s="10"/>
      <c r="OY190" s="10"/>
      <c r="OZ190" s="10"/>
      <c r="PA190" s="10"/>
      <c r="PB190" s="10"/>
      <c r="PC190" s="10"/>
      <c r="PD190" s="10"/>
      <c r="PE190" s="10"/>
      <c r="PF190" s="10"/>
      <c r="PG190" s="10"/>
      <c r="PH190" s="10"/>
      <c r="PI190" s="10"/>
      <c r="PJ190" s="10"/>
      <c r="PK190" s="10"/>
      <c r="PL190" s="10"/>
      <c r="PM190" s="10"/>
      <c r="PN190" s="10"/>
      <c r="PO190" s="10"/>
      <c r="PP190" s="10"/>
      <c r="PQ190" s="10"/>
      <c r="PR190" s="10"/>
      <c r="PS190" s="10"/>
      <c r="PT190" s="10"/>
      <c r="PU190" s="10"/>
      <c r="PV190" s="10"/>
      <c r="PW190" s="10"/>
      <c r="PX190" s="10"/>
      <c r="PY190" s="10"/>
      <c r="PZ190" s="10"/>
      <c r="QA190" s="10"/>
      <c r="QB190" s="10"/>
      <c r="QC190" s="10"/>
      <c r="QD190" s="10"/>
      <c r="QE190" s="10"/>
      <c r="QF190" s="10"/>
      <c r="QG190" s="10"/>
      <c r="QH190" s="10"/>
      <c r="QI190" s="10"/>
      <c r="QJ190" s="10"/>
      <c r="QK190" s="10"/>
      <c r="QL190" s="10"/>
      <c r="QM190" s="10"/>
      <c r="QN190" s="10"/>
      <c r="QO190" s="10"/>
      <c r="QP190" s="10"/>
      <c r="QQ190" s="10"/>
      <c r="QR190" s="10"/>
      <c r="QS190" s="10"/>
      <c r="QT190" s="10"/>
      <c r="QU190" s="10"/>
      <c r="QV190" s="10"/>
      <c r="QW190" s="10"/>
      <c r="QX190" s="10"/>
      <c r="QY190" s="10"/>
      <c r="QZ190" s="10"/>
      <c r="RA190" s="10"/>
      <c r="RB190" s="10"/>
      <c r="RC190" s="10"/>
      <c r="RD190" s="10"/>
      <c r="RE190" s="10"/>
      <c r="RF190" s="10"/>
      <c r="RG190" s="10"/>
      <c r="RH190" s="10"/>
      <c r="RI190" s="10"/>
      <c r="RJ190" s="10"/>
      <c r="RK190" s="10"/>
      <c r="RL190" s="10"/>
      <c r="RM190" s="10"/>
      <c r="RN190" s="10"/>
      <c r="RO190" s="10"/>
      <c r="RP190" s="10"/>
      <c r="RQ190" s="10"/>
      <c r="RR190" s="10"/>
      <c r="RS190" s="10"/>
      <c r="RT190" s="10"/>
      <c r="RU190" s="10"/>
      <c r="RV190" s="10"/>
      <c r="RW190" s="10"/>
      <c r="RX190" s="10"/>
      <c r="RY190" s="10"/>
      <c r="RZ190" s="10"/>
      <c r="SA190" s="10"/>
      <c r="SB190" s="10"/>
      <c r="SC190" s="10"/>
      <c r="SD190" s="10"/>
      <c r="SE190" s="10"/>
      <c r="SF190" s="10"/>
      <c r="SG190" s="10"/>
      <c r="SH190" s="10"/>
      <c r="SI190" s="10"/>
      <c r="SJ190" s="10"/>
      <c r="SK190" s="10"/>
      <c r="SL190" s="10"/>
      <c r="SM190" s="10"/>
      <c r="SN190" s="10"/>
      <c r="SO190" s="10"/>
      <c r="SP190" s="10"/>
      <c r="SQ190" s="10"/>
      <c r="SR190" s="10"/>
      <c r="SS190" s="10"/>
      <c r="ST190" s="10"/>
      <c r="SU190" s="10"/>
      <c r="SV190" s="10"/>
      <c r="SW190" s="10"/>
      <c r="SX190" s="10"/>
      <c r="SY190" s="10"/>
      <c r="SZ190" s="10"/>
      <c r="TA190" s="10"/>
      <c r="TB190" s="10"/>
      <c r="TC190" s="10"/>
      <c r="TD190" s="10"/>
      <c r="TE190" s="10"/>
      <c r="TF190" s="10"/>
      <c r="TG190" s="10"/>
      <c r="TH190" s="10"/>
      <c r="TI190" s="10"/>
      <c r="TJ190" s="10"/>
      <c r="TK190" s="10"/>
      <c r="TL190" s="10"/>
      <c r="TM190" s="10"/>
      <c r="TN190" s="10"/>
      <c r="TO190" s="10"/>
      <c r="TP190" s="10"/>
      <c r="TQ190" s="10"/>
      <c r="TR190" s="10"/>
      <c r="TS190" s="10"/>
      <c r="TT190" s="10"/>
      <c r="TU190" s="10"/>
      <c r="TV190" s="10"/>
      <c r="TW190" s="10"/>
      <c r="TX190" s="10"/>
      <c r="TY190" s="10"/>
      <c r="TZ190" s="10"/>
      <c r="UA190" s="10"/>
      <c r="UB190" s="10"/>
      <c r="UC190" s="10"/>
      <c r="UD190" s="10"/>
      <c r="UE190" s="10"/>
      <c r="UF190" s="10"/>
      <c r="UG190" s="10"/>
      <c r="UH190" s="10"/>
      <c r="UI190" s="10"/>
      <c r="UJ190" s="10"/>
      <c r="UK190" s="10"/>
      <c r="UL190" s="10"/>
      <c r="UM190" s="10"/>
      <c r="UN190" s="10"/>
      <c r="UO190" s="10"/>
      <c r="UP190" s="10"/>
      <c r="UQ190" s="10"/>
      <c r="UR190" s="10"/>
      <c r="US190" s="10"/>
      <c r="UT190" s="10"/>
      <c r="UU190" s="10"/>
      <c r="UV190" s="10"/>
      <c r="UW190" s="10"/>
      <c r="UX190" s="10"/>
      <c r="UY190" s="10"/>
      <c r="UZ190" s="10"/>
      <c r="VA190" s="10"/>
      <c r="VB190" s="10"/>
      <c r="VC190" s="10"/>
      <c r="VD190" s="10"/>
      <c r="VE190" s="10"/>
      <c r="VF190" s="10"/>
      <c r="VG190" s="10"/>
      <c r="VH190" s="10"/>
      <c r="VI190" s="10"/>
      <c r="VJ190" s="10"/>
      <c r="VK190" s="10"/>
      <c r="VL190" s="10"/>
      <c r="VM190" s="10"/>
      <c r="VN190" s="10"/>
      <c r="VO190" s="10"/>
      <c r="VP190" s="10"/>
      <c r="VQ190" s="10"/>
      <c r="VR190" s="10"/>
      <c r="VS190" s="10"/>
      <c r="VT190" s="10"/>
      <c r="VU190" s="10"/>
      <c r="VV190" s="10"/>
      <c r="VW190" s="10"/>
      <c r="VX190" s="10"/>
      <c r="VY190" s="10"/>
      <c r="VZ190" s="10"/>
      <c r="WA190" s="10"/>
      <c r="WB190" s="10"/>
      <c r="WC190" s="10"/>
      <c r="WD190" s="10"/>
      <c r="WE190" s="10"/>
      <c r="WF190" s="10"/>
      <c r="WG190" s="10"/>
      <c r="WH190" s="10"/>
      <c r="WI190" s="10"/>
      <c r="WJ190" s="10"/>
      <c r="WK190" s="10"/>
      <c r="WL190" s="10"/>
      <c r="WM190" s="10"/>
      <c r="WN190" s="10"/>
      <c r="WO190" s="10"/>
      <c r="WP190" s="10"/>
      <c r="WQ190" s="10"/>
      <c r="WR190" s="10"/>
      <c r="WS190" s="10"/>
      <c r="WT190" s="10"/>
      <c r="WU190" s="10"/>
      <c r="WV190" s="10"/>
      <c r="WW190" s="10"/>
      <c r="WX190" s="10"/>
      <c r="WY190" s="10"/>
      <c r="WZ190" s="10"/>
      <c r="XA190" s="10"/>
      <c r="XB190" s="10"/>
      <c r="XC190" s="10"/>
      <c r="XD190" s="10"/>
      <c r="XE190" s="10"/>
      <c r="XF190" s="10"/>
      <c r="XG190" s="10"/>
      <c r="XH190" s="10"/>
      <c r="XI190" s="10"/>
      <c r="XJ190" s="10"/>
      <c r="XK190" s="10"/>
      <c r="XL190" s="10"/>
      <c r="XM190" s="10"/>
      <c r="XN190" s="10"/>
      <c r="XO190" s="10"/>
      <c r="XP190" s="10"/>
      <c r="XQ190" s="10"/>
      <c r="XR190" s="10"/>
      <c r="XS190" s="10"/>
      <c r="XT190" s="10"/>
      <c r="XU190" s="10"/>
      <c r="XV190" s="10"/>
      <c r="XW190" s="10"/>
      <c r="XX190" s="10"/>
      <c r="XY190" s="10"/>
      <c r="XZ190" s="10"/>
      <c r="YA190" s="10"/>
      <c r="YB190" s="10"/>
      <c r="YC190" s="10"/>
      <c r="YD190" s="10"/>
      <c r="YE190" s="10"/>
      <c r="YF190" s="10"/>
      <c r="YG190" s="10"/>
      <c r="YH190" s="10"/>
      <c r="YI190" s="10"/>
      <c r="YJ190" s="10"/>
      <c r="YK190" s="10"/>
      <c r="YL190" s="10"/>
      <c r="YM190" s="10"/>
      <c r="YN190" s="10"/>
      <c r="YO190" s="10"/>
      <c r="YP190" s="10"/>
      <c r="YQ190" s="10"/>
      <c r="YR190" s="10"/>
      <c r="YS190" s="10"/>
      <c r="YT190" s="10"/>
      <c r="YU190" s="10"/>
      <c r="YV190" s="10"/>
      <c r="YW190" s="10"/>
      <c r="YX190" s="10"/>
      <c r="YY190" s="10"/>
      <c r="YZ190" s="10"/>
      <c r="ZA190" s="10"/>
      <c r="ZB190" s="10"/>
      <c r="ZC190" s="10"/>
      <c r="ZD190" s="10"/>
      <c r="ZE190" s="10"/>
      <c r="ZF190" s="10"/>
      <c r="ZG190" s="10"/>
      <c r="ZH190" s="10"/>
      <c r="ZI190" s="10"/>
      <c r="ZJ190" s="10"/>
      <c r="ZK190" s="10"/>
      <c r="ZL190" s="10"/>
      <c r="ZM190" s="10"/>
      <c r="ZN190" s="10"/>
      <c r="ZO190" s="10"/>
      <c r="ZP190" s="10"/>
      <c r="ZQ190" s="10"/>
      <c r="ZR190" s="10"/>
      <c r="ZS190" s="10"/>
      <c r="ZT190" s="10"/>
      <c r="ZU190" s="10"/>
      <c r="ZV190" s="10"/>
      <c r="ZW190" s="10"/>
      <c r="ZX190" s="10"/>
      <c r="ZY190" s="10"/>
      <c r="ZZ190" s="10"/>
      <c r="AAA190" s="10"/>
      <c r="AAB190" s="10"/>
      <c r="AAC190" s="10"/>
      <c r="AAD190" s="10"/>
      <c r="AAE190" s="10"/>
      <c r="AAF190" s="10"/>
      <c r="AAG190" s="10"/>
      <c r="AAH190" s="10"/>
      <c r="AAI190" s="10"/>
      <c r="AAJ190" s="10"/>
      <c r="AAK190" s="10"/>
      <c r="AAL190" s="10"/>
      <c r="AAM190" s="10"/>
      <c r="AAN190" s="10"/>
      <c r="AAO190" s="10"/>
      <c r="AAP190" s="10"/>
      <c r="AAQ190" s="10"/>
      <c r="AAR190" s="10"/>
      <c r="AAS190" s="10"/>
      <c r="AAT190" s="10"/>
      <c r="AAU190" s="10"/>
      <c r="AAV190" s="10"/>
      <c r="AAW190" s="10"/>
      <c r="AAX190" s="10"/>
      <c r="AAY190" s="10"/>
      <c r="AAZ190" s="10"/>
      <c r="ABA190" s="10"/>
      <c r="ABB190" s="10"/>
      <c r="ABC190" s="10"/>
      <c r="ABD190" s="10"/>
      <c r="ABE190" s="10"/>
      <c r="ABF190" s="10"/>
      <c r="ABG190" s="10"/>
      <c r="ABH190" s="10"/>
      <c r="ABI190" s="10"/>
      <c r="ABJ190" s="10"/>
      <c r="ABK190" s="10"/>
      <c r="ABL190" s="10"/>
      <c r="ABM190" s="10"/>
      <c r="ABN190" s="10"/>
      <c r="ABO190" s="10"/>
      <c r="ABP190" s="10"/>
      <c r="ABQ190" s="10"/>
      <c r="ABR190" s="10"/>
      <c r="ABS190" s="10"/>
      <c r="ABT190" s="10"/>
      <c r="ABU190" s="10"/>
      <c r="ABV190" s="10"/>
      <c r="ABW190" s="10"/>
      <c r="ABX190" s="10"/>
      <c r="ABY190" s="10"/>
      <c r="ABZ190" s="10"/>
      <c r="ACA190" s="10"/>
      <c r="ACB190" s="10"/>
      <c r="ACC190" s="10"/>
      <c r="ACD190" s="10"/>
      <c r="ACE190" s="10"/>
      <c r="ACF190" s="10"/>
      <c r="ACG190" s="10"/>
      <c r="ACH190" s="10"/>
      <c r="ACI190" s="10"/>
      <c r="ACJ190" s="10"/>
      <c r="ACK190" s="10"/>
      <c r="ACL190" s="10"/>
      <c r="ACM190" s="10"/>
      <c r="ACN190" s="10"/>
      <c r="ACO190" s="10"/>
      <c r="ACP190" s="10"/>
      <c r="ACQ190" s="10"/>
      <c r="ACR190" s="10"/>
      <c r="ACS190" s="10"/>
      <c r="ACT190" s="10"/>
      <c r="ACU190" s="10"/>
      <c r="ACV190" s="10"/>
      <c r="ACW190" s="10"/>
      <c r="ACX190" s="10"/>
      <c r="ACY190" s="10"/>
      <c r="ACZ190" s="10"/>
      <c r="ADA190" s="10"/>
      <c r="ADB190" s="10"/>
      <c r="ADC190" s="10"/>
      <c r="ADD190" s="10"/>
      <c r="ADE190" s="10"/>
      <c r="ADF190" s="10"/>
      <c r="ADG190" s="10"/>
      <c r="ADH190" s="10"/>
      <c r="ADI190" s="10"/>
      <c r="ADJ190" s="10"/>
      <c r="ADK190" s="10"/>
      <c r="ADL190" s="10"/>
      <c r="ADM190" s="10"/>
      <c r="ADN190" s="10"/>
      <c r="ADO190" s="10"/>
      <c r="ADP190" s="10"/>
      <c r="ADQ190" s="10"/>
      <c r="ADR190" s="10"/>
      <c r="ADS190" s="10"/>
      <c r="ADT190" s="10"/>
      <c r="ADU190" s="10"/>
      <c r="ADV190" s="10"/>
      <c r="ADW190" s="10"/>
      <c r="ADX190" s="10"/>
      <c r="ADY190" s="10"/>
      <c r="ADZ190" s="10"/>
      <c r="AEA190" s="10"/>
      <c r="AEB190" s="10"/>
      <c r="AEC190" s="10"/>
      <c r="AED190" s="10"/>
      <c r="AEE190" s="10"/>
      <c r="AEF190" s="10"/>
      <c r="AEG190" s="10"/>
      <c r="AEH190" s="10"/>
      <c r="AEI190" s="10"/>
      <c r="AEJ190" s="10"/>
      <c r="AEK190" s="10"/>
      <c r="AEL190" s="10"/>
      <c r="AEM190" s="10"/>
      <c r="AEN190" s="10"/>
      <c r="AEO190" s="10"/>
      <c r="AEP190" s="10"/>
      <c r="AEQ190" s="10"/>
      <c r="AER190" s="10"/>
      <c r="AES190" s="10"/>
      <c r="AET190" s="10"/>
      <c r="AEU190" s="10"/>
      <c r="AEV190" s="10"/>
      <c r="AEW190" s="10"/>
      <c r="AEX190" s="10"/>
      <c r="AEY190" s="10"/>
      <c r="AEZ190" s="10"/>
      <c r="AFA190" s="10"/>
      <c r="AFB190" s="10"/>
      <c r="AFC190" s="10"/>
      <c r="AFD190" s="10"/>
      <c r="AFE190" s="10"/>
      <c r="AFF190" s="10"/>
      <c r="AFG190" s="10"/>
      <c r="AFH190" s="10"/>
      <c r="AFI190" s="10"/>
      <c r="AFJ190" s="10"/>
      <c r="AFK190" s="10"/>
      <c r="AFL190" s="10"/>
      <c r="AFM190" s="10"/>
      <c r="AFN190" s="10"/>
      <c r="AFO190" s="10"/>
      <c r="AFP190" s="10"/>
      <c r="AFQ190" s="10"/>
      <c r="AFR190" s="10"/>
      <c r="AFS190" s="10"/>
      <c r="AFT190" s="10"/>
      <c r="AFU190" s="10"/>
      <c r="AFV190" s="10"/>
      <c r="AFW190" s="10"/>
      <c r="AFX190" s="10"/>
      <c r="AFY190" s="10"/>
      <c r="AFZ190" s="10"/>
      <c r="AGA190" s="10"/>
      <c r="AGB190" s="10"/>
      <c r="AGC190" s="10"/>
      <c r="AGD190" s="10"/>
      <c r="AGE190" s="10"/>
      <c r="AGF190" s="10"/>
      <c r="AGG190" s="10"/>
      <c r="AGH190" s="10"/>
      <c r="AGI190" s="10"/>
      <c r="AGJ190" s="10"/>
      <c r="AGK190" s="10"/>
      <c r="AGL190" s="10"/>
      <c r="AGM190" s="10"/>
      <c r="AGN190" s="10"/>
      <c r="AGO190" s="10"/>
      <c r="AGP190" s="10"/>
      <c r="AGQ190" s="10"/>
      <c r="AGR190" s="10"/>
      <c r="AGS190" s="10"/>
      <c r="AGT190" s="10"/>
      <c r="AGU190" s="10"/>
      <c r="AGV190" s="10"/>
      <c r="AGW190" s="10"/>
      <c r="AGX190" s="10"/>
      <c r="AGY190" s="10"/>
      <c r="AGZ190" s="10"/>
      <c r="AHA190" s="10"/>
      <c r="AHB190" s="10"/>
      <c r="AHC190" s="10"/>
      <c r="AHD190" s="10"/>
      <c r="AHE190" s="10"/>
      <c r="AHF190" s="10"/>
      <c r="AHG190" s="10"/>
      <c r="AHH190" s="10"/>
      <c r="AHI190" s="10"/>
      <c r="AHJ190" s="10"/>
      <c r="AHK190" s="10"/>
      <c r="AHL190" s="10"/>
      <c r="AHM190" s="10"/>
      <c r="AHN190" s="10"/>
      <c r="AHO190" s="10"/>
      <c r="AHP190" s="10"/>
      <c r="AHQ190" s="10"/>
      <c r="AHR190" s="10"/>
      <c r="AHS190" s="10"/>
      <c r="AHT190" s="10"/>
      <c r="AHU190" s="10"/>
      <c r="AHV190" s="10"/>
      <c r="AHW190" s="10"/>
      <c r="AHX190" s="10"/>
      <c r="AHY190" s="10"/>
      <c r="AHZ190" s="10"/>
      <c r="AIA190" s="10"/>
      <c r="AIB190" s="10"/>
      <c r="AIC190" s="10"/>
      <c r="AID190" s="10"/>
      <c r="AIE190" s="10"/>
      <c r="AIF190" s="10"/>
      <c r="AIG190" s="10"/>
      <c r="AIH190" s="10"/>
      <c r="AII190" s="10"/>
      <c r="AIJ190" s="10"/>
      <c r="AIK190" s="10"/>
      <c r="AIL190" s="10"/>
      <c r="AIM190" s="10"/>
      <c r="AIN190" s="10"/>
      <c r="AIO190" s="10"/>
      <c r="AIP190" s="10"/>
      <c r="AIQ190" s="10"/>
      <c r="AIR190" s="10"/>
      <c r="AIS190" s="10"/>
      <c r="AIT190" s="10"/>
      <c r="AIU190" s="10"/>
      <c r="AIV190" s="10"/>
      <c r="AIW190" s="10"/>
      <c r="AIX190" s="10"/>
      <c r="AIY190" s="10"/>
      <c r="AIZ190" s="10"/>
      <c r="AJA190" s="10"/>
      <c r="AJB190" s="10"/>
      <c r="AJC190" s="10"/>
      <c r="AJD190" s="10"/>
      <c r="AJE190" s="10"/>
      <c r="AJF190" s="10"/>
      <c r="AJG190" s="10"/>
      <c r="AJH190" s="10"/>
      <c r="AJI190" s="10"/>
      <c r="AJJ190" s="10"/>
      <c r="AJK190" s="10"/>
      <c r="AJL190" s="10"/>
      <c r="AJM190" s="10"/>
      <c r="AJN190" s="10"/>
      <c r="AJO190" s="10"/>
      <c r="AJP190" s="10"/>
      <c r="AJQ190" s="10"/>
      <c r="AJR190" s="10"/>
      <c r="AJS190" s="10"/>
      <c r="AJT190" s="10"/>
      <c r="AJU190" s="10"/>
      <c r="AJV190" s="10"/>
      <c r="AJW190" s="10"/>
      <c r="AJX190" s="10"/>
      <c r="AJY190" s="10"/>
      <c r="AJZ190" s="10"/>
      <c r="AKA190" s="10"/>
      <c r="AKB190" s="10"/>
      <c r="AKC190" s="10"/>
      <c r="AKD190" s="10"/>
      <c r="AKE190" s="10"/>
      <c r="AKF190" s="10"/>
      <c r="AKG190" s="10"/>
      <c r="AKH190" s="10"/>
      <c r="AKI190" s="10"/>
      <c r="AKJ190" s="10"/>
      <c r="AKK190" s="10"/>
      <c r="AKL190" s="10"/>
      <c r="AKM190" s="10"/>
      <c r="AKN190" s="10"/>
      <c r="AKO190" s="10"/>
      <c r="AKP190" s="10"/>
      <c r="AKQ190" s="10"/>
      <c r="AKR190" s="10"/>
      <c r="AKS190" s="10"/>
      <c r="AKT190" s="10"/>
      <c r="AKU190" s="10"/>
      <c r="AKV190" s="10"/>
      <c r="AKW190" s="10"/>
      <c r="AKX190" s="10"/>
      <c r="AKY190" s="10"/>
      <c r="AKZ190" s="10"/>
      <c r="ALA190" s="10"/>
      <c r="ALB190" s="10"/>
      <c r="ALC190" s="10"/>
      <c r="ALD190" s="10"/>
      <c r="ALE190" s="10"/>
      <c r="ALF190" s="10"/>
      <c r="ALG190" s="10"/>
      <c r="ALH190" s="10"/>
      <c r="ALI190" s="10"/>
      <c r="ALJ190" s="10"/>
      <c r="ALK190" s="10"/>
      <c r="ALL190" s="10"/>
      <c r="ALM190" s="10"/>
      <c r="ALN190" s="10"/>
      <c r="ALO190" s="10"/>
      <c r="ALP190" s="10"/>
      <c r="ALQ190" s="10"/>
      <c r="ALR190" s="10"/>
      <c r="ALS190" s="10"/>
      <c r="ALT190" s="10"/>
      <c r="ALU190" s="10"/>
      <c r="ALV190" s="10"/>
      <c r="ALW190" s="10"/>
      <c r="ALX190" s="10"/>
      <c r="ALY190" s="10"/>
      <c r="ALZ190" s="10"/>
      <c r="AMA190" s="10"/>
      <c r="AMB190" s="10"/>
      <c r="AMC190" s="10"/>
      <c r="AMD190" s="10"/>
      <c r="AME190" s="10"/>
      <c r="AMF190" s="10"/>
      <c r="AMG190" s="10"/>
      <c r="AMH190" s="10"/>
      <c r="AMI190" s="10"/>
    </row>
    <row r="191" spans="1:1023" ht="21.95" customHeight="1">
      <c r="A191" s="14" t="s">
        <v>50</v>
      </c>
      <c r="B191" s="49">
        <v>238813.76</v>
      </c>
      <c r="C191" s="36">
        <v>182897.45</v>
      </c>
      <c r="D191" s="47"/>
      <c r="E191" s="30"/>
      <c r="F191" s="30"/>
      <c r="G191" s="36">
        <v>276563.95</v>
      </c>
      <c r="H191" s="30"/>
      <c r="I191" s="30"/>
      <c r="J191" s="30"/>
      <c r="K191" s="30"/>
      <c r="L191" s="30"/>
      <c r="M191" s="30"/>
      <c r="N191" s="30"/>
      <c r="O191" s="37">
        <v>40000</v>
      </c>
      <c r="P191" s="40">
        <v>15000</v>
      </c>
      <c r="Q191" s="43">
        <f t="shared" si="3"/>
        <v>753275.16</v>
      </c>
      <c r="R191" s="43">
        <f>Q191+Q192</f>
        <v>1244366.33</v>
      </c>
    </row>
    <row r="192" spans="1:1023" ht="21.75" customHeight="1">
      <c r="A192" s="14" t="s">
        <v>50</v>
      </c>
      <c r="B192" s="49">
        <v>31091.17</v>
      </c>
      <c r="C192" s="36">
        <v>420000</v>
      </c>
      <c r="D192" s="30"/>
      <c r="E192" s="30"/>
      <c r="F192" s="30"/>
      <c r="G192" s="30"/>
      <c r="H192" s="30"/>
      <c r="I192" s="30"/>
      <c r="J192" s="30"/>
      <c r="K192" s="30"/>
      <c r="L192" s="30"/>
      <c r="M192" s="30"/>
      <c r="N192" s="30"/>
      <c r="O192" s="37">
        <v>40000</v>
      </c>
      <c r="P192" s="32"/>
      <c r="Q192" s="43">
        <f t="shared" si="3"/>
        <v>491091.17</v>
      </c>
      <c r="R192" s="43"/>
      <c r="W192" s="15"/>
      <c r="X192" s="15"/>
      <c r="Y192" s="15"/>
    </row>
    <row r="193" spans="1:55" s="16" customFormat="1" ht="21.95" customHeight="1">
      <c r="A193" s="14" t="s">
        <v>51</v>
      </c>
      <c r="B193" s="39"/>
      <c r="C193" s="30"/>
      <c r="D193" s="30"/>
      <c r="E193" s="30"/>
      <c r="F193" s="30"/>
      <c r="G193" s="30"/>
      <c r="H193" s="30"/>
      <c r="I193" s="30"/>
      <c r="J193" s="30"/>
      <c r="K193" s="30"/>
      <c r="L193" s="30"/>
      <c r="M193" s="30"/>
      <c r="N193" s="30"/>
      <c r="O193" s="40">
        <v>75000</v>
      </c>
      <c r="P193" s="40">
        <v>20000</v>
      </c>
      <c r="Q193" s="43">
        <f t="shared" si="3"/>
        <v>95000</v>
      </c>
      <c r="R193" s="43">
        <f>SUM(Q193)</f>
        <v>95000</v>
      </c>
      <c r="S193" s="10"/>
      <c r="T193" s="10"/>
      <c r="U193" s="10"/>
      <c r="V193" s="10"/>
      <c r="W193" s="15"/>
      <c r="X193" s="15"/>
      <c r="Y193" s="15"/>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row>
    <row r="194" spans="1:55" s="16" customFormat="1" ht="21.95" customHeight="1">
      <c r="A194" s="14" t="s">
        <v>226</v>
      </c>
      <c r="B194" s="45"/>
      <c r="C194" s="34"/>
      <c r="D194" s="34"/>
      <c r="E194" s="30"/>
      <c r="F194" s="30"/>
      <c r="G194" s="30"/>
      <c r="H194" s="30"/>
      <c r="I194" s="30"/>
      <c r="J194" s="30"/>
      <c r="K194" s="30"/>
      <c r="L194" s="30"/>
      <c r="M194" s="30"/>
      <c r="N194" s="30"/>
      <c r="O194" s="36">
        <v>66600</v>
      </c>
      <c r="P194" s="34"/>
      <c r="Q194" s="43">
        <f t="shared" si="3"/>
        <v>66600</v>
      </c>
      <c r="R194" s="43">
        <f>Q194+Q197+Q196+Q198+Q199+Q195+Q200</f>
        <v>573700</v>
      </c>
      <c r="S194" s="5"/>
      <c r="T194" s="5"/>
      <c r="U194" s="5"/>
      <c r="V194" s="5"/>
      <c r="W194" s="10"/>
      <c r="X194" s="10"/>
      <c r="Y194" s="10"/>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row>
    <row r="195" spans="1:55" s="16" customFormat="1" ht="21.95" customHeight="1">
      <c r="A195" s="14" t="s">
        <v>226</v>
      </c>
      <c r="B195" s="34"/>
      <c r="C195" s="34"/>
      <c r="D195" s="34"/>
      <c r="E195" s="30"/>
      <c r="F195" s="30"/>
      <c r="G195" s="30"/>
      <c r="H195" s="30"/>
      <c r="I195" s="30"/>
      <c r="J195" s="30"/>
      <c r="K195" s="30"/>
      <c r="L195" s="30"/>
      <c r="M195" s="30"/>
      <c r="N195" s="30"/>
      <c r="O195" s="36">
        <v>38000</v>
      </c>
      <c r="P195" s="34"/>
      <c r="Q195" s="43">
        <f t="shared" ref="Q195:Q258" si="4">SUM(B195:P195)</f>
        <v>38000</v>
      </c>
      <c r="R195" s="43"/>
      <c r="S195" s="5"/>
      <c r="T195" s="5"/>
      <c r="U195" s="5"/>
      <c r="V195" s="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row>
    <row r="196" spans="1:55" s="16" customFormat="1" ht="21.95" customHeight="1">
      <c r="A196" s="14" t="s">
        <v>226</v>
      </c>
      <c r="B196" s="45"/>
      <c r="C196" s="34"/>
      <c r="D196" s="34"/>
      <c r="E196" s="30"/>
      <c r="F196" s="30"/>
      <c r="G196" s="30"/>
      <c r="H196" s="30"/>
      <c r="I196" s="30"/>
      <c r="J196" s="30"/>
      <c r="K196" s="30"/>
      <c r="L196" s="30"/>
      <c r="M196" s="30"/>
      <c r="N196" s="30"/>
      <c r="O196" s="36">
        <v>38000</v>
      </c>
      <c r="P196" s="34"/>
      <c r="Q196" s="43">
        <f t="shared" si="4"/>
        <v>38000</v>
      </c>
      <c r="R196" s="43"/>
      <c r="S196" s="10"/>
      <c r="T196" s="10"/>
      <c r="U196" s="10"/>
      <c r="V196" s="10"/>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row>
    <row r="197" spans="1:55" s="16" customFormat="1" ht="21.95" customHeight="1">
      <c r="A197" s="14" t="s">
        <v>226</v>
      </c>
      <c r="B197" s="45"/>
      <c r="C197" s="34"/>
      <c r="D197" s="34"/>
      <c r="E197" s="30"/>
      <c r="F197" s="30"/>
      <c r="G197" s="30"/>
      <c r="H197" s="30"/>
      <c r="I197" s="30"/>
      <c r="J197" s="30"/>
      <c r="K197" s="30"/>
      <c r="L197" s="30"/>
      <c r="M197" s="30"/>
      <c r="N197" s="30"/>
      <c r="O197" s="36">
        <v>80100</v>
      </c>
      <c r="P197" s="34"/>
      <c r="Q197" s="43">
        <f t="shared" si="4"/>
        <v>80100</v>
      </c>
      <c r="R197" s="43"/>
      <c r="S197" s="5"/>
      <c r="T197" s="5"/>
      <c r="U197" s="5"/>
      <c r="V197" s="5"/>
      <c r="W197" s="5"/>
      <c r="X197" s="5"/>
      <c r="Y197" s="5"/>
      <c r="Z197" s="5"/>
      <c r="AA197" s="5"/>
      <c r="AB197" s="5"/>
      <c r="AC197" s="5"/>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row>
    <row r="198" spans="1:55" s="16" customFormat="1" ht="21.95" customHeight="1">
      <c r="A198" s="14" t="s">
        <v>226</v>
      </c>
      <c r="B198" s="45"/>
      <c r="C198" s="34"/>
      <c r="D198" s="34"/>
      <c r="E198" s="30"/>
      <c r="F198" s="30"/>
      <c r="G198" s="30"/>
      <c r="H198" s="30"/>
      <c r="I198" s="30"/>
      <c r="J198" s="30"/>
      <c r="K198" s="30"/>
      <c r="L198" s="30"/>
      <c r="M198" s="30"/>
      <c r="N198" s="30"/>
      <c r="O198" s="36">
        <v>200000</v>
      </c>
      <c r="P198" s="34"/>
      <c r="Q198" s="43">
        <f t="shared" si="4"/>
        <v>200000</v>
      </c>
      <c r="R198" s="43"/>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row>
    <row r="199" spans="1:55" s="16" customFormat="1" ht="21.95" customHeight="1">
      <c r="A199" s="14" t="s">
        <v>141</v>
      </c>
      <c r="B199" s="45"/>
      <c r="C199" s="34"/>
      <c r="D199" s="34"/>
      <c r="E199" s="30"/>
      <c r="F199" s="30"/>
      <c r="G199" s="30"/>
      <c r="H199" s="30"/>
      <c r="I199" s="30"/>
      <c r="J199" s="30"/>
      <c r="K199" s="30"/>
      <c r="L199" s="30"/>
      <c r="M199" s="30"/>
      <c r="N199" s="30"/>
      <c r="O199" s="36">
        <v>72000</v>
      </c>
      <c r="P199" s="34"/>
      <c r="Q199" s="43">
        <f t="shared" si="4"/>
        <v>72000</v>
      </c>
      <c r="R199" s="43"/>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row>
    <row r="200" spans="1:55" s="16" customFormat="1" ht="21.95" customHeight="1">
      <c r="A200" s="14" t="s">
        <v>141</v>
      </c>
      <c r="B200" s="34"/>
      <c r="C200" s="34"/>
      <c r="D200" s="34"/>
      <c r="E200" s="30"/>
      <c r="F200" s="30"/>
      <c r="G200" s="30"/>
      <c r="H200" s="30"/>
      <c r="I200" s="30"/>
      <c r="J200" s="30"/>
      <c r="K200" s="30"/>
      <c r="L200" s="30"/>
      <c r="M200" s="30"/>
      <c r="N200" s="30"/>
      <c r="O200" s="36">
        <v>79000</v>
      </c>
      <c r="P200" s="34"/>
      <c r="Q200" s="43">
        <f t="shared" si="4"/>
        <v>79000</v>
      </c>
      <c r="R200" s="43"/>
      <c r="S200" s="5"/>
      <c r="T200" s="5"/>
      <c r="U200" s="5"/>
      <c r="V200" s="5"/>
      <c r="W200" s="5"/>
      <c r="X200" s="5"/>
      <c r="Y200" s="5"/>
      <c r="Z200" s="5"/>
      <c r="AA200" s="5"/>
      <c r="AB200" s="5"/>
      <c r="AC200" s="5"/>
    </row>
    <row r="201" spans="1:55" s="16" customFormat="1" ht="21.95" customHeight="1">
      <c r="A201" s="14" t="s">
        <v>52</v>
      </c>
      <c r="B201" s="45"/>
      <c r="C201" s="34"/>
      <c r="D201" s="34"/>
      <c r="E201" s="30"/>
      <c r="F201" s="30"/>
      <c r="G201" s="30"/>
      <c r="H201" s="30"/>
      <c r="I201" s="30"/>
      <c r="J201" s="30"/>
      <c r="K201" s="30"/>
      <c r="L201" s="30"/>
      <c r="M201" s="30"/>
      <c r="N201" s="30"/>
      <c r="O201" s="40">
        <v>15000</v>
      </c>
      <c r="P201" s="34"/>
      <c r="Q201" s="43">
        <f t="shared" si="4"/>
        <v>15000</v>
      </c>
      <c r="R201" s="43">
        <f>Q201+Q202</f>
        <v>75000</v>
      </c>
      <c r="S201" s="5"/>
      <c r="T201" s="5"/>
      <c r="U201" s="5"/>
      <c r="V201" s="5"/>
      <c r="W201" s="5"/>
      <c r="X201" s="5"/>
      <c r="Y201" s="5"/>
      <c r="Z201" s="5"/>
      <c r="AA201" s="5"/>
      <c r="AB201" s="5"/>
      <c r="AC201" s="5"/>
    </row>
    <row r="202" spans="1:55" s="16" customFormat="1" ht="21.95" customHeight="1">
      <c r="A202" s="14" t="s">
        <v>52</v>
      </c>
      <c r="B202" s="39"/>
      <c r="C202" s="35"/>
      <c r="D202" s="35"/>
      <c r="E202" s="30"/>
      <c r="F202" s="30"/>
      <c r="G202" s="30"/>
      <c r="H202" s="30"/>
      <c r="I202" s="30"/>
      <c r="J202" s="30"/>
      <c r="K202" s="30"/>
      <c r="L202" s="30"/>
      <c r="M202" s="30"/>
      <c r="N202" s="30"/>
      <c r="O202" s="40">
        <v>60000</v>
      </c>
      <c r="P202" s="32"/>
      <c r="Q202" s="43">
        <f t="shared" si="4"/>
        <v>60000</v>
      </c>
      <c r="R202" s="43"/>
      <c r="S202" s="5"/>
      <c r="T202" s="5"/>
      <c r="U202" s="5"/>
      <c r="V202" s="5"/>
      <c r="W202" s="10"/>
      <c r="X202" s="10"/>
      <c r="Y202" s="10"/>
      <c r="Z202" s="5"/>
      <c r="AA202" s="5"/>
      <c r="AB202" s="5"/>
      <c r="AC202" s="5"/>
    </row>
    <row r="203" spans="1:55" s="16" customFormat="1" ht="21.95" customHeight="1">
      <c r="A203" s="14" t="s">
        <v>53</v>
      </c>
      <c r="B203" s="48">
        <v>352012.08</v>
      </c>
      <c r="C203" s="37">
        <v>358306.57</v>
      </c>
      <c r="D203" s="35"/>
      <c r="E203" s="30"/>
      <c r="F203" s="30"/>
      <c r="G203" s="40">
        <v>193859.66</v>
      </c>
      <c r="H203" s="30"/>
      <c r="I203" s="30"/>
      <c r="J203" s="30"/>
      <c r="K203" s="30"/>
      <c r="L203" s="30"/>
      <c r="M203" s="30"/>
      <c r="N203" s="30"/>
      <c r="O203" s="30"/>
      <c r="P203" s="32"/>
      <c r="Q203" s="43">
        <f t="shared" si="4"/>
        <v>904178.31</v>
      </c>
      <c r="R203" s="43">
        <f>SUM(Q203)</f>
        <v>904178.31</v>
      </c>
      <c r="S203" s="5"/>
      <c r="T203" s="5"/>
      <c r="U203" s="5"/>
      <c r="V203" s="5"/>
      <c r="W203" s="15"/>
      <c r="X203" s="15"/>
      <c r="Y203" s="15"/>
      <c r="Z203" s="5"/>
      <c r="AA203" s="5"/>
      <c r="AB203" s="5"/>
      <c r="AC203" s="5"/>
    </row>
    <row r="204" spans="1:55" s="16" customFormat="1" ht="20.25" customHeight="1">
      <c r="A204" s="14" t="s">
        <v>279</v>
      </c>
      <c r="B204" s="39"/>
      <c r="C204" s="30"/>
      <c r="D204" s="35"/>
      <c r="E204" s="30"/>
      <c r="F204" s="30"/>
      <c r="G204" s="30"/>
      <c r="H204" s="30"/>
      <c r="I204" s="30"/>
      <c r="J204" s="30"/>
      <c r="K204" s="30"/>
      <c r="L204" s="30"/>
      <c r="M204" s="30"/>
      <c r="N204" s="30"/>
      <c r="O204" s="40">
        <v>200875</v>
      </c>
      <c r="P204" s="40">
        <v>70000</v>
      </c>
      <c r="Q204" s="43">
        <f t="shared" si="4"/>
        <v>270875</v>
      </c>
      <c r="R204" s="43">
        <f>SUM(Q204)</f>
        <v>270875</v>
      </c>
      <c r="S204" s="5"/>
      <c r="T204" s="5"/>
      <c r="U204" s="5"/>
      <c r="V204" s="5"/>
      <c r="W204" s="15"/>
      <c r="X204" s="15"/>
      <c r="Y204" s="15"/>
      <c r="Z204" s="5"/>
      <c r="AA204" s="5"/>
      <c r="AB204" s="5"/>
      <c r="AC204" s="5"/>
    </row>
    <row r="205" spans="1:55" s="16" customFormat="1" ht="21.95" customHeight="1">
      <c r="A205" s="14" t="s">
        <v>340</v>
      </c>
      <c r="B205" s="45"/>
      <c r="C205" s="34"/>
      <c r="D205" s="34"/>
      <c r="E205" s="30"/>
      <c r="F205" s="30"/>
      <c r="G205" s="30"/>
      <c r="H205" s="30"/>
      <c r="I205" s="30"/>
      <c r="J205" s="30"/>
      <c r="K205" s="36">
        <v>133220</v>
      </c>
      <c r="L205" s="30"/>
      <c r="M205" s="30"/>
      <c r="N205" s="30"/>
      <c r="O205" s="34"/>
      <c r="P205" s="34"/>
      <c r="Q205" s="43">
        <f t="shared" si="4"/>
        <v>133220</v>
      </c>
      <c r="R205" s="43">
        <f>Q205</f>
        <v>133220</v>
      </c>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row>
    <row r="206" spans="1:55" s="16" customFormat="1" ht="21.95" customHeight="1">
      <c r="A206" s="14" t="s">
        <v>325</v>
      </c>
      <c r="B206" s="45"/>
      <c r="C206" s="34"/>
      <c r="D206" s="34"/>
      <c r="E206" s="30"/>
      <c r="F206" s="30"/>
      <c r="G206" s="30"/>
      <c r="H206" s="30"/>
      <c r="I206" s="36">
        <v>25000</v>
      </c>
      <c r="J206" s="30"/>
      <c r="K206" s="30"/>
      <c r="L206" s="30"/>
      <c r="M206" s="30"/>
      <c r="N206" s="30"/>
      <c r="O206" s="30"/>
      <c r="P206" s="34"/>
      <c r="Q206" s="43">
        <f t="shared" si="4"/>
        <v>25000</v>
      </c>
      <c r="R206" s="43">
        <f>Q206</f>
        <v>25000</v>
      </c>
      <c r="S206" s="5"/>
      <c r="T206" s="5"/>
      <c r="U206" s="5"/>
      <c r="V206" s="5"/>
      <c r="W206" s="15"/>
      <c r="X206" s="15"/>
      <c r="Y206" s="15"/>
      <c r="Z206" s="10"/>
      <c r="AA206" s="10"/>
      <c r="AB206" s="10"/>
      <c r="AC206" s="10"/>
    </row>
    <row r="207" spans="1:55" s="16" customFormat="1" ht="21.95" customHeight="1">
      <c r="A207" s="14" t="s">
        <v>307</v>
      </c>
      <c r="B207" s="45"/>
      <c r="C207" s="34"/>
      <c r="D207" s="34"/>
      <c r="E207" s="30"/>
      <c r="F207" s="30"/>
      <c r="G207" s="30"/>
      <c r="H207" s="30"/>
      <c r="I207" s="30"/>
      <c r="J207" s="30"/>
      <c r="K207" s="30"/>
      <c r="L207" s="30"/>
      <c r="M207" s="30"/>
      <c r="N207" s="30"/>
      <c r="O207" s="30"/>
      <c r="P207" s="36">
        <v>10000</v>
      </c>
      <c r="Q207" s="43">
        <f t="shared" si="4"/>
        <v>10000</v>
      </c>
      <c r="R207" s="43">
        <f>Q207</f>
        <v>10000</v>
      </c>
      <c r="S207" s="5"/>
      <c r="T207" s="5"/>
      <c r="U207" s="5"/>
      <c r="V207" s="5"/>
      <c r="W207" s="10"/>
      <c r="X207" s="10"/>
      <c r="Y207" s="10"/>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row>
    <row r="208" spans="1:55" s="16" customFormat="1" ht="21.95" customHeight="1">
      <c r="A208" s="14" t="s">
        <v>54</v>
      </c>
      <c r="B208" s="30"/>
      <c r="C208" s="30"/>
      <c r="D208" s="30"/>
      <c r="E208" s="30"/>
      <c r="F208" s="30"/>
      <c r="G208" s="30"/>
      <c r="H208" s="30"/>
      <c r="I208" s="30"/>
      <c r="J208" s="30"/>
      <c r="K208" s="30"/>
      <c r="L208" s="30"/>
      <c r="M208" s="30"/>
      <c r="N208" s="30"/>
      <c r="O208" s="40">
        <v>95000</v>
      </c>
      <c r="P208" s="32"/>
      <c r="Q208" s="43">
        <f t="shared" si="4"/>
        <v>95000</v>
      </c>
      <c r="R208" s="43">
        <f>Q208+Q210+Q209</f>
        <v>333000</v>
      </c>
      <c r="S208" s="5"/>
      <c r="T208" s="5"/>
      <c r="U208" s="5"/>
      <c r="V208" s="5"/>
      <c r="W208" s="15"/>
      <c r="X208" s="15"/>
      <c r="Y208" s="15"/>
      <c r="Z208" s="10"/>
      <c r="AA208" s="10"/>
      <c r="AB208" s="10"/>
      <c r="AC208" s="10"/>
    </row>
    <row r="209" spans="1:55" s="16" customFormat="1" ht="21.95" customHeight="1">
      <c r="A209" s="14" t="s">
        <v>55</v>
      </c>
      <c r="B209" s="39"/>
      <c r="C209" s="30"/>
      <c r="D209" s="30"/>
      <c r="E209" s="30"/>
      <c r="F209" s="30"/>
      <c r="G209" s="30"/>
      <c r="H209" s="30"/>
      <c r="I209" s="30"/>
      <c r="J209" s="30"/>
      <c r="K209" s="30"/>
      <c r="L209" s="30"/>
      <c r="M209" s="30"/>
      <c r="N209" s="30"/>
      <c r="O209" s="40">
        <v>148000</v>
      </c>
      <c r="P209" s="32"/>
      <c r="Q209" s="43">
        <f t="shared" si="4"/>
        <v>148000</v>
      </c>
      <c r="R209" s="43"/>
      <c r="S209" s="5"/>
      <c r="T209" s="5"/>
      <c r="U209" s="5"/>
      <c r="V209" s="5"/>
      <c r="W209" s="5"/>
      <c r="X209" s="5"/>
      <c r="Y209" s="5"/>
      <c r="Z209" s="5"/>
      <c r="AA209" s="5"/>
      <c r="AB209" s="5"/>
      <c r="AC209" s="5"/>
    </row>
    <row r="210" spans="1:55" s="16" customFormat="1" ht="21.95" customHeight="1">
      <c r="A210" s="14" t="s">
        <v>55</v>
      </c>
      <c r="B210" s="39"/>
      <c r="C210" s="30"/>
      <c r="D210" s="30"/>
      <c r="E210" s="30"/>
      <c r="F210" s="30"/>
      <c r="G210" s="30"/>
      <c r="H210" s="30"/>
      <c r="I210" s="30"/>
      <c r="J210" s="30"/>
      <c r="K210" s="30"/>
      <c r="L210" s="30"/>
      <c r="M210" s="30"/>
      <c r="N210" s="30"/>
      <c r="O210" s="40">
        <v>90000</v>
      </c>
      <c r="P210" s="32"/>
      <c r="Q210" s="43">
        <f t="shared" si="4"/>
        <v>90000</v>
      </c>
      <c r="R210" s="43"/>
      <c r="S210" s="10"/>
      <c r="T210" s="10"/>
      <c r="U210" s="10"/>
      <c r="V210" s="10"/>
      <c r="W210" s="10"/>
      <c r="X210" s="10"/>
      <c r="Y210" s="10"/>
      <c r="Z210" s="5"/>
      <c r="AA210" s="5"/>
      <c r="AB210" s="5"/>
      <c r="AC210" s="5"/>
    </row>
    <row r="211" spans="1:55" s="16" customFormat="1" ht="21.95" customHeight="1">
      <c r="A211" s="14" t="s">
        <v>56</v>
      </c>
      <c r="B211" s="48">
        <v>388777.19</v>
      </c>
      <c r="C211" s="37">
        <v>299867.57</v>
      </c>
      <c r="D211" s="32"/>
      <c r="E211" s="30"/>
      <c r="F211" s="30"/>
      <c r="G211" s="30"/>
      <c r="H211" s="30"/>
      <c r="I211" s="30"/>
      <c r="J211" s="30"/>
      <c r="K211" s="30"/>
      <c r="L211" s="30"/>
      <c r="M211" s="30"/>
      <c r="N211" s="30"/>
      <c r="O211" s="30"/>
      <c r="P211" s="32"/>
      <c r="Q211" s="43">
        <f t="shared" si="4"/>
        <v>688644.76</v>
      </c>
      <c r="R211" s="43">
        <f>SUM(Q211)</f>
        <v>688644.76</v>
      </c>
      <c r="S211" s="10"/>
      <c r="T211" s="10"/>
      <c r="U211" s="10"/>
      <c r="V211" s="10"/>
      <c r="W211" s="10"/>
      <c r="X211" s="10"/>
      <c r="Y211" s="10"/>
      <c r="Z211" s="5"/>
      <c r="AA211" s="5"/>
      <c r="AB211" s="5"/>
      <c r="AC211" s="5"/>
    </row>
    <row r="212" spans="1:55" s="16" customFormat="1" ht="21.95" customHeight="1">
      <c r="A212" s="14" t="s">
        <v>130</v>
      </c>
      <c r="B212" s="45"/>
      <c r="C212" s="34"/>
      <c r="D212" s="34"/>
      <c r="E212" s="30"/>
      <c r="F212" s="30"/>
      <c r="G212" s="30"/>
      <c r="H212" s="30"/>
      <c r="I212" s="30"/>
      <c r="J212" s="30"/>
      <c r="K212" s="30"/>
      <c r="L212" s="30"/>
      <c r="M212" s="30"/>
      <c r="N212" s="30"/>
      <c r="O212" s="36">
        <v>54200</v>
      </c>
      <c r="P212" s="34"/>
      <c r="Q212" s="43">
        <f t="shared" si="4"/>
        <v>54200</v>
      </c>
      <c r="R212" s="43">
        <f>Q212+Q213</f>
        <v>113200</v>
      </c>
      <c r="S212" s="10"/>
      <c r="T212" s="10"/>
      <c r="U212" s="10"/>
      <c r="V212" s="10"/>
      <c r="W212" s="10"/>
      <c r="X212" s="10"/>
      <c r="Y212" s="10"/>
      <c r="Z212" s="10"/>
      <c r="AA212" s="10"/>
      <c r="AB212" s="10"/>
      <c r="AC212" s="10"/>
    </row>
    <row r="213" spans="1:55" s="16" customFormat="1" ht="21.95" customHeight="1">
      <c r="A213" s="14" t="s">
        <v>130</v>
      </c>
      <c r="B213" s="45"/>
      <c r="C213" s="34"/>
      <c r="D213" s="34"/>
      <c r="E213" s="30"/>
      <c r="F213" s="30"/>
      <c r="G213" s="30"/>
      <c r="H213" s="30"/>
      <c r="I213" s="30"/>
      <c r="J213" s="30"/>
      <c r="K213" s="30"/>
      <c r="L213" s="30"/>
      <c r="M213" s="30"/>
      <c r="N213" s="30"/>
      <c r="O213" s="36">
        <v>59000</v>
      </c>
      <c r="P213" s="34"/>
      <c r="Q213" s="43">
        <f t="shared" si="4"/>
        <v>59000</v>
      </c>
      <c r="R213" s="43"/>
      <c r="S213" s="5"/>
      <c r="T213" s="5"/>
      <c r="U213" s="5"/>
      <c r="V213" s="5"/>
      <c r="W213" s="5"/>
      <c r="X213" s="5"/>
      <c r="Y213" s="5"/>
      <c r="Z213" s="5"/>
      <c r="AA213" s="5"/>
      <c r="AB213" s="5"/>
      <c r="AC213" s="5"/>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row>
    <row r="214" spans="1:55" s="16" customFormat="1" ht="21.95" customHeight="1">
      <c r="A214" s="14" t="s">
        <v>57</v>
      </c>
      <c r="B214" s="39"/>
      <c r="C214" s="35"/>
      <c r="D214" s="35"/>
      <c r="E214" s="30"/>
      <c r="F214" s="30"/>
      <c r="G214" s="30"/>
      <c r="H214" s="30"/>
      <c r="I214" s="30"/>
      <c r="J214" s="30"/>
      <c r="K214" s="30"/>
      <c r="L214" s="30"/>
      <c r="M214" s="30"/>
      <c r="N214" s="30"/>
      <c r="O214" s="36">
        <v>35000</v>
      </c>
      <c r="P214" s="32"/>
      <c r="Q214" s="43">
        <f t="shared" si="4"/>
        <v>35000</v>
      </c>
      <c r="R214" s="43">
        <f>SUM(Q214)</f>
        <v>35000</v>
      </c>
      <c r="S214" s="5"/>
      <c r="T214" s="5"/>
      <c r="U214" s="5"/>
      <c r="V214" s="5"/>
      <c r="W214" s="5"/>
      <c r="X214" s="5"/>
      <c r="Y214" s="5"/>
      <c r="Z214" s="5"/>
      <c r="AA214" s="5"/>
      <c r="AB214" s="5"/>
      <c r="AC214" s="5"/>
    </row>
    <row r="215" spans="1:55" s="16" customFormat="1" ht="21.95" customHeight="1">
      <c r="A215" s="14" t="s">
        <v>133</v>
      </c>
      <c r="B215" s="39"/>
      <c r="C215" s="30"/>
      <c r="D215" s="30"/>
      <c r="E215" s="30"/>
      <c r="F215" s="30"/>
      <c r="G215" s="30"/>
      <c r="H215" s="30"/>
      <c r="I215" s="30"/>
      <c r="J215" s="30"/>
      <c r="K215" s="30"/>
      <c r="L215" s="30"/>
      <c r="M215" s="30"/>
      <c r="N215" s="30"/>
      <c r="O215" s="37">
        <v>25000</v>
      </c>
      <c r="P215" s="37">
        <v>10000</v>
      </c>
      <c r="Q215" s="43">
        <f t="shared" si="4"/>
        <v>35000</v>
      </c>
      <c r="R215" s="43">
        <f>SUM(Q215)</f>
        <v>35000</v>
      </c>
      <c r="S215" s="5"/>
      <c r="T215" s="5"/>
      <c r="U215" s="5"/>
      <c r="V215" s="5"/>
      <c r="W215" s="10"/>
      <c r="X215" s="10"/>
      <c r="Y215" s="10"/>
      <c r="Z215" s="5"/>
      <c r="AA215" s="5"/>
      <c r="AB215" s="5"/>
      <c r="AC215" s="5"/>
    </row>
    <row r="216" spans="1:55" s="16" customFormat="1" ht="21.95" customHeight="1">
      <c r="A216" s="14" t="s">
        <v>131</v>
      </c>
      <c r="B216" s="39"/>
      <c r="C216" s="30"/>
      <c r="D216" s="30"/>
      <c r="E216" s="30"/>
      <c r="F216" s="30"/>
      <c r="G216" s="30"/>
      <c r="H216" s="30"/>
      <c r="I216" s="30"/>
      <c r="J216" s="30"/>
      <c r="K216" s="30"/>
      <c r="L216" s="30"/>
      <c r="M216" s="30"/>
      <c r="N216" s="30"/>
      <c r="O216" s="40">
        <v>32210</v>
      </c>
      <c r="P216" s="32"/>
      <c r="Q216" s="43">
        <f t="shared" si="4"/>
        <v>32210</v>
      </c>
      <c r="R216" s="43"/>
      <c r="S216" s="5"/>
      <c r="T216" s="5"/>
      <c r="U216" s="5"/>
      <c r="V216" s="5"/>
      <c r="W216" s="5"/>
      <c r="X216" s="5"/>
      <c r="Y216" s="5"/>
      <c r="Z216" s="5"/>
      <c r="AA216" s="5"/>
      <c r="AB216" s="5"/>
      <c r="AC216" s="5"/>
    </row>
    <row r="217" spans="1:55" s="16" customFormat="1" ht="21.95" customHeight="1">
      <c r="A217" s="14" t="s">
        <v>131</v>
      </c>
      <c r="B217" s="39"/>
      <c r="C217" s="30"/>
      <c r="D217" s="30"/>
      <c r="E217" s="30"/>
      <c r="F217" s="30"/>
      <c r="G217" s="30"/>
      <c r="H217" s="30"/>
      <c r="I217" s="30"/>
      <c r="J217" s="30"/>
      <c r="K217" s="30"/>
      <c r="L217" s="30"/>
      <c r="M217" s="30"/>
      <c r="N217" s="30"/>
      <c r="O217" s="40">
        <v>37100</v>
      </c>
      <c r="P217" s="32"/>
      <c r="Q217" s="43">
        <f t="shared" si="4"/>
        <v>37100</v>
      </c>
      <c r="R217" s="43"/>
      <c r="S217" s="10"/>
      <c r="T217" s="10"/>
      <c r="U217" s="10"/>
      <c r="V217" s="10"/>
      <c r="W217" s="10"/>
      <c r="X217" s="10"/>
      <c r="Y217" s="10"/>
      <c r="Z217" s="10"/>
      <c r="AA217" s="10"/>
      <c r="AB217" s="10"/>
      <c r="AC217" s="10"/>
    </row>
    <row r="218" spans="1:55" s="16" customFormat="1" ht="21.95" customHeight="1">
      <c r="A218" s="14" t="s">
        <v>131</v>
      </c>
      <c r="B218" s="30"/>
      <c r="C218" s="30"/>
      <c r="D218" s="30"/>
      <c r="E218" s="30"/>
      <c r="F218" s="30"/>
      <c r="G218" s="30"/>
      <c r="H218" s="30"/>
      <c r="I218" s="30"/>
      <c r="J218" s="30"/>
      <c r="K218" s="30"/>
      <c r="L218" s="30"/>
      <c r="M218" s="30"/>
      <c r="N218" s="30"/>
      <c r="O218" s="40">
        <v>98000</v>
      </c>
      <c r="P218" s="32"/>
      <c r="Q218" s="43">
        <f t="shared" si="4"/>
        <v>98000</v>
      </c>
      <c r="R218" s="43">
        <f>Q218+Q219+Q216+Q217</f>
        <v>250810</v>
      </c>
      <c r="S218" s="5"/>
      <c r="T218" s="5"/>
      <c r="U218" s="5"/>
      <c r="V218" s="5"/>
      <c r="W218" s="5"/>
      <c r="X218" s="5"/>
      <c r="Y218" s="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row>
    <row r="219" spans="1:55" s="16" customFormat="1" ht="21.95" customHeight="1">
      <c r="A219" s="14" t="s">
        <v>131</v>
      </c>
      <c r="B219" s="39"/>
      <c r="C219" s="30"/>
      <c r="D219" s="30"/>
      <c r="E219" s="30"/>
      <c r="F219" s="30"/>
      <c r="G219" s="30"/>
      <c r="H219" s="30"/>
      <c r="I219" s="30"/>
      <c r="J219" s="30"/>
      <c r="K219" s="30"/>
      <c r="L219" s="30"/>
      <c r="M219" s="30"/>
      <c r="N219" s="30"/>
      <c r="O219" s="40">
        <v>83500</v>
      </c>
      <c r="P219" s="32"/>
      <c r="Q219" s="43">
        <f t="shared" si="4"/>
        <v>83500</v>
      </c>
      <c r="R219" s="43"/>
      <c r="S219" s="5"/>
      <c r="T219" s="5"/>
      <c r="U219" s="5"/>
      <c r="V219" s="5"/>
      <c r="W219" s="5"/>
      <c r="X219" s="5"/>
      <c r="Y219" s="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row>
    <row r="220" spans="1:55" s="16" customFormat="1" ht="21.95" customHeight="1">
      <c r="A220" s="14" t="s">
        <v>140</v>
      </c>
      <c r="B220" s="45"/>
      <c r="C220" s="34"/>
      <c r="D220" s="34"/>
      <c r="E220" s="30"/>
      <c r="F220" s="30"/>
      <c r="G220" s="30"/>
      <c r="H220" s="30"/>
      <c r="I220" s="30"/>
      <c r="J220" s="30"/>
      <c r="K220" s="30"/>
      <c r="L220" s="30"/>
      <c r="M220" s="30"/>
      <c r="N220" s="30"/>
      <c r="O220" s="36">
        <v>68000</v>
      </c>
      <c r="P220" s="34"/>
      <c r="Q220" s="43">
        <f t="shared" si="4"/>
        <v>68000</v>
      </c>
      <c r="R220" s="43">
        <f>Q220+Q221</f>
        <v>126050</v>
      </c>
      <c r="S220" s="5"/>
      <c r="T220" s="5"/>
      <c r="U220" s="5"/>
      <c r="V220" s="5"/>
      <c r="W220" s="5"/>
      <c r="X220" s="5"/>
      <c r="Y220" s="5"/>
      <c r="Z220" s="5"/>
      <c r="AA220" s="5"/>
      <c r="AB220" s="5"/>
      <c r="AC220" s="5"/>
    </row>
    <row r="221" spans="1:55" s="16" customFormat="1" ht="21.95" customHeight="1">
      <c r="A221" s="14" t="s">
        <v>140</v>
      </c>
      <c r="B221" s="45"/>
      <c r="C221" s="34"/>
      <c r="D221" s="34"/>
      <c r="E221" s="30"/>
      <c r="F221" s="30"/>
      <c r="G221" s="30"/>
      <c r="H221" s="30"/>
      <c r="I221" s="30"/>
      <c r="J221" s="30"/>
      <c r="K221" s="30"/>
      <c r="L221" s="30"/>
      <c r="M221" s="30"/>
      <c r="N221" s="30"/>
      <c r="O221" s="36">
        <v>58050</v>
      </c>
      <c r="P221" s="34"/>
      <c r="Q221" s="43">
        <f t="shared" si="4"/>
        <v>58050</v>
      </c>
      <c r="R221" s="43"/>
      <c r="S221" s="10"/>
      <c r="T221" s="10"/>
      <c r="U221" s="10"/>
      <c r="V221" s="10"/>
      <c r="W221" s="10"/>
      <c r="X221" s="10"/>
      <c r="Y221" s="10"/>
      <c r="Z221" s="10"/>
      <c r="AA221" s="10"/>
      <c r="AB221" s="10"/>
      <c r="AC221" s="10"/>
    </row>
    <row r="222" spans="1:55" s="16" customFormat="1" ht="21.95" customHeight="1">
      <c r="A222" s="14" t="s">
        <v>309</v>
      </c>
      <c r="B222" s="45"/>
      <c r="C222" s="34"/>
      <c r="D222" s="34"/>
      <c r="E222" s="30"/>
      <c r="F222" s="30"/>
      <c r="G222" s="30"/>
      <c r="H222" s="30"/>
      <c r="I222" s="30"/>
      <c r="J222" s="30"/>
      <c r="K222" s="30"/>
      <c r="L222" s="30"/>
      <c r="M222" s="30"/>
      <c r="N222" s="30"/>
      <c r="O222" s="30"/>
      <c r="P222" s="36">
        <v>15000</v>
      </c>
      <c r="Q222" s="43">
        <f t="shared" si="4"/>
        <v>15000</v>
      </c>
      <c r="R222" s="43">
        <f>Q222</f>
        <v>15000</v>
      </c>
      <c r="S222" s="10"/>
      <c r="T222" s="10"/>
      <c r="U222" s="10"/>
      <c r="V222" s="10"/>
      <c r="W222" s="10"/>
      <c r="X222" s="10"/>
      <c r="Y222" s="10"/>
      <c r="Z222" s="10"/>
      <c r="AA222" s="10"/>
      <c r="AB222" s="10"/>
      <c r="AC222" s="10"/>
    </row>
    <row r="223" spans="1:55" s="16" customFormat="1" ht="21.95" customHeight="1">
      <c r="A223" s="14" t="s">
        <v>58</v>
      </c>
      <c r="B223" s="39"/>
      <c r="C223" s="47"/>
      <c r="D223" s="32"/>
      <c r="E223" s="30"/>
      <c r="F223" s="30"/>
      <c r="G223" s="30"/>
      <c r="H223" s="30"/>
      <c r="I223" s="36">
        <v>15000</v>
      </c>
      <c r="J223" s="30"/>
      <c r="K223" s="30"/>
      <c r="L223" s="30"/>
      <c r="M223" s="30"/>
      <c r="N223" s="30"/>
      <c r="O223" s="36">
        <v>80000</v>
      </c>
      <c r="P223" s="32"/>
      <c r="Q223" s="43">
        <f t="shared" si="4"/>
        <v>95000</v>
      </c>
      <c r="R223" s="43">
        <f>SUM(Q223)</f>
        <v>95000</v>
      </c>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row>
    <row r="224" spans="1:55" s="16" customFormat="1" ht="21.95" customHeight="1">
      <c r="A224" s="14" t="s">
        <v>236</v>
      </c>
      <c r="B224" s="34"/>
      <c r="C224" s="34"/>
      <c r="D224" s="34"/>
      <c r="E224" s="30"/>
      <c r="F224" s="30"/>
      <c r="G224" s="30"/>
      <c r="H224" s="30"/>
      <c r="I224" s="36">
        <v>30000</v>
      </c>
      <c r="J224" s="30"/>
      <c r="K224" s="30"/>
      <c r="L224" s="30"/>
      <c r="M224" s="30"/>
      <c r="N224" s="30"/>
      <c r="O224" s="45"/>
      <c r="P224" s="34"/>
      <c r="Q224" s="43">
        <f t="shared" si="4"/>
        <v>30000</v>
      </c>
      <c r="R224" s="43">
        <f>Q224+Q225</f>
        <v>60000</v>
      </c>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row>
    <row r="225" spans="1:55" s="16" customFormat="1" ht="21.95" customHeight="1">
      <c r="A225" s="14" t="s">
        <v>236</v>
      </c>
      <c r="B225" s="34"/>
      <c r="C225" s="34"/>
      <c r="D225" s="34"/>
      <c r="E225" s="30"/>
      <c r="F225" s="30"/>
      <c r="G225" s="30"/>
      <c r="H225" s="30"/>
      <c r="I225" s="36">
        <v>30000</v>
      </c>
      <c r="J225" s="30"/>
      <c r="K225" s="30"/>
      <c r="L225" s="30"/>
      <c r="M225" s="30"/>
      <c r="N225" s="30"/>
      <c r="O225" s="34"/>
      <c r="P225" s="34"/>
      <c r="Q225" s="43">
        <f t="shared" si="4"/>
        <v>30000</v>
      </c>
      <c r="R225" s="43"/>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row>
    <row r="226" spans="1:55" s="16" customFormat="1" ht="21.95" customHeight="1">
      <c r="A226" s="14" t="s">
        <v>59</v>
      </c>
      <c r="B226" s="30"/>
      <c r="C226" s="35"/>
      <c r="D226" s="35"/>
      <c r="E226" s="30"/>
      <c r="F226" s="30"/>
      <c r="G226" s="30"/>
      <c r="H226" s="30"/>
      <c r="I226" s="30"/>
      <c r="J226" s="30"/>
      <c r="K226" s="30"/>
      <c r="L226" s="30"/>
      <c r="M226" s="30"/>
      <c r="N226" s="30"/>
      <c r="O226" s="36">
        <v>35000</v>
      </c>
      <c r="P226" s="36">
        <v>10000</v>
      </c>
      <c r="Q226" s="43">
        <f t="shared" si="4"/>
        <v>45000</v>
      </c>
      <c r="R226" s="43">
        <f>Q226+Q228+Q229+Q230+Q231+Q232+Q233+Q227</f>
        <v>470000</v>
      </c>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row>
    <row r="227" spans="1:55" s="16" customFormat="1" ht="21.95" customHeight="1">
      <c r="A227" s="14" t="s">
        <v>60</v>
      </c>
      <c r="B227" s="30"/>
      <c r="C227" s="35"/>
      <c r="D227" s="35"/>
      <c r="E227" s="30"/>
      <c r="F227" s="30"/>
      <c r="G227" s="30"/>
      <c r="H227" s="30"/>
      <c r="I227" s="30"/>
      <c r="J227" s="30"/>
      <c r="K227" s="30"/>
      <c r="L227" s="30"/>
      <c r="M227" s="30"/>
      <c r="N227" s="30"/>
      <c r="O227" s="36">
        <v>30000</v>
      </c>
      <c r="P227" s="32"/>
      <c r="Q227" s="43">
        <f t="shared" si="4"/>
        <v>30000</v>
      </c>
      <c r="R227" s="43"/>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row>
    <row r="228" spans="1:55" s="16" customFormat="1" ht="21.95" customHeight="1">
      <c r="A228" s="14" t="s">
        <v>60</v>
      </c>
      <c r="B228" s="30"/>
      <c r="C228" s="35"/>
      <c r="D228" s="35"/>
      <c r="E228" s="30"/>
      <c r="F228" s="30"/>
      <c r="G228" s="30"/>
      <c r="H228" s="30"/>
      <c r="I228" s="30"/>
      <c r="J228" s="30"/>
      <c r="K228" s="30"/>
      <c r="L228" s="30"/>
      <c r="M228" s="30"/>
      <c r="N228" s="30"/>
      <c r="O228" s="36">
        <v>100000</v>
      </c>
      <c r="P228" s="32"/>
      <c r="Q228" s="43">
        <f t="shared" si="4"/>
        <v>100000</v>
      </c>
      <c r="R228" s="43"/>
      <c r="S228" s="5"/>
      <c r="T228" s="5"/>
      <c r="U228" s="5"/>
      <c r="V228" s="5"/>
      <c r="W228" s="5"/>
      <c r="X228" s="5"/>
      <c r="Y228" s="5"/>
      <c r="Z228" s="5"/>
      <c r="AA228" s="5"/>
      <c r="AB228" s="5"/>
      <c r="AC228" s="5"/>
    </row>
    <row r="229" spans="1:55" s="16" customFormat="1" ht="21.75" customHeight="1">
      <c r="A229" s="14" t="s">
        <v>60</v>
      </c>
      <c r="B229" s="30"/>
      <c r="C229" s="30"/>
      <c r="D229" s="30"/>
      <c r="E229" s="30"/>
      <c r="F229" s="30"/>
      <c r="G229" s="30"/>
      <c r="H229" s="30"/>
      <c r="I229" s="30"/>
      <c r="J229" s="30"/>
      <c r="K229" s="30"/>
      <c r="L229" s="30"/>
      <c r="M229" s="30"/>
      <c r="N229" s="30"/>
      <c r="O229" s="36">
        <v>20000</v>
      </c>
      <c r="P229" s="32"/>
      <c r="Q229" s="43">
        <f t="shared" si="4"/>
        <v>20000</v>
      </c>
      <c r="R229" s="43"/>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row>
    <row r="230" spans="1:55" s="16" customFormat="1" ht="21.95" customHeight="1">
      <c r="A230" s="14" t="s">
        <v>60</v>
      </c>
      <c r="B230" s="30"/>
      <c r="C230" s="30"/>
      <c r="D230" s="30"/>
      <c r="E230" s="30"/>
      <c r="F230" s="30"/>
      <c r="G230" s="30"/>
      <c r="H230" s="30"/>
      <c r="I230" s="30"/>
      <c r="J230" s="30"/>
      <c r="K230" s="30"/>
      <c r="L230" s="30"/>
      <c r="M230" s="30"/>
      <c r="N230" s="30"/>
      <c r="O230" s="36">
        <v>20000</v>
      </c>
      <c r="P230" s="32"/>
      <c r="Q230" s="43">
        <f t="shared" si="4"/>
        <v>20000</v>
      </c>
      <c r="R230" s="43"/>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row>
    <row r="231" spans="1:55" s="16" customFormat="1" ht="21.95" customHeight="1">
      <c r="A231" s="14" t="s">
        <v>60</v>
      </c>
      <c r="B231" s="30"/>
      <c r="C231" s="30"/>
      <c r="D231" s="30"/>
      <c r="E231" s="30"/>
      <c r="F231" s="30"/>
      <c r="G231" s="30"/>
      <c r="H231" s="30"/>
      <c r="I231" s="30"/>
      <c r="J231" s="30"/>
      <c r="K231" s="30"/>
      <c r="L231" s="30"/>
      <c r="M231" s="30"/>
      <c r="N231" s="30"/>
      <c r="O231" s="36">
        <v>75000</v>
      </c>
      <c r="P231" s="32"/>
      <c r="Q231" s="43">
        <f t="shared" si="4"/>
        <v>75000</v>
      </c>
      <c r="R231" s="43"/>
      <c r="S231" s="10"/>
      <c r="T231" s="10"/>
      <c r="U231" s="10"/>
      <c r="V231" s="10"/>
      <c r="W231" s="10"/>
      <c r="X231" s="10"/>
      <c r="Y231" s="10"/>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row>
    <row r="232" spans="1:55" s="16" customFormat="1" ht="21.95" customHeight="1">
      <c r="A232" s="14" t="s">
        <v>60</v>
      </c>
      <c r="B232" s="30"/>
      <c r="C232" s="30"/>
      <c r="D232" s="30"/>
      <c r="E232" s="30"/>
      <c r="F232" s="30"/>
      <c r="G232" s="30"/>
      <c r="H232" s="30"/>
      <c r="I232" s="30"/>
      <c r="J232" s="30"/>
      <c r="K232" s="30"/>
      <c r="L232" s="30"/>
      <c r="M232" s="30"/>
      <c r="N232" s="30"/>
      <c r="O232" s="36">
        <v>135000</v>
      </c>
      <c r="P232" s="32"/>
      <c r="Q232" s="43">
        <f t="shared" si="4"/>
        <v>135000</v>
      </c>
      <c r="R232" s="43"/>
      <c r="W232" s="20"/>
      <c r="X232" s="20"/>
      <c r="Y232" s="20"/>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row>
    <row r="233" spans="1:55" s="16" customFormat="1" ht="21.95" customHeight="1">
      <c r="A233" s="14" t="s">
        <v>60</v>
      </c>
      <c r="B233" s="30"/>
      <c r="C233" s="30"/>
      <c r="D233" s="30"/>
      <c r="E233" s="30"/>
      <c r="F233" s="30"/>
      <c r="G233" s="30"/>
      <c r="H233" s="30"/>
      <c r="I233" s="30"/>
      <c r="J233" s="30"/>
      <c r="K233" s="30"/>
      <c r="L233" s="30"/>
      <c r="M233" s="30"/>
      <c r="N233" s="30"/>
      <c r="O233" s="36">
        <v>45000</v>
      </c>
      <c r="P233" s="32"/>
      <c r="Q233" s="43">
        <f t="shared" si="4"/>
        <v>45000</v>
      </c>
      <c r="R233" s="43"/>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row>
    <row r="234" spans="1:55" s="16" customFormat="1" ht="21.95" customHeight="1">
      <c r="A234" s="14" t="s">
        <v>157</v>
      </c>
      <c r="B234" s="34"/>
      <c r="C234" s="34"/>
      <c r="D234" s="34"/>
      <c r="E234" s="30"/>
      <c r="F234" s="30"/>
      <c r="G234" s="30"/>
      <c r="H234" s="30"/>
      <c r="I234" s="30"/>
      <c r="J234" s="30"/>
      <c r="K234" s="30"/>
      <c r="L234" s="30"/>
      <c r="M234" s="30"/>
      <c r="N234" s="30"/>
      <c r="O234" s="36">
        <v>6000</v>
      </c>
      <c r="P234" s="34"/>
      <c r="Q234" s="43">
        <f t="shared" si="4"/>
        <v>6000</v>
      </c>
      <c r="R234" s="43">
        <f t="shared" ref="R234:R242" si="5">Q234</f>
        <v>6000</v>
      </c>
      <c r="S234" s="5"/>
      <c r="T234" s="5"/>
      <c r="U234" s="5"/>
      <c r="V234" s="5"/>
      <c r="W234" s="10"/>
      <c r="X234" s="10"/>
      <c r="Y234" s="10"/>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row>
    <row r="235" spans="1:55" s="16" customFormat="1" ht="21.95" customHeight="1">
      <c r="A235" s="14" t="s">
        <v>151</v>
      </c>
      <c r="B235" s="45"/>
      <c r="C235" s="34"/>
      <c r="D235" s="34"/>
      <c r="E235" s="30"/>
      <c r="F235" s="30"/>
      <c r="G235" s="30"/>
      <c r="H235" s="30"/>
      <c r="I235" s="30"/>
      <c r="J235" s="30"/>
      <c r="K235" s="30"/>
      <c r="L235" s="30"/>
      <c r="M235" s="30"/>
      <c r="N235" s="30"/>
      <c r="O235" s="36">
        <v>10000</v>
      </c>
      <c r="P235" s="34"/>
      <c r="Q235" s="43">
        <f t="shared" si="4"/>
        <v>10000</v>
      </c>
      <c r="R235" s="43">
        <f t="shared" si="5"/>
        <v>10000</v>
      </c>
      <c r="S235" s="5"/>
      <c r="T235" s="5"/>
      <c r="U235" s="5"/>
      <c r="V235" s="5"/>
      <c r="W235" s="15"/>
      <c r="X235" s="15"/>
      <c r="Y235" s="1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row>
    <row r="236" spans="1:55" s="16" customFormat="1" ht="21.95" customHeight="1">
      <c r="A236" s="14" t="s">
        <v>264</v>
      </c>
      <c r="B236" s="45"/>
      <c r="C236" s="34"/>
      <c r="D236" s="34"/>
      <c r="E236" s="30"/>
      <c r="F236" s="30"/>
      <c r="G236" s="30"/>
      <c r="H236" s="30"/>
      <c r="I236" s="30"/>
      <c r="J236" s="30"/>
      <c r="K236" s="30"/>
      <c r="L236" s="30"/>
      <c r="M236" s="30"/>
      <c r="N236" s="30"/>
      <c r="O236" s="36">
        <v>4800</v>
      </c>
      <c r="P236" s="34"/>
      <c r="Q236" s="43">
        <f t="shared" si="4"/>
        <v>4800</v>
      </c>
      <c r="R236" s="43">
        <f t="shared" si="5"/>
        <v>4800</v>
      </c>
      <c r="S236" s="5"/>
      <c r="T236" s="5"/>
      <c r="U236" s="5"/>
      <c r="V236" s="5"/>
      <c r="W236" s="5"/>
      <c r="X236" s="5"/>
      <c r="Y236" s="5"/>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row>
    <row r="237" spans="1:55" s="16" customFormat="1" ht="21.95" customHeight="1">
      <c r="A237" s="14" t="s">
        <v>213</v>
      </c>
      <c r="B237" s="45"/>
      <c r="C237" s="34"/>
      <c r="D237" s="34"/>
      <c r="E237" s="30"/>
      <c r="F237" s="30"/>
      <c r="G237" s="30"/>
      <c r="H237" s="30"/>
      <c r="I237" s="30"/>
      <c r="J237" s="30"/>
      <c r="K237" s="36">
        <v>103040</v>
      </c>
      <c r="L237" s="30"/>
      <c r="M237" s="30"/>
      <c r="N237" s="30"/>
      <c r="O237" s="34"/>
      <c r="P237" s="34"/>
      <c r="Q237" s="43">
        <f t="shared" si="4"/>
        <v>103040</v>
      </c>
      <c r="R237" s="43">
        <f t="shared" si="5"/>
        <v>103040</v>
      </c>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row>
    <row r="238" spans="1:55" s="16" customFormat="1" ht="21.95" customHeight="1">
      <c r="A238" s="14" t="s">
        <v>293</v>
      </c>
      <c r="B238" s="45"/>
      <c r="C238" s="34"/>
      <c r="D238" s="34"/>
      <c r="E238" s="30"/>
      <c r="F238" s="30"/>
      <c r="G238" s="30"/>
      <c r="H238" s="30"/>
      <c r="I238" s="30"/>
      <c r="J238" s="30"/>
      <c r="K238" s="36">
        <v>125346.92</v>
      </c>
      <c r="L238" s="30"/>
      <c r="M238" s="30"/>
      <c r="N238" s="30"/>
      <c r="O238" s="30"/>
      <c r="P238" s="34"/>
      <c r="Q238" s="43">
        <f t="shared" si="4"/>
        <v>125346.92</v>
      </c>
      <c r="R238" s="43">
        <f t="shared" si="5"/>
        <v>125346.92</v>
      </c>
      <c r="S238" s="5"/>
      <c r="T238" s="5"/>
      <c r="U238" s="5"/>
      <c r="V238" s="5"/>
      <c r="W238" s="5"/>
      <c r="X238" s="5"/>
      <c r="Y238" s="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row>
    <row r="239" spans="1:55" s="16" customFormat="1" ht="21.95" customHeight="1">
      <c r="A239" s="14" t="s">
        <v>265</v>
      </c>
      <c r="B239" s="45"/>
      <c r="C239" s="34"/>
      <c r="D239" s="34"/>
      <c r="E239" s="30"/>
      <c r="F239" s="30"/>
      <c r="G239" s="30"/>
      <c r="H239" s="30"/>
      <c r="I239" s="30"/>
      <c r="J239" s="30"/>
      <c r="K239" s="30"/>
      <c r="L239" s="30"/>
      <c r="M239" s="30"/>
      <c r="N239" s="30"/>
      <c r="O239" s="36">
        <v>8000</v>
      </c>
      <c r="P239" s="34"/>
      <c r="Q239" s="43">
        <f t="shared" si="4"/>
        <v>8000</v>
      </c>
      <c r="R239" s="43">
        <f t="shared" si="5"/>
        <v>8000</v>
      </c>
      <c r="S239" s="5"/>
      <c r="T239" s="5"/>
      <c r="U239" s="5"/>
      <c r="V239" s="5"/>
      <c r="W239" s="5"/>
      <c r="X239" s="5"/>
      <c r="Y239" s="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row>
    <row r="240" spans="1:55" s="16" customFormat="1" ht="21.95" customHeight="1">
      <c r="A240" s="14" t="s">
        <v>199</v>
      </c>
      <c r="B240" s="45"/>
      <c r="C240" s="34"/>
      <c r="D240" s="34"/>
      <c r="E240" s="30"/>
      <c r="F240" s="30"/>
      <c r="G240" s="30"/>
      <c r="H240" s="30"/>
      <c r="I240" s="30"/>
      <c r="J240" s="30"/>
      <c r="K240" s="30"/>
      <c r="L240" s="30"/>
      <c r="M240" s="30"/>
      <c r="N240" s="30"/>
      <c r="O240" s="36">
        <v>6000</v>
      </c>
      <c r="P240" s="34"/>
      <c r="Q240" s="43">
        <f t="shared" si="4"/>
        <v>6000</v>
      </c>
      <c r="R240" s="43">
        <f t="shared" si="5"/>
        <v>6000</v>
      </c>
      <c r="S240" s="10"/>
      <c r="T240" s="10"/>
      <c r="U240" s="10"/>
      <c r="V240" s="10"/>
      <c r="W240" s="10"/>
      <c r="X240" s="10"/>
      <c r="Y240" s="10"/>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row>
    <row r="241" spans="1:55" s="16" customFormat="1" ht="21.95" customHeight="1">
      <c r="A241" s="14" t="s">
        <v>61</v>
      </c>
      <c r="B241" s="48">
        <v>683185.45</v>
      </c>
      <c r="C241" s="30"/>
      <c r="D241" s="30"/>
      <c r="E241" s="30"/>
      <c r="F241" s="30"/>
      <c r="G241" s="30"/>
      <c r="H241" s="30"/>
      <c r="I241" s="30"/>
      <c r="J241" s="30"/>
      <c r="K241" s="30"/>
      <c r="L241" s="30"/>
      <c r="M241" s="30"/>
      <c r="N241" s="30"/>
      <c r="O241" s="30"/>
      <c r="P241" s="32"/>
      <c r="Q241" s="43">
        <f t="shared" si="4"/>
        <v>683185.45</v>
      </c>
      <c r="R241" s="43">
        <f t="shared" si="5"/>
        <v>683185.45</v>
      </c>
      <c r="S241" s="10"/>
      <c r="T241" s="10"/>
      <c r="U241" s="10"/>
      <c r="V241" s="10"/>
      <c r="W241" s="10"/>
      <c r="X241" s="10"/>
      <c r="Y241" s="10"/>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row>
    <row r="242" spans="1:55" s="16" customFormat="1" ht="21.95" customHeight="1">
      <c r="A242" s="14" t="s">
        <v>266</v>
      </c>
      <c r="B242" s="45"/>
      <c r="C242" s="34"/>
      <c r="D242" s="34"/>
      <c r="E242" s="30"/>
      <c r="F242" s="30"/>
      <c r="G242" s="30"/>
      <c r="H242" s="30"/>
      <c r="I242" s="30"/>
      <c r="J242" s="30"/>
      <c r="K242" s="30"/>
      <c r="L242" s="30"/>
      <c r="M242" s="30"/>
      <c r="N242" s="30"/>
      <c r="O242" s="36">
        <v>8000</v>
      </c>
      <c r="P242" s="34"/>
      <c r="Q242" s="43">
        <f t="shared" si="4"/>
        <v>8000</v>
      </c>
      <c r="R242" s="43">
        <f t="shared" si="5"/>
        <v>8000</v>
      </c>
      <c r="S242" s="10"/>
      <c r="T242" s="10"/>
      <c r="U242" s="10"/>
      <c r="V242" s="10"/>
      <c r="W242" s="10"/>
      <c r="X242" s="10"/>
      <c r="Y242" s="10"/>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row>
    <row r="243" spans="1:55" s="16" customFormat="1" ht="21.95" customHeight="1">
      <c r="A243" s="14" t="s">
        <v>62</v>
      </c>
      <c r="B243" s="39"/>
      <c r="C243" s="34"/>
      <c r="D243" s="34"/>
      <c r="E243" s="30"/>
      <c r="F243" s="30"/>
      <c r="G243" s="30"/>
      <c r="H243" s="30"/>
      <c r="I243" s="30"/>
      <c r="J243" s="30"/>
      <c r="K243" s="37">
        <v>199605</v>
      </c>
      <c r="L243" s="30"/>
      <c r="M243" s="30"/>
      <c r="N243" s="30"/>
      <c r="O243" s="30"/>
      <c r="P243" s="34"/>
      <c r="Q243" s="43">
        <f t="shared" si="4"/>
        <v>199605</v>
      </c>
      <c r="R243" s="43">
        <f>SUM(Q243)</f>
        <v>199605</v>
      </c>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row>
    <row r="244" spans="1:55" s="16" customFormat="1" ht="21.95" customHeight="1">
      <c r="A244" s="14" t="s">
        <v>252</v>
      </c>
      <c r="B244" s="39"/>
      <c r="C244" s="35"/>
      <c r="D244" s="35"/>
      <c r="E244" s="30"/>
      <c r="F244" s="30"/>
      <c r="G244" s="30"/>
      <c r="H244" s="30"/>
      <c r="I244" s="30"/>
      <c r="J244" s="37">
        <v>2000</v>
      </c>
      <c r="K244" s="30"/>
      <c r="L244" s="30"/>
      <c r="M244" s="30"/>
      <c r="N244" s="30"/>
      <c r="O244" s="30"/>
      <c r="P244" s="32"/>
      <c r="Q244" s="43">
        <f t="shared" si="4"/>
        <v>2000</v>
      </c>
      <c r="R244" s="43">
        <f>Q244+Q248+Q249+Q250+Q251+Q247</f>
        <v>12000</v>
      </c>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row>
    <row r="245" spans="1:55" s="16" customFormat="1" ht="21.95" customHeight="1">
      <c r="A245" s="14" t="s">
        <v>252</v>
      </c>
      <c r="B245" s="39"/>
      <c r="C245" s="35"/>
      <c r="D245" s="35"/>
      <c r="E245" s="30"/>
      <c r="F245" s="30"/>
      <c r="G245" s="30"/>
      <c r="H245" s="30"/>
      <c r="I245" s="30"/>
      <c r="J245" s="37">
        <v>2000</v>
      </c>
      <c r="K245" s="30"/>
      <c r="L245" s="30"/>
      <c r="M245" s="30"/>
      <c r="N245" s="30"/>
      <c r="O245" s="30"/>
      <c r="P245" s="32"/>
      <c r="Q245" s="43"/>
      <c r="R245" s="43"/>
      <c r="S245" s="5"/>
      <c r="T245" s="5"/>
      <c r="U245" s="5"/>
      <c r="V245" s="5"/>
      <c r="W245" s="5"/>
      <c r="X245" s="5"/>
      <c r="Y245" s="5"/>
      <c r="Z245" s="5"/>
      <c r="AA245" s="5"/>
      <c r="AB245" s="5"/>
      <c r="AC245" s="5"/>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row>
    <row r="246" spans="1:55" s="16" customFormat="1" ht="21.95" customHeight="1">
      <c r="A246" s="14" t="s">
        <v>252</v>
      </c>
      <c r="B246" s="39"/>
      <c r="C246" s="35"/>
      <c r="D246" s="35"/>
      <c r="E246" s="30"/>
      <c r="F246" s="30"/>
      <c r="G246" s="30"/>
      <c r="H246" s="30"/>
      <c r="I246" s="30"/>
      <c r="J246" s="37">
        <v>2000</v>
      </c>
      <c r="K246" s="30"/>
      <c r="L246" s="30"/>
      <c r="M246" s="30"/>
      <c r="N246" s="30"/>
      <c r="O246" s="30"/>
      <c r="P246" s="32"/>
      <c r="Q246" s="43"/>
      <c r="R246" s="43"/>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row>
    <row r="247" spans="1:55" s="16" customFormat="1" ht="21.95" customHeight="1">
      <c r="A247" s="14" t="s">
        <v>252</v>
      </c>
      <c r="B247" s="39"/>
      <c r="C247" s="35"/>
      <c r="D247" s="35"/>
      <c r="E247" s="30"/>
      <c r="F247" s="30"/>
      <c r="G247" s="30"/>
      <c r="H247" s="30"/>
      <c r="I247" s="30"/>
      <c r="J247" s="37">
        <v>2000</v>
      </c>
      <c r="K247" s="30"/>
      <c r="L247" s="30"/>
      <c r="M247" s="30"/>
      <c r="N247" s="30"/>
      <c r="O247" s="30"/>
      <c r="P247" s="32"/>
      <c r="Q247" s="43">
        <f t="shared" ref="Q247:Q310" si="6">SUM(B247:P247)</f>
        <v>2000</v>
      </c>
      <c r="R247" s="43"/>
      <c r="S247" s="5"/>
      <c r="T247" s="5"/>
      <c r="U247" s="5"/>
      <c r="V247" s="5"/>
      <c r="W247" s="5"/>
      <c r="X247" s="5"/>
      <c r="Y247" s="5"/>
      <c r="Z247" s="5"/>
      <c r="AA247" s="5"/>
      <c r="AB247" s="5"/>
      <c r="AC247" s="5"/>
    </row>
    <row r="248" spans="1:55" s="16" customFormat="1" ht="21.95" customHeight="1">
      <c r="A248" s="14" t="s">
        <v>252</v>
      </c>
      <c r="B248" s="39"/>
      <c r="C248" s="35"/>
      <c r="D248" s="35"/>
      <c r="E248" s="30"/>
      <c r="F248" s="30"/>
      <c r="G248" s="30"/>
      <c r="H248" s="30"/>
      <c r="I248" s="30"/>
      <c r="J248" s="37">
        <v>2000</v>
      </c>
      <c r="K248" s="30"/>
      <c r="L248" s="30"/>
      <c r="M248" s="30"/>
      <c r="N248" s="30"/>
      <c r="O248" s="30"/>
      <c r="P248" s="32"/>
      <c r="Q248" s="43">
        <f t="shared" si="6"/>
        <v>2000</v>
      </c>
      <c r="R248" s="43"/>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row>
    <row r="249" spans="1:55" s="16" customFormat="1" ht="21.95" customHeight="1">
      <c r="A249" s="14" t="s">
        <v>252</v>
      </c>
      <c r="B249" s="39"/>
      <c r="C249" s="35"/>
      <c r="D249" s="35"/>
      <c r="E249" s="30"/>
      <c r="F249" s="30"/>
      <c r="G249" s="30"/>
      <c r="H249" s="30"/>
      <c r="I249" s="30"/>
      <c r="J249" s="37">
        <v>2000</v>
      </c>
      <c r="K249" s="30"/>
      <c r="L249" s="30"/>
      <c r="M249" s="30"/>
      <c r="N249" s="30"/>
      <c r="O249" s="30"/>
      <c r="P249" s="32"/>
      <c r="Q249" s="43">
        <f t="shared" si="6"/>
        <v>2000</v>
      </c>
      <c r="R249" s="43"/>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row>
    <row r="250" spans="1:55" s="16" customFormat="1" ht="21.95" customHeight="1">
      <c r="A250" s="14" t="s">
        <v>252</v>
      </c>
      <c r="B250" s="45"/>
      <c r="C250" s="34"/>
      <c r="D250" s="34"/>
      <c r="E250" s="30"/>
      <c r="F250" s="30"/>
      <c r="G250" s="30"/>
      <c r="H250" s="30"/>
      <c r="I250" s="30"/>
      <c r="J250" s="36">
        <v>2000</v>
      </c>
      <c r="K250" s="30"/>
      <c r="L250" s="30"/>
      <c r="M250" s="30"/>
      <c r="N250" s="30"/>
      <c r="O250" s="30"/>
      <c r="P250" s="34"/>
      <c r="Q250" s="43">
        <f t="shared" si="6"/>
        <v>2000</v>
      </c>
      <c r="R250" s="43"/>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row>
    <row r="251" spans="1:55" s="16" customFormat="1" ht="21.95" customHeight="1">
      <c r="A251" s="14" t="s">
        <v>252</v>
      </c>
      <c r="B251" s="45"/>
      <c r="C251" s="34"/>
      <c r="D251" s="34"/>
      <c r="E251" s="30"/>
      <c r="F251" s="30"/>
      <c r="G251" s="30"/>
      <c r="H251" s="30"/>
      <c r="I251" s="30"/>
      <c r="J251" s="36">
        <v>2000</v>
      </c>
      <c r="K251" s="30"/>
      <c r="L251" s="30"/>
      <c r="M251" s="30"/>
      <c r="N251" s="30"/>
      <c r="O251" s="30"/>
      <c r="P251" s="34"/>
      <c r="Q251" s="43">
        <f t="shared" si="6"/>
        <v>2000</v>
      </c>
      <c r="R251" s="43"/>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row>
    <row r="252" spans="1:55" s="16" customFormat="1" ht="21.95" customHeight="1">
      <c r="A252" s="14" t="s">
        <v>200</v>
      </c>
      <c r="B252" s="45"/>
      <c r="C252" s="34"/>
      <c r="D252" s="34"/>
      <c r="E252" s="30"/>
      <c r="F252" s="30"/>
      <c r="G252" s="30"/>
      <c r="H252" s="30"/>
      <c r="I252" s="30"/>
      <c r="J252" s="30"/>
      <c r="K252" s="30"/>
      <c r="L252" s="30"/>
      <c r="M252" s="30"/>
      <c r="N252" s="30"/>
      <c r="O252" s="36">
        <v>6000</v>
      </c>
      <c r="P252" s="34"/>
      <c r="Q252" s="43">
        <f t="shared" si="6"/>
        <v>6000</v>
      </c>
      <c r="R252" s="43">
        <f>Q252</f>
        <v>6000</v>
      </c>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row>
    <row r="253" spans="1:55" s="16" customFormat="1" ht="21.95" customHeight="1">
      <c r="A253" s="14" t="s">
        <v>63</v>
      </c>
      <c r="B253" s="30"/>
      <c r="C253" s="31"/>
      <c r="D253" s="31"/>
      <c r="E253" s="30"/>
      <c r="F253" s="30"/>
      <c r="G253" s="30"/>
      <c r="H253" s="30"/>
      <c r="I253" s="30"/>
      <c r="J253" s="37">
        <v>2178.5500000000002</v>
      </c>
      <c r="K253" s="30"/>
      <c r="L253" s="30"/>
      <c r="M253" s="30"/>
      <c r="N253" s="30"/>
      <c r="O253" s="30"/>
      <c r="P253" s="32"/>
      <c r="Q253" s="43">
        <f t="shared" si="6"/>
        <v>2178.5500000000002</v>
      </c>
      <c r="R253" s="43">
        <f>SUM(Q253)</f>
        <v>2178.5500000000002</v>
      </c>
      <c r="S253" s="5"/>
      <c r="T253" s="5"/>
      <c r="U253" s="5"/>
      <c r="V253" s="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row>
    <row r="254" spans="1:55" s="16" customFormat="1" ht="21.95" customHeight="1">
      <c r="A254" s="14" t="s">
        <v>64</v>
      </c>
      <c r="B254" s="48">
        <v>404845.38</v>
      </c>
      <c r="C254" s="37">
        <v>253734.1</v>
      </c>
      <c r="D254" s="30"/>
      <c r="E254" s="30"/>
      <c r="F254" s="30"/>
      <c r="G254" s="30"/>
      <c r="H254" s="30"/>
      <c r="I254" s="36">
        <v>15000</v>
      </c>
      <c r="J254" s="30"/>
      <c r="K254" s="30"/>
      <c r="L254" s="30"/>
      <c r="M254" s="30"/>
      <c r="N254" s="30"/>
      <c r="O254" s="30"/>
      <c r="P254" s="36">
        <v>18450</v>
      </c>
      <c r="Q254" s="43">
        <f t="shared" si="6"/>
        <v>692029.48</v>
      </c>
      <c r="R254" s="43">
        <f>SUM(Q254)</f>
        <v>692029.48</v>
      </c>
      <c r="S254" s="10"/>
      <c r="T254" s="10"/>
      <c r="U254" s="10"/>
      <c r="V254" s="10"/>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row>
    <row r="255" spans="1:55" s="16" customFormat="1" ht="21.95" customHeight="1">
      <c r="A255" s="14" t="s">
        <v>237</v>
      </c>
      <c r="B255" s="45"/>
      <c r="C255" s="34"/>
      <c r="D255" s="34"/>
      <c r="E255" s="30"/>
      <c r="F255" s="30"/>
      <c r="G255" s="30"/>
      <c r="H255" s="30"/>
      <c r="I255" s="36">
        <v>30000</v>
      </c>
      <c r="J255" s="30"/>
      <c r="K255" s="30"/>
      <c r="L255" s="30"/>
      <c r="M255" s="30"/>
      <c r="N255" s="30"/>
      <c r="O255" s="34"/>
      <c r="P255" s="34"/>
      <c r="Q255" s="43">
        <f t="shared" si="6"/>
        <v>30000</v>
      </c>
      <c r="R255" s="43">
        <f>Q255</f>
        <v>30000</v>
      </c>
      <c r="S255" s="5"/>
      <c r="T255" s="5"/>
      <c r="U255" s="5"/>
      <c r="V255" s="5"/>
      <c r="W255" s="15"/>
      <c r="X255" s="15"/>
      <c r="Y255" s="1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row>
    <row r="256" spans="1:55" s="16" customFormat="1" ht="21.95" customHeight="1">
      <c r="A256" s="14" t="s">
        <v>65</v>
      </c>
      <c r="B256" s="39"/>
      <c r="C256" s="37">
        <v>231588.44</v>
      </c>
      <c r="D256" s="30"/>
      <c r="E256" s="30"/>
      <c r="F256" s="30"/>
      <c r="G256" s="30"/>
      <c r="H256" s="30"/>
      <c r="I256" s="30"/>
      <c r="J256" s="30"/>
      <c r="K256" s="30"/>
      <c r="L256" s="30"/>
      <c r="M256" s="30"/>
      <c r="N256" s="30"/>
      <c r="O256" s="30"/>
      <c r="P256" s="36">
        <v>69010</v>
      </c>
      <c r="Q256" s="43">
        <f t="shared" si="6"/>
        <v>300598.44</v>
      </c>
      <c r="R256" s="43">
        <f>Q256+Q257+Q258</f>
        <v>331588.44</v>
      </c>
      <c r="S256" s="5"/>
      <c r="T256" s="5"/>
      <c r="U256" s="5"/>
      <c r="V256" s="5"/>
      <c r="W256" s="10"/>
      <c r="X256" s="10"/>
      <c r="Y256" s="10"/>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row>
    <row r="257" spans="1:1023" s="16" customFormat="1" ht="21.95" customHeight="1">
      <c r="A257" s="14" t="s">
        <v>65</v>
      </c>
      <c r="B257" s="45"/>
      <c r="C257" s="34"/>
      <c r="D257" s="34"/>
      <c r="E257" s="30"/>
      <c r="F257" s="30"/>
      <c r="G257" s="30"/>
      <c r="H257" s="30"/>
      <c r="I257" s="30"/>
      <c r="J257" s="30"/>
      <c r="K257" s="30"/>
      <c r="L257" s="30"/>
      <c r="M257" s="30"/>
      <c r="N257" s="30"/>
      <c r="O257" s="30"/>
      <c r="P257" s="36">
        <v>19522</v>
      </c>
      <c r="Q257" s="43">
        <f t="shared" si="6"/>
        <v>19522</v>
      </c>
      <c r="R257" s="43"/>
      <c r="S257" s="5"/>
      <c r="T257" s="5"/>
      <c r="U257" s="5"/>
      <c r="V257" s="5"/>
      <c r="W257" s="15"/>
      <c r="X257" s="15"/>
      <c r="Y257" s="15"/>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row>
    <row r="258" spans="1:1023" s="22" customFormat="1" ht="21.95" customHeight="1">
      <c r="A258" s="14" t="s">
        <v>65</v>
      </c>
      <c r="B258" s="45"/>
      <c r="C258" s="34"/>
      <c r="D258" s="34"/>
      <c r="E258" s="30"/>
      <c r="F258" s="30"/>
      <c r="G258" s="30"/>
      <c r="H258" s="30"/>
      <c r="I258" s="30"/>
      <c r="J258" s="30"/>
      <c r="K258" s="30"/>
      <c r="L258" s="30"/>
      <c r="M258" s="30"/>
      <c r="N258" s="30"/>
      <c r="O258" s="30"/>
      <c r="P258" s="36">
        <v>11468</v>
      </c>
      <c r="Q258" s="43">
        <f t="shared" si="6"/>
        <v>11468</v>
      </c>
      <c r="R258" s="43"/>
      <c r="S258" s="5"/>
      <c r="T258" s="5"/>
      <c r="U258" s="5"/>
      <c r="V258" s="5"/>
      <c r="W258" s="5"/>
      <c r="X258" s="5"/>
      <c r="Y258" s="5"/>
      <c r="Z258" s="5"/>
      <c r="AA258" s="5"/>
      <c r="AB258" s="5"/>
      <c r="AC258" s="5"/>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row>
    <row r="259" spans="1:1023" ht="21.95" customHeight="1">
      <c r="A259" s="14" t="s">
        <v>291</v>
      </c>
      <c r="B259" s="45"/>
      <c r="C259" s="34"/>
      <c r="D259" s="34"/>
      <c r="E259" s="30"/>
      <c r="F259" s="30"/>
      <c r="G259" s="30"/>
      <c r="H259" s="30"/>
      <c r="I259" s="30"/>
      <c r="J259" s="30"/>
      <c r="K259" s="36">
        <v>131903.04000000001</v>
      </c>
      <c r="L259" s="30"/>
      <c r="M259" s="30"/>
      <c r="N259" s="30"/>
      <c r="O259" s="30"/>
      <c r="P259" s="34"/>
      <c r="Q259" s="43">
        <f t="shared" si="6"/>
        <v>131903.04000000001</v>
      </c>
      <c r="R259" s="43">
        <f>Q259</f>
        <v>131903.04000000001</v>
      </c>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c r="DA259" s="22"/>
      <c r="DB259" s="22"/>
      <c r="DC259" s="22"/>
      <c r="DD259" s="22"/>
      <c r="DE259" s="22"/>
      <c r="DF259" s="22"/>
      <c r="DG259" s="22"/>
      <c r="DH259" s="22"/>
      <c r="DI259" s="22"/>
      <c r="DJ259" s="22"/>
      <c r="DK259" s="22"/>
      <c r="DL259" s="22"/>
      <c r="DM259" s="22"/>
      <c r="DN259" s="22"/>
      <c r="DO259" s="22"/>
      <c r="DP259" s="22"/>
      <c r="DQ259" s="22"/>
      <c r="DR259" s="22"/>
      <c r="DS259" s="22"/>
      <c r="DT259" s="22"/>
      <c r="DU259" s="22"/>
      <c r="DV259" s="22"/>
      <c r="DW259" s="22"/>
      <c r="DX259" s="22"/>
      <c r="DY259" s="22"/>
      <c r="DZ259" s="22"/>
      <c r="EA259" s="22"/>
      <c r="EB259" s="22"/>
      <c r="EC259" s="22"/>
      <c r="ED259" s="22"/>
      <c r="EE259" s="22"/>
      <c r="EF259" s="22"/>
      <c r="EG259" s="22"/>
      <c r="EH259" s="22"/>
      <c r="EI259" s="22"/>
      <c r="EJ259" s="22"/>
      <c r="EK259" s="22"/>
      <c r="EL259" s="22"/>
      <c r="EM259" s="22"/>
      <c r="EN259" s="22"/>
      <c r="EO259" s="22"/>
      <c r="EP259" s="22"/>
      <c r="EQ259" s="22"/>
      <c r="ER259" s="22"/>
      <c r="ES259" s="22"/>
      <c r="ET259" s="22"/>
      <c r="EU259" s="22"/>
      <c r="EV259" s="22"/>
      <c r="EW259" s="22"/>
      <c r="EX259" s="22"/>
      <c r="EY259" s="22"/>
      <c r="EZ259" s="22"/>
      <c r="FA259" s="22"/>
      <c r="FB259" s="22"/>
      <c r="FC259" s="22"/>
      <c r="FD259" s="22"/>
      <c r="FE259" s="22"/>
      <c r="FF259" s="22"/>
      <c r="FG259" s="22"/>
      <c r="FH259" s="22"/>
      <c r="FI259" s="22"/>
      <c r="FJ259" s="22"/>
      <c r="FK259" s="22"/>
      <c r="FL259" s="22"/>
      <c r="FM259" s="22"/>
      <c r="FN259" s="22"/>
      <c r="FO259" s="22"/>
      <c r="FP259" s="22"/>
      <c r="FQ259" s="22"/>
      <c r="FR259" s="22"/>
      <c r="FS259" s="22"/>
      <c r="FT259" s="22"/>
      <c r="FU259" s="22"/>
      <c r="FV259" s="22"/>
      <c r="FW259" s="22"/>
      <c r="FX259" s="22"/>
      <c r="FY259" s="22"/>
      <c r="FZ259" s="22"/>
      <c r="GA259" s="22"/>
      <c r="GB259" s="22"/>
      <c r="GC259" s="22"/>
      <c r="GD259" s="22"/>
      <c r="GE259" s="22"/>
      <c r="GF259" s="22"/>
      <c r="GG259" s="22"/>
      <c r="GH259" s="22"/>
      <c r="GI259" s="22"/>
      <c r="GJ259" s="22"/>
      <c r="GK259" s="22"/>
      <c r="GL259" s="22"/>
      <c r="GM259" s="22"/>
      <c r="GN259" s="22"/>
      <c r="GO259" s="22"/>
      <c r="GP259" s="22"/>
      <c r="GQ259" s="22"/>
      <c r="GR259" s="22"/>
      <c r="GS259" s="22"/>
      <c r="GT259" s="22"/>
      <c r="GU259" s="22"/>
      <c r="GV259" s="22"/>
      <c r="GW259" s="22"/>
      <c r="GX259" s="22"/>
      <c r="GY259" s="22"/>
      <c r="GZ259" s="22"/>
      <c r="HA259" s="22"/>
      <c r="HB259" s="22"/>
      <c r="HC259" s="22"/>
      <c r="HD259" s="22"/>
      <c r="HE259" s="22"/>
      <c r="HF259" s="22"/>
      <c r="HG259" s="22"/>
      <c r="HH259" s="22"/>
      <c r="HI259" s="22"/>
      <c r="HJ259" s="22"/>
      <c r="HK259" s="22"/>
      <c r="HL259" s="22"/>
      <c r="HM259" s="22"/>
      <c r="HN259" s="22"/>
      <c r="HO259" s="22"/>
      <c r="HP259" s="22"/>
      <c r="HQ259" s="22"/>
      <c r="HR259" s="22"/>
      <c r="HS259" s="22"/>
      <c r="HT259" s="22"/>
      <c r="HU259" s="22"/>
      <c r="HV259" s="22"/>
      <c r="HW259" s="22"/>
      <c r="HX259" s="22"/>
      <c r="HY259" s="22"/>
      <c r="HZ259" s="22"/>
      <c r="IA259" s="22"/>
      <c r="IB259" s="22"/>
      <c r="IC259" s="22"/>
      <c r="ID259" s="22"/>
      <c r="IE259" s="22"/>
      <c r="IF259" s="22"/>
      <c r="IG259" s="22"/>
      <c r="IH259" s="22"/>
      <c r="II259" s="22"/>
      <c r="IJ259" s="22"/>
      <c r="IK259" s="22"/>
      <c r="IL259" s="22"/>
      <c r="IM259" s="22"/>
      <c r="IN259" s="22"/>
      <c r="IO259" s="22"/>
      <c r="IP259" s="22"/>
      <c r="IQ259" s="22"/>
      <c r="IR259" s="22"/>
      <c r="IS259" s="22"/>
      <c r="IT259" s="22"/>
      <c r="IU259" s="22"/>
      <c r="IV259" s="22"/>
      <c r="IW259" s="22"/>
      <c r="IX259" s="22"/>
      <c r="IY259" s="22"/>
      <c r="IZ259" s="22"/>
      <c r="JA259" s="22"/>
      <c r="JB259" s="22"/>
      <c r="JC259" s="22"/>
      <c r="JD259" s="22"/>
      <c r="JE259" s="22"/>
      <c r="JF259" s="22"/>
      <c r="JG259" s="22"/>
      <c r="JH259" s="22"/>
      <c r="JI259" s="22"/>
      <c r="JJ259" s="22"/>
      <c r="JK259" s="22"/>
      <c r="JL259" s="22"/>
      <c r="JM259" s="22"/>
      <c r="JN259" s="22"/>
      <c r="JO259" s="22"/>
      <c r="JP259" s="22"/>
      <c r="JQ259" s="22"/>
      <c r="JR259" s="22"/>
      <c r="JS259" s="22"/>
      <c r="JT259" s="22"/>
      <c r="JU259" s="22"/>
      <c r="JV259" s="22"/>
      <c r="JW259" s="22"/>
      <c r="JX259" s="22"/>
      <c r="JY259" s="22"/>
      <c r="JZ259" s="22"/>
      <c r="KA259" s="22"/>
      <c r="KB259" s="22"/>
      <c r="KC259" s="22"/>
      <c r="KD259" s="22"/>
      <c r="KE259" s="22"/>
      <c r="KF259" s="22"/>
      <c r="KG259" s="22"/>
      <c r="KH259" s="22"/>
      <c r="KI259" s="22"/>
      <c r="KJ259" s="22"/>
      <c r="KK259" s="22"/>
      <c r="KL259" s="22"/>
      <c r="KM259" s="22"/>
      <c r="KN259" s="22"/>
      <c r="KO259" s="22"/>
      <c r="KP259" s="22"/>
      <c r="KQ259" s="22"/>
      <c r="KR259" s="22"/>
      <c r="KS259" s="22"/>
      <c r="KT259" s="22"/>
      <c r="KU259" s="22"/>
      <c r="KV259" s="22"/>
      <c r="KW259" s="22"/>
      <c r="KX259" s="22"/>
      <c r="KY259" s="22"/>
      <c r="KZ259" s="22"/>
      <c r="LA259" s="22"/>
      <c r="LB259" s="22"/>
      <c r="LC259" s="22"/>
      <c r="LD259" s="22"/>
      <c r="LE259" s="22"/>
      <c r="LF259" s="22"/>
      <c r="LG259" s="22"/>
      <c r="LH259" s="22"/>
      <c r="LI259" s="22"/>
      <c r="LJ259" s="22"/>
      <c r="LK259" s="22"/>
      <c r="LL259" s="22"/>
      <c r="LM259" s="22"/>
      <c r="LN259" s="22"/>
      <c r="LO259" s="22"/>
      <c r="LP259" s="22"/>
      <c r="LQ259" s="22"/>
      <c r="LR259" s="22"/>
      <c r="LS259" s="22"/>
      <c r="LT259" s="22"/>
      <c r="LU259" s="22"/>
      <c r="LV259" s="22"/>
      <c r="LW259" s="22"/>
      <c r="LX259" s="22"/>
      <c r="LY259" s="22"/>
      <c r="LZ259" s="22"/>
      <c r="MA259" s="22"/>
      <c r="MB259" s="22"/>
      <c r="MC259" s="22"/>
      <c r="MD259" s="22"/>
      <c r="ME259" s="22"/>
      <c r="MF259" s="22"/>
      <c r="MG259" s="22"/>
      <c r="MH259" s="22"/>
      <c r="MI259" s="22"/>
      <c r="MJ259" s="22"/>
      <c r="MK259" s="22"/>
      <c r="ML259" s="22"/>
      <c r="MM259" s="22"/>
      <c r="MN259" s="22"/>
      <c r="MO259" s="22"/>
      <c r="MP259" s="22"/>
      <c r="MQ259" s="22"/>
      <c r="MR259" s="22"/>
      <c r="MS259" s="22"/>
      <c r="MT259" s="22"/>
      <c r="MU259" s="22"/>
      <c r="MV259" s="22"/>
      <c r="MW259" s="22"/>
      <c r="MX259" s="22"/>
      <c r="MY259" s="22"/>
      <c r="MZ259" s="22"/>
      <c r="NA259" s="22"/>
      <c r="NB259" s="22"/>
      <c r="NC259" s="22"/>
      <c r="ND259" s="22"/>
      <c r="NE259" s="22"/>
      <c r="NF259" s="22"/>
      <c r="NG259" s="22"/>
      <c r="NH259" s="22"/>
      <c r="NI259" s="22"/>
      <c r="NJ259" s="22"/>
      <c r="NK259" s="22"/>
      <c r="NL259" s="22"/>
      <c r="NM259" s="22"/>
      <c r="NN259" s="22"/>
      <c r="NO259" s="22"/>
      <c r="NP259" s="22"/>
      <c r="NQ259" s="22"/>
      <c r="NR259" s="22"/>
      <c r="NS259" s="22"/>
      <c r="NT259" s="22"/>
      <c r="NU259" s="22"/>
      <c r="NV259" s="22"/>
      <c r="NW259" s="22"/>
      <c r="NX259" s="22"/>
      <c r="NY259" s="22"/>
      <c r="NZ259" s="22"/>
      <c r="OA259" s="22"/>
      <c r="OB259" s="22"/>
      <c r="OC259" s="22"/>
      <c r="OD259" s="22"/>
      <c r="OE259" s="22"/>
      <c r="OF259" s="22"/>
      <c r="OG259" s="22"/>
      <c r="OH259" s="22"/>
      <c r="OI259" s="22"/>
      <c r="OJ259" s="22"/>
      <c r="OK259" s="22"/>
      <c r="OL259" s="22"/>
      <c r="OM259" s="22"/>
      <c r="ON259" s="22"/>
      <c r="OO259" s="22"/>
      <c r="OP259" s="22"/>
      <c r="OQ259" s="22"/>
      <c r="OR259" s="22"/>
      <c r="OS259" s="22"/>
      <c r="OT259" s="22"/>
      <c r="OU259" s="22"/>
      <c r="OV259" s="22"/>
      <c r="OW259" s="22"/>
      <c r="OX259" s="22"/>
      <c r="OY259" s="22"/>
      <c r="OZ259" s="22"/>
      <c r="PA259" s="22"/>
      <c r="PB259" s="22"/>
      <c r="PC259" s="22"/>
      <c r="PD259" s="22"/>
      <c r="PE259" s="22"/>
      <c r="PF259" s="22"/>
      <c r="PG259" s="22"/>
      <c r="PH259" s="22"/>
      <c r="PI259" s="22"/>
      <c r="PJ259" s="22"/>
      <c r="PK259" s="22"/>
      <c r="PL259" s="22"/>
      <c r="PM259" s="22"/>
      <c r="PN259" s="22"/>
      <c r="PO259" s="22"/>
      <c r="PP259" s="22"/>
      <c r="PQ259" s="22"/>
      <c r="PR259" s="22"/>
      <c r="PS259" s="22"/>
      <c r="PT259" s="22"/>
      <c r="PU259" s="22"/>
      <c r="PV259" s="22"/>
      <c r="PW259" s="22"/>
      <c r="PX259" s="22"/>
      <c r="PY259" s="22"/>
      <c r="PZ259" s="22"/>
      <c r="QA259" s="22"/>
      <c r="QB259" s="22"/>
      <c r="QC259" s="22"/>
      <c r="QD259" s="22"/>
      <c r="QE259" s="22"/>
      <c r="QF259" s="22"/>
      <c r="QG259" s="22"/>
      <c r="QH259" s="22"/>
      <c r="QI259" s="22"/>
      <c r="QJ259" s="22"/>
      <c r="QK259" s="22"/>
      <c r="QL259" s="22"/>
      <c r="QM259" s="22"/>
      <c r="QN259" s="22"/>
      <c r="QO259" s="22"/>
      <c r="QP259" s="22"/>
      <c r="QQ259" s="22"/>
      <c r="QR259" s="22"/>
      <c r="QS259" s="22"/>
      <c r="QT259" s="22"/>
      <c r="QU259" s="22"/>
      <c r="QV259" s="22"/>
      <c r="QW259" s="22"/>
      <c r="QX259" s="22"/>
      <c r="QY259" s="22"/>
      <c r="QZ259" s="22"/>
      <c r="RA259" s="22"/>
      <c r="RB259" s="22"/>
      <c r="RC259" s="22"/>
      <c r="RD259" s="22"/>
      <c r="RE259" s="22"/>
      <c r="RF259" s="22"/>
      <c r="RG259" s="22"/>
      <c r="RH259" s="22"/>
      <c r="RI259" s="22"/>
      <c r="RJ259" s="22"/>
      <c r="RK259" s="22"/>
      <c r="RL259" s="22"/>
      <c r="RM259" s="22"/>
      <c r="RN259" s="22"/>
      <c r="RO259" s="22"/>
      <c r="RP259" s="22"/>
      <c r="RQ259" s="22"/>
      <c r="RR259" s="22"/>
      <c r="RS259" s="22"/>
      <c r="RT259" s="22"/>
      <c r="RU259" s="22"/>
      <c r="RV259" s="22"/>
      <c r="RW259" s="22"/>
      <c r="RX259" s="22"/>
      <c r="RY259" s="22"/>
      <c r="RZ259" s="22"/>
      <c r="SA259" s="22"/>
      <c r="SB259" s="22"/>
      <c r="SC259" s="22"/>
      <c r="SD259" s="22"/>
      <c r="SE259" s="22"/>
      <c r="SF259" s="22"/>
      <c r="SG259" s="22"/>
      <c r="SH259" s="22"/>
      <c r="SI259" s="22"/>
      <c r="SJ259" s="22"/>
      <c r="SK259" s="22"/>
      <c r="SL259" s="22"/>
      <c r="SM259" s="22"/>
      <c r="SN259" s="22"/>
      <c r="SO259" s="22"/>
      <c r="SP259" s="22"/>
      <c r="SQ259" s="22"/>
      <c r="SR259" s="22"/>
      <c r="SS259" s="22"/>
      <c r="ST259" s="22"/>
      <c r="SU259" s="22"/>
      <c r="SV259" s="22"/>
      <c r="SW259" s="22"/>
      <c r="SX259" s="22"/>
      <c r="SY259" s="22"/>
      <c r="SZ259" s="22"/>
      <c r="TA259" s="22"/>
      <c r="TB259" s="22"/>
      <c r="TC259" s="22"/>
      <c r="TD259" s="22"/>
      <c r="TE259" s="22"/>
      <c r="TF259" s="22"/>
      <c r="TG259" s="22"/>
      <c r="TH259" s="22"/>
      <c r="TI259" s="22"/>
      <c r="TJ259" s="22"/>
      <c r="TK259" s="22"/>
      <c r="TL259" s="22"/>
      <c r="TM259" s="22"/>
      <c r="TN259" s="22"/>
      <c r="TO259" s="22"/>
      <c r="TP259" s="22"/>
      <c r="TQ259" s="22"/>
      <c r="TR259" s="22"/>
      <c r="TS259" s="22"/>
      <c r="TT259" s="22"/>
      <c r="TU259" s="22"/>
      <c r="TV259" s="22"/>
      <c r="TW259" s="22"/>
      <c r="TX259" s="22"/>
      <c r="TY259" s="22"/>
      <c r="TZ259" s="22"/>
      <c r="UA259" s="22"/>
      <c r="UB259" s="22"/>
      <c r="UC259" s="22"/>
      <c r="UD259" s="22"/>
      <c r="UE259" s="22"/>
      <c r="UF259" s="22"/>
      <c r="UG259" s="22"/>
      <c r="UH259" s="22"/>
      <c r="UI259" s="22"/>
      <c r="UJ259" s="22"/>
      <c r="UK259" s="22"/>
      <c r="UL259" s="22"/>
      <c r="UM259" s="22"/>
      <c r="UN259" s="22"/>
      <c r="UO259" s="22"/>
      <c r="UP259" s="22"/>
      <c r="UQ259" s="22"/>
      <c r="UR259" s="22"/>
      <c r="US259" s="22"/>
      <c r="UT259" s="22"/>
      <c r="UU259" s="22"/>
      <c r="UV259" s="22"/>
      <c r="UW259" s="22"/>
      <c r="UX259" s="22"/>
      <c r="UY259" s="22"/>
      <c r="UZ259" s="22"/>
      <c r="VA259" s="22"/>
      <c r="VB259" s="22"/>
      <c r="VC259" s="22"/>
      <c r="VD259" s="22"/>
      <c r="VE259" s="22"/>
      <c r="VF259" s="22"/>
      <c r="VG259" s="22"/>
      <c r="VH259" s="22"/>
      <c r="VI259" s="22"/>
      <c r="VJ259" s="22"/>
      <c r="VK259" s="22"/>
      <c r="VL259" s="22"/>
      <c r="VM259" s="22"/>
      <c r="VN259" s="22"/>
      <c r="VO259" s="22"/>
      <c r="VP259" s="22"/>
      <c r="VQ259" s="22"/>
      <c r="VR259" s="22"/>
      <c r="VS259" s="22"/>
      <c r="VT259" s="22"/>
      <c r="VU259" s="22"/>
      <c r="VV259" s="22"/>
      <c r="VW259" s="22"/>
      <c r="VX259" s="22"/>
      <c r="VY259" s="22"/>
      <c r="VZ259" s="22"/>
      <c r="WA259" s="22"/>
      <c r="WB259" s="22"/>
      <c r="WC259" s="22"/>
      <c r="WD259" s="22"/>
      <c r="WE259" s="22"/>
      <c r="WF259" s="22"/>
      <c r="WG259" s="22"/>
      <c r="WH259" s="22"/>
      <c r="WI259" s="22"/>
      <c r="WJ259" s="22"/>
      <c r="WK259" s="22"/>
      <c r="WL259" s="22"/>
      <c r="WM259" s="22"/>
      <c r="WN259" s="22"/>
      <c r="WO259" s="22"/>
      <c r="WP259" s="22"/>
      <c r="WQ259" s="22"/>
      <c r="WR259" s="22"/>
      <c r="WS259" s="22"/>
      <c r="WT259" s="22"/>
      <c r="WU259" s="22"/>
      <c r="WV259" s="22"/>
      <c r="WW259" s="22"/>
      <c r="WX259" s="22"/>
      <c r="WY259" s="22"/>
      <c r="WZ259" s="22"/>
      <c r="XA259" s="22"/>
      <c r="XB259" s="22"/>
      <c r="XC259" s="22"/>
      <c r="XD259" s="22"/>
      <c r="XE259" s="22"/>
      <c r="XF259" s="22"/>
      <c r="XG259" s="22"/>
      <c r="XH259" s="22"/>
      <c r="XI259" s="22"/>
      <c r="XJ259" s="22"/>
      <c r="XK259" s="22"/>
      <c r="XL259" s="22"/>
      <c r="XM259" s="22"/>
      <c r="XN259" s="22"/>
      <c r="XO259" s="22"/>
      <c r="XP259" s="22"/>
      <c r="XQ259" s="22"/>
      <c r="XR259" s="22"/>
      <c r="XS259" s="22"/>
      <c r="XT259" s="22"/>
      <c r="XU259" s="22"/>
      <c r="XV259" s="22"/>
      <c r="XW259" s="22"/>
      <c r="XX259" s="22"/>
      <c r="XY259" s="22"/>
      <c r="XZ259" s="22"/>
      <c r="YA259" s="22"/>
      <c r="YB259" s="22"/>
      <c r="YC259" s="22"/>
      <c r="YD259" s="22"/>
      <c r="YE259" s="22"/>
      <c r="YF259" s="22"/>
      <c r="YG259" s="22"/>
      <c r="YH259" s="22"/>
      <c r="YI259" s="22"/>
      <c r="YJ259" s="22"/>
      <c r="YK259" s="22"/>
      <c r="YL259" s="22"/>
      <c r="YM259" s="22"/>
      <c r="YN259" s="22"/>
      <c r="YO259" s="22"/>
      <c r="YP259" s="22"/>
      <c r="YQ259" s="22"/>
      <c r="YR259" s="22"/>
      <c r="YS259" s="22"/>
      <c r="YT259" s="22"/>
      <c r="YU259" s="22"/>
      <c r="YV259" s="22"/>
      <c r="YW259" s="22"/>
      <c r="YX259" s="22"/>
      <c r="YY259" s="22"/>
      <c r="YZ259" s="22"/>
      <c r="ZA259" s="22"/>
      <c r="ZB259" s="22"/>
      <c r="ZC259" s="22"/>
      <c r="ZD259" s="22"/>
      <c r="ZE259" s="22"/>
      <c r="ZF259" s="22"/>
      <c r="ZG259" s="22"/>
      <c r="ZH259" s="22"/>
      <c r="ZI259" s="22"/>
      <c r="ZJ259" s="22"/>
      <c r="ZK259" s="22"/>
      <c r="ZL259" s="22"/>
      <c r="ZM259" s="22"/>
      <c r="ZN259" s="22"/>
      <c r="ZO259" s="22"/>
      <c r="ZP259" s="22"/>
      <c r="ZQ259" s="22"/>
      <c r="ZR259" s="22"/>
      <c r="ZS259" s="22"/>
      <c r="ZT259" s="22"/>
      <c r="ZU259" s="22"/>
      <c r="ZV259" s="22"/>
      <c r="ZW259" s="22"/>
      <c r="ZX259" s="22"/>
      <c r="ZY259" s="22"/>
      <c r="ZZ259" s="22"/>
      <c r="AAA259" s="22"/>
      <c r="AAB259" s="22"/>
      <c r="AAC259" s="22"/>
      <c r="AAD259" s="22"/>
      <c r="AAE259" s="22"/>
      <c r="AAF259" s="22"/>
      <c r="AAG259" s="22"/>
      <c r="AAH259" s="22"/>
      <c r="AAI259" s="22"/>
      <c r="AAJ259" s="22"/>
      <c r="AAK259" s="22"/>
      <c r="AAL259" s="22"/>
      <c r="AAM259" s="22"/>
      <c r="AAN259" s="22"/>
      <c r="AAO259" s="22"/>
      <c r="AAP259" s="22"/>
      <c r="AAQ259" s="22"/>
      <c r="AAR259" s="22"/>
      <c r="AAS259" s="22"/>
      <c r="AAT259" s="22"/>
      <c r="AAU259" s="22"/>
      <c r="AAV259" s="22"/>
      <c r="AAW259" s="22"/>
      <c r="AAX259" s="22"/>
      <c r="AAY259" s="22"/>
      <c r="AAZ259" s="22"/>
      <c r="ABA259" s="22"/>
      <c r="ABB259" s="22"/>
      <c r="ABC259" s="22"/>
      <c r="ABD259" s="22"/>
      <c r="ABE259" s="22"/>
      <c r="ABF259" s="22"/>
      <c r="ABG259" s="22"/>
      <c r="ABH259" s="22"/>
      <c r="ABI259" s="22"/>
      <c r="ABJ259" s="22"/>
      <c r="ABK259" s="22"/>
      <c r="ABL259" s="22"/>
      <c r="ABM259" s="22"/>
      <c r="ABN259" s="22"/>
      <c r="ABO259" s="22"/>
      <c r="ABP259" s="22"/>
      <c r="ABQ259" s="22"/>
      <c r="ABR259" s="22"/>
      <c r="ABS259" s="22"/>
      <c r="ABT259" s="22"/>
      <c r="ABU259" s="22"/>
      <c r="ABV259" s="22"/>
      <c r="ABW259" s="22"/>
      <c r="ABX259" s="22"/>
      <c r="ABY259" s="22"/>
      <c r="ABZ259" s="22"/>
      <c r="ACA259" s="22"/>
      <c r="ACB259" s="22"/>
      <c r="ACC259" s="22"/>
      <c r="ACD259" s="22"/>
      <c r="ACE259" s="22"/>
      <c r="ACF259" s="22"/>
      <c r="ACG259" s="22"/>
      <c r="ACH259" s="22"/>
      <c r="ACI259" s="22"/>
      <c r="ACJ259" s="22"/>
      <c r="ACK259" s="22"/>
      <c r="ACL259" s="22"/>
      <c r="ACM259" s="22"/>
      <c r="ACN259" s="22"/>
      <c r="ACO259" s="22"/>
      <c r="ACP259" s="22"/>
      <c r="ACQ259" s="22"/>
      <c r="ACR259" s="22"/>
      <c r="ACS259" s="22"/>
      <c r="ACT259" s="22"/>
      <c r="ACU259" s="22"/>
      <c r="ACV259" s="22"/>
      <c r="ACW259" s="22"/>
      <c r="ACX259" s="22"/>
      <c r="ACY259" s="22"/>
      <c r="ACZ259" s="22"/>
      <c r="ADA259" s="22"/>
      <c r="ADB259" s="22"/>
      <c r="ADC259" s="22"/>
      <c r="ADD259" s="22"/>
      <c r="ADE259" s="22"/>
      <c r="ADF259" s="22"/>
      <c r="ADG259" s="22"/>
      <c r="ADH259" s="22"/>
      <c r="ADI259" s="22"/>
      <c r="ADJ259" s="22"/>
      <c r="ADK259" s="22"/>
      <c r="ADL259" s="22"/>
      <c r="ADM259" s="22"/>
      <c r="ADN259" s="22"/>
      <c r="ADO259" s="22"/>
      <c r="ADP259" s="22"/>
      <c r="ADQ259" s="22"/>
      <c r="ADR259" s="22"/>
      <c r="ADS259" s="22"/>
      <c r="ADT259" s="22"/>
      <c r="ADU259" s="22"/>
      <c r="ADV259" s="22"/>
      <c r="ADW259" s="22"/>
      <c r="ADX259" s="22"/>
      <c r="ADY259" s="22"/>
      <c r="ADZ259" s="22"/>
      <c r="AEA259" s="22"/>
      <c r="AEB259" s="22"/>
      <c r="AEC259" s="22"/>
      <c r="AED259" s="22"/>
      <c r="AEE259" s="22"/>
      <c r="AEF259" s="22"/>
      <c r="AEG259" s="22"/>
      <c r="AEH259" s="22"/>
      <c r="AEI259" s="22"/>
      <c r="AEJ259" s="22"/>
      <c r="AEK259" s="22"/>
      <c r="AEL259" s="22"/>
      <c r="AEM259" s="22"/>
      <c r="AEN259" s="22"/>
      <c r="AEO259" s="22"/>
      <c r="AEP259" s="22"/>
      <c r="AEQ259" s="22"/>
      <c r="AER259" s="22"/>
      <c r="AES259" s="22"/>
      <c r="AET259" s="22"/>
      <c r="AEU259" s="22"/>
      <c r="AEV259" s="22"/>
      <c r="AEW259" s="22"/>
      <c r="AEX259" s="22"/>
      <c r="AEY259" s="22"/>
      <c r="AEZ259" s="22"/>
      <c r="AFA259" s="22"/>
      <c r="AFB259" s="22"/>
      <c r="AFC259" s="22"/>
      <c r="AFD259" s="22"/>
      <c r="AFE259" s="22"/>
      <c r="AFF259" s="22"/>
      <c r="AFG259" s="22"/>
      <c r="AFH259" s="22"/>
      <c r="AFI259" s="22"/>
      <c r="AFJ259" s="22"/>
      <c r="AFK259" s="22"/>
      <c r="AFL259" s="22"/>
      <c r="AFM259" s="22"/>
      <c r="AFN259" s="22"/>
      <c r="AFO259" s="22"/>
      <c r="AFP259" s="22"/>
      <c r="AFQ259" s="22"/>
      <c r="AFR259" s="22"/>
      <c r="AFS259" s="22"/>
      <c r="AFT259" s="22"/>
      <c r="AFU259" s="22"/>
      <c r="AFV259" s="22"/>
      <c r="AFW259" s="22"/>
      <c r="AFX259" s="22"/>
      <c r="AFY259" s="22"/>
      <c r="AFZ259" s="22"/>
      <c r="AGA259" s="22"/>
      <c r="AGB259" s="22"/>
      <c r="AGC259" s="22"/>
      <c r="AGD259" s="22"/>
      <c r="AGE259" s="22"/>
      <c r="AGF259" s="22"/>
      <c r="AGG259" s="22"/>
      <c r="AGH259" s="22"/>
      <c r="AGI259" s="22"/>
      <c r="AGJ259" s="22"/>
      <c r="AGK259" s="22"/>
      <c r="AGL259" s="22"/>
      <c r="AGM259" s="22"/>
      <c r="AGN259" s="22"/>
      <c r="AGO259" s="22"/>
      <c r="AGP259" s="22"/>
      <c r="AGQ259" s="22"/>
      <c r="AGR259" s="22"/>
      <c r="AGS259" s="22"/>
      <c r="AGT259" s="22"/>
      <c r="AGU259" s="22"/>
      <c r="AGV259" s="22"/>
      <c r="AGW259" s="22"/>
      <c r="AGX259" s="22"/>
      <c r="AGY259" s="22"/>
      <c r="AGZ259" s="22"/>
      <c r="AHA259" s="22"/>
      <c r="AHB259" s="22"/>
      <c r="AHC259" s="22"/>
      <c r="AHD259" s="22"/>
      <c r="AHE259" s="22"/>
      <c r="AHF259" s="22"/>
      <c r="AHG259" s="22"/>
      <c r="AHH259" s="22"/>
      <c r="AHI259" s="22"/>
      <c r="AHJ259" s="22"/>
      <c r="AHK259" s="22"/>
      <c r="AHL259" s="22"/>
      <c r="AHM259" s="22"/>
      <c r="AHN259" s="22"/>
      <c r="AHO259" s="22"/>
      <c r="AHP259" s="22"/>
      <c r="AHQ259" s="22"/>
      <c r="AHR259" s="22"/>
      <c r="AHS259" s="22"/>
      <c r="AHT259" s="22"/>
      <c r="AHU259" s="22"/>
      <c r="AHV259" s="22"/>
      <c r="AHW259" s="22"/>
      <c r="AHX259" s="22"/>
      <c r="AHY259" s="22"/>
      <c r="AHZ259" s="22"/>
      <c r="AIA259" s="22"/>
      <c r="AIB259" s="22"/>
      <c r="AIC259" s="22"/>
      <c r="AID259" s="22"/>
      <c r="AIE259" s="22"/>
      <c r="AIF259" s="22"/>
      <c r="AIG259" s="22"/>
      <c r="AIH259" s="22"/>
      <c r="AII259" s="22"/>
      <c r="AIJ259" s="22"/>
      <c r="AIK259" s="22"/>
      <c r="AIL259" s="22"/>
      <c r="AIM259" s="22"/>
      <c r="AIN259" s="22"/>
      <c r="AIO259" s="22"/>
      <c r="AIP259" s="22"/>
      <c r="AIQ259" s="22"/>
      <c r="AIR259" s="22"/>
      <c r="AIS259" s="22"/>
      <c r="AIT259" s="22"/>
      <c r="AIU259" s="22"/>
      <c r="AIV259" s="22"/>
      <c r="AIW259" s="22"/>
      <c r="AIX259" s="22"/>
      <c r="AIY259" s="22"/>
      <c r="AIZ259" s="22"/>
      <c r="AJA259" s="22"/>
      <c r="AJB259" s="22"/>
      <c r="AJC259" s="22"/>
      <c r="AJD259" s="22"/>
      <c r="AJE259" s="22"/>
      <c r="AJF259" s="22"/>
      <c r="AJG259" s="22"/>
      <c r="AJH259" s="22"/>
      <c r="AJI259" s="22"/>
      <c r="AJJ259" s="22"/>
      <c r="AJK259" s="22"/>
      <c r="AJL259" s="22"/>
      <c r="AJM259" s="22"/>
      <c r="AJN259" s="22"/>
      <c r="AJO259" s="22"/>
      <c r="AJP259" s="22"/>
      <c r="AJQ259" s="22"/>
      <c r="AJR259" s="22"/>
      <c r="AJS259" s="22"/>
      <c r="AJT259" s="22"/>
      <c r="AJU259" s="22"/>
      <c r="AJV259" s="22"/>
      <c r="AJW259" s="22"/>
      <c r="AJX259" s="22"/>
      <c r="AJY259" s="22"/>
      <c r="AJZ259" s="22"/>
      <c r="AKA259" s="22"/>
      <c r="AKB259" s="22"/>
      <c r="AKC259" s="22"/>
      <c r="AKD259" s="22"/>
      <c r="AKE259" s="22"/>
      <c r="AKF259" s="22"/>
      <c r="AKG259" s="22"/>
      <c r="AKH259" s="22"/>
      <c r="AKI259" s="22"/>
      <c r="AKJ259" s="22"/>
      <c r="AKK259" s="22"/>
      <c r="AKL259" s="22"/>
      <c r="AKM259" s="22"/>
      <c r="AKN259" s="22"/>
      <c r="AKO259" s="22"/>
      <c r="AKP259" s="22"/>
      <c r="AKQ259" s="22"/>
      <c r="AKR259" s="22"/>
      <c r="AKS259" s="22"/>
      <c r="AKT259" s="22"/>
      <c r="AKU259" s="22"/>
      <c r="AKV259" s="22"/>
      <c r="AKW259" s="22"/>
      <c r="AKX259" s="22"/>
      <c r="AKY259" s="22"/>
      <c r="AKZ259" s="22"/>
      <c r="ALA259" s="22"/>
      <c r="ALB259" s="22"/>
      <c r="ALC259" s="22"/>
      <c r="ALD259" s="22"/>
      <c r="ALE259" s="22"/>
      <c r="ALF259" s="22"/>
      <c r="ALG259" s="22"/>
      <c r="ALH259" s="22"/>
      <c r="ALI259" s="22"/>
      <c r="ALJ259" s="22"/>
      <c r="ALK259" s="22"/>
      <c r="ALL259" s="22"/>
      <c r="ALM259" s="22"/>
      <c r="ALN259" s="22"/>
      <c r="ALO259" s="22"/>
      <c r="ALP259" s="22"/>
      <c r="ALQ259" s="22"/>
      <c r="ALR259" s="22"/>
      <c r="ALS259" s="22"/>
      <c r="ALT259" s="22"/>
      <c r="ALU259" s="22"/>
      <c r="ALV259" s="22"/>
      <c r="ALW259" s="22"/>
      <c r="ALX259" s="22"/>
      <c r="ALY259" s="22"/>
      <c r="ALZ259" s="22"/>
      <c r="AMA259" s="22"/>
      <c r="AMB259" s="22"/>
      <c r="AMC259" s="22"/>
      <c r="AMD259" s="22"/>
      <c r="AME259" s="22"/>
      <c r="AMF259" s="22"/>
      <c r="AMG259" s="22"/>
      <c r="AMH259" s="22"/>
      <c r="AMI259" s="22"/>
    </row>
    <row r="260" spans="1:1023" ht="21.95" customHeight="1">
      <c r="A260" s="14" t="s">
        <v>66</v>
      </c>
      <c r="B260" s="39"/>
      <c r="C260" s="37">
        <v>238989.7</v>
      </c>
      <c r="D260" s="34"/>
      <c r="E260" s="30"/>
      <c r="F260" s="30"/>
      <c r="G260" s="30"/>
      <c r="H260" s="30"/>
      <c r="I260" s="30"/>
      <c r="J260" s="30"/>
      <c r="K260" s="30"/>
      <c r="L260" s="30"/>
      <c r="M260" s="30"/>
      <c r="N260" s="30"/>
      <c r="O260" s="30"/>
      <c r="P260" s="36">
        <v>99915</v>
      </c>
      <c r="Q260" s="43">
        <f t="shared" si="6"/>
        <v>338904.7</v>
      </c>
      <c r="R260" s="43">
        <f>SUM(Q260)</f>
        <v>338904.7</v>
      </c>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c r="DA260" s="22"/>
      <c r="DB260" s="22"/>
      <c r="DC260" s="22"/>
      <c r="DD260" s="22"/>
      <c r="DE260" s="22"/>
      <c r="DF260" s="22"/>
      <c r="DG260" s="22"/>
      <c r="DH260" s="22"/>
      <c r="DI260" s="22"/>
      <c r="DJ260" s="22"/>
      <c r="DK260" s="22"/>
      <c r="DL260" s="22"/>
      <c r="DM260" s="22"/>
      <c r="DN260" s="22"/>
      <c r="DO260" s="22"/>
      <c r="DP260" s="22"/>
      <c r="DQ260" s="22"/>
      <c r="DR260" s="22"/>
      <c r="DS260" s="22"/>
      <c r="DT260" s="22"/>
      <c r="DU260" s="22"/>
      <c r="DV260" s="22"/>
      <c r="DW260" s="22"/>
      <c r="DX260" s="22"/>
      <c r="DY260" s="22"/>
      <c r="DZ260" s="22"/>
      <c r="EA260" s="22"/>
      <c r="EB260" s="22"/>
      <c r="EC260" s="22"/>
      <c r="ED260" s="22"/>
      <c r="EE260" s="22"/>
      <c r="EF260" s="22"/>
      <c r="EG260" s="22"/>
      <c r="EH260" s="22"/>
      <c r="EI260" s="22"/>
      <c r="EJ260" s="22"/>
      <c r="EK260" s="22"/>
      <c r="EL260" s="22"/>
      <c r="EM260" s="22"/>
      <c r="EN260" s="22"/>
      <c r="EO260" s="22"/>
      <c r="EP260" s="22"/>
      <c r="EQ260" s="22"/>
      <c r="ER260" s="22"/>
      <c r="ES260" s="22"/>
      <c r="ET260" s="22"/>
      <c r="EU260" s="22"/>
      <c r="EV260" s="22"/>
      <c r="EW260" s="22"/>
      <c r="EX260" s="22"/>
      <c r="EY260" s="22"/>
      <c r="EZ260" s="22"/>
      <c r="FA260" s="22"/>
      <c r="FB260" s="22"/>
      <c r="FC260" s="22"/>
      <c r="FD260" s="22"/>
      <c r="FE260" s="22"/>
      <c r="FF260" s="22"/>
      <c r="FG260" s="22"/>
      <c r="FH260" s="22"/>
      <c r="FI260" s="22"/>
      <c r="FJ260" s="22"/>
      <c r="FK260" s="22"/>
      <c r="FL260" s="22"/>
      <c r="FM260" s="22"/>
      <c r="FN260" s="22"/>
      <c r="FO260" s="22"/>
      <c r="FP260" s="22"/>
      <c r="FQ260" s="22"/>
      <c r="FR260" s="22"/>
      <c r="FS260" s="22"/>
      <c r="FT260" s="22"/>
      <c r="FU260" s="22"/>
      <c r="FV260" s="22"/>
      <c r="FW260" s="22"/>
      <c r="FX260" s="22"/>
      <c r="FY260" s="22"/>
      <c r="FZ260" s="22"/>
      <c r="GA260" s="22"/>
      <c r="GB260" s="22"/>
      <c r="GC260" s="22"/>
      <c r="GD260" s="22"/>
      <c r="GE260" s="22"/>
      <c r="GF260" s="22"/>
      <c r="GG260" s="22"/>
      <c r="GH260" s="22"/>
      <c r="GI260" s="22"/>
      <c r="GJ260" s="22"/>
      <c r="GK260" s="22"/>
      <c r="GL260" s="22"/>
      <c r="GM260" s="22"/>
      <c r="GN260" s="22"/>
      <c r="GO260" s="22"/>
      <c r="GP260" s="22"/>
      <c r="GQ260" s="22"/>
      <c r="GR260" s="22"/>
      <c r="GS260" s="22"/>
      <c r="GT260" s="22"/>
      <c r="GU260" s="22"/>
      <c r="GV260" s="22"/>
      <c r="GW260" s="22"/>
      <c r="GX260" s="22"/>
      <c r="GY260" s="22"/>
      <c r="GZ260" s="22"/>
      <c r="HA260" s="22"/>
      <c r="HB260" s="22"/>
      <c r="HC260" s="22"/>
      <c r="HD260" s="22"/>
      <c r="HE260" s="22"/>
      <c r="HF260" s="22"/>
      <c r="HG260" s="22"/>
      <c r="HH260" s="22"/>
      <c r="HI260" s="22"/>
      <c r="HJ260" s="22"/>
      <c r="HK260" s="22"/>
      <c r="HL260" s="22"/>
      <c r="HM260" s="22"/>
      <c r="HN260" s="22"/>
      <c r="HO260" s="22"/>
      <c r="HP260" s="22"/>
      <c r="HQ260" s="22"/>
      <c r="HR260" s="22"/>
      <c r="HS260" s="22"/>
      <c r="HT260" s="22"/>
      <c r="HU260" s="22"/>
      <c r="HV260" s="22"/>
      <c r="HW260" s="22"/>
      <c r="HX260" s="22"/>
      <c r="HY260" s="22"/>
      <c r="HZ260" s="22"/>
      <c r="IA260" s="22"/>
      <c r="IB260" s="22"/>
      <c r="IC260" s="22"/>
      <c r="ID260" s="22"/>
      <c r="IE260" s="22"/>
      <c r="IF260" s="22"/>
      <c r="IG260" s="22"/>
      <c r="IH260" s="22"/>
      <c r="II260" s="22"/>
      <c r="IJ260" s="22"/>
      <c r="IK260" s="22"/>
      <c r="IL260" s="22"/>
      <c r="IM260" s="22"/>
      <c r="IN260" s="22"/>
      <c r="IO260" s="22"/>
      <c r="IP260" s="22"/>
      <c r="IQ260" s="22"/>
      <c r="IR260" s="22"/>
      <c r="IS260" s="22"/>
      <c r="IT260" s="22"/>
      <c r="IU260" s="22"/>
      <c r="IV260" s="22"/>
      <c r="IW260" s="22"/>
      <c r="IX260" s="22"/>
      <c r="IY260" s="22"/>
      <c r="IZ260" s="22"/>
      <c r="JA260" s="22"/>
      <c r="JB260" s="22"/>
      <c r="JC260" s="22"/>
      <c r="JD260" s="22"/>
      <c r="JE260" s="22"/>
      <c r="JF260" s="22"/>
      <c r="JG260" s="22"/>
      <c r="JH260" s="22"/>
      <c r="JI260" s="22"/>
      <c r="JJ260" s="22"/>
      <c r="JK260" s="22"/>
      <c r="JL260" s="22"/>
      <c r="JM260" s="22"/>
      <c r="JN260" s="22"/>
      <c r="JO260" s="22"/>
      <c r="JP260" s="22"/>
      <c r="JQ260" s="22"/>
      <c r="JR260" s="22"/>
      <c r="JS260" s="22"/>
      <c r="JT260" s="22"/>
      <c r="JU260" s="22"/>
      <c r="JV260" s="22"/>
      <c r="JW260" s="22"/>
      <c r="JX260" s="22"/>
      <c r="JY260" s="22"/>
      <c r="JZ260" s="22"/>
      <c r="KA260" s="22"/>
      <c r="KB260" s="22"/>
      <c r="KC260" s="22"/>
      <c r="KD260" s="22"/>
      <c r="KE260" s="22"/>
      <c r="KF260" s="22"/>
      <c r="KG260" s="22"/>
      <c r="KH260" s="22"/>
      <c r="KI260" s="22"/>
      <c r="KJ260" s="22"/>
      <c r="KK260" s="22"/>
      <c r="KL260" s="22"/>
      <c r="KM260" s="22"/>
      <c r="KN260" s="22"/>
      <c r="KO260" s="22"/>
      <c r="KP260" s="22"/>
      <c r="KQ260" s="22"/>
      <c r="KR260" s="22"/>
      <c r="KS260" s="22"/>
      <c r="KT260" s="22"/>
      <c r="KU260" s="22"/>
      <c r="KV260" s="22"/>
      <c r="KW260" s="22"/>
      <c r="KX260" s="22"/>
      <c r="KY260" s="22"/>
      <c r="KZ260" s="22"/>
      <c r="LA260" s="22"/>
      <c r="LB260" s="22"/>
      <c r="LC260" s="22"/>
      <c r="LD260" s="22"/>
      <c r="LE260" s="22"/>
      <c r="LF260" s="22"/>
      <c r="LG260" s="22"/>
      <c r="LH260" s="22"/>
      <c r="LI260" s="22"/>
      <c r="LJ260" s="22"/>
      <c r="LK260" s="22"/>
      <c r="LL260" s="22"/>
      <c r="LM260" s="22"/>
      <c r="LN260" s="22"/>
      <c r="LO260" s="22"/>
      <c r="LP260" s="22"/>
      <c r="LQ260" s="22"/>
      <c r="LR260" s="22"/>
      <c r="LS260" s="22"/>
      <c r="LT260" s="22"/>
      <c r="LU260" s="22"/>
      <c r="LV260" s="22"/>
      <c r="LW260" s="22"/>
      <c r="LX260" s="22"/>
      <c r="LY260" s="22"/>
      <c r="LZ260" s="22"/>
      <c r="MA260" s="22"/>
      <c r="MB260" s="22"/>
      <c r="MC260" s="22"/>
      <c r="MD260" s="22"/>
      <c r="ME260" s="22"/>
      <c r="MF260" s="22"/>
      <c r="MG260" s="22"/>
      <c r="MH260" s="22"/>
      <c r="MI260" s="22"/>
      <c r="MJ260" s="22"/>
      <c r="MK260" s="22"/>
      <c r="ML260" s="22"/>
      <c r="MM260" s="22"/>
      <c r="MN260" s="22"/>
      <c r="MO260" s="22"/>
      <c r="MP260" s="22"/>
      <c r="MQ260" s="22"/>
      <c r="MR260" s="22"/>
      <c r="MS260" s="22"/>
      <c r="MT260" s="22"/>
      <c r="MU260" s="22"/>
      <c r="MV260" s="22"/>
      <c r="MW260" s="22"/>
      <c r="MX260" s="22"/>
      <c r="MY260" s="22"/>
      <c r="MZ260" s="22"/>
      <c r="NA260" s="22"/>
      <c r="NB260" s="22"/>
      <c r="NC260" s="22"/>
      <c r="ND260" s="22"/>
      <c r="NE260" s="22"/>
      <c r="NF260" s="22"/>
      <c r="NG260" s="22"/>
      <c r="NH260" s="22"/>
      <c r="NI260" s="22"/>
      <c r="NJ260" s="22"/>
      <c r="NK260" s="22"/>
      <c r="NL260" s="22"/>
      <c r="NM260" s="22"/>
      <c r="NN260" s="22"/>
      <c r="NO260" s="22"/>
      <c r="NP260" s="22"/>
      <c r="NQ260" s="22"/>
      <c r="NR260" s="22"/>
      <c r="NS260" s="22"/>
      <c r="NT260" s="22"/>
      <c r="NU260" s="22"/>
      <c r="NV260" s="22"/>
      <c r="NW260" s="22"/>
      <c r="NX260" s="22"/>
      <c r="NY260" s="22"/>
      <c r="NZ260" s="22"/>
      <c r="OA260" s="22"/>
      <c r="OB260" s="22"/>
      <c r="OC260" s="22"/>
      <c r="OD260" s="22"/>
      <c r="OE260" s="22"/>
      <c r="OF260" s="22"/>
      <c r="OG260" s="22"/>
      <c r="OH260" s="22"/>
      <c r="OI260" s="22"/>
      <c r="OJ260" s="22"/>
      <c r="OK260" s="22"/>
      <c r="OL260" s="22"/>
      <c r="OM260" s="22"/>
      <c r="ON260" s="22"/>
      <c r="OO260" s="22"/>
      <c r="OP260" s="22"/>
      <c r="OQ260" s="22"/>
      <c r="OR260" s="22"/>
      <c r="OS260" s="22"/>
      <c r="OT260" s="22"/>
      <c r="OU260" s="22"/>
      <c r="OV260" s="22"/>
      <c r="OW260" s="22"/>
      <c r="OX260" s="22"/>
      <c r="OY260" s="22"/>
      <c r="OZ260" s="22"/>
      <c r="PA260" s="22"/>
      <c r="PB260" s="22"/>
      <c r="PC260" s="22"/>
      <c r="PD260" s="22"/>
      <c r="PE260" s="22"/>
      <c r="PF260" s="22"/>
      <c r="PG260" s="22"/>
      <c r="PH260" s="22"/>
      <c r="PI260" s="22"/>
      <c r="PJ260" s="22"/>
      <c r="PK260" s="22"/>
      <c r="PL260" s="22"/>
      <c r="PM260" s="22"/>
      <c r="PN260" s="22"/>
      <c r="PO260" s="22"/>
      <c r="PP260" s="22"/>
      <c r="PQ260" s="22"/>
      <c r="PR260" s="22"/>
      <c r="PS260" s="22"/>
      <c r="PT260" s="22"/>
      <c r="PU260" s="22"/>
      <c r="PV260" s="22"/>
      <c r="PW260" s="22"/>
      <c r="PX260" s="22"/>
      <c r="PY260" s="22"/>
      <c r="PZ260" s="22"/>
      <c r="QA260" s="22"/>
      <c r="QB260" s="22"/>
      <c r="QC260" s="22"/>
      <c r="QD260" s="22"/>
      <c r="QE260" s="22"/>
      <c r="QF260" s="22"/>
      <c r="QG260" s="22"/>
      <c r="QH260" s="22"/>
      <c r="QI260" s="22"/>
      <c r="QJ260" s="22"/>
      <c r="QK260" s="22"/>
      <c r="QL260" s="22"/>
      <c r="QM260" s="22"/>
      <c r="QN260" s="22"/>
      <c r="QO260" s="22"/>
      <c r="QP260" s="22"/>
      <c r="QQ260" s="22"/>
      <c r="QR260" s="22"/>
      <c r="QS260" s="22"/>
      <c r="QT260" s="22"/>
      <c r="QU260" s="22"/>
      <c r="QV260" s="22"/>
      <c r="QW260" s="22"/>
      <c r="QX260" s="22"/>
      <c r="QY260" s="22"/>
      <c r="QZ260" s="22"/>
      <c r="RA260" s="22"/>
      <c r="RB260" s="22"/>
      <c r="RC260" s="22"/>
      <c r="RD260" s="22"/>
      <c r="RE260" s="22"/>
      <c r="RF260" s="22"/>
      <c r="RG260" s="22"/>
      <c r="RH260" s="22"/>
      <c r="RI260" s="22"/>
      <c r="RJ260" s="22"/>
      <c r="RK260" s="22"/>
      <c r="RL260" s="22"/>
      <c r="RM260" s="22"/>
      <c r="RN260" s="22"/>
      <c r="RO260" s="22"/>
      <c r="RP260" s="22"/>
      <c r="RQ260" s="22"/>
      <c r="RR260" s="22"/>
      <c r="RS260" s="22"/>
      <c r="RT260" s="22"/>
      <c r="RU260" s="22"/>
      <c r="RV260" s="22"/>
      <c r="RW260" s="22"/>
      <c r="RX260" s="22"/>
      <c r="RY260" s="22"/>
      <c r="RZ260" s="22"/>
      <c r="SA260" s="22"/>
      <c r="SB260" s="22"/>
      <c r="SC260" s="22"/>
      <c r="SD260" s="22"/>
      <c r="SE260" s="22"/>
      <c r="SF260" s="22"/>
      <c r="SG260" s="22"/>
      <c r="SH260" s="22"/>
      <c r="SI260" s="22"/>
      <c r="SJ260" s="22"/>
      <c r="SK260" s="22"/>
      <c r="SL260" s="22"/>
      <c r="SM260" s="22"/>
      <c r="SN260" s="22"/>
      <c r="SO260" s="22"/>
      <c r="SP260" s="22"/>
      <c r="SQ260" s="22"/>
      <c r="SR260" s="22"/>
      <c r="SS260" s="22"/>
      <c r="ST260" s="22"/>
      <c r="SU260" s="22"/>
      <c r="SV260" s="22"/>
      <c r="SW260" s="22"/>
      <c r="SX260" s="22"/>
      <c r="SY260" s="22"/>
      <c r="SZ260" s="22"/>
      <c r="TA260" s="22"/>
      <c r="TB260" s="22"/>
      <c r="TC260" s="22"/>
      <c r="TD260" s="22"/>
      <c r="TE260" s="22"/>
      <c r="TF260" s="22"/>
      <c r="TG260" s="22"/>
      <c r="TH260" s="22"/>
      <c r="TI260" s="22"/>
      <c r="TJ260" s="22"/>
      <c r="TK260" s="22"/>
      <c r="TL260" s="22"/>
      <c r="TM260" s="22"/>
      <c r="TN260" s="22"/>
      <c r="TO260" s="22"/>
      <c r="TP260" s="22"/>
      <c r="TQ260" s="22"/>
      <c r="TR260" s="22"/>
      <c r="TS260" s="22"/>
      <c r="TT260" s="22"/>
      <c r="TU260" s="22"/>
      <c r="TV260" s="22"/>
      <c r="TW260" s="22"/>
      <c r="TX260" s="22"/>
      <c r="TY260" s="22"/>
      <c r="TZ260" s="22"/>
      <c r="UA260" s="22"/>
      <c r="UB260" s="22"/>
      <c r="UC260" s="22"/>
      <c r="UD260" s="22"/>
      <c r="UE260" s="22"/>
      <c r="UF260" s="22"/>
      <c r="UG260" s="22"/>
      <c r="UH260" s="22"/>
      <c r="UI260" s="22"/>
      <c r="UJ260" s="22"/>
      <c r="UK260" s="22"/>
      <c r="UL260" s="22"/>
      <c r="UM260" s="22"/>
      <c r="UN260" s="22"/>
      <c r="UO260" s="22"/>
      <c r="UP260" s="22"/>
      <c r="UQ260" s="22"/>
      <c r="UR260" s="22"/>
      <c r="US260" s="22"/>
      <c r="UT260" s="22"/>
      <c r="UU260" s="22"/>
      <c r="UV260" s="22"/>
      <c r="UW260" s="22"/>
      <c r="UX260" s="22"/>
      <c r="UY260" s="22"/>
      <c r="UZ260" s="22"/>
      <c r="VA260" s="22"/>
      <c r="VB260" s="22"/>
      <c r="VC260" s="22"/>
      <c r="VD260" s="22"/>
      <c r="VE260" s="22"/>
      <c r="VF260" s="22"/>
      <c r="VG260" s="22"/>
      <c r="VH260" s="22"/>
      <c r="VI260" s="22"/>
      <c r="VJ260" s="22"/>
      <c r="VK260" s="22"/>
      <c r="VL260" s="22"/>
      <c r="VM260" s="22"/>
      <c r="VN260" s="22"/>
      <c r="VO260" s="22"/>
      <c r="VP260" s="22"/>
      <c r="VQ260" s="22"/>
      <c r="VR260" s="22"/>
      <c r="VS260" s="22"/>
      <c r="VT260" s="22"/>
      <c r="VU260" s="22"/>
      <c r="VV260" s="22"/>
      <c r="VW260" s="22"/>
      <c r="VX260" s="22"/>
      <c r="VY260" s="22"/>
      <c r="VZ260" s="22"/>
      <c r="WA260" s="22"/>
      <c r="WB260" s="22"/>
      <c r="WC260" s="22"/>
      <c r="WD260" s="22"/>
      <c r="WE260" s="22"/>
      <c r="WF260" s="22"/>
      <c r="WG260" s="22"/>
      <c r="WH260" s="22"/>
      <c r="WI260" s="22"/>
      <c r="WJ260" s="22"/>
      <c r="WK260" s="22"/>
      <c r="WL260" s="22"/>
      <c r="WM260" s="22"/>
      <c r="WN260" s="22"/>
      <c r="WO260" s="22"/>
      <c r="WP260" s="22"/>
      <c r="WQ260" s="22"/>
      <c r="WR260" s="22"/>
      <c r="WS260" s="22"/>
      <c r="WT260" s="22"/>
      <c r="WU260" s="22"/>
      <c r="WV260" s="22"/>
      <c r="WW260" s="22"/>
      <c r="WX260" s="22"/>
      <c r="WY260" s="22"/>
      <c r="WZ260" s="22"/>
      <c r="XA260" s="22"/>
      <c r="XB260" s="22"/>
      <c r="XC260" s="22"/>
      <c r="XD260" s="22"/>
      <c r="XE260" s="22"/>
      <c r="XF260" s="22"/>
      <c r="XG260" s="22"/>
      <c r="XH260" s="22"/>
      <c r="XI260" s="22"/>
      <c r="XJ260" s="22"/>
      <c r="XK260" s="22"/>
      <c r="XL260" s="22"/>
      <c r="XM260" s="22"/>
      <c r="XN260" s="22"/>
      <c r="XO260" s="22"/>
      <c r="XP260" s="22"/>
      <c r="XQ260" s="22"/>
      <c r="XR260" s="22"/>
      <c r="XS260" s="22"/>
      <c r="XT260" s="22"/>
      <c r="XU260" s="22"/>
      <c r="XV260" s="22"/>
      <c r="XW260" s="22"/>
      <c r="XX260" s="22"/>
      <c r="XY260" s="22"/>
      <c r="XZ260" s="22"/>
      <c r="YA260" s="22"/>
      <c r="YB260" s="22"/>
      <c r="YC260" s="22"/>
      <c r="YD260" s="22"/>
      <c r="YE260" s="22"/>
      <c r="YF260" s="22"/>
      <c r="YG260" s="22"/>
      <c r="YH260" s="22"/>
      <c r="YI260" s="22"/>
      <c r="YJ260" s="22"/>
      <c r="YK260" s="22"/>
      <c r="YL260" s="22"/>
      <c r="YM260" s="22"/>
      <c r="YN260" s="22"/>
      <c r="YO260" s="22"/>
      <c r="YP260" s="22"/>
      <c r="YQ260" s="22"/>
      <c r="YR260" s="22"/>
      <c r="YS260" s="22"/>
      <c r="YT260" s="22"/>
      <c r="YU260" s="22"/>
      <c r="YV260" s="22"/>
      <c r="YW260" s="22"/>
      <c r="YX260" s="22"/>
      <c r="YY260" s="22"/>
      <c r="YZ260" s="22"/>
      <c r="ZA260" s="22"/>
      <c r="ZB260" s="22"/>
      <c r="ZC260" s="22"/>
      <c r="ZD260" s="22"/>
      <c r="ZE260" s="22"/>
      <c r="ZF260" s="22"/>
      <c r="ZG260" s="22"/>
      <c r="ZH260" s="22"/>
      <c r="ZI260" s="22"/>
      <c r="ZJ260" s="22"/>
      <c r="ZK260" s="22"/>
      <c r="ZL260" s="22"/>
      <c r="ZM260" s="22"/>
      <c r="ZN260" s="22"/>
      <c r="ZO260" s="22"/>
      <c r="ZP260" s="22"/>
      <c r="ZQ260" s="22"/>
      <c r="ZR260" s="22"/>
      <c r="ZS260" s="22"/>
      <c r="ZT260" s="22"/>
      <c r="ZU260" s="22"/>
      <c r="ZV260" s="22"/>
      <c r="ZW260" s="22"/>
      <c r="ZX260" s="22"/>
      <c r="ZY260" s="22"/>
      <c r="ZZ260" s="22"/>
      <c r="AAA260" s="22"/>
      <c r="AAB260" s="22"/>
      <c r="AAC260" s="22"/>
      <c r="AAD260" s="22"/>
      <c r="AAE260" s="22"/>
      <c r="AAF260" s="22"/>
      <c r="AAG260" s="22"/>
      <c r="AAH260" s="22"/>
      <c r="AAI260" s="22"/>
      <c r="AAJ260" s="22"/>
      <c r="AAK260" s="22"/>
      <c r="AAL260" s="22"/>
      <c r="AAM260" s="22"/>
      <c r="AAN260" s="22"/>
      <c r="AAO260" s="22"/>
      <c r="AAP260" s="22"/>
      <c r="AAQ260" s="22"/>
      <c r="AAR260" s="22"/>
      <c r="AAS260" s="22"/>
      <c r="AAT260" s="22"/>
      <c r="AAU260" s="22"/>
      <c r="AAV260" s="22"/>
      <c r="AAW260" s="22"/>
      <c r="AAX260" s="22"/>
      <c r="AAY260" s="22"/>
      <c r="AAZ260" s="22"/>
      <c r="ABA260" s="22"/>
      <c r="ABB260" s="22"/>
      <c r="ABC260" s="22"/>
      <c r="ABD260" s="22"/>
      <c r="ABE260" s="22"/>
      <c r="ABF260" s="22"/>
      <c r="ABG260" s="22"/>
      <c r="ABH260" s="22"/>
      <c r="ABI260" s="22"/>
      <c r="ABJ260" s="22"/>
      <c r="ABK260" s="22"/>
      <c r="ABL260" s="22"/>
      <c r="ABM260" s="22"/>
      <c r="ABN260" s="22"/>
      <c r="ABO260" s="22"/>
      <c r="ABP260" s="22"/>
      <c r="ABQ260" s="22"/>
      <c r="ABR260" s="22"/>
      <c r="ABS260" s="22"/>
      <c r="ABT260" s="22"/>
      <c r="ABU260" s="22"/>
      <c r="ABV260" s="22"/>
      <c r="ABW260" s="22"/>
      <c r="ABX260" s="22"/>
      <c r="ABY260" s="22"/>
      <c r="ABZ260" s="22"/>
      <c r="ACA260" s="22"/>
      <c r="ACB260" s="22"/>
      <c r="ACC260" s="22"/>
      <c r="ACD260" s="22"/>
      <c r="ACE260" s="22"/>
      <c r="ACF260" s="22"/>
      <c r="ACG260" s="22"/>
      <c r="ACH260" s="22"/>
      <c r="ACI260" s="22"/>
      <c r="ACJ260" s="22"/>
      <c r="ACK260" s="22"/>
      <c r="ACL260" s="22"/>
      <c r="ACM260" s="22"/>
      <c r="ACN260" s="22"/>
      <c r="ACO260" s="22"/>
      <c r="ACP260" s="22"/>
      <c r="ACQ260" s="22"/>
      <c r="ACR260" s="22"/>
      <c r="ACS260" s="22"/>
      <c r="ACT260" s="22"/>
      <c r="ACU260" s="22"/>
      <c r="ACV260" s="22"/>
      <c r="ACW260" s="22"/>
      <c r="ACX260" s="22"/>
      <c r="ACY260" s="22"/>
      <c r="ACZ260" s="22"/>
      <c r="ADA260" s="22"/>
      <c r="ADB260" s="22"/>
      <c r="ADC260" s="22"/>
      <c r="ADD260" s="22"/>
      <c r="ADE260" s="22"/>
      <c r="ADF260" s="22"/>
      <c r="ADG260" s="22"/>
      <c r="ADH260" s="22"/>
      <c r="ADI260" s="22"/>
      <c r="ADJ260" s="22"/>
      <c r="ADK260" s="22"/>
      <c r="ADL260" s="22"/>
      <c r="ADM260" s="22"/>
      <c r="ADN260" s="22"/>
      <c r="ADO260" s="22"/>
      <c r="ADP260" s="22"/>
      <c r="ADQ260" s="22"/>
      <c r="ADR260" s="22"/>
      <c r="ADS260" s="22"/>
      <c r="ADT260" s="22"/>
      <c r="ADU260" s="22"/>
      <c r="ADV260" s="22"/>
      <c r="ADW260" s="22"/>
      <c r="ADX260" s="22"/>
      <c r="ADY260" s="22"/>
      <c r="ADZ260" s="22"/>
      <c r="AEA260" s="22"/>
      <c r="AEB260" s="22"/>
      <c r="AEC260" s="22"/>
      <c r="AED260" s="22"/>
      <c r="AEE260" s="22"/>
      <c r="AEF260" s="22"/>
      <c r="AEG260" s="22"/>
      <c r="AEH260" s="22"/>
      <c r="AEI260" s="22"/>
      <c r="AEJ260" s="22"/>
      <c r="AEK260" s="22"/>
      <c r="AEL260" s="22"/>
      <c r="AEM260" s="22"/>
      <c r="AEN260" s="22"/>
      <c r="AEO260" s="22"/>
      <c r="AEP260" s="22"/>
      <c r="AEQ260" s="22"/>
      <c r="AER260" s="22"/>
      <c r="AES260" s="22"/>
      <c r="AET260" s="22"/>
      <c r="AEU260" s="22"/>
      <c r="AEV260" s="22"/>
      <c r="AEW260" s="22"/>
      <c r="AEX260" s="22"/>
      <c r="AEY260" s="22"/>
      <c r="AEZ260" s="22"/>
      <c r="AFA260" s="22"/>
      <c r="AFB260" s="22"/>
      <c r="AFC260" s="22"/>
      <c r="AFD260" s="22"/>
      <c r="AFE260" s="22"/>
      <c r="AFF260" s="22"/>
      <c r="AFG260" s="22"/>
      <c r="AFH260" s="22"/>
      <c r="AFI260" s="22"/>
      <c r="AFJ260" s="22"/>
      <c r="AFK260" s="22"/>
      <c r="AFL260" s="22"/>
      <c r="AFM260" s="22"/>
      <c r="AFN260" s="22"/>
      <c r="AFO260" s="22"/>
      <c r="AFP260" s="22"/>
      <c r="AFQ260" s="22"/>
      <c r="AFR260" s="22"/>
      <c r="AFS260" s="22"/>
      <c r="AFT260" s="22"/>
      <c r="AFU260" s="22"/>
      <c r="AFV260" s="22"/>
      <c r="AFW260" s="22"/>
      <c r="AFX260" s="22"/>
      <c r="AFY260" s="22"/>
      <c r="AFZ260" s="22"/>
      <c r="AGA260" s="22"/>
      <c r="AGB260" s="22"/>
      <c r="AGC260" s="22"/>
      <c r="AGD260" s="22"/>
      <c r="AGE260" s="22"/>
      <c r="AGF260" s="22"/>
      <c r="AGG260" s="22"/>
      <c r="AGH260" s="22"/>
      <c r="AGI260" s="22"/>
      <c r="AGJ260" s="22"/>
      <c r="AGK260" s="22"/>
      <c r="AGL260" s="22"/>
      <c r="AGM260" s="22"/>
      <c r="AGN260" s="22"/>
      <c r="AGO260" s="22"/>
      <c r="AGP260" s="22"/>
      <c r="AGQ260" s="22"/>
      <c r="AGR260" s="22"/>
      <c r="AGS260" s="22"/>
      <c r="AGT260" s="22"/>
      <c r="AGU260" s="22"/>
      <c r="AGV260" s="22"/>
      <c r="AGW260" s="22"/>
      <c r="AGX260" s="22"/>
      <c r="AGY260" s="22"/>
      <c r="AGZ260" s="22"/>
      <c r="AHA260" s="22"/>
      <c r="AHB260" s="22"/>
      <c r="AHC260" s="22"/>
      <c r="AHD260" s="22"/>
      <c r="AHE260" s="22"/>
      <c r="AHF260" s="22"/>
      <c r="AHG260" s="22"/>
      <c r="AHH260" s="22"/>
      <c r="AHI260" s="22"/>
      <c r="AHJ260" s="22"/>
      <c r="AHK260" s="22"/>
      <c r="AHL260" s="22"/>
      <c r="AHM260" s="22"/>
      <c r="AHN260" s="22"/>
      <c r="AHO260" s="22"/>
      <c r="AHP260" s="22"/>
      <c r="AHQ260" s="22"/>
      <c r="AHR260" s="22"/>
      <c r="AHS260" s="22"/>
      <c r="AHT260" s="22"/>
      <c r="AHU260" s="22"/>
      <c r="AHV260" s="22"/>
      <c r="AHW260" s="22"/>
      <c r="AHX260" s="22"/>
      <c r="AHY260" s="22"/>
      <c r="AHZ260" s="22"/>
      <c r="AIA260" s="22"/>
      <c r="AIB260" s="22"/>
      <c r="AIC260" s="22"/>
      <c r="AID260" s="22"/>
      <c r="AIE260" s="22"/>
      <c r="AIF260" s="22"/>
      <c r="AIG260" s="22"/>
      <c r="AIH260" s="22"/>
      <c r="AII260" s="22"/>
      <c r="AIJ260" s="22"/>
      <c r="AIK260" s="22"/>
      <c r="AIL260" s="22"/>
      <c r="AIM260" s="22"/>
      <c r="AIN260" s="22"/>
      <c r="AIO260" s="22"/>
      <c r="AIP260" s="22"/>
      <c r="AIQ260" s="22"/>
      <c r="AIR260" s="22"/>
      <c r="AIS260" s="22"/>
      <c r="AIT260" s="22"/>
      <c r="AIU260" s="22"/>
      <c r="AIV260" s="22"/>
      <c r="AIW260" s="22"/>
      <c r="AIX260" s="22"/>
      <c r="AIY260" s="22"/>
      <c r="AIZ260" s="22"/>
      <c r="AJA260" s="22"/>
      <c r="AJB260" s="22"/>
      <c r="AJC260" s="22"/>
      <c r="AJD260" s="22"/>
      <c r="AJE260" s="22"/>
      <c r="AJF260" s="22"/>
      <c r="AJG260" s="22"/>
      <c r="AJH260" s="22"/>
      <c r="AJI260" s="22"/>
      <c r="AJJ260" s="22"/>
      <c r="AJK260" s="22"/>
      <c r="AJL260" s="22"/>
      <c r="AJM260" s="22"/>
      <c r="AJN260" s="22"/>
      <c r="AJO260" s="22"/>
      <c r="AJP260" s="22"/>
      <c r="AJQ260" s="22"/>
      <c r="AJR260" s="22"/>
      <c r="AJS260" s="22"/>
      <c r="AJT260" s="22"/>
      <c r="AJU260" s="22"/>
      <c r="AJV260" s="22"/>
      <c r="AJW260" s="22"/>
      <c r="AJX260" s="22"/>
      <c r="AJY260" s="22"/>
      <c r="AJZ260" s="22"/>
      <c r="AKA260" s="22"/>
      <c r="AKB260" s="22"/>
      <c r="AKC260" s="22"/>
      <c r="AKD260" s="22"/>
      <c r="AKE260" s="22"/>
      <c r="AKF260" s="22"/>
      <c r="AKG260" s="22"/>
      <c r="AKH260" s="22"/>
      <c r="AKI260" s="22"/>
      <c r="AKJ260" s="22"/>
      <c r="AKK260" s="22"/>
      <c r="AKL260" s="22"/>
      <c r="AKM260" s="22"/>
      <c r="AKN260" s="22"/>
      <c r="AKO260" s="22"/>
      <c r="AKP260" s="22"/>
      <c r="AKQ260" s="22"/>
      <c r="AKR260" s="22"/>
      <c r="AKS260" s="22"/>
      <c r="AKT260" s="22"/>
      <c r="AKU260" s="22"/>
      <c r="AKV260" s="22"/>
      <c r="AKW260" s="22"/>
      <c r="AKX260" s="22"/>
      <c r="AKY260" s="22"/>
      <c r="AKZ260" s="22"/>
      <c r="ALA260" s="22"/>
      <c r="ALB260" s="22"/>
      <c r="ALC260" s="22"/>
      <c r="ALD260" s="22"/>
      <c r="ALE260" s="22"/>
      <c r="ALF260" s="22"/>
      <c r="ALG260" s="22"/>
      <c r="ALH260" s="22"/>
      <c r="ALI260" s="22"/>
      <c r="ALJ260" s="22"/>
      <c r="ALK260" s="22"/>
      <c r="ALL260" s="22"/>
      <c r="ALM260" s="22"/>
      <c r="ALN260" s="22"/>
      <c r="ALO260" s="22"/>
      <c r="ALP260" s="22"/>
      <c r="ALQ260" s="22"/>
      <c r="ALR260" s="22"/>
      <c r="ALS260" s="22"/>
      <c r="ALT260" s="22"/>
      <c r="ALU260" s="22"/>
      <c r="ALV260" s="22"/>
      <c r="ALW260" s="22"/>
      <c r="ALX260" s="22"/>
      <c r="ALY260" s="22"/>
      <c r="ALZ260" s="22"/>
      <c r="AMA260" s="22"/>
      <c r="AMB260" s="22"/>
      <c r="AMC260" s="22"/>
      <c r="AMD260" s="22"/>
      <c r="AME260" s="22"/>
      <c r="AMF260" s="22"/>
      <c r="AMG260" s="22"/>
      <c r="AMH260" s="22"/>
      <c r="AMI260" s="22"/>
    </row>
    <row r="261" spans="1:1023" ht="21.95" customHeight="1">
      <c r="A261" s="14" t="s">
        <v>67</v>
      </c>
      <c r="B261" s="36">
        <v>385861.61</v>
      </c>
      <c r="C261" s="37">
        <v>299867.57</v>
      </c>
      <c r="D261" s="30"/>
      <c r="E261" s="30"/>
      <c r="F261" s="36">
        <v>213196.16</v>
      </c>
      <c r="G261" s="30"/>
      <c r="H261" s="30"/>
      <c r="I261" s="30"/>
      <c r="J261" s="30"/>
      <c r="K261" s="30"/>
      <c r="L261" s="30"/>
      <c r="M261" s="30"/>
      <c r="N261" s="30"/>
      <c r="O261" s="30"/>
      <c r="P261" s="32"/>
      <c r="Q261" s="43">
        <f t="shared" si="6"/>
        <v>898925.34</v>
      </c>
      <c r="R261" s="43">
        <f>SUM(Q261)</f>
        <v>898925.34</v>
      </c>
    </row>
    <row r="262" spans="1:1023" ht="21.95" customHeight="1">
      <c r="A262" s="14" t="s">
        <v>68</v>
      </c>
      <c r="B262" s="49">
        <v>896992.08</v>
      </c>
      <c r="C262" s="37">
        <v>729763.57</v>
      </c>
      <c r="D262" s="30"/>
      <c r="E262" s="30"/>
      <c r="F262" s="36">
        <v>80148.28</v>
      </c>
      <c r="G262" s="30"/>
      <c r="H262" s="30"/>
      <c r="I262" s="30"/>
      <c r="J262" s="30"/>
      <c r="K262" s="30"/>
      <c r="L262" s="30"/>
      <c r="M262" s="30"/>
      <c r="N262" s="30"/>
      <c r="O262" s="37">
        <v>15000</v>
      </c>
      <c r="P262" s="32"/>
      <c r="Q262" s="43">
        <f t="shared" si="6"/>
        <v>1721903.93</v>
      </c>
      <c r="R262" s="43">
        <f>SUM(Q262)</f>
        <v>1721903.93</v>
      </c>
    </row>
    <row r="263" spans="1:1023" ht="21.95" customHeight="1">
      <c r="A263" s="14" t="s">
        <v>304</v>
      </c>
      <c r="B263" s="45"/>
      <c r="C263" s="34"/>
      <c r="D263" s="34"/>
      <c r="E263" s="30"/>
      <c r="F263" s="30"/>
      <c r="G263" s="30"/>
      <c r="H263" s="30"/>
      <c r="I263" s="30"/>
      <c r="J263" s="30"/>
      <c r="K263" s="30"/>
      <c r="L263" s="30"/>
      <c r="M263" s="30"/>
      <c r="N263" s="30"/>
      <c r="O263" s="30"/>
      <c r="P263" s="36">
        <v>30000</v>
      </c>
      <c r="Q263" s="43">
        <f t="shared" si="6"/>
        <v>30000</v>
      </c>
      <c r="R263" s="43">
        <v>30000</v>
      </c>
    </row>
    <row r="264" spans="1:1023" ht="21.95" customHeight="1">
      <c r="A264" s="14" t="s">
        <v>69</v>
      </c>
      <c r="B264" s="49">
        <v>92245.67</v>
      </c>
      <c r="C264" s="37">
        <v>115333.68</v>
      </c>
      <c r="D264" s="32"/>
      <c r="E264" s="30"/>
      <c r="F264" s="30"/>
      <c r="G264" s="30"/>
      <c r="H264" s="30"/>
      <c r="I264" s="30"/>
      <c r="J264" s="30"/>
      <c r="K264" s="30"/>
      <c r="L264" s="30"/>
      <c r="M264" s="30"/>
      <c r="N264" s="30"/>
      <c r="O264" s="30"/>
      <c r="P264" s="32"/>
      <c r="Q264" s="43">
        <f t="shared" si="6"/>
        <v>207579.34999999998</v>
      </c>
      <c r="R264" s="43">
        <f>SUM(Q264)</f>
        <v>207579.34999999998</v>
      </c>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c r="HA264" s="10"/>
      <c r="HB264" s="10"/>
      <c r="HC264" s="10"/>
      <c r="HD264" s="10"/>
      <c r="HE264" s="10"/>
      <c r="HF264" s="10"/>
      <c r="HG264" s="10"/>
      <c r="HH264" s="10"/>
      <c r="HI264" s="10"/>
      <c r="HJ264" s="10"/>
      <c r="HK264" s="10"/>
      <c r="HL264" s="10"/>
      <c r="HM264" s="10"/>
      <c r="HN264" s="10"/>
      <c r="HO264" s="10"/>
      <c r="HP264" s="10"/>
      <c r="HQ264" s="10"/>
      <c r="HR264" s="10"/>
      <c r="HS264" s="10"/>
      <c r="HT264" s="10"/>
      <c r="HU264" s="10"/>
      <c r="HV264" s="10"/>
      <c r="HW264" s="10"/>
      <c r="HX264" s="10"/>
      <c r="HY264" s="10"/>
      <c r="HZ264" s="10"/>
      <c r="IA264" s="10"/>
      <c r="IB264" s="10"/>
      <c r="IC264" s="10"/>
      <c r="ID264" s="10"/>
      <c r="IE264" s="10"/>
      <c r="IF264" s="10"/>
      <c r="IG264" s="10"/>
      <c r="IH264" s="10"/>
      <c r="II264" s="10"/>
      <c r="IJ264" s="10"/>
      <c r="IK264" s="10"/>
      <c r="IL264" s="10"/>
      <c r="IM264" s="10"/>
      <c r="IN264" s="10"/>
      <c r="IO264" s="10"/>
      <c r="IP264" s="10"/>
      <c r="IQ264" s="10"/>
      <c r="IR264" s="10"/>
      <c r="IS264" s="10"/>
      <c r="IT264" s="10"/>
      <c r="IU264" s="10"/>
      <c r="IV264" s="10"/>
      <c r="IW264" s="10"/>
      <c r="IX264" s="10"/>
      <c r="IY264" s="10"/>
      <c r="IZ264" s="10"/>
      <c r="JA264" s="10"/>
      <c r="JB264" s="10"/>
      <c r="JC264" s="10"/>
      <c r="JD264" s="10"/>
      <c r="JE264" s="10"/>
      <c r="JF264" s="10"/>
      <c r="JG264" s="10"/>
      <c r="JH264" s="10"/>
      <c r="JI264" s="10"/>
      <c r="JJ264" s="10"/>
      <c r="JK264" s="10"/>
      <c r="JL264" s="10"/>
      <c r="JM264" s="10"/>
      <c r="JN264" s="10"/>
      <c r="JO264" s="10"/>
      <c r="JP264" s="10"/>
      <c r="JQ264" s="10"/>
      <c r="JR264" s="10"/>
      <c r="JS264" s="10"/>
      <c r="JT264" s="10"/>
      <c r="JU264" s="10"/>
      <c r="JV264" s="10"/>
      <c r="JW264" s="10"/>
      <c r="JX264" s="10"/>
      <c r="JY264" s="10"/>
      <c r="JZ264" s="10"/>
      <c r="KA264" s="10"/>
      <c r="KB264" s="10"/>
      <c r="KC264" s="10"/>
      <c r="KD264" s="10"/>
      <c r="KE264" s="10"/>
      <c r="KF264" s="10"/>
      <c r="KG264" s="10"/>
      <c r="KH264" s="10"/>
      <c r="KI264" s="10"/>
      <c r="KJ264" s="10"/>
      <c r="KK264" s="10"/>
      <c r="KL264" s="10"/>
      <c r="KM264" s="10"/>
      <c r="KN264" s="10"/>
      <c r="KO264" s="10"/>
      <c r="KP264" s="10"/>
      <c r="KQ264" s="10"/>
      <c r="KR264" s="10"/>
      <c r="KS264" s="10"/>
      <c r="KT264" s="10"/>
      <c r="KU264" s="10"/>
      <c r="KV264" s="10"/>
      <c r="KW264" s="10"/>
      <c r="KX264" s="10"/>
      <c r="KY264" s="10"/>
      <c r="KZ264" s="10"/>
      <c r="LA264" s="10"/>
      <c r="LB264" s="10"/>
      <c r="LC264" s="10"/>
      <c r="LD264" s="10"/>
      <c r="LE264" s="10"/>
      <c r="LF264" s="10"/>
      <c r="LG264" s="10"/>
      <c r="LH264" s="10"/>
      <c r="LI264" s="10"/>
      <c r="LJ264" s="10"/>
      <c r="LK264" s="10"/>
      <c r="LL264" s="10"/>
      <c r="LM264" s="10"/>
      <c r="LN264" s="10"/>
      <c r="LO264" s="10"/>
      <c r="LP264" s="10"/>
      <c r="LQ264" s="10"/>
      <c r="LR264" s="10"/>
      <c r="LS264" s="10"/>
      <c r="LT264" s="10"/>
      <c r="LU264" s="10"/>
      <c r="LV264" s="10"/>
      <c r="LW264" s="10"/>
      <c r="LX264" s="10"/>
      <c r="LY264" s="10"/>
      <c r="LZ264" s="10"/>
      <c r="MA264" s="10"/>
      <c r="MB264" s="10"/>
      <c r="MC264" s="10"/>
      <c r="MD264" s="10"/>
      <c r="ME264" s="10"/>
      <c r="MF264" s="10"/>
      <c r="MG264" s="10"/>
      <c r="MH264" s="10"/>
      <c r="MI264" s="10"/>
      <c r="MJ264" s="10"/>
      <c r="MK264" s="10"/>
      <c r="ML264" s="10"/>
      <c r="MM264" s="10"/>
      <c r="MN264" s="10"/>
      <c r="MO264" s="10"/>
      <c r="MP264" s="10"/>
      <c r="MQ264" s="10"/>
      <c r="MR264" s="10"/>
      <c r="MS264" s="10"/>
      <c r="MT264" s="10"/>
      <c r="MU264" s="10"/>
      <c r="MV264" s="10"/>
      <c r="MW264" s="10"/>
      <c r="MX264" s="10"/>
      <c r="MY264" s="10"/>
      <c r="MZ264" s="10"/>
      <c r="NA264" s="10"/>
      <c r="NB264" s="10"/>
      <c r="NC264" s="10"/>
      <c r="ND264" s="10"/>
      <c r="NE264" s="10"/>
      <c r="NF264" s="10"/>
      <c r="NG264" s="10"/>
      <c r="NH264" s="10"/>
      <c r="NI264" s="10"/>
      <c r="NJ264" s="10"/>
      <c r="NK264" s="10"/>
      <c r="NL264" s="10"/>
      <c r="NM264" s="10"/>
      <c r="NN264" s="10"/>
      <c r="NO264" s="10"/>
      <c r="NP264" s="10"/>
      <c r="NQ264" s="10"/>
      <c r="NR264" s="10"/>
      <c r="NS264" s="10"/>
      <c r="NT264" s="10"/>
      <c r="NU264" s="10"/>
      <c r="NV264" s="10"/>
      <c r="NW264" s="10"/>
      <c r="NX264" s="10"/>
      <c r="NY264" s="10"/>
      <c r="NZ264" s="10"/>
      <c r="OA264" s="10"/>
      <c r="OB264" s="10"/>
      <c r="OC264" s="10"/>
      <c r="OD264" s="10"/>
      <c r="OE264" s="10"/>
      <c r="OF264" s="10"/>
      <c r="OG264" s="10"/>
      <c r="OH264" s="10"/>
      <c r="OI264" s="10"/>
      <c r="OJ264" s="10"/>
      <c r="OK264" s="10"/>
      <c r="OL264" s="10"/>
      <c r="OM264" s="10"/>
      <c r="ON264" s="10"/>
      <c r="OO264" s="10"/>
      <c r="OP264" s="10"/>
      <c r="OQ264" s="10"/>
      <c r="OR264" s="10"/>
      <c r="OS264" s="10"/>
      <c r="OT264" s="10"/>
      <c r="OU264" s="10"/>
      <c r="OV264" s="10"/>
      <c r="OW264" s="10"/>
      <c r="OX264" s="10"/>
      <c r="OY264" s="10"/>
      <c r="OZ264" s="10"/>
      <c r="PA264" s="10"/>
      <c r="PB264" s="10"/>
      <c r="PC264" s="10"/>
      <c r="PD264" s="10"/>
      <c r="PE264" s="10"/>
      <c r="PF264" s="10"/>
      <c r="PG264" s="10"/>
      <c r="PH264" s="10"/>
      <c r="PI264" s="10"/>
      <c r="PJ264" s="10"/>
      <c r="PK264" s="10"/>
      <c r="PL264" s="10"/>
      <c r="PM264" s="10"/>
      <c r="PN264" s="10"/>
      <c r="PO264" s="10"/>
      <c r="PP264" s="10"/>
      <c r="PQ264" s="10"/>
      <c r="PR264" s="10"/>
      <c r="PS264" s="10"/>
      <c r="PT264" s="10"/>
      <c r="PU264" s="10"/>
      <c r="PV264" s="10"/>
      <c r="PW264" s="10"/>
      <c r="PX264" s="10"/>
      <c r="PY264" s="10"/>
      <c r="PZ264" s="10"/>
      <c r="QA264" s="10"/>
      <c r="QB264" s="10"/>
      <c r="QC264" s="10"/>
      <c r="QD264" s="10"/>
      <c r="QE264" s="10"/>
      <c r="QF264" s="10"/>
      <c r="QG264" s="10"/>
      <c r="QH264" s="10"/>
      <c r="QI264" s="10"/>
      <c r="QJ264" s="10"/>
      <c r="QK264" s="10"/>
      <c r="QL264" s="10"/>
      <c r="QM264" s="10"/>
      <c r="QN264" s="10"/>
      <c r="QO264" s="10"/>
      <c r="QP264" s="10"/>
      <c r="QQ264" s="10"/>
      <c r="QR264" s="10"/>
      <c r="QS264" s="10"/>
      <c r="QT264" s="10"/>
      <c r="QU264" s="10"/>
      <c r="QV264" s="10"/>
      <c r="QW264" s="10"/>
      <c r="QX264" s="10"/>
      <c r="QY264" s="10"/>
      <c r="QZ264" s="10"/>
      <c r="RA264" s="10"/>
      <c r="RB264" s="10"/>
      <c r="RC264" s="10"/>
      <c r="RD264" s="10"/>
      <c r="RE264" s="10"/>
      <c r="RF264" s="10"/>
      <c r="RG264" s="10"/>
      <c r="RH264" s="10"/>
      <c r="RI264" s="10"/>
      <c r="RJ264" s="10"/>
      <c r="RK264" s="10"/>
      <c r="RL264" s="10"/>
      <c r="RM264" s="10"/>
      <c r="RN264" s="10"/>
      <c r="RO264" s="10"/>
      <c r="RP264" s="10"/>
      <c r="RQ264" s="10"/>
      <c r="RR264" s="10"/>
      <c r="RS264" s="10"/>
      <c r="RT264" s="10"/>
      <c r="RU264" s="10"/>
      <c r="RV264" s="10"/>
      <c r="RW264" s="10"/>
      <c r="RX264" s="10"/>
      <c r="RY264" s="10"/>
      <c r="RZ264" s="10"/>
      <c r="SA264" s="10"/>
      <c r="SB264" s="10"/>
      <c r="SC264" s="10"/>
      <c r="SD264" s="10"/>
      <c r="SE264" s="10"/>
      <c r="SF264" s="10"/>
      <c r="SG264" s="10"/>
      <c r="SH264" s="10"/>
      <c r="SI264" s="10"/>
      <c r="SJ264" s="10"/>
      <c r="SK264" s="10"/>
      <c r="SL264" s="10"/>
      <c r="SM264" s="10"/>
      <c r="SN264" s="10"/>
      <c r="SO264" s="10"/>
      <c r="SP264" s="10"/>
      <c r="SQ264" s="10"/>
      <c r="SR264" s="10"/>
      <c r="SS264" s="10"/>
      <c r="ST264" s="10"/>
      <c r="SU264" s="10"/>
      <c r="SV264" s="10"/>
      <c r="SW264" s="10"/>
      <c r="SX264" s="10"/>
      <c r="SY264" s="10"/>
      <c r="SZ264" s="10"/>
      <c r="TA264" s="10"/>
      <c r="TB264" s="10"/>
      <c r="TC264" s="10"/>
      <c r="TD264" s="10"/>
      <c r="TE264" s="10"/>
      <c r="TF264" s="10"/>
      <c r="TG264" s="10"/>
      <c r="TH264" s="10"/>
      <c r="TI264" s="10"/>
      <c r="TJ264" s="10"/>
      <c r="TK264" s="10"/>
      <c r="TL264" s="10"/>
      <c r="TM264" s="10"/>
      <c r="TN264" s="10"/>
      <c r="TO264" s="10"/>
      <c r="TP264" s="10"/>
      <c r="TQ264" s="10"/>
      <c r="TR264" s="10"/>
      <c r="TS264" s="10"/>
      <c r="TT264" s="10"/>
      <c r="TU264" s="10"/>
      <c r="TV264" s="10"/>
      <c r="TW264" s="10"/>
      <c r="TX264" s="10"/>
      <c r="TY264" s="10"/>
      <c r="TZ264" s="10"/>
      <c r="UA264" s="10"/>
      <c r="UB264" s="10"/>
      <c r="UC264" s="10"/>
      <c r="UD264" s="10"/>
      <c r="UE264" s="10"/>
      <c r="UF264" s="10"/>
      <c r="UG264" s="10"/>
      <c r="UH264" s="10"/>
      <c r="UI264" s="10"/>
      <c r="UJ264" s="10"/>
      <c r="UK264" s="10"/>
      <c r="UL264" s="10"/>
      <c r="UM264" s="10"/>
      <c r="UN264" s="10"/>
      <c r="UO264" s="10"/>
      <c r="UP264" s="10"/>
      <c r="UQ264" s="10"/>
      <c r="UR264" s="10"/>
      <c r="US264" s="10"/>
      <c r="UT264" s="10"/>
      <c r="UU264" s="10"/>
      <c r="UV264" s="10"/>
      <c r="UW264" s="10"/>
      <c r="UX264" s="10"/>
      <c r="UY264" s="10"/>
      <c r="UZ264" s="10"/>
      <c r="VA264" s="10"/>
      <c r="VB264" s="10"/>
      <c r="VC264" s="10"/>
      <c r="VD264" s="10"/>
      <c r="VE264" s="10"/>
      <c r="VF264" s="10"/>
      <c r="VG264" s="10"/>
      <c r="VH264" s="10"/>
      <c r="VI264" s="10"/>
      <c r="VJ264" s="10"/>
      <c r="VK264" s="10"/>
      <c r="VL264" s="10"/>
      <c r="VM264" s="10"/>
      <c r="VN264" s="10"/>
      <c r="VO264" s="10"/>
      <c r="VP264" s="10"/>
      <c r="VQ264" s="10"/>
      <c r="VR264" s="10"/>
      <c r="VS264" s="10"/>
      <c r="VT264" s="10"/>
      <c r="VU264" s="10"/>
      <c r="VV264" s="10"/>
      <c r="VW264" s="10"/>
      <c r="VX264" s="10"/>
      <c r="VY264" s="10"/>
      <c r="VZ264" s="10"/>
      <c r="WA264" s="10"/>
      <c r="WB264" s="10"/>
      <c r="WC264" s="10"/>
      <c r="WD264" s="10"/>
      <c r="WE264" s="10"/>
      <c r="WF264" s="10"/>
      <c r="WG264" s="10"/>
      <c r="WH264" s="10"/>
      <c r="WI264" s="10"/>
      <c r="WJ264" s="10"/>
      <c r="WK264" s="10"/>
      <c r="WL264" s="10"/>
      <c r="WM264" s="10"/>
      <c r="WN264" s="10"/>
      <c r="WO264" s="10"/>
      <c r="WP264" s="10"/>
      <c r="WQ264" s="10"/>
      <c r="WR264" s="10"/>
      <c r="WS264" s="10"/>
      <c r="WT264" s="10"/>
      <c r="WU264" s="10"/>
      <c r="WV264" s="10"/>
      <c r="WW264" s="10"/>
      <c r="WX264" s="10"/>
      <c r="WY264" s="10"/>
      <c r="WZ264" s="10"/>
      <c r="XA264" s="10"/>
      <c r="XB264" s="10"/>
      <c r="XC264" s="10"/>
      <c r="XD264" s="10"/>
      <c r="XE264" s="10"/>
      <c r="XF264" s="10"/>
      <c r="XG264" s="10"/>
      <c r="XH264" s="10"/>
      <c r="XI264" s="10"/>
      <c r="XJ264" s="10"/>
      <c r="XK264" s="10"/>
      <c r="XL264" s="10"/>
      <c r="XM264" s="10"/>
      <c r="XN264" s="10"/>
      <c r="XO264" s="10"/>
      <c r="XP264" s="10"/>
      <c r="XQ264" s="10"/>
      <c r="XR264" s="10"/>
      <c r="XS264" s="10"/>
      <c r="XT264" s="10"/>
      <c r="XU264" s="10"/>
      <c r="XV264" s="10"/>
      <c r="XW264" s="10"/>
      <c r="XX264" s="10"/>
      <c r="XY264" s="10"/>
      <c r="XZ264" s="10"/>
      <c r="YA264" s="10"/>
      <c r="YB264" s="10"/>
      <c r="YC264" s="10"/>
      <c r="YD264" s="10"/>
      <c r="YE264" s="10"/>
      <c r="YF264" s="10"/>
      <c r="YG264" s="10"/>
      <c r="YH264" s="10"/>
      <c r="YI264" s="10"/>
      <c r="YJ264" s="10"/>
      <c r="YK264" s="10"/>
      <c r="YL264" s="10"/>
      <c r="YM264" s="10"/>
      <c r="YN264" s="10"/>
      <c r="YO264" s="10"/>
      <c r="YP264" s="10"/>
      <c r="YQ264" s="10"/>
      <c r="YR264" s="10"/>
      <c r="YS264" s="10"/>
      <c r="YT264" s="10"/>
      <c r="YU264" s="10"/>
      <c r="YV264" s="10"/>
      <c r="YW264" s="10"/>
      <c r="YX264" s="10"/>
      <c r="YY264" s="10"/>
      <c r="YZ264" s="10"/>
      <c r="ZA264" s="10"/>
      <c r="ZB264" s="10"/>
      <c r="ZC264" s="10"/>
      <c r="ZD264" s="10"/>
      <c r="ZE264" s="10"/>
      <c r="ZF264" s="10"/>
      <c r="ZG264" s="10"/>
      <c r="ZH264" s="10"/>
      <c r="ZI264" s="10"/>
      <c r="ZJ264" s="10"/>
      <c r="ZK264" s="10"/>
      <c r="ZL264" s="10"/>
      <c r="ZM264" s="10"/>
      <c r="ZN264" s="10"/>
      <c r="ZO264" s="10"/>
      <c r="ZP264" s="10"/>
      <c r="ZQ264" s="10"/>
      <c r="ZR264" s="10"/>
      <c r="ZS264" s="10"/>
      <c r="ZT264" s="10"/>
      <c r="ZU264" s="10"/>
      <c r="ZV264" s="10"/>
      <c r="ZW264" s="10"/>
      <c r="ZX264" s="10"/>
      <c r="ZY264" s="10"/>
      <c r="ZZ264" s="10"/>
      <c r="AAA264" s="10"/>
      <c r="AAB264" s="10"/>
      <c r="AAC264" s="10"/>
      <c r="AAD264" s="10"/>
      <c r="AAE264" s="10"/>
      <c r="AAF264" s="10"/>
      <c r="AAG264" s="10"/>
      <c r="AAH264" s="10"/>
      <c r="AAI264" s="10"/>
      <c r="AAJ264" s="10"/>
      <c r="AAK264" s="10"/>
      <c r="AAL264" s="10"/>
      <c r="AAM264" s="10"/>
      <c r="AAN264" s="10"/>
      <c r="AAO264" s="10"/>
      <c r="AAP264" s="10"/>
      <c r="AAQ264" s="10"/>
      <c r="AAR264" s="10"/>
      <c r="AAS264" s="10"/>
      <c r="AAT264" s="10"/>
      <c r="AAU264" s="10"/>
      <c r="AAV264" s="10"/>
      <c r="AAW264" s="10"/>
      <c r="AAX264" s="10"/>
      <c r="AAY264" s="10"/>
      <c r="AAZ264" s="10"/>
      <c r="ABA264" s="10"/>
      <c r="ABB264" s="10"/>
      <c r="ABC264" s="10"/>
      <c r="ABD264" s="10"/>
      <c r="ABE264" s="10"/>
      <c r="ABF264" s="10"/>
      <c r="ABG264" s="10"/>
      <c r="ABH264" s="10"/>
      <c r="ABI264" s="10"/>
      <c r="ABJ264" s="10"/>
      <c r="ABK264" s="10"/>
      <c r="ABL264" s="10"/>
      <c r="ABM264" s="10"/>
      <c r="ABN264" s="10"/>
      <c r="ABO264" s="10"/>
      <c r="ABP264" s="10"/>
      <c r="ABQ264" s="10"/>
      <c r="ABR264" s="10"/>
      <c r="ABS264" s="10"/>
      <c r="ABT264" s="10"/>
      <c r="ABU264" s="10"/>
      <c r="ABV264" s="10"/>
      <c r="ABW264" s="10"/>
      <c r="ABX264" s="10"/>
      <c r="ABY264" s="10"/>
      <c r="ABZ264" s="10"/>
      <c r="ACA264" s="10"/>
      <c r="ACB264" s="10"/>
      <c r="ACC264" s="10"/>
      <c r="ACD264" s="10"/>
      <c r="ACE264" s="10"/>
      <c r="ACF264" s="10"/>
      <c r="ACG264" s="10"/>
      <c r="ACH264" s="10"/>
      <c r="ACI264" s="10"/>
      <c r="ACJ264" s="10"/>
      <c r="ACK264" s="10"/>
      <c r="ACL264" s="10"/>
      <c r="ACM264" s="10"/>
      <c r="ACN264" s="10"/>
      <c r="ACO264" s="10"/>
      <c r="ACP264" s="10"/>
      <c r="ACQ264" s="10"/>
      <c r="ACR264" s="10"/>
      <c r="ACS264" s="10"/>
      <c r="ACT264" s="10"/>
      <c r="ACU264" s="10"/>
      <c r="ACV264" s="10"/>
      <c r="ACW264" s="10"/>
      <c r="ACX264" s="10"/>
      <c r="ACY264" s="10"/>
      <c r="ACZ264" s="10"/>
      <c r="ADA264" s="10"/>
      <c r="ADB264" s="10"/>
      <c r="ADC264" s="10"/>
      <c r="ADD264" s="10"/>
      <c r="ADE264" s="10"/>
      <c r="ADF264" s="10"/>
      <c r="ADG264" s="10"/>
      <c r="ADH264" s="10"/>
      <c r="ADI264" s="10"/>
      <c r="ADJ264" s="10"/>
      <c r="ADK264" s="10"/>
      <c r="ADL264" s="10"/>
      <c r="ADM264" s="10"/>
      <c r="ADN264" s="10"/>
      <c r="ADO264" s="10"/>
      <c r="ADP264" s="10"/>
      <c r="ADQ264" s="10"/>
      <c r="ADR264" s="10"/>
      <c r="ADS264" s="10"/>
      <c r="ADT264" s="10"/>
      <c r="ADU264" s="10"/>
      <c r="ADV264" s="10"/>
      <c r="ADW264" s="10"/>
      <c r="ADX264" s="10"/>
      <c r="ADY264" s="10"/>
      <c r="ADZ264" s="10"/>
      <c r="AEA264" s="10"/>
      <c r="AEB264" s="10"/>
      <c r="AEC264" s="10"/>
      <c r="AED264" s="10"/>
      <c r="AEE264" s="10"/>
      <c r="AEF264" s="10"/>
      <c r="AEG264" s="10"/>
      <c r="AEH264" s="10"/>
      <c r="AEI264" s="10"/>
      <c r="AEJ264" s="10"/>
      <c r="AEK264" s="10"/>
      <c r="AEL264" s="10"/>
      <c r="AEM264" s="10"/>
      <c r="AEN264" s="10"/>
      <c r="AEO264" s="10"/>
      <c r="AEP264" s="10"/>
      <c r="AEQ264" s="10"/>
      <c r="AER264" s="10"/>
      <c r="AES264" s="10"/>
      <c r="AET264" s="10"/>
      <c r="AEU264" s="10"/>
      <c r="AEV264" s="10"/>
      <c r="AEW264" s="10"/>
      <c r="AEX264" s="10"/>
      <c r="AEY264" s="10"/>
      <c r="AEZ264" s="10"/>
      <c r="AFA264" s="10"/>
      <c r="AFB264" s="10"/>
      <c r="AFC264" s="10"/>
      <c r="AFD264" s="10"/>
      <c r="AFE264" s="10"/>
      <c r="AFF264" s="10"/>
      <c r="AFG264" s="10"/>
      <c r="AFH264" s="10"/>
      <c r="AFI264" s="10"/>
      <c r="AFJ264" s="10"/>
      <c r="AFK264" s="10"/>
      <c r="AFL264" s="10"/>
      <c r="AFM264" s="10"/>
      <c r="AFN264" s="10"/>
      <c r="AFO264" s="10"/>
      <c r="AFP264" s="10"/>
      <c r="AFQ264" s="10"/>
      <c r="AFR264" s="10"/>
      <c r="AFS264" s="10"/>
      <c r="AFT264" s="10"/>
      <c r="AFU264" s="10"/>
      <c r="AFV264" s="10"/>
      <c r="AFW264" s="10"/>
      <c r="AFX264" s="10"/>
      <c r="AFY264" s="10"/>
      <c r="AFZ264" s="10"/>
      <c r="AGA264" s="10"/>
      <c r="AGB264" s="10"/>
      <c r="AGC264" s="10"/>
      <c r="AGD264" s="10"/>
      <c r="AGE264" s="10"/>
      <c r="AGF264" s="10"/>
      <c r="AGG264" s="10"/>
      <c r="AGH264" s="10"/>
      <c r="AGI264" s="10"/>
      <c r="AGJ264" s="10"/>
      <c r="AGK264" s="10"/>
      <c r="AGL264" s="10"/>
      <c r="AGM264" s="10"/>
      <c r="AGN264" s="10"/>
      <c r="AGO264" s="10"/>
      <c r="AGP264" s="10"/>
      <c r="AGQ264" s="10"/>
      <c r="AGR264" s="10"/>
      <c r="AGS264" s="10"/>
      <c r="AGT264" s="10"/>
      <c r="AGU264" s="10"/>
      <c r="AGV264" s="10"/>
      <c r="AGW264" s="10"/>
      <c r="AGX264" s="10"/>
      <c r="AGY264" s="10"/>
      <c r="AGZ264" s="10"/>
      <c r="AHA264" s="10"/>
      <c r="AHB264" s="10"/>
      <c r="AHC264" s="10"/>
      <c r="AHD264" s="10"/>
      <c r="AHE264" s="10"/>
      <c r="AHF264" s="10"/>
      <c r="AHG264" s="10"/>
      <c r="AHH264" s="10"/>
      <c r="AHI264" s="10"/>
      <c r="AHJ264" s="10"/>
      <c r="AHK264" s="10"/>
      <c r="AHL264" s="10"/>
      <c r="AHM264" s="10"/>
      <c r="AHN264" s="10"/>
      <c r="AHO264" s="10"/>
      <c r="AHP264" s="10"/>
      <c r="AHQ264" s="10"/>
      <c r="AHR264" s="10"/>
      <c r="AHS264" s="10"/>
      <c r="AHT264" s="10"/>
      <c r="AHU264" s="10"/>
      <c r="AHV264" s="10"/>
      <c r="AHW264" s="10"/>
      <c r="AHX264" s="10"/>
      <c r="AHY264" s="10"/>
      <c r="AHZ264" s="10"/>
      <c r="AIA264" s="10"/>
      <c r="AIB264" s="10"/>
      <c r="AIC264" s="10"/>
      <c r="AID264" s="10"/>
      <c r="AIE264" s="10"/>
      <c r="AIF264" s="10"/>
      <c r="AIG264" s="10"/>
      <c r="AIH264" s="10"/>
      <c r="AII264" s="10"/>
      <c r="AIJ264" s="10"/>
      <c r="AIK264" s="10"/>
      <c r="AIL264" s="10"/>
      <c r="AIM264" s="10"/>
      <c r="AIN264" s="10"/>
      <c r="AIO264" s="10"/>
      <c r="AIP264" s="10"/>
      <c r="AIQ264" s="10"/>
      <c r="AIR264" s="10"/>
      <c r="AIS264" s="10"/>
      <c r="AIT264" s="10"/>
      <c r="AIU264" s="10"/>
      <c r="AIV264" s="10"/>
      <c r="AIW264" s="10"/>
      <c r="AIX264" s="10"/>
      <c r="AIY264" s="10"/>
      <c r="AIZ264" s="10"/>
      <c r="AJA264" s="10"/>
      <c r="AJB264" s="10"/>
      <c r="AJC264" s="10"/>
      <c r="AJD264" s="10"/>
      <c r="AJE264" s="10"/>
      <c r="AJF264" s="10"/>
      <c r="AJG264" s="10"/>
      <c r="AJH264" s="10"/>
      <c r="AJI264" s="10"/>
      <c r="AJJ264" s="10"/>
      <c r="AJK264" s="10"/>
      <c r="AJL264" s="10"/>
      <c r="AJM264" s="10"/>
      <c r="AJN264" s="10"/>
      <c r="AJO264" s="10"/>
      <c r="AJP264" s="10"/>
      <c r="AJQ264" s="10"/>
      <c r="AJR264" s="10"/>
      <c r="AJS264" s="10"/>
      <c r="AJT264" s="10"/>
      <c r="AJU264" s="10"/>
      <c r="AJV264" s="10"/>
      <c r="AJW264" s="10"/>
      <c r="AJX264" s="10"/>
      <c r="AJY264" s="10"/>
      <c r="AJZ264" s="10"/>
      <c r="AKA264" s="10"/>
      <c r="AKB264" s="10"/>
      <c r="AKC264" s="10"/>
      <c r="AKD264" s="10"/>
      <c r="AKE264" s="10"/>
      <c r="AKF264" s="10"/>
      <c r="AKG264" s="10"/>
      <c r="AKH264" s="10"/>
      <c r="AKI264" s="10"/>
      <c r="AKJ264" s="10"/>
      <c r="AKK264" s="10"/>
      <c r="AKL264" s="10"/>
      <c r="AKM264" s="10"/>
      <c r="AKN264" s="10"/>
      <c r="AKO264" s="10"/>
      <c r="AKP264" s="10"/>
      <c r="AKQ264" s="10"/>
      <c r="AKR264" s="10"/>
      <c r="AKS264" s="10"/>
      <c r="AKT264" s="10"/>
      <c r="AKU264" s="10"/>
      <c r="AKV264" s="10"/>
      <c r="AKW264" s="10"/>
      <c r="AKX264" s="10"/>
      <c r="AKY264" s="10"/>
      <c r="AKZ264" s="10"/>
      <c r="ALA264" s="10"/>
      <c r="ALB264" s="10"/>
      <c r="ALC264" s="10"/>
      <c r="ALD264" s="10"/>
      <c r="ALE264" s="10"/>
      <c r="ALF264" s="10"/>
      <c r="ALG264" s="10"/>
      <c r="ALH264" s="10"/>
      <c r="ALI264" s="10"/>
      <c r="ALJ264" s="10"/>
      <c r="ALK264" s="10"/>
      <c r="ALL264" s="10"/>
      <c r="ALM264" s="10"/>
      <c r="ALN264" s="10"/>
      <c r="ALO264" s="10"/>
      <c r="ALP264" s="10"/>
      <c r="ALQ264" s="10"/>
      <c r="ALR264" s="10"/>
      <c r="ALS264" s="10"/>
      <c r="ALT264" s="10"/>
      <c r="ALU264" s="10"/>
      <c r="ALV264" s="10"/>
      <c r="ALW264" s="10"/>
      <c r="ALX264" s="10"/>
      <c r="ALY264" s="10"/>
      <c r="ALZ264" s="10"/>
      <c r="AMA264" s="10"/>
      <c r="AMB264" s="10"/>
      <c r="AMC264" s="10"/>
      <c r="AMD264" s="10"/>
      <c r="AME264" s="10"/>
      <c r="AMF264" s="10"/>
      <c r="AMG264" s="10"/>
      <c r="AMH264" s="10"/>
      <c r="AMI264" s="10"/>
    </row>
    <row r="265" spans="1:1023" ht="21.95" customHeight="1">
      <c r="A265" s="14" t="s">
        <v>70</v>
      </c>
      <c r="B265" s="49">
        <v>325177.81</v>
      </c>
      <c r="C265" s="37">
        <v>253734.1</v>
      </c>
      <c r="D265" s="41"/>
      <c r="E265" s="30"/>
      <c r="F265" s="30"/>
      <c r="G265" s="30"/>
      <c r="H265" s="30"/>
      <c r="I265" s="30"/>
      <c r="J265" s="30"/>
      <c r="K265" s="30"/>
      <c r="L265" s="30"/>
      <c r="M265" s="30"/>
      <c r="N265" s="30"/>
      <c r="O265" s="30"/>
      <c r="P265" s="32"/>
      <c r="Q265" s="43">
        <f t="shared" si="6"/>
        <v>578911.91</v>
      </c>
      <c r="R265" s="43">
        <f>SUM(Q265)</f>
        <v>578911.91</v>
      </c>
    </row>
    <row r="266" spans="1:1023" ht="21.95" customHeight="1">
      <c r="A266" s="14" t="s">
        <v>301</v>
      </c>
      <c r="B266" s="45"/>
      <c r="C266" s="34"/>
      <c r="D266" s="34"/>
      <c r="E266" s="30"/>
      <c r="F266" s="30"/>
      <c r="G266" s="30"/>
      <c r="H266" s="30"/>
      <c r="I266" s="30"/>
      <c r="J266" s="30"/>
      <c r="K266" s="30"/>
      <c r="L266" s="30"/>
      <c r="M266" s="30"/>
      <c r="N266" s="30"/>
      <c r="O266" s="30"/>
      <c r="P266" s="36">
        <v>20000</v>
      </c>
      <c r="Q266" s="43">
        <f t="shared" si="6"/>
        <v>20000</v>
      </c>
      <c r="R266" s="43">
        <f>Q266</f>
        <v>20000</v>
      </c>
    </row>
    <row r="267" spans="1:1023" ht="21.95" customHeight="1">
      <c r="A267" s="14" t="s">
        <v>258</v>
      </c>
      <c r="B267" s="45"/>
      <c r="C267" s="45"/>
      <c r="D267" s="34"/>
      <c r="E267" s="30"/>
      <c r="F267" s="30"/>
      <c r="G267" s="30"/>
      <c r="H267" s="30"/>
      <c r="I267" s="30"/>
      <c r="J267" s="36">
        <v>3000</v>
      </c>
      <c r="K267" s="30"/>
      <c r="L267" s="30"/>
      <c r="M267" s="30"/>
      <c r="N267" s="30"/>
      <c r="O267" s="30"/>
      <c r="P267" s="34"/>
      <c r="Q267" s="43">
        <f t="shared" si="6"/>
        <v>3000</v>
      </c>
      <c r="R267" s="43">
        <f>Q267</f>
        <v>3000</v>
      </c>
    </row>
    <row r="268" spans="1:1023" ht="21.95" customHeight="1">
      <c r="A268" s="14" t="s">
        <v>71</v>
      </c>
      <c r="B268" s="39"/>
      <c r="C268" s="35"/>
      <c r="D268" s="35"/>
      <c r="E268" s="30"/>
      <c r="F268" s="30"/>
      <c r="G268" s="30"/>
      <c r="H268" s="30"/>
      <c r="I268" s="30"/>
      <c r="J268" s="36">
        <v>5410.6</v>
      </c>
      <c r="K268" s="30"/>
      <c r="L268" s="30"/>
      <c r="M268" s="30"/>
      <c r="N268" s="30"/>
      <c r="O268" s="30"/>
      <c r="P268" s="32"/>
      <c r="Q268" s="43">
        <f t="shared" si="6"/>
        <v>5410.6</v>
      </c>
      <c r="R268" s="43">
        <f>SUM(Q268)</f>
        <v>5410.6</v>
      </c>
    </row>
    <row r="269" spans="1:1023" ht="21.75" customHeight="1">
      <c r="A269" s="14" t="s">
        <v>135</v>
      </c>
      <c r="B269" s="39"/>
      <c r="C269" s="41"/>
      <c r="D269" s="41"/>
      <c r="E269" s="30"/>
      <c r="F269" s="30"/>
      <c r="G269" s="30"/>
      <c r="H269" s="30"/>
      <c r="I269" s="30"/>
      <c r="J269" s="30"/>
      <c r="K269" s="30"/>
      <c r="L269" s="30"/>
      <c r="M269" s="30"/>
      <c r="N269" s="30"/>
      <c r="O269" s="36">
        <v>50000</v>
      </c>
      <c r="P269" s="32"/>
      <c r="Q269" s="43">
        <f t="shared" si="6"/>
        <v>50000</v>
      </c>
      <c r="R269" s="43">
        <f>Q269+Q270</f>
        <v>109400</v>
      </c>
    </row>
    <row r="270" spans="1:1023" ht="21.75" customHeight="1">
      <c r="A270" s="14" t="s">
        <v>135</v>
      </c>
      <c r="B270" s="39"/>
      <c r="C270" s="41"/>
      <c r="D270" s="41"/>
      <c r="E270" s="30"/>
      <c r="F270" s="30"/>
      <c r="G270" s="30"/>
      <c r="H270" s="30"/>
      <c r="I270" s="30"/>
      <c r="J270" s="30"/>
      <c r="K270" s="30"/>
      <c r="L270" s="30"/>
      <c r="M270" s="30"/>
      <c r="N270" s="30"/>
      <c r="O270" s="36">
        <v>59400</v>
      </c>
      <c r="P270" s="32"/>
      <c r="Q270" s="43">
        <f t="shared" si="6"/>
        <v>59400</v>
      </c>
      <c r="R270" s="43"/>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c r="HD270" s="10"/>
      <c r="HE270" s="10"/>
      <c r="HF270" s="10"/>
      <c r="HG270" s="10"/>
      <c r="HH270" s="10"/>
      <c r="HI270" s="10"/>
      <c r="HJ270" s="10"/>
      <c r="HK270" s="10"/>
      <c r="HL270" s="10"/>
      <c r="HM270" s="10"/>
      <c r="HN270" s="10"/>
      <c r="HO270" s="10"/>
      <c r="HP270" s="10"/>
      <c r="HQ270" s="10"/>
      <c r="HR270" s="10"/>
      <c r="HS270" s="10"/>
      <c r="HT270" s="10"/>
      <c r="HU270" s="10"/>
      <c r="HV270" s="10"/>
      <c r="HW270" s="10"/>
      <c r="HX270" s="10"/>
      <c r="HY270" s="10"/>
      <c r="HZ270" s="10"/>
      <c r="IA270" s="10"/>
      <c r="IB270" s="10"/>
      <c r="IC270" s="10"/>
      <c r="ID270" s="10"/>
      <c r="IE270" s="10"/>
      <c r="IF270" s="10"/>
      <c r="IG270" s="10"/>
      <c r="IH270" s="10"/>
      <c r="II270" s="10"/>
      <c r="IJ270" s="10"/>
      <c r="IK270" s="10"/>
      <c r="IL270" s="10"/>
      <c r="IM270" s="10"/>
      <c r="IN270" s="10"/>
      <c r="IO270" s="10"/>
      <c r="IP270" s="10"/>
      <c r="IQ270" s="10"/>
      <c r="IR270" s="10"/>
      <c r="IS270" s="10"/>
      <c r="IT270" s="10"/>
      <c r="IU270" s="10"/>
      <c r="IV270" s="10"/>
      <c r="IW270" s="10"/>
      <c r="IX270" s="10"/>
      <c r="IY270" s="10"/>
      <c r="IZ270" s="10"/>
      <c r="JA270" s="10"/>
      <c r="JB270" s="10"/>
      <c r="JC270" s="10"/>
      <c r="JD270" s="10"/>
      <c r="JE270" s="10"/>
      <c r="JF270" s="10"/>
      <c r="JG270" s="10"/>
      <c r="JH270" s="10"/>
      <c r="JI270" s="10"/>
      <c r="JJ270" s="10"/>
      <c r="JK270" s="10"/>
      <c r="JL270" s="10"/>
      <c r="JM270" s="10"/>
      <c r="JN270" s="10"/>
      <c r="JO270" s="10"/>
      <c r="JP270" s="10"/>
      <c r="JQ270" s="10"/>
      <c r="JR270" s="10"/>
      <c r="JS270" s="10"/>
      <c r="JT270" s="10"/>
      <c r="JU270" s="10"/>
      <c r="JV270" s="10"/>
      <c r="JW270" s="10"/>
      <c r="JX270" s="10"/>
      <c r="JY270" s="10"/>
      <c r="JZ270" s="10"/>
      <c r="KA270" s="10"/>
      <c r="KB270" s="10"/>
      <c r="KC270" s="10"/>
      <c r="KD270" s="10"/>
      <c r="KE270" s="10"/>
      <c r="KF270" s="10"/>
      <c r="KG270" s="10"/>
      <c r="KH270" s="10"/>
      <c r="KI270" s="10"/>
      <c r="KJ270" s="10"/>
      <c r="KK270" s="10"/>
      <c r="KL270" s="10"/>
      <c r="KM270" s="10"/>
      <c r="KN270" s="10"/>
      <c r="KO270" s="10"/>
      <c r="KP270" s="10"/>
      <c r="KQ270" s="10"/>
      <c r="KR270" s="10"/>
      <c r="KS270" s="10"/>
      <c r="KT270" s="10"/>
      <c r="KU270" s="10"/>
      <c r="KV270" s="10"/>
      <c r="KW270" s="10"/>
      <c r="KX270" s="10"/>
      <c r="KY270" s="10"/>
      <c r="KZ270" s="10"/>
      <c r="LA270" s="10"/>
      <c r="LB270" s="10"/>
      <c r="LC270" s="10"/>
      <c r="LD270" s="10"/>
      <c r="LE270" s="10"/>
      <c r="LF270" s="10"/>
      <c r="LG270" s="10"/>
      <c r="LH270" s="10"/>
      <c r="LI270" s="10"/>
      <c r="LJ270" s="10"/>
      <c r="LK270" s="10"/>
      <c r="LL270" s="10"/>
      <c r="LM270" s="10"/>
      <c r="LN270" s="10"/>
      <c r="LO270" s="10"/>
      <c r="LP270" s="10"/>
      <c r="LQ270" s="10"/>
      <c r="LR270" s="10"/>
      <c r="LS270" s="10"/>
      <c r="LT270" s="10"/>
      <c r="LU270" s="10"/>
      <c r="LV270" s="10"/>
      <c r="LW270" s="10"/>
      <c r="LX270" s="10"/>
      <c r="LY270" s="10"/>
      <c r="LZ270" s="10"/>
      <c r="MA270" s="10"/>
      <c r="MB270" s="10"/>
      <c r="MC270" s="10"/>
      <c r="MD270" s="10"/>
      <c r="ME270" s="10"/>
      <c r="MF270" s="10"/>
      <c r="MG270" s="10"/>
      <c r="MH270" s="10"/>
      <c r="MI270" s="10"/>
      <c r="MJ270" s="10"/>
      <c r="MK270" s="10"/>
      <c r="ML270" s="10"/>
      <c r="MM270" s="10"/>
      <c r="MN270" s="10"/>
      <c r="MO270" s="10"/>
      <c r="MP270" s="10"/>
      <c r="MQ270" s="10"/>
      <c r="MR270" s="10"/>
      <c r="MS270" s="10"/>
      <c r="MT270" s="10"/>
      <c r="MU270" s="10"/>
      <c r="MV270" s="10"/>
      <c r="MW270" s="10"/>
      <c r="MX270" s="10"/>
      <c r="MY270" s="10"/>
      <c r="MZ270" s="10"/>
      <c r="NA270" s="10"/>
      <c r="NB270" s="10"/>
      <c r="NC270" s="10"/>
      <c r="ND270" s="10"/>
      <c r="NE270" s="10"/>
      <c r="NF270" s="10"/>
      <c r="NG270" s="10"/>
      <c r="NH270" s="10"/>
      <c r="NI270" s="10"/>
      <c r="NJ270" s="10"/>
      <c r="NK270" s="10"/>
      <c r="NL270" s="10"/>
      <c r="NM270" s="10"/>
      <c r="NN270" s="10"/>
      <c r="NO270" s="10"/>
      <c r="NP270" s="10"/>
      <c r="NQ270" s="10"/>
      <c r="NR270" s="10"/>
      <c r="NS270" s="10"/>
      <c r="NT270" s="10"/>
      <c r="NU270" s="10"/>
      <c r="NV270" s="10"/>
      <c r="NW270" s="10"/>
      <c r="NX270" s="10"/>
      <c r="NY270" s="10"/>
      <c r="NZ270" s="10"/>
      <c r="OA270" s="10"/>
      <c r="OB270" s="10"/>
      <c r="OC270" s="10"/>
      <c r="OD270" s="10"/>
      <c r="OE270" s="10"/>
      <c r="OF270" s="10"/>
      <c r="OG270" s="10"/>
      <c r="OH270" s="10"/>
      <c r="OI270" s="10"/>
      <c r="OJ270" s="10"/>
      <c r="OK270" s="10"/>
      <c r="OL270" s="10"/>
      <c r="OM270" s="10"/>
      <c r="ON270" s="10"/>
      <c r="OO270" s="10"/>
      <c r="OP270" s="10"/>
      <c r="OQ270" s="10"/>
      <c r="OR270" s="10"/>
      <c r="OS270" s="10"/>
      <c r="OT270" s="10"/>
      <c r="OU270" s="10"/>
      <c r="OV270" s="10"/>
      <c r="OW270" s="10"/>
      <c r="OX270" s="10"/>
      <c r="OY270" s="10"/>
      <c r="OZ270" s="10"/>
      <c r="PA270" s="10"/>
      <c r="PB270" s="10"/>
      <c r="PC270" s="10"/>
      <c r="PD270" s="10"/>
      <c r="PE270" s="10"/>
      <c r="PF270" s="10"/>
      <c r="PG270" s="10"/>
      <c r="PH270" s="10"/>
      <c r="PI270" s="10"/>
      <c r="PJ270" s="10"/>
      <c r="PK270" s="10"/>
      <c r="PL270" s="10"/>
      <c r="PM270" s="10"/>
      <c r="PN270" s="10"/>
      <c r="PO270" s="10"/>
      <c r="PP270" s="10"/>
      <c r="PQ270" s="10"/>
      <c r="PR270" s="10"/>
      <c r="PS270" s="10"/>
      <c r="PT270" s="10"/>
      <c r="PU270" s="10"/>
      <c r="PV270" s="10"/>
      <c r="PW270" s="10"/>
      <c r="PX270" s="10"/>
      <c r="PY270" s="10"/>
      <c r="PZ270" s="10"/>
      <c r="QA270" s="10"/>
      <c r="QB270" s="10"/>
      <c r="QC270" s="10"/>
      <c r="QD270" s="10"/>
      <c r="QE270" s="10"/>
      <c r="QF270" s="10"/>
      <c r="QG270" s="10"/>
      <c r="QH270" s="10"/>
      <c r="QI270" s="10"/>
      <c r="QJ270" s="10"/>
      <c r="QK270" s="10"/>
      <c r="QL270" s="10"/>
      <c r="QM270" s="10"/>
      <c r="QN270" s="10"/>
      <c r="QO270" s="10"/>
      <c r="QP270" s="10"/>
      <c r="QQ270" s="10"/>
      <c r="QR270" s="10"/>
      <c r="QS270" s="10"/>
      <c r="QT270" s="10"/>
      <c r="QU270" s="10"/>
      <c r="QV270" s="10"/>
      <c r="QW270" s="10"/>
      <c r="QX270" s="10"/>
      <c r="QY270" s="10"/>
      <c r="QZ270" s="10"/>
      <c r="RA270" s="10"/>
      <c r="RB270" s="10"/>
      <c r="RC270" s="10"/>
      <c r="RD270" s="10"/>
      <c r="RE270" s="10"/>
      <c r="RF270" s="10"/>
      <c r="RG270" s="10"/>
      <c r="RH270" s="10"/>
      <c r="RI270" s="10"/>
      <c r="RJ270" s="10"/>
      <c r="RK270" s="10"/>
      <c r="RL270" s="10"/>
      <c r="RM270" s="10"/>
      <c r="RN270" s="10"/>
      <c r="RO270" s="10"/>
      <c r="RP270" s="10"/>
      <c r="RQ270" s="10"/>
      <c r="RR270" s="10"/>
      <c r="RS270" s="10"/>
      <c r="RT270" s="10"/>
      <c r="RU270" s="10"/>
      <c r="RV270" s="10"/>
      <c r="RW270" s="10"/>
      <c r="RX270" s="10"/>
      <c r="RY270" s="10"/>
      <c r="RZ270" s="10"/>
      <c r="SA270" s="10"/>
      <c r="SB270" s="10"/>
      <c r="SC270" s="10"/>
      <c r="SD270" s="10"/>
      <c r="SE270" s="10"/>
      <c r="SF270" s="10"/>
      <c r="SG270" s="10"/>
      <c r="SH270" s="10"/>
      <c r="SI270" s="10"/>
      <c r="SJ270" s="10"/>
      <c r="SK270" s="10"/>
      <c r="SL270" s="10"/>
      <c r="SM270" s="10"/>
      <c r="SN270" s="10"/>
      <c r="SO270" s="10"/>
      <c r="SP270" s="10"/>
      <c r="SQ270" s="10"/>
      <c r="SR270" s="10"/>
      <c r="SS270" s="10"/>
      <c r="ST270" s="10"/>
      <c r="SU270" s="10"/>
      <c r="SV270" s="10"/>
      <c r="SW270" s="10"/>
      <c r="SX270" s="10"/>
      <c r="SY270" s="10"/>
      <c r="SZ270" s="10"/>
      <c r="TA270" s="10"/>
      <c r="TB270" s="10"/>
      <c r="TC270" s="10"/>
      <c r="TD270" s="10"/>
      <c r="TE270" s="10"/>
      <c r="TF270" s="10"/>
      <c r="TG270" s="10"/>
      <c r="TH270" s="10"/>
      <c r="TI270" s="10"/>
      <c r="TJ270" s="10"/>
      <c r="TK270" s="10"/>
      <c r="TL270" s="10"/>
      <c r="TM270" s="10"/>
      <c r="TN270" s="10"/>
      <c r="TO270" s="10"/>
      <c r="TP270" s="10"/>
      <c r="TQ270" s="10"/>
      <c r="TR270" s="10"/>
      <c r="TS270" s="10"/>
      <c r="TT270" s="10"/>
      <c r="TU270" s="10"/>
      <c r="TV270" s="10"/>
      <c r="TW270" s="10"/>
      <c r="TX270" s="10"/>
      <c r="TY270" s="10"/>
      <c r="TZ270" s="10"/>
      <c r="UA270" s="10"/>
      <c r="UB270" s="10"/>
      <c r="UC270" s="10"/>
      <c r="UD270" s="10"/>
      <c r="UE270" s="10"/>
      <c r="UF270" s="10"/>
      <c r="UG270" s="10"/>
      <c r="UH270" s="10"/>
      <c r="UI270" s="10"/>
      <c r="UJ270" s="10"/>
      <c r="UK270" s="10"/>
      <c r="UL270" s="10"/>
      <c r="UM270" s="10"/>
      <c r="UN270" s="10"/>
      <c r="UO270" s="10"/>
      <c r="UP270" s="10"/>
      <c r="UQ270" s="10"/>
      <c r="UR270" s="10"/>
      <c r="US270" s="10"/>
      <c r="UT270" s="10"/>
      <c r="UU270" s="10"/>
      <c r="UV270" s="10"/>
      <c r="UW270" s="10"/>
      <c r="UX270" s="10"/>
      <c r="UY270" s="10"/>
      <c r="UZ270" s="10"/>
      <c r="VA270" s="10"/>
      <c r="VB270" s="10"/>
      <c r="VC270" s="10"/>
      <c r="VD270" s="10"/>
      <c r="VE270" s="10"/>
      <c r="VF270" s="10"/>
      <c r="VG270" s="10"/>
      <c r="VH270" s="10"/>
      <c r="VI270" s="10"/>
      <c r="VJ270" s="10"/>
      <c r="VK270" s="10"/>
      <c r="VL270" s="10"/>
      <c r="VM270" s="10"/>
      <c r="VN270" s="10"/>
      <c r="VO270" s="10"/>
      <c r="VP270" s="10"/>
      <c r="VQ270" s="10"/>
      <c r="VR270" s="10"/>
      <c r="VS270" s="10"/>
      <c r="VT270" s="10"/>
      <c r="VU270" s="10"/>
      <c r="VV270" s="10"/>
      <c r="VW270" s="10"/>
      <c r="VX270" s="10"/>
      <c r="VY270" s="10"/>
      <c r="VZ270" s="10"/>
      <c r="WA270" s="10"/>
      <c r="WB270" s="10"/>
      <c r="WC270" s="10"/>
      <c r="WD270" s="10"/>
      <c r="WE270" s="10"/>
      <c r="WF270" s="10"/>
      <c r="WG270" s="10"/>
      <c r="WH270" s="10"/>
      <c r="WI270" s="10"/>
      <c r="WJ270" s="10"/>
      <c r="WK270" s="10"/>
      <c r="WL270" s="10"/>
      <c r="WM270" s="10"/>
      <c r="WN270" s="10"/>
      <c r="WO270" s="10"/>
      <c r="WP270" s="10"/>
      <c r="WQ270" s="10"/>
      <c r="WR270" s="10"/>
      <c r="WS270" s="10"/>
      <c r="WT270" s="10"/>
      <c r="WU270" s="10"/>
      <c r="WV270" s="10"/>
      <c r="WW270" s="10"/>
      <c r="WX270" s="10"/>
      <c r="WY270" s="10"/>
      <c r="WZ270" s="10"/>
      <c r="XA270" s="10"/>
      <c r="XB270" s="10"/>
      <c r="XC270" s="10"/>
      <c r="XD270" s="10"/>
      <c r="XE270" s="10"/>
      <c r="XF270" s="10"/>
      <c r="XG270" s="10"/>
      <c r="XH270" s="10"/>
      <c r="XI270" s="10"/>
      <c r="XJ270" s="10"/>
      <c r="XK270" s="10"/>
      <c r="XL270" s="10"/>
      <c r="XM270" s="10"/>
      <c r="XN270" s="10"/>
      <c r="XO270" s="10"/>
      <c r="XP270" s="10"/>
      <c r="XQ270" s="10"/>
      <c r="XR270" s="10"/>
      <c r="XS270" s="10"/>
      <c r="XT270" s="10"/>
      <c r="XU270" s="10"/>
      <c r="XV270" s="10"/>
      <c r="XW270" s="10"/>
      <c r="XX270" s="10"/>
      <c r="XY270" s="10"/>
      <c r="XZ270" s="10"/>
      <c r="YA270" s="10"/>
      <c r="YB270" s="10"/>
      <c r="YC270" s="10"/>
      <c r="YD270" s="10"/>
      <c r="YE270" s="10"/>
      <c r="YF270" s="10"/>
      <c r="YG270" s="10"/>
      <c r="YH270" s="10"/>
      <c r="YI270" s="10"/>
      <c r="YJ270" s="10"/>
      <c r="YK270" s="10"/>
      <c r="YL270" s="10"/>
      <c r="YM270" s="10"/>
      <c r="YN270" s="10"/>
      <c r="YO270" s="10"/>
      <c r="YP270" s="10"/>
      <c r="YQ270" s="10"/>
      <c r="YR270" s="10"/>
      <c r="YS270" s="10"/>
      <c r="YT270" s="10"/>
      <c r="YU270" s="10"/>
      <c r="YV270" s="10"/>
      <c r="YW270" s="10"/>
      <c r="YX270" s="10"/>
      <c r="YY270" s="10"/>
      <c r="YZ270" s="10"/>
      <c r="ZA270" s="10"/>
      <c r="ZB270" s="10"/>
      <c r="ZC270" s="10"/>
      <c r="ZD270" s="10"/>
      <c r="ZE270" s="10"/>
      <c r="ZF270" s="10"/>
      <c r="ZG270" s="10"/>
      <c r="ZH270" s="10"/>
      <c r="ZI270" s="10"/>
      <c r="ZJ270" s="10"/>
      <c r="ZK270" s="10"/>
      <c r="ZL270" s="10"/>
      <c r="ZM270" s="10"/>
      <c r="ZN270" s="10"/>
      <c r="ZO270" s="10"/>
      <c r="ZP270" s="10"/>
      <c r="ZQ270" s="10"/>
      <c r="ZR270" s="10"/>
      <c r="ZS270" s="10"/>
      <c r="ZT270" s="10"/>
      <c r="ZU270" s="10"/>
      <c r="ZV270" s="10"/>
      <c r="ZW270" s="10"/>
      <c r="ZX270" s="10"/>
      <c r="ZY270" s="10"/>
      <c r="ZZ270" s="10"/>
      <c r="AAA270" s="10"/>
      <c r="AAB270" s="10"/>
      <c r="AAC270" s="10"/>
      <c r="AAD270" s="10"/>
      <c r="AAE270" s="10"/>
      <c r="AAF270" s="10"/>
      <c r="AAG270" s="10"/>
      <c r="AAH270" s="10"/>
      <c r="AAI270" s="10"/>
      <c r="AAJ270" s="10"/>
      <c r="AAK270" s="10"/>
      <c r="AAL270" s="10"/>
      <c r="AAM270" s="10"/>
      <c r="AAN270" s="10"/>
      <c r="AAO270" s="10"/>
      <c r="AAP270" s="10"/>
      <c r="AAQ270" s="10"/>
      <c r="AAR270" s="10"/>
      <c r="AAS270" s="10"/>
      <c r="AAT270" s="10"/>
      <c r="AAU270" s="10"/>
      <c r="AAV270" s="10"/>
      <c r="AAW270" s="10"/>
      <c r="AAX270" s="10"/>
      <c r="AAY270" s="10"/>
      <c r="AAZ270" s="10"/>
      <c r="ABA270" s="10"/>
      <c r="ABB270" s="10"/>
      <c r="ABC270" s="10"/>
      <c r="ABD270" s="10"/>
      <c r="ABE270" s="10"/>
      <c r="ABF270" s="10"/>
      <c r="ABG270" s="10"/>
      <c r="ABH270" s="10"/>
      <c r="ABI270" s="10"/>
      <c r="ABJ270" s="10"/>
      <c r="ABK270" s="10"/>
      <c r="ABL270" s="10"/>
      <c r="ABM270" s="10"/>
      <c r="ABN270" s="10"/>
      <c r="ABO270" s="10"/>
      <c r="ABP270" s="10"/>
      <c r="ABQ270" s="10"/>
      <c r="ABR270" s="10"/>
      <c r="ABS270" s="10"/>
      <c r="ABT270" s="10"/>
      <c r="ABU270" s="10"/>
      <c r="ABV270" s="10"/>
      <c r="ABW270" s="10"/>
      <c r="ABX270" s="10"/>
      <c r="ABY270" s="10"/>
      <c r="ABZ270" s="10"/>
      <c r="ACA270" s="10"/>
      <c r="ACB270" s="10"/>
      <c r="ACC270" s="10"/>
      <c r="ACD270" s="10"/>
      <c r="ACE270" s="10"/>
      <c r="ACF270" s="10"/>
      <c r="ACG270" s="10"/>
      <c r="ACH270" s="10"/>
      <c r="ACI270" s="10"/>
      <c r="ACJ270" s="10"/>
      <c r="ACK270" s="10"/>
      <c r="ACL270" s="10"/>
      <c r="ACM270" s="10"/>
      <c r="ACN270" s="10"/>
      <c r="ACO270" s="10"/>
      <c r="ACP270" s="10"/>
      <c r="ACQ270" s="10"/>
      <c r="ACR270" s="10"/>
      <c r="ACS270" s="10"/>
      <c r="ACT270" s="10"/>
      <c r="ACU270" s="10"/>
      <c r="ACV270" s="10"/>
      <c r="ACW270" s="10"/>
      <c r="ACX270" s="10"/>
      <c r="ACY270" s="10"/>
      <c r="ACZ270" s="10"/>
      <c r="ADA270" s="10"/>
      <c r="ADB270" s="10"/>
      <c r="ADC270" s="10"/>
      <c r="ADD270" s="10"/>
      <c r="ADE270" s="10"/>
      <c r="ADF270" s="10"/>
      <c r="ADG270" s="10"/>
      <c r="ADH270" s="10"/>
      <c r="ADI270" s="10"/>
      <c r="ADJ270" s="10"/>
      <c r="ADK270" s="10"/>
      <c r="ADL270" s="10"/>
      <c r="ADM270" s="10"/>
      <c r="ADN270" s="10"/>
      <c r="ADO270" s="10"/>
      <c r="ADP270" s="10"/>
      <c r="ADQ270" s="10"/>
      <c r="ADR270" s="10"/>
      <c r="ADS270" s="10"/>
      <c r="ADT270" s="10"/>
      <c r="ADU270" s="10"/>
      <c r="ADV270" s="10"/>
      <c r="ADW270" s="10"/>
      <c r="ADX270" s="10"/>
      <c r="ADY270" s="10"/>
      <c r="ADZ270" s="10"/>
      <c r="AEA270" s="10"/>
      <c r="AEB270" s="10"/>
      <c r="AEC270" s="10"/>
      <c r="AED270" s="10"/>
      <c r="AEE270" s="10"/>
      <c r="AEF270" s="10"/>
      <c r="AEG270" s="10"/>
      <c r="AEH270" s="10"/>
      <c r="AEI270" s="10"/>
      <c r="AEJ270" s="10"/>
      <c r="AEK270" s="10"/>
      <c r="AEL270" s="10"/>
      <c r="AEM270" s="10"/>
      <c r="AEN270" s="10"/>
      <c r="AEO270" s="10"/>
      <c r="AEP270" s="10"/>
      <c r="AEQ270" s="10"/>
      <c r="AER270" s="10"/>
      <c r="AES270" s="10"/>
      <c r="AET270" s="10"/>
      <c r="AEU270" s="10"/>
      <c r="AEV270" s="10"/>
      <c r="AEW270" s="10"/>
      <c r="AEX270" s="10"/>
      <c r="AEY270" s="10"/>
      <c r="AEZ270" s="10"/>
      <c r="AFA270" s="10"/>
      <c r="AFB270" s="10"/>
      <c r="AFC270" s="10"/>
      <c r="AFD270" s="10"/>
      <c r="AFE270" s="10"/>
      <c r="AFF270" s="10"/>
      <c r="AFG270" s="10"/>
      <c r="AFH270" s="10"/>
      <c r="AFI270" s="10"/>
      <c r="AFJ270" s="10"/>
      <c r="AFK270" s="10"/>
      <c r="AFL270" s="10"/>
      <c r="AFM270" s="10"/>
      <c r="AFN270" s="10"/>
      <c r="AFO270" s="10"/>
      <c r="AFP270" s="10"/>
      <c r="AFQ270" s="10"/>
      <c r="AFR270" s="10"/>
      <c r="AFS270" s="10"/>
      <c r="AFT270" s="10"/>
      <c r="AFU270" s="10"/>
      <c r="AFV270" s="10"/>
      <c r="AFW270" s="10"/>
      <c r="AFX270" s="10"/>
      <c r="AFY270" s="10"/>
      <c r="AFZ270" s="10"/>
      <c r="AGA270" s="10"/>
      <c r="AGB270" s="10"/>
      <c r="AGC270" s="10"/>
      <c r="AGD270" s="10"/>
      <c r="AGE270" s="10"/>
      <c r="AGF270" s="10"/>
      <c r="AGG270" s="10"/>
      <c r="AGH270" s="10"/>
      <c r="AGI270" s="10"/>
      <c r="AGJ270" s="10"/>
      <c r="AGK270" s="10"/>
      <c r="AGL270" s="10"/>
      <c r="AGM270" s="10"/>
      <c r="AGN270" s="10"/>
      <c r="AGO270" s="10"/>
      <c r="AGP270" s="10"/>
      <c r="AGQ270" s="10"/>
      <c r="AGR270" s="10"/>
      <c r="AGS270" s="10"/>
      <c r="AGT270" s="10"/>
      <c r="AGU270" s="10"/>
      <c r="AGV270" s="10"/>
      <c r="AGW270" s="10"/>
      <c r="AGX270" s="10"/>
      <c r="AGY270" s="10"/>
      <c r="AGZ270" s="10"/>
      <c r="AHA270" s="10"/>
      <c r="AHB270" s="10"/>
      <c r="AHC270" s="10"/>
      <c r="AHD270" s="10"/>
      <c r="AHE270" s="10"/>
      <c r="AHF270" s="10"/>
      <c r="AHG270" s="10"/>
      <c r="AHH270" s="10"/>
      <c r="AHI270" s="10"/>
      <c r="AHJ270" s="10"/>
      <c r="AHK270" s="10"/>
      <c r="AHL270" s="10"/>
      <c r="AHM270" s="10"/>
      <c r="AHN270" s="10"/>
      <c r="AHO270" s="10"/>
      <c r="AHP270" s="10"/>
      <c r="AHQ270" s="10"/>
      <c r="AHR270" s="10"/>
      <c r="AHS270" s="10"/>
      <c r="AHT270" s="10"/>
      <c r="AHU270" s="10"/>
      <c r="AHV270" s="10"/>
      <c r="AHW270" s="10"/>
      <c r="AHX270" s="10"/>
      <c r="AHY270" s="10"/>
      <c r="AHZ270" s="10"/>
      <c r="AIA270" s="10"/>
      <c r="AIB270" s="10"/>
      <c r="AIC270" s="10"/>
      <c r="AID270" s="10"/>
      <c r="AIE270" s="10"/>
      <c r="AIF270" s="10"/>
      <c r="AIG270" s="10"/>
      <c r="AIH270" s="10"/>
      <c r="AII270" s="10"/>
      <c r="AIJ270" s="10"/>
      <c r="AIK270" s="10"/>
      <c r="AIL270" s="10"/>
      <c r="AIM270" s="10"/>
      <c r="AIN270" s="10"/>
      <c r="AIO270" s="10"/>
      <c r="AIP270" s="10"/>
      <c r="AIQ270" s="10"/>
      <c r="AIR270" s="10"/>
      <c r="AIS270" s="10"/>
      <c r="AIT270" s="10"/>
      <c r="AIU270" s="10"/>
      <c r="AIV270" s="10"/>
      <c r="AIW270" s="10"/>
      <c r="AIX270" s="10"/>
      <c r="AIY270" s="10"/>
      <c r="AIZ270" s="10"/>
      <c r="AJA270" s="10"/>
      <c r="AJB270" s="10"/>
      <c r="AJC270" s="10"/>
      <c r="AJD270" s="10"/>
      <c r="AJE270" s="10"/>
      <c r="AJF270" s="10"/>
      <c r="AJG270" s="10"/>
      <c r="AJH270" s="10"/>
      <c r="AJI270" s="10"/>
      <c r="AJJ270" s="10"/>
      <c r="AJK270" s="10"/>
      <c r="AJL270" s="10"/>
      <c r="AJM270" s="10"/>
      <c r="AJN270" s="10"/>
      <c r="AJO270" s="10"/>
      <c r="AJP270" s="10"/>
      <c r="AJQ270" s="10"/>
      <c r="AJR270" s="10"/>
      <c r="AJS270" s="10"/>
      <c r="AJT270" s="10"/>
      <c r="AJU270" s="10"/>
      <c r="AJV270" s="10"/>
      <c r="AJW270" s="10"/>
      <c r="AJX270" s="10"/>
      <c r="AJY270" s="10"/>
      <c r="AJZ270" s="10"/>
      <c r="AKA270" s="10"/>
      <c r="AKB270" s="10"/>
      <c r="AKC270" s="10"/>
      <c r="AKD270" s="10"/>
      <c r="AKE270" s="10"/>
      <c r="AKF270" s="10"/>
      <c r="AKG270" s="10"/>
      <c r="AKH270" s="10"/>
      <c r="AKI270" s="10"/>
      <c r="AKJ270" s="10"/>
      <c r="AKK270" s="10"/>
      <c r="AKL270" s="10"/>
      <c r="AKM270" s="10"/>
      <c r="AKN270" s="10"/>
      <c r="AKO270" s="10"/>
      <c r="AKP270" s="10"/>
      <c r="AKQ270" s="10"/>
      <c r="AKR270" s="10"/>
      <c r="AKS270" s="10"/>
      <c r="AKT270" s="10"/>
      <c r="AKU270" s="10"/>
      <c r="AKV270" s="10"/>
      <c r="AKW270" s="10"/>
      <c r="AKX270" s="10"/>
      <c r="AKY270" s="10"/>
      <c r="AKZ270" s="10"/>
      <c r="ALA270" s="10"/>
      <c r="ALB270" s="10"/>
      <c r="ALC270" s="10"/>
      <c r="ALD270" s="10"/>
      <c r="ALE270" s="10"/>
      <c r="ALF270" s="10"/>
      <c r="ALG270" s="10"/>
      <c r="ALH270" s="10"/>
      <c r="ALI270" s="10"/>
      <c r="ALJ270" s="10"/>
      <c r="ALK270" s="10"/>
      <c r="ALL270" s="10"/>
      <c r="ALM270" s="10"/>
      <c r="ALN270" s="10"/>
      <c r="ALO270" s="10"/>
      <c r="ALP270" s="10"/>
      <c r="ALQ270" s="10"/>
      <c r="ALR270" s="10"/>
      <c r="ALS270" s="10"/>
      <c r="ALT270" s="10"/>
      <c r="ALU270" s="10"/>
      <c r="ALV270" s="10"/>
      <c r="ALW270" s="10"/>
      <c r="ALX270" s="10"/>
      <c r="ALY270" s="10"/>
      <c r="ALZ270" s="10"/>
      <c r="AMA270" s="10"/>
      <c r="AMB270" s="10"/>
      <c r="AMC270" s="10"/>
      <c r="AMD270" s="10"/>
      <c r="AME270" s="10"/>
      <c r="AMF270" s="10"/>
      <c r="AMG270" s="10"/>
      <c r="AMH270" s="10"/>
      <c r="AMI270" s="10"/>
    </row>
    <row r="271" spans="1:1023" ht="21.75" customHeight="1">
      <c r="A271" s="14" t="s">
        <v>72</v>
      </c>
      <c r="B271" s="30"/>
      <c r="C271" s="30"/>
      <c r="D271" s="30"/>
      <c r="E271" s="30"/>
      <c r="F271" s="30"/>
      <c r="G271" s="30"/>
      <c r="H271" s="30"/>
      <c r="I271" s="30"/>
      <c r="J271" s="30"/>
      <c r="K271" s="36">
        <v>109832</v>
      </c>
      <c r="L271" s="30"/>
      <c r="M271" s="30"/>
      <c r="N271" s="30"/>
      <c r="O271" s="37">
        <v>80000</v>
      </c>
      <c r="P271" s="30"/>
      <c r="Q271" s="43">
        <f t="shared" si="6"/>
        <v>189832</v>
      </c>
      <c r="R271" s="43">
        <f>SUM(Q271)</f>
        <v>189832</v>
      </c>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c r="HD271" s="10"/>
      <c r="HE271" s="10"/>
      <c r="HF271" s="10"/>
      <c r="HG271" s="10"/>
      <c r="HH271" s="10"/>
      <c r="HI271" s="10"/>
      <c r="HJ271" s="10"/>
      <c r="HK271" s="10"/>
      <c r="HL271" s="10"/>
      <c r="HM271" s="10"/>
      <c r="HN271" s="10"/>
      <c r="HO271" s="10"/>
      <c r="HP271" s="10"/>
      <c r="HQ271" s="10"/>
      <c r="HR271" s="10"/>
      <c r="HS271" s="10"/>
      <c r="HT271" s="10"/>
      <c r="HU271" s="10"/>
      <c r="HV271" s="10"/>
      <c r="HW271" s="10"/>
      <c r="HX271" s="10"/>
      <c r="HY271" s="10"/>
      <c r="HZ271" s="10"/>
      <c r="IA271" s="10"/>
      <c r="IB271" s="10"/>
      <c r="IC271" s="10"/>
      <c r="ID271" s="10"/>
      <c r="IE271" s="10"/>
      <c r="IF271" s="10"/>
      <c r="IG271" s="10"/>
      <c r="IH271" s="10"/>
      <c r="II271" s="10"/>
      <c r="IJ271" s="10"/>
      <c r="IK271" s="10"/>
      <c r="IL271" s="10"/>
      <c r="IM271" s="10"/>
      <c r="IN271" s="10"/>
      <c r="IO271" s="10"/>
      <c r="IP271" s="10"/>
      <c r="IQ271" s="10"/>
      <c r="IR271" s="10"/>
      <c r="IS271" s="10"/>
      <c r="IT271" s="10"/>
      <c r="IU271" s="10"/>
      <c r="IV271" s="10"/>
      <c r="IW271" s="10"/>
      <c r="IX271" s="10"/>
      <c r="IY271" s="10"/>
      <c r="IZ271" s="10"/>
      <c r="JA271" s="10"/>
      <c r="JB271" s="10"/>
      <c r="JC271" s="10"/>
      <c r="JD271" s="10"/>
      <c r="JE271" s="10"/>
      <c r="JF271" s="10"/>
      <c r="JG271" s="10"/>
      <c r="JH271" s="10"/>
      <c r="JI271" s="10"/>
      <c r="JJ271" s="10"/>
      <c r="JK271" s="10"/>
      <c r="JL271" s="10"/>
      <c r="JM271" s="10"/>
      <c r="JN271" s="10"/>
      <c r="JO271" s="10"/>
      <c r="JP271" s="10"/>
      <c r="JQ271" s="10"/>
      <c r="JR271" s="10"/>
      <c r="JS271" s="10"/>
      <c r="JT271" s="10"/>
      <c r="JU271" s="10"/>
      <c r="JV271" s="10"/>
      <c r="JW271" s="10"/>
      <c r="JX271" s="10"/>
      <c r="JY271" s="10"/>
      <c r="JZ271" s="10"/>
      <c r="KA271" s="10"/>
      <c r="KB271" s="10"/>
      <c r="KC271" s="10"/>
      <c r="KD271" s="10"/>
      <c r="KE271" s="10"/>
      <c r="KF271" s="10"/>
      <c r="KG271" s="10"/>
      <c r="KH271" s="10"/>
      <c r="KI271" s="10"/>
      <c r="KJ271" s="10"/>
      <c r="KK271" s="10"/>
      <c r="KL271" s="10"/>
      <c r="KM271" s="10"/>
      <c r="KN271" s="10"/>
      <c r="KO271" s="10"/>
      <c r="KP271" s="10"/>
      <c r="KQ271" s="10"/>
      <c r="KR271" s="10"/>
      <c r="KS271" s="10"/>
      <c r="KT271" s="10"/>
      <c r="KU271" s="10"/>
      <c r="KV271" s="10"/>
      <c r="KW271" s="10"/>
      <c r="KX271" s="10"/>
      <c r="KY271" s="10"/>
      <c r="KZ271" s="10"/>
      <c r="LA271" s="10"/>
      <c r="LB271" s="10"/>
      <c r="LC271" s="10"/>
      <c r="LD271" s="10"/>
      <c r="LE271" s="10"/>
      <c r="LF271" s="10"/>
      <c r="LG271" s="10"/>
      <c r="LH271" s="10"/>
      <c r="LI271" s="10"/>
      <c r="LJ271" s="10"/>
      <c r="LK271" s="10"/>
      <c r="LL271" s="10"/>
      <c r="LM271" s="10"/>
      <c r="LN271" s="10"/>
      <c r="LO271" s="10"/>
      <c r="LP271" s="10"/>
      <c r="LQ271" s="10"/>
      <c r="LR271" s="10"/>
      <c r="LS271" s="10"/>
      <c r="LT271" s="10"/>
      <c r="LU271" s="10"/>
      <c r="LV271" s="10"/>
      <c r="LW271" s="10"/>
      <c r="LX271" s="10"/>
      <c r="LY271" s="10"/>
      <c r="LZ271" s="10"/>
      <c r="MA271" s="10"/>
      <c r="MB271" s="10"/>
      <c r="MC271" s="10"/>
      <c r="MD271" s="10"/>
      <c r="ME271" s="10"/>
      <c r="MF271" s="10"/>
      <c r="MG271" s="10"/>
      <c r="MH271" s="10"/>
      <c r="MI271" s="10"/>
      <c r="MJ271" s="10"/>
      <c r="MK271" s="10"/>
      <c r="ML271" s="10"/>
      <c r="MM271" s="10"/>
      <c r="MN271" s="10"/>
      <c r="MO271" s="10"/>
      <c r="MP271" s="10"/>
      <c r="MQ271" s="10"/>
      <c r="MR271" s="10"/>
      <c r="MS271" s="10"/>
      <c r="MT271" s="10"/>
      <c r="MU271" s="10"/>
      <c r="MV271" s="10"/>
      <c r="MW271" s="10"/>
      <c r="MX271" s="10"/>
      <c r="MY271" s="10"/>
      <c r="MZ271" s="10"/>
      <c r="NA271" s="10"/>
      <c r="NB271" s="10"/>
      <c r="NC271" s="10"/>
      <c r="ND271" s="10"/>
      <c r="NE271" s="10"/>
      <c r="NF271" s="10"/>
      <c r="NG271" s="10"/>
      <c r="NH271" s="10"/>
      <c r="NI271" s="10"/>
      <c r="NJ271" s="10"/>
      <c r="NK271" s="10"/>
      <c r="NL271" s="10"/>
      <c r="NM271" s="10"/>
      <c r="NN271" s="10"/>
      <c r="NO271" s="10"/>
      <c r="NP271" s="10"/>
      <c r="NQ271" s="10"/>
      <c r="NR271" s="10"/>
      <c r="NS271" s="10"/>
      <c r="NT271" s="10"/>
      <c r="NU271" s="10"/>
      <c r="NV271" s="10"/>
      <c r="NW271" s="10"/>
      <c r="NX271" s="10"/>
      <c r="NY271" s="10"/>
      <c r="NZ271" s="10"/>
      <c r="OA271" s="10"/>
      <c r="OB271" s="10"/>
      <c r="OC271" s="10"/>
      <c r="OD271" s="10"/>
      <c r="OE271" s="10"/>
      <c r="OF271" s="10"/>
      <c r="OG271" s="10"/>
      <c r="OH271" s="10"/>
      <c r="OI271" s="10"/>
      <c r="OJ271" s="10"/>
      <c r="OK271" s="10"/>
      <c r="OL271" s="10"/>
      <c r="OM271" s="10"/>
      <c r="ON271" s="10"/>
      <c r="OO271" s="10"/>
      <c r="OP271" s="10"/>
      <c r="OQ271" s="10"/>
      <c r="OR271" s="10"/>
      <c r="OS271" s="10"/>
      <c r="OT271" s="10"/>
      <c r="OU271" s="10"/>
      <c r="OV271" s="10"/>
      <c r="OW271" s="10"/>
      <c r="OX271" s="10"/>
      <c r="OY271" s="10"/>
      <c r="OZ271" s="10"/>
      <c r="PA271" s="10"/>
      <c r="PB271" s="10"/>
      <c r="PC271" s="10"/>
      <c r="PD271" s="10"/>
      <c r="PE271" s="10"/>
      <c r="PF271" s="10"/>
      <c r="PG271" s="10"/>
      <c r="PH271" s="10"/>
      <c r="PI271" s="10"/>
      <c r="PJ271" s="10"/>
      <c r="PK271" s="10"/>
      <c r="PL271" s="10"/>
      <c r="PM271" s="10"/>
      <c r="PN271" s="10"/>
      <c r="PO271" s="10"/>
      <c r="PP271" s="10"/>
      <c r="PQ271" s="10"/>
      <c r="PR271" s="10"/>
      <c r="PS271" s="10"/>
      <c r="PT271" s="10"/>
      <c r="PU271" s="10"/>
      <c r="PV271" s="10"/>
      <c r="PW271" s="10"/>
      <c r="PX271" s="10"/>
      <c r="PY271" s="10"/>
      <c r="PZ271" s="10"/>
      <c r="QA271" s="10"/>
      <c r="QB271" s="10"/>
      <c r="QC271" s="10"/>
      <c r="QD271" s="10"/>
      <c r="QE271" s="10"/>
      <c r="QF271" s="10"/>
      <c r="QG271" s="10"/>
      <c r="QH271" s="10"/>
      <c r="QI271" s="10"/>
      <c r="QJ271" s="10"/>
      <c r="QK271" s="10"/>
      <c r="QL271" s="10"/>
      <c r="QM271" s="10"/>
      <c r="QN271" s="10"/>
      <c r="QO271" s="10"/>
      <c r="QP271" s="10"/>
      <c r="QQ271" s="10"/>
      <c r="QR271" s="10"/>
      <c r="QS271" s="10"/>
      <c r="QT271" s="10"/>
      <c r="QU271" s="10"/>
      <c r="QV271" s="10"/>
      <c r="QW271" s="10"/>
      <c r="QX271" s="10"/>
      <c r="QY271" s="10"/>
      <c r="QZ271" s="10"/>
      <c r="RA271" s="10"/>
      <c r="RB271" s="10"/>
      <c r="RC271" s="10"/>
      <c r="RD271" s="10"/>
      <c r="RE271" s="10"/>
      <c r="RF271" s="10"/>
      <c r="RG271" s="10"/>
      <c r="RH271" s="10"/>
      <c r="RI271" s="10"/>
      <c r="RJ271" s="10"/>
      <c r="RK271" s="10"/>
      <c r="RL271" s="10"/>
      <c r="RM271" s="10"/>
      <c r="RN271" s="10"/>
      <c r="RO271" s="10"/>
      <c r="RP271" s="10"/>
      <c r="RQ271" s="10"/>
      <c r="RR271" s="10"/>
      <c r="RS271" s="10"/>
      <c r="RT271" s="10"/>
      <c r="RU271" s="10"/>
      <c r="RV271" s="10"/>
      <c r="RW271" s="10"/>
      <c r="RX271" s="10"/>
      <c r="RY271" s="10"/>
      <c r="RZ271" s="10"/>
      <c r="SA271" s="10"/>
      <c r="SB271" s="10"/>
      <c r="SC271" s="10"/>
      <c r="SD271" s="10"/>
      <c r="SE271" s="10"/>
      <c r="SF271" s="10"/>
      <c r="SG271" s="10"/>
      <c r="SH271" s="10"/>
      <c r="SI271" s="10"/>
      <c r="SJ271" s="10"/>
      <c r="SK271" s="10"/>
      <c r="SL271" s="10"/>
      <c r="SM271" s="10"/>
      <c r="SN271" s="10"/>
      <c r="SO271" s="10"/>
      <c r="SP271" s="10"/>
      <c r="SQ271" s="10"/>
      <c r="SR271" s="10"/>
      <c r="SS271" s="10"/>
      <c r="ST271" s="10"/>
      <c r="SU271" s="10"/>
      <c r="SV271" s="10"/>
      <c r="SW271" s="10"/>
      <c r="SX271" s="10"/>
      <c r="SY271" s="10"/>
      <c r="SZ271" s="10"/>
      <c r="TA271" s="10"/>
      <c r="TB271" s="10"/>
      <c r="TC271" s="10"/>
      <c r="TD271" s="10"/>
      <c r="TE271" s="10"/>
      <c r="TF271" s="10"/>
      <c r="TG271" s="10"/>
      <c r="TH271" s="10"/>
      <c r="TI271" s="10"/>
      <c r="TJ271" s="10"/>
      <c r="TK271" s="10"/>
      <c r="TL271" s="10"/>
      <c r="TM271" s="10"/>
      <c r="TN271" s="10"/>
      <c r="TO271" s="10"/>
      <c r="TP271" s="10"/>
      <c r="TQ271" s="10"/>
      <c r="TR271" s="10"/>
      <c r="TS271" s="10"/>
      <c r="TT271" s="10"/>
      <c r="TU271" s="10"/>
      <c r="TV271" s="10"/>
      <c r="TW271" s="10"/>
      <c r="TX271" s="10"/>
      <c r="TY271" s="10"/>
      <c r="TZ271" s="10"/>
      <c r="UA271" s="10"/>
      <c r="UB271" s="10"/>
      <c r="UC271" s="10"/>
      <c r="UD271" s="10"/>
      <c r="UE271" s="10"/>
      <c r="UF271" s="10"/>
      <c r="UG271" s="10"/>
      <c r="UH271" s="10"/>
      <c r="UI271" s="10"/>
      <c r="UJ271" s="10"/>
      <c r="UK271" s="10"/>
      <c r="UL271" s="10"/>
      <c r="UM271" s="10"/>
      <c r="UN271" s="10"/>
      <c r="UO271" s="10"/>
      <c r="UP271" s="10"/>
      <c r="UQ271" s="10"/>
      <c r="UR271" s="10"/>
      <c r="US271" s="10"/>
      <c r="UT271" s="10"/>
      <c r="UU271" s="10"/>
      <c r="UV271" s="10"/>
      <c r="UW271" s="10"/>
      <c r="UX271" s="10"/>
      <c r="UY271" s="10"/>
      <c r="UZ271" s="10"/>
      <c r="VA271" s="10"/>
      <c r="VB271" s="10"/>
      <c r="VC271" s="10"/>
      <c r="VD271" s="10"/>
      <c r="VE271" s="10"/>
      <c r="VF271" s="10"/>
      <c r="VG271" s="10"/>
      <c r="VH271" s="10"/>
      <c r="VI271" s="10"/>
      <c r="VJ271" s="10"/>
      <c r="VK271" s="10"/>
      <c r="VL271" s="10"/>
      <c r="VM271" s="10"/>
      <c r="VN271" s="10"/>
      <c r="VO271" s="10"/>
      <c r="VP271" s="10"/>
      <c r="VQ271" s="10"/>
      <c r="VR271" s="10"/>
      <c r="VS271" s="10"/>
      <c r="VT271" s="10"/>
      <c r="VU271" s="10"/>
      <c r="VV271" s="10"/>
      <c r="VW271" s="10"/>
      <c r="VX271" s="10"/>
      <c r="VY271" s="10"/>
      <c r="VZ271" s="10"/>
      <c r="WA271" s="10"/>
      <c r="WB271" s="10"/>
      <c r="WC271" s="10"/>
      <c r="WD271" s="10"/>
      <c r="WE271" s="10"/>
      <c r="WF271" s="10"/>
      <c r="WG271" s="10"/>
      <c r="WH271" s="10"/>
      <c r="WI271" s="10"/>
      <c r="WJ271" s="10"/>
      <c r="WK271" s="10"/>
      <c r="WL271" s="10"/>
      <c r="WM271" s="10"/>
      <c r="WN271" s="10"/>
      <c r="WO271" s="10"/>
      <c r="WP271" s="10"/>
      <c r="WQ271" s="10"/>
      <c r="WR271" s="10"/>
      <c r="WS271" s="10"/>
      <c r="WT271" s="10"/>
      <c r="WU271" s="10"/>
      <c r="WV271" s="10"/>
      <c r="WW271" s="10"/>
      <c r="WX271" s="10"/>
      <c r="WY271" s="10"/>
      <c r="WZ271" s="10"/>
      <c r="XA271" s="10"/>
      <c r="XB271" s="10"/>
      <c r="XC271" s="10"/>
      <c r="XD271" s="10"/>
      <c r="XE271" s="10"/>
      <c r="XF271" s="10"/>
      <c r="XG271" s="10"/>
      <c r="XH271" s="10"/>
      <c r="XI271" s="10"/>
      <c r="XJ271" s="10"/>
      <c r="XK271" s="10"/>
      <c r="XL271" s="10"/>
      <c r="XM271" s="10"/>
      <c r="XN271" s="10"/>
      <c r="XO271" s="10"/>
      <c r="XP271" s="10"/>
      <c r="XQ271" s="10"/>
      <c r="XR271" s="10"/>
      <c r="XS271" s="10"/>
      <c r="XT271" s="10"/>
      <c r="XU271" s="10"/>
      <c r="XV271" s="10"/>
      <c r="XW271" s="10"/>
      <c r="XX271" s="10"/>
      <c r="XY271" s="10"/>
      <c r="XZ271" s="10"/>
      <c r="YA271" s="10"/>
      <c r="YB271" s="10"/>
      <c r="YC271" s="10"/>
      <c r="YD271" s="10"/>
      <c r="YE271" s="10"/>
      <c r="YF271" s="10"/>
      <c r="YG271" s="10"/>
      <c r="YH271" s="10"/>
      <c r="YI271" s="10"/>
      <c r="YJ271" s="10"/>
      <c r="YK271" s="10"/>
      <c r="YL271" s="10"/>
      <c r="YM271" s="10"/>
      <c r="YN271" s="10"/>
      <c r="YO271" s="10"/>
      <c r="YP271" s="10"/>
      <c r="YQ271" s="10"/>
      <c r="YR271" s="10"/>
      <c r="YS271" s="10"/>
      <c r="YT271" s="10"/>
      <c r="YU271" s="10"/>
      <c r="YV271" s="10"/>
      <c r="YW271" s="10"/>
      <c r="YX271" s="10"/>
      <c r="YY271" s="10"/>
      <c r="YZ271" s="10"/>
      <c r="ZA271" s="10"/>
      <c r="ZB271" s="10"/>
      <c r="ZC271" s="10"/>
      <c r="ZD271" s="10"/>
      <c r="ZE271" s="10"/>
      <c r="ZF271" s="10"/>
      <c r="ZG271" s="10"/>
      <c r="ZH271" s="10"/>
      <c r="ZI271" s="10"/>
      <c r="ZJ271" s="10"/>
      <c r="ZK271" s="10"/>
      <c r="ZL271" s="10"/>
      <c r="ZM271" s="10"/>
      <c r="ZN271" s="10"/>
      <c r="ZO271" s="10"/>
      <c r="ZP271" s="10"/>
      <c r="ZQ271" s="10"/>
      <c r="ZR271" s="10"/>
      <c r="ZS271" s="10"/>
      <c r="ZT271" s="10"/>
      <c r="ZU271" s="10"/>
      <c r="ZV271" s="10"/>
      <c r="ZW271" s="10"/>
      <c r="ZX271" s="10"/>
      <c r="ZY271" s="10"/>
      <c r="ZZ271" s="10"/>
      <c r="AAA271" s="10"/>
      <c r="AAB271" s="10"/>
      <c r="AAC271" s="10"/>
      <c r="AAD271" s="10"/>
      <c r="AAE271" s="10"/>
      <c r="AAF271" s="10"/>
      <c r="AAG271" s="10"/>
      <c r="AAH271" s="10"/>
      <c r="AAI271" s="10"/>
      <c r="AAJ271" s="10"/>
      <c r="AAK271" s="10"/>
      <c r="AAL271" s="10"/>
      <c r="AAM271" s="10"/>
      <c r="AAN271" s="10"/>
      <c r="AAO271" s="10"/>
      <c r="AAP271" s="10"/>
      <c r="AAQ271" s="10"/>
      <c r="AAR271" s="10"/>
      <c r="AAS271" s="10"/>
      <c r="AAT271" s="10"/>
      <c r="AAU271" s="10"/>
      <c r="AAV271" s="10"/>
      <c r="AAW271" s="10"/>
      <c r="AAX271" s="10"/>
      <c r="AAY271" s="10"/>
      <c r="AAZ271" s="10"/>
      <c r="ABA271" s="10"/>
      <c r="ABB271" s="10"/>
      <c r="ABC271" s="10"/>
      <c r="ABD271" s="10"/>
      <c r="ABE271" s="10"/>
      <c r="ABF271" s="10"/>
      <c r="ABG271" s="10"/>
      <c r="ABH271" s="10"/>
      <c r="ABI271" s="10"/>
      <c r="ABJ271" s="10"/>
      <c r="ABK271" s="10"/>
      <c r="ABL271" s="10"/>
      <c r="ABM271" s="10"/>
      <c r="ABN271" s="10"/>
      <c r="ABO271" s="10"/>
      <c r="ABP271" s="10"/>
      <c r="ABQ271" s="10"/>
      <c r="ABR271" s="10"/>
      <c r="ABS271" s="10"/>
      <c r="ABT271" s="10"/>
      <c r="ABU271" s="10"/>
      <c r="ABV271" s="10"/>
      <c r="ABW271" s="10"/>
      <c r="ABX271" s="10"/>
      <c r="ABY271" s="10"/>
      <c r="ABZ271" s="10"/>
      <c r="ACA271" s="10"/>
      <c r="ACB271" s="10"/>
      <c r="ACC271" s="10"/>
      <c r="ACD271" s="10"/>
      <c r="ACE271" s="10"/>
      <c r="ACF271" s="10"/>
      <c r="ACG271" s="10"/>
      <c r="ACH271" s="10"/>
      <c r="ACI271" s="10"/>
      <c r="ACJ271" s="10"/>
      <c r="ACK271" s="10"/>
      <c r="ACL271" s="10"/>
      <c r="ACM271" s="10"/>
      <c r="ACN271" s="10"/>
      <c r="ACO271" s="10"/>
      <c r="ACP271" s="10"/>
      <c r="ACQ271" s="10"/>
      <c r="ACR271" s="10"/>
      <c r="ACS271" s="10"/>
      <c r="ACT271" s="10"/>
      <c r="ACU271" s="10"/>
      <c r="ACV271" s="10"/>
      <c r="ACW271" s="10"/>
      <c r="ACX271" s="10"/>
      <c r="ACY271" s="10"/>
      <c r="ACZ271" s="10"/>
      <c r="ADA271" s="10"/>
      <c r="ADB271" s="10"/>
      <c r="ADC271" s="10"/>
      <c r="ADD271" s="10"/>
      <c r="ADE271" s="10"/>
      <c r="ADF271" s="10"/>
      <c r="ADG271" s="10"/>
      <c r="ADH271" s="10"/>
      <c r="ADI271" s="10"/>
      <c r="ADJ271" s="10"/>
      <c r="ADK271" s="10"/>
      <c r="ADL271" s="10"/>
      <c r="ADM271" s="10"/>
      <c r="ADN271" s="10"/>
      <c r="ADO271" s="10"/>
      <c r="ADP271" s="10"/>
      <c r="ADQ271" s="10"/>
      <c r="ADR271" s="10"/>
      <c r="ADS271" s="10"/>
      <c r="ADT271" s="10"/>
      <c r="ADU271" s="10"/>
      <c r="ADV271" s="10"/>
      <c r="ADW271" s="10"/>
      <c r="ADX271" s="10"/>
      <c r="ADY271" s="10"/>
      <c r="ADZ271" s="10"/>
      <c r="AEA271" s="10"/>
      <c r="AEB271" s="10"/>
      <c r="AEC271" s="10"/>
      <c r="AED271" s="10"/>
      <c r="AEE271" s="10"/>
      <c r="AEF271" s="10"/>
      <c r="AEG271" s="10"/>
      <c r="AEH271" s="10"/>
      <c r="AEI271" s="10"/>
      <c r="AEJ271" s="10"/>
      <c r="AEK271" s="10"/>
      <c r="AEL271" s="10"/>
      <c r="AEM271" s="10"/>
      <c r="AEN271" s="10"/>
      <c r="AEO271" s="10"/>
      <c r="AEP271" s="10"/>
      <c r="AEQ271" s="10"/>
      <c r="AER271" s="10"/>
      <c r="AES271" s="10"/>
      <c r="AET271" s="10"/>
      <c r="AEU271" s="10"/>
      <c r="AEV271" s="10"/>
      <c r="AEW271" s="10"/>
      <c r="AEX271" s="10"/>
      <c r="AEY271" s="10"/>
      <c r="AEZ271" s="10"/>
      <c r="AFA271" s="10"/>
      <c r="AFB271" s="10"/>
      <c r="AFC271" s="10"/>
      <c r="AFD271" s="10"/>
      <c r="AFE271" s="10"/>
      <c r="AFF271" s="10"/>
      <c r="AFG271" s="10"/>
      <c r="AFH271" s="10"/>
      <c r="AFI271" s="10"/>
      <c r="AFJ271" s="10"/>
      <c r="AFK271" s="10"/>
      <c r="AFL271" s="10"/>
      <c r="AFM271" s="10"/>
      <c r="AFN271" s="10"/>
      <c r="AFO271" s="10"/>
      <c r="AFP271" s="10"/>
      <c r="AFQ271" s="10"/>
      <c r="AFR271" s="10"/>
      <c r="AFS271" s="10"/>
      <c r="AFT271" s="10"/>
      <c r="AFU271" s="10"/>
      <c r="AFV271" s="10"/>
      <c r="AFW271" s="10"/>
      <c r="AFX271" s="10"/>
      <c r="AFY271" s="10"/>
      <c r="AFZ271" s="10"/>
      <c r="AGA271" s="10"/>
      <c r="AGB271" s="10"/>
      <c r="AGC271" s="10"/>
      <c r="AGD271" s="10"/>
      <c r="AGE271" s="10"/>
      <c r="AGF271" s="10"/>
      <c r="AGG271" s="10"/>
      <c r="AGH271" s="10"/>
      <c r="AGI271" s="10"/>
      <c r="AGJ271" s="10"/>
      <c r="AGK271" s="10"/>
      <c r="AGL271" s="10"/>
      <c r="AGM271" s="10"/>
      <c r="AGN271" s="10"/>
      <c r="AGO271" s="10"/>
      <c r="AGP271" s="10"/>
      <c r="AGQ271" s="10"/>
      <c r="AGR271" s="10"/>
      <c r="AGS271" s="10"/>
      <c r="AGT271" s="10"/>
      <c r="AGU271" s="10"/>
      <c r="AGV271" s="10"/>
      <c r="AGW271" s="10"/>
      <c r="AGX271" s="10"/>
      <c r="AGY271" s="10"/>
      <c r="AGZ271" s="10"/>
      <c r="AHA271" s="10"/>
      <c r="AHB271" s="10"/>
      <c r="AHC271" s="10"/>
      <c r="AHD271" s="10"/>
      <c r="AHE271" s="10"/>
      <c r="AHF271" s="10"/>
      <c r="AHG271" s="10"/>
      <c r="AHH271" s="10"/>
      <c r="AHI271" s="10"/>
      <c r="AHJ271" s="10"/>
      <c r="AHK271" s="10"/>
      <c r="AHL271" s="10"/>
      <c r="AHM271" s="10"/>
      <c r="AHN271" s="10"/>
      <c r="AHO271" s="10"/>
      <c r="AHP271" s="10"/>
      <c r="AHQ271" s="10"/>
      <c r="AHR271" s="10"/>
      <c r="AHS271" s="10"/>
      <c r="AHT271" s="10"/>
      <c r="AHU271" s="10"/>
      <c r="AHV271" s="10"/>
      <c r="AHW271" s="10"/>
      <c r="AHX271" s="10"/>
      <c r="AHY271" s="10"/>
      <c r="AHZ271" s="10"/>
      <c r="AIA271" s="10"/>
      <c r="AIB271" s="10"/>
      <c r="AIC271" s="10"/>
      <c r="AID271" s="10"/>
      <c r="AIE271" s="10"/>
      <c r="AIF271" s="10"/>
      <c r="AIG271" s="10"/>
      <c r="AIH271" s="10"/>
      <c r="AII271" s="10"/>
      <c r="AIJ271" s="10"/>
      <c r="AIK271" s="10"/>
      <c r="AIL271" s="10"/>
      <c r="AIM271" s="10"/>
      <c r="AIN271" s="10"/>
      <c r="AIO271" s="10"/>
      <c r="AIP271" s="10"/>
      <c r="AIQ271" s="10"/>
      <c r="AIR271" s="10"/>
      <c r="AIS271" s="10"/>
      <c r="AIT271" s="10"/>
      <c r="AIU271" s="10"/>
      <c r="AIV271" s="10"/>
      <c r="AIW271" s="10"/>
      <c r="AIX271" s="10"/>
      <c r="AIY271" s="10"/>
      <c r="AIZ271" s="10"/>
      <c r="AJA271" s="10"/>
      <c r="AJB271" s="10"/>
      <c r="AJC271" s="10"/>
      <c r="AJD271" s="10"/>
      <c r="AJE271" s="10"/>
      <c r="AJF271" s="10"/>
      <c r="AJG271" s="10"/>
      <c r="AJH271" s="10"/>
      <c r="AJI271" s="10"/>
      <c r="AJJ271" s="10"/>
      <c r="AJK271" s="10"/>
      <c r="AJL271" s="10"/>
      <c r="AJM271" s="10"/>
      <c r="AJN271" s="10"/>
      <c r="AJO271" s="10"/>
      <c r="AJP271" s="10"/>
      <c r="AJQ271" s="10"/>
      <c r="AJR271" s="10"/>
      <c r="AJS271" s="10"/>
      <c r="AJT271" s="10"/>
      <c r="AJU271" s="10"/>
      <c r="AJV271" s="10"/>
      <c r="AJW271" s="10"/>
      <c r="AJX271" s="10"/>
      <c r="AJY271" s="10"/>
      <c r="AJZ271" s="10"/>
      <c r="AKA271" s="10"/>
      <c r="AKB271" s="10"/>
      <c r="AKC271" s="10"/>
      <c r="AKD271" s="10"/>
      <c r="AKE271" s="10"/>
      <c r="AKF271" s="10"/>
      <c r="AKG271" s="10"/>
      <c r="AKH271" s="10"/>
      <c r="AKI271" s="10"/>
      <c r="AKJ271" s="10"/>
      <c r="AKK271" s="10"/>
      <c r="AKL271" s="10"/>
      <c r="AKM271" s="10"/>
      <c r="AKN271" s="10"/>
      <c r="AKO271" s="10"/>
      <c r="AKP271" s="10"/>
      <c r="AKQ271" s="10"/>
      <c r="AKR271" s="10"/>
      <c r="AKS271" s="10"/>
      <c r="AKT271" s="10"/>
      <c r="AKU271" s="10"/>
      <c r="AKV271" s="10"/>
      <c r="AKW271" s="10"/>
      <c r="AKX271" s="10"/>
      <c r="AKY271" s="10"/>
      <c r="AKZ271" s="10"/>
      <c r="ALA271" s="10"/>
      <c r="ALB271" s="10"/>
      <c r="ALC271" s="10"/>
      <c r="ALD271" s="10"/>
      <c r="ALE271" s="10"/>
      <c r="ALF271" s="10"/>
      <c r="ALG271" s="10"/>
      <c r="ALH271" s="10"/>
      <c r="ALI271" s="10"/>
      <c r="ALJ271" s="10"/>
      <c r="ALK271" s="10"/>
      <c r="ALL271" s="10"/>
      <c r="ALM271" s="10"/>
      <c r="ALN271" s="10"/>
      <c r="ALO271" s="10"/>
      <c r="ALP271" s="10"/>
      <c r="ALQ271" s="10"/>
      <c r="ALR271" s="10"/>
      <c r="ALS271" s="10"/>
      <c r="ALT271" s="10"/>
      <c r="ALU271" s="10"/>
      <c r="ALV271" s="10"/>
      <c r="ALW271" s="10"/>
      <c r="ALX271" s="10"/>
      <c r="ALY271" s="10"/>
      <c r="ALZ271" s="10"/>
      <c r="AMA271" s="10"/>
      <c r="AMB271" s="10"/>
      <c r="AMC271" s="10"/>
      <c r="AMD271" s="10"/>
      <c r="AME271" s="10"/>
      <c r="AMF271" s="10"/>
      <c r="AMG271" s="10"/>
      <c r="AMH271" s="10"/>
      <c r="AMI271" s="10"/>
    </row>
    <row r="272" spans="1:1023" ht="21.75" customHeight="1">
      <c r="A272" s="14" t="s">
        <v>73</v>
      </c>
      <c r="B272" s="39"/>
      <c r="C272" s="30"/>
      <c r="D272" s="30"/>
      <c r="E272" s="30"/>
      <c r="F272" s="30"/>
      <c r="G272" s="30"/>
      <c r="H272" s="30"/>
      <c r="I272" s="30"/>
      <c r="J272" s="30"/>
      <c r="K272" s="30"/>
      <c r="L272" s="30"/>
      <c r="M272" s="30"/>
      <c r="N272" s="30"/>
      <c r="O272" s="37">
        <v>22000</v>
      </c>
      <c r="P272" s="37">
        <v>10000</v>
      </c>
      <c r="Q272" s="43">
        <f t="shared" si="6"/>
        <v>32000</v>
      </c>
      <c r="R272" s="43">
        <f>Q272+Q273</f>
        <v>112000</v>
      </c>
    </row>
    <row r="273" spans="1:1023" ht="21.75" customHeight="1">
      <c r="A273" s="14" t="s">
        <v>73</v>
      </c>
      <c r="B273" s="39"/>
      <c r="C273" s="30"/>
      <c r="D273" s="30"/>
      <c r="E273" s="30"/>
      <c r="F273" s="30"/>
      <c r="G273" s="30"/>
      <c r="H273" s="30"/>
      <c r="I273" s="30"/>
      <c r="J273" s="30"/>
      <c r="K273" s="30"/>
      <c r="L273" s="30"/>
      <c r="M273" s="30"/>
      <c r="N273" s="30"/>
      <c r="O273" s="37">
        <v>80000</v>
      </c>
      <c r="P273" s="32"/>
      <c r="Q273" s="43">
        <f t="shared" si="6"/>
        <v>80000</v>
      </c>
      <c r="R273" s="43"/>
    </row>
    <row r="274" spans="1:1023" ht="21.75" customHeight="1">
      <c r="A274" s="14" t="s">
        <v>74</v>
      </c>
      <c r="B274" s="39"/>
      <c r="C274" s="41"/>
      <c r="D274" s="41"/>
      <c r="E274" s="30"/>
      <c r="F274" s="30"/>
      <c r="G274" s="30"/>
      <c r="H274" s="30"/>
      <c r="I274" s="30"/>
      <c r="J274" s="30"/>
      <c r="K274" s="30"/>
      <c r="L274" s="30"/>
      <c r="M274" s="30"/>
      <c r="N274" s="30"/>
      <c r="O274" s="36">
        <v>80000</v>
      </c>
      <c r="P274" s="32"/>
      <c r="Q274" s="43">
        <f t="shared" si="6"/>
        <v>80000</v>
      </c>
      <c r="R274" s="43">
        <f>Q274+Q275</f>
        <v>87000</v>
      </c>
    </row>
    <row r="275" spans="1:1023" ht="21.75" customHeight="1">
      <c r="A275" s="14" t="s">
        <v>74</v>
      </c>
      <c r="B275" s="39"/>
      <c r="C275" s="41"/>
      <c r="D275" s="41"/>
      <c r="E275" s="30"/>
      <c r="F275" s="30"/>
      <c r="G275" s="30"/>
      <c r="H275" s="30"/>
      <c r="I275" s="30"/>
      <c r="J275" s="30"/>
      <c r="K275" s="30"/>
      <c r="L275" s="30"/>
      <c r="M275" s="30"/>
      <c r="N275" s="30"/>
      <c r="O275" s="36">
        <v>7000</v>
      </c>
      <c r="P275" s="32"/>
      <c r="Q275" s="43">
        <f t="shared" si="6"/>
        <v>7000</v>
      </c>
      <c r="R275" s="43"/>
    </row>
    <row r="276" spans="1:1023" ht="21.75" customHeight="1">
      <c r="A276" s="14" t="s">
        <v>297</v>
      </c>
      <c r="B276" s="45"/>
      <c r="C276" s="34"/>
      <c r="D276" s="34"/>
      <c r="E276" s="30"/>
      <c r="F276" s="30"/>
      <c r="G276" s="30"/>
      <c r="H276" s="30"/>
      <c r="I276" s="30"/>
      <c r="J276" s="30"/>
      <c r="K276" s="30"/>
      <c r="L276" s="30"/>
      <c r="M276" s="30"/>
      <c r="N276" s="30"/>
      <c r="O276" s="30"/>
      <c r="P276" s="36">
        <v>80000</v>
      </c>
      <c r="Q276" s="43">
        <f t="shared" si="6"/>
        <v>80000</v>
      </c>
      <c r="R276" s="43">
        <f>Q276</f>
        <v>80000</v>
      </c>
    </row>
    <row r="277" spans="1:1023" ht="21.75" customHeight="1">
      <c r="A277" s="14" t="s">
        <v>283</v>
      </c>
      <c r="B277" s="45"/>
      <c r="C277" s="34"/>
      <c r="D277" s="34"/>
      <c r="E277" s="30"/>
      <c r="F277" s="30"/>
      <c r="G277" s="30"/>
      <c r="H277" s="30"/>
      <c r="I277" s="30"/>
      <c r="J277" s="30"/>
      <c r="K277" s="30"/>
      <c r="L277" s="30"/>
      <c r="M277" s="30"/>
      <c r="N277" s="30"/>
      <c r="O277" s="36">
        <v>99600</v>
      </c>
      <c r="P277" s="34"/>
      <c r="Q277" s="43">
        <f t="shared" si="6"/>
        <v>99600</v>
      </c>
      <c r="R277" s="43">
        <f>Q277</f>
        <v>99600</v>
      </c>
    </row>
    <row r="278" spans="1:1023" ht="21.75" customHeight="1">
      <c r="A278" s="14" t="s">
        <v>75</v>
      </c>
      <c r="B278" s="49">
        <v>761865.28</v>
      </c>
      <c r="C278" s="35"/>
      <c r="D278" s="35"/>
      <c r="E278" s="30"/>
      <c r="F278" s="30"/>
      <c r="G278" s="30"/>
      <c r="H278" s="30"/>
      <c r="I278" s="30"/>
      <c r="J278" s="30"/>
      <c r="K278" s="30"/>
      <c r="L278" s="30"/>
      <c r="M278" s="30"/>
      <c r="N278" s="30"/>
      <c r="O278" s="36">
        <v>89000</v>
      </c>
      <c r="P278" s="32"/>
      <c r="Q278" s="43">
        <f t="shared" si="6"/>
        <v>850865.28</v>
      </c>
      <c r="R278" s="43">
        <f>Q278+Q279</f>
        <v>1025889.14</v>
      </c>
    </row>
    <row r="279" spans="1:1023" ht="21.75" customHeight="1">
      <c r="A279" s="14" t="s">
        <v>75</v>
      </c>
      <c r="B279" s="49">
        <v>132723.85999999999</v>
      </c>
      <c r="C279" s="35"/>
      <c r="D279" s="35"/>
      <c r="E279" s="30"/>
      <c r="F279" s="30"/>
      <c r="G279" s="30"/>
      <c r="H279" s="30"/>
      <c r="I279" s="30"/>
      <c r="J279" s="30"/>
      <c r="K279" s="30"/>
      <c r="L279" s="30"/>
      <c r="M279" s="30"/>
      <c r="N279" s="30"/>
      <c r="O279" s="36">
        <v>42300</v>
      </c>
      <c r="P279" s="32"/>
      <c r="Q279" s="43">
        <f t="shared" si="6"/>
        <v>175023.86</v>
      </c>
      <c r="R279" s="43"/>
    </row>
    <row r="280" spans="1:1023" ht="21.75" customHeight="1">
      <c r="A280" s="14" t="s">
        <v>76</v>
      </c>
      <c r="B280" s="48">
        <v>595697.18000000005</v>
      </c>
      <c r="C280" s="32"/>
      <c r="D280" s="32"/>
      <c r="E280" s="30"/>
      <c r="F280" s="30"/>
      <c r="G280" s="30"/>
      <c r="H280" s="30"/>
      <c r="I280" s="30"/>
      <c r="J280" s="30"/>
      <c r="K280" s="30"/>
      <c r="L280" s="30"/>
      <c r="M280" s="30"/>
      <c r="N280" s="30"/>
      <c r="O280" s="30"/>
      <c r="P280" s="32"/>
      <c r="Q280" s="43">
        <f t="shared" si="6"/>
        <v>595697.18000000005</v>
      </c>
      <c r="R280" s="43">
        <f>SUM(Q280)</f>
        <v>595697.18000000005</v>
      </c>
    </row>
    <row r="281" spans="1:1023" ht="21.75" customHeight="1">
      <c r="A281" s="14" t="s">
        <v>77</v>
      </c>
      <c r="B281" s="39"/>
      <c r="C281" s="32"/>
      <c r="D281" s="32"/>
      <c r="E281" s="30"/>
      <c r="F281" s="30"/>
      <c r="G281" s="30"/>
      <c r="H281" s="30"/>
      <c r="I281" s="30"/>
      <c r="J281" s="30"/>
      <c r="K281" s="30"/>
      <c r="L281" s="30"/>
      <c r="M281" s="30"/>
      <c r="N281" s="30"/>
      <c r="O281" s="36">
        <v>70000</v>
      </c>
      <c r="P281" s="36">
        <v>26680</v>
      </c>
      <c r="Q281" s="43">
        <f t="shared" si="6"/>
        <v>96680</v>
      </c>
      <c r="R281" s="43">
        <f>+Q281+Q283+Q282</f>
        <v>313000</v>
      </c>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c r="HA281" s="10"/>
      <c r="HB281" s="10"/>
      <c r="HC281" s="10"/>
      <c r="HD281" s="10"/>
      <c r="HE281" s="10"/>
      <c r="HF281" s="10"/>
      <c r="HG281" s="10"/>
      <c r="HH281" s="10"/>
      <c r="HI281" s="10"/>
      <c r="HJ281" s="10"/>
      <c r="HK281" s="10"/>
      <c r="HL281" s="10"/>
      <c r="HM281" s="10"/>
      <c r="HN281" s="10"/>
      <c r="HO281" s="10"/>
      <c r="HP281" s="10"/>
      <c r="HQ281" s="10"/>
      <c r="HR281" s="10"/>
      <c r="HS281" s="10"/>
      <c r="HT281" s="10"/>
      <c r="HU281" s="10"/>
      <c r="HV281" s="10"/>
      <c r="HW281" s="10"/>
      <c r="HX281" s="10"/>
      <c r="HY281" s="10"/>
      <c r="HZ281" s="10"/>
      <c r="IA281" s="10"/>
      <c r="IB281" s="10"/>
      <c r="IC281" s="10"/>
      <c r="ID281" s="10"/>
      <c r="IE281" s="10"/>
      <c r="IF281" s="10"/>
      <c r="IG281" s="10"/>
      <c r="IH281" s="10"/>
      <c r="II281" s="10"/>
      <c r="IJ281" s="10"/>
      <c r="IK281" s="10"/>
      <c r="IL281" s="10"/>
      <c r="IM281" s="10"/>
      <c r="IN281" s="10"/>
      <c r="IO281" s="10"/>
      <c r="IP281" s="10"/>
      <c r="IQ281" s="10"/>
      <c r="IR281" s="10"/>
      <c r="IS281" s="10"/>
      <c r="IT281" s="10"/>
      <c r="IU281" s="10"/>
      <c r="IV281" s="10"/>
      <c r="IW281" s="10"/>
      <c r="IX281" s="10"/>
      <c r="IY281" s="10"/>
      <c r="IZ281" s="10"/>
      <c r="JA281" s="10"/>
      <c r="JB281" s="10"/>
      <c r="JC281" s="10"/>
      <c r="JD281" s="10"/>
      <c r="JE281" s="10"/>
      <c r="JF281" s="10"/>
      <c r="JG281" s="10"/>
      <c r="JH281" s="10"/>
      <c r="JI281" s="10"/>
      <c r="JJ281" s="10"/>
      <c r="JK281" s="10"/>
      <c r="JL281" s="10"/>
      <c r="JM281" s="10"/>
      <c r="JN281" s="10"/>
      <c r="JO281" s="10"/>
      <c r="JP281" s="10"/>
      <c r="JQ281" s="10"/>
      <c r="JR281" s="10"/>
      <c r="JS281" s="10"/>
      <c r="JT281" s="10"/>
      <c r="JU281" s="10"/>
      <c r="JV281" s="10"/>
      <c r="JW281" s="10"/>
      <c r="JX281" s="10"/>
      <c r="JY281" s="10"/>
      <c r="JZ281" s="10"/>
      <c r="KA281" s="10"/>
      <c r="KB281" s="10"/>
      <c r="KC281" s="10"/>
      <c r="KD281" s="10"/>
      <c r="KE281" s="10"/>
      <c r="KF281" s="10"/>
      <c r="KG281" s="10"/>
      <c r="KH281" s="10"/>
      <c r="KI281" s="10"/>
      <c r="KJ281" s="10"/>
      <c r="KK281" s="10"/>
      <c r="KL281" s="10"/>
      <c r="KM281" s="10"/>
      <c r="KN281" s="10"/>
      <c r="KO281" s="10"/>
      <c r="KP281" s="10"/>
      <c r="KQ281" s="10"/>
      <c r="KR281" s="10"/>
      <c r="KS281" s="10"/>
      <c r="KT281" s="10"/>
      <c r="KU281" s="10"/>
      <c r="KV281" s="10"/>
      <c r="KW281" s="10"/>
      <c r="KX281" s="10"/>
      <c r="KY281" s="10"/>
      <c r="KZ281" s="10"/>
      <c r="LA281" s="10"/>
      <c r="LB281" s="10"/>
      <c r="LC281" s="10"/>
      <c r="LD281" s="10"/>
      <c r="LE281" s="10"/>
      <c r="LF281" s="10"/>
      <c r="LG281" s="10"/>
      <c r="LH281" s="10"/>
      <c r="LI281" s="10"/>
      <c r="LJ281" s="10"/>
      <c r="LK281" s="10"/>
      <c r="LL281" s="10"/>
      <c r="LM281" s="10"/>
      <c r="LN281" s="10"/>
      <c r="LO281" s="10"/>
      <c r="LP281" s="10"/>
      <c r="LQ281" s="10"/>
      <c r="LR281" s="10"/>
      <c r="LS281" s="10"/>
      <c r="LT281" s="10"/>
      <c r="LU281" s="10"/>
      <c r="LV281" s="10"/>
      <c r="LW281" s="10"/>
      <c r="LX281" s="10"/>
      <c r="LY281" s="10"/>
      <c r="LZ281" s="10"/>
      <c r="MA281" s="10"/>
      <c r="MB281" s="10"/>
      <c r="MC281" s="10"/>
      <c r="MD281" s="10"/>
      <c r="ME281" s="10"/>
      <c r="MF281" s="10"/>
      <c r="MG281" s="10"/>
      <c r="MH281" s="10"/>
      <c r="MI281" s="10"/>
      <c r="MJ281" s="10"/>
      <c r="MK281" s="10"/>
      <c r="ML281" s="10"/>
      <c r="MM281" s="10"/>
      <c r="MN281" s="10"/>
      <c r="MO281" s="10"/>
      <c r="MP281" s="10"/>
      <c r="MQ281" s="10"/>
      <c r="MR281" s="10"/>
      <c r="MS281" s="10"/>
      <c r="MT281" s="10"/>
      <c r="MU281" s="10"/>
      <c r="MV281" s="10"/>
      <c r="MW281" s="10"/>
      <c r="MX281" s="10"/>
      <c r="MY281" s="10"/>
      <c r="MZ281" s="10"/>
      <c r="NA281" s="10"/>
      <c r="NB281" s="10"/>
      <c r="NC281" s="10"/>
      <c r="ND281" s="10"/>
      <c r="NE281" s="10"/>
      <c r="NF281" s="10"/>
      <c r="NG281" s="10"/>
      <c r="NH281" s="10"/>
      <c r="NI281" s="10"/>
      <c r="NJ281" s="10"/>
      <c r="NK281" s="10"/>
      <c r="NL281" s="10"/>
      <c r="NM281" s="10"/>
      <c r="NN281" s="10"/>
      <c r="NO281" s="10"/>
      <c r="NP281" s="10"/>
      <c r="NQ281" s="10"/>
      <c r="NR281" s="10"/>
      <c r="NS281" s="10"/>
      <c r="NT281" s="10"/>
      <c r="NU281" s="10"/>
      <c r="NV281" s="10"/>
      <c r="NW281" s="10"/>
      <c r="NX281" s="10"/>
      <c r="NY281" s="10"/>
      <c r="NZ281" s="10"/>
      <c r="OA281" s="10"/>
      <c r="OB281" s="10"/>
      <c r="OC281" s="10"/>
      <c r="OD281" s="10"/>
      <c r="OE281" s="10"/>
      <c r="OF281" s="10"/>
      <c r="OG281" s="10"/>
      <c r="OH281" s="10"/>
      <c r="OI281" s="10"/>
      <c r="OJ281" s="10"/>
      <c r="OK281" s="10"/>
      <c r="OL281" s="10"/>
      <c r="OM281" s="10"/>
      <c r="ON281" s="10"/>
      <c r="OO281" s="10"/>
      <c r="OP281" s="10"/>
      <c r="OQ281" s="10"/>
      <c r="OR281" s="10"/>
      <c r="OS281" s="10"/>
      <c r="OT281" s="10"/>
      <c r="OU281" s="10"/>
      <c r="OV281" s="10"/>
      <c r="OW281" s="10"/>
      <c r="OX281" s="10"/>
      <c r="OY281" s="10"/>
      <c r="OZ281" s="10"/>
      <c r="PA281" s="10"/>
      <c r="PB281" s="10"/>
      <c r="PC281" s="10"/>
      <c r="PD281" s="10"/>
      <c r="PE281" s="10"/>
      <c r="PF281" s="10"/>
      <c r="PG281" s="10"/>
      <c r="PH281" s="10"/>
      <c r="PI281" s="10"/>
      <c r="PJ281" s="10"/>
      <c r="PK281" s="10"/>
      <c r="PL281" s="10"/>
      <c r="PM281" s="10"/>
      <c r="PN281" s="10"/>
      <c r="PO281" s="10"/>
      <c r="PP281" s="10"/>
      <c r="PQ281" s="10"/>
      <c r="PR281" s="10"/>
      <c r="PS281" s="10"/>
      <c r="PT281" s="10"/>
      <c r="PU281" s="10"/>
      <c r="PV281" s="10"/>
      <c r="PW281" s="10"/>
      <c r="PX281" s="10"/>
      <c r="PY281" s="10"/>
      <c r="PZ281" s="10"/>
      <c r="QA281" s="10"/>
      <c r="QB281" s="10"/>
      <c r="QC281" s="10"/>
      <c r="QD281" s="10"/>
      <c r="QE281" s="10"/>
      <c r="QF281" s="10"/>
      <c r="QG281" s="10"/>
      <c r="QH281" s="10"/>
      <c r="QI281" s="10"/>
      <c r="QJ281" s="10"/>
      <c r="QK281" s="10"/>
      <c r="QL281" s="10"/>
      <c r="QM281" s="10"/>
      <c r="QN281" s="10"/>
      <c r="QO281" s="10"/>
      <c r="QP281" s="10"/>
      <c r="QQ281" s="10"/>
      <c r="QR281" s="10"/>
      <c r="QS281" s="10"/>
      <c r="QT281" s="10"/>
      <c r="QU281" s="10"/>
      <c r="QV281" s="10"/>
      <c r="QW281" s="10"/>
      <c r="QX281" s="10"/>
      <c r="QY281" s="10"/>
      <c r="QZ281" s="10"/>
      <c r="RA281" s="10"/>
      <c r="RB281" s="10"/>
      <c r="RC281" s="10"/>
      <c r="RD281" s="10"/>
      <c r="RE281" s="10"/>
      <c r="RF281" s="10"/>
      <c r="RG281" s="10"/>
      <c r="RH281" s="10"/>
      <c r="RI281" s="10"/>
      <c r="RJ281" s="10"/>
      <c r="RK281" s="10"/>
      <c r="RL281" s="10"/>
      <c r="RM281" s="10"/>
      <c r="RN281" s="10"/>
      <c r="RO281" s="10"/>
      <c r="RP281" s="10"/>
      <c r="RQ281" s="10"/>
      <c r="RR281" s="10"/>
      <c r="RS281" s="10"/>
      <c r="RT281" s="10"/>
      <c r="RU281" s="10"/>
      <c r="RV281" s="10"/>
      <c r="RW281" s="10"/>
      <c r="RX281" s="10"/>
      <c r="RY281" s="10"/>
      <c r="RZ281" s="10"/>
      <c r="SA281" s="10"/>
      <c r="SB281" s="10"/>
      <c r="SC281" s="10"/>
      <c r="SD281" s="10"/>
      <c r="SE281" s="10"/>
      <c r="SF281" s="10"/>
      <c r="SG281" s="10"/>
      <c r="SH281" s="10"/>
      <c r="SI281" s="10"/>
      <c r="SJ281" s="10"/>
      <c r="SK281" s="10"/>
      <c r="SL281" s="10"/>
      <c r="SM281" s="10"/>
      <c r="SN281" s="10"/>
      <c r="SO281" s="10"/>
      <c r="SP281" s="10"/>
      <c r="SQ281" s="10"/>
      <c r="SR281" s="10"/>
      <c r="SS281" s="10"/>
      <c r="ST281" s="10"/>
      <c r="SU281" s="10"/>
      <c r="SV281" s="10"/>
      <c r="SW281" s="10"/>
      <c r="SX281" s="10"/>
      <c r="SY281" s="10"/>
      <c r="SZ281" s="10"/>
      <c r="TA281" s="10"/>
      <c r="TB281" s="10"/>
      <c r="TC281" s="10"/>
      <c r="TD281" s="10"/>
      <c r="TE281" s="10"/>
      <c r="TF281" s="10"/>
      <c r="TG281" s="10"/>
      <c r="TH281" s="10"/>
      <c r="TI281" s="10"/>
      <c r="TJ281" s="10"/>
      <c r="TK281" s="10"/>
      <c r="TL281" s="10"/>
      <c r="TM281" s="10"/>
      <c r="TN281" s="10"/>
      <c r="TO281" s="10"/>
      <c r="TP281" s="10"/>
      <c r="TQ281" s="10"/>
      <c r="TR281" s="10"/>
      <c r="TS281" s="10"/>
      <c r="TT281" s="10"/>
      <c r="TU281" s="10"/>
      <c r="TV281" s="10"/>
      <c r="TW281" s="10"/>
      <c r="TX281" s="10"/>
      <c r="TY281" s="10"/>
      <c r="TZ281" s="10"/>
      <c r="UA281" s="10"/>
      <c r="UB281" s="10"/>
      <c r="UC281" s="10"/>
      <c r="UD281" s="10"/>
      <c r="UE281" s="10"/>
      <c r="UF281" s="10"/>
      <c r="UG281" s="10"/>
      <c r="UH281" s="10"/>
      <c r="UI281" s="10"/>
      <c r="UJ281" s="10"/>
      <c r="UK281" s="10"/>
      <c r="UL281" s="10"/>
      <c r="UM281" s="10"/>
      <c r="UN281" s="10"/>
      <c r="UO281" s="10"/>
      <c r="UP281" s="10"/>
      <c r="UQ281" s="10"/>
      <c r="UR281" s="10"/>
      <c r="US281" s="10"/>
      <c r="UT281" s="10"/>
      <c r="UU281" s="10"/>
      <c r="UV281" s="10"/>
      <c r="UW281" s="10"/>
      <c r="UX281" s="10"/>
      <c r="UY281" s="10"/>
      <c r="UZ281" s="10"/>
      <c r="VA281" s="10"/>
      <c r="VB281" s="10"/>
      <c r="VC281" s="10"/>
      <c r="VD281" s="10"/>
      <c r="VE281" s="10"/>
      <c r="VF281" s="10"/>
      <c r="VG281" s="10"/>
      <c r="VH281" s="10"/>
      <c r="VI281" s="10"/>
      <c r="VJ281" s="10"/>
      <c r="VK281" s="10"/>
      <c r="VL281" s="10"/>
      <c r="VM281" s="10"/>
      <c r="VN281" s="10"/>
      <c r="VO281" s="10"/>
      <c r="VP281" s="10"/>
      <c r="VQ281" s="10"/>
      <c r="VR281" s="10"/>
      <c r="VS281" s="10"/>
      <c r="VT281" s="10"/>
      <c r="VU281" s="10"/>
      <c r="VV281" s="10"/>
      <c r="VW281" s="10"/>
      <c r="VX281" s="10"/>
      <c r="VY281" s="10"/>
      <c r="VZ281" s="10"/>
      <c r="WA281" s="10"/>
      <c r="WB281" s="10"/>
      <c r="WC281" s="10"/>
      <c r="WD281" s="10"/>
      <c r="WE281" s="10"/>
      <c r="WF281" s="10"/>
      <c r="WG281" s="10"/>
      <c r="WH281" s="10"/>
      <c r="WI281" s="10"/>
      <c r="WJ281" s="10"/>
      <c r="WK281" s="10"/>
      <c r="WL281" s="10"/>
      <c r="WM281" s="10"/>
      <c r="WN281" s="10"/>
      <c r="WO281" s="10"/>
      <c r="WP281" s="10"/>
      <c r="WQ281" s="10"/>
      <c r="WR281" s="10"/>
      <c r="WS281" s="10"/>
      <c r="WT281" s="10"/>
      <c r="WU281" s="10"/>
      <c r="WV281" s="10"/>
      <c r="WW281" s="10"/>
      <c r="WX281" s="10"/>
      <c r="WY281" s="10"/>
      <c r="WZ281" s="10"/>
      <c r="XA281" s="10"/>
      <c r="XB281" s="10"/>
      <c r="XC281" s="10"/>
      <c r="XD281" s="10"/>
      <c r="XE281" s="10"/>
      <c r="XF281" s="10"/>
      <c r="XG281" s="10"/>
      <c r="XH281" s="10"/>
      <c r="XI281" s="10"/>
      <c r="XJ281" s="10"/>
      <c r="XK281" s="10"/>
      <c r="XL281" s="10"/>
      <c r="XM281" s="10"/>
      <c r="XN281" s="10"/>
      <c r="XO281" s="10"/>
      <c r="XP281" s="10"/>
      <c r="XQ281" s="10"/>
      <c r="XR281" s="10"/>
      <c r="XS281" s="10"/>
      <c r="XT281" s="10"/>
      <c r="XU281" s="10"/>
      <c r="XV281" s="10"/>
      <c r="XW281" s="10"/>
      <c r="XX281" s="10"/>
      <c r="XY281" s="10"/>
      <c r="XZ281" s="10"/>
      <c r="YA281" s="10"/>
      <c r="YB281" s="10"/>
      <c r="YC281" s="10"/>
      <c r="YD281" s="10"/>
      <c r="YE281" s="10"/>
      <c r="YF281" s="10"/>
      <c r="YG281" s="10"/>
      <c r="YH281" s="10"/>
      <c r="YI281" s="10"/>
      <c r="YJ281" s="10"/>
      <c r="YK281" s="10"/>
      <c r="YL281" s="10"/>
      <c r="YM281" s="10"/>
      <c r="YN281" s="10"/>
      <c r="YO281" s="10"/>
      <c r="YP281" s="10"/>
      <c r="YQ281" s="10"/>
      <c r="YR281" s="10"/>
      <c r="YS281" s="10"/>
      <c r="YT281" s="10"/>
      <c r="YU281" s="10"/>
      <c r="YV281" s="10"/>
      <c r="YW281" s="10"/>
      <c r="YX281" s="10"/>
      <c r="YY281" s="10"/>
      <c r="YZ281" s="10"/>
      <c r="ZA281" s="10"/>
      <c r="ZB281" s="10"/>
      <c r="ZC281" s="10"/>
      <c r="ZD281" s="10"/>
      <c r="ZE281" s="10"/>
      <c r="ZF281" s="10"/>
      <c r="ZG281" s="10"/>
      <c r="ZH281" s="10"/>
      <c r="ZI281" s="10"/>
      <c r="ZJ281" s="10"/>
      <c r="ZK281" s="10"/>
      <c r="ZL281" s="10"/>
      <c r="ZM281" s="10"/>
      <c r="ZN281" s="10"/>
      <c r="ZO281" s="10"/>
      <c r="ZP281" s="10"/>
      <c r="ZQ281" s="10"/>
      <c r="ZR281" s="10"/>
      <c r="ZS281" s="10"/>
      <c r="ZT281" s="10"/>
      <c r="ZU281" s="10"/>
      <c r="ZV281" s="10"/>
      <c r="ZW281" s="10"/>
      <c r="ZX281" s="10"/>
      <c r="ZY281" s="10"/>
      <c r="ZZ281" s="10"/>
      <c r="AAA281" s="10"/>
      <c r="AAB281" s="10"/>
      <c r="AAC281" s="10"/>
      <c r="AAD281" s="10"/>
      <c r="AAE281" s="10"/>
      <c r="AAF281" s="10"/>
      <c r="AAG281" s="10"/>
      <c r="AAH281" s="10"/>
      <c r="AAI281" s="10"/>
      <c r="AAJ281" s="10"/>
      <c r="AAK281" s="10"/>
      <c r="AAL281" s="10"/>
      <c r="AAM281" s="10"/>
      <c r="AAN281" s="10"/>
      <c r="AAO281" s="10"/>
      <c r="AAP281" s="10"/>
      <c r="AAQ281" s="10"/>
      <c r="AAR281" s="10"/>
      <c r="AAS281" s="10"/>
      <c r="AAT281" s="10"/>
      <c r="AAU281" s="10"/>
      <c r="AAV281" s="10"/>
      <c r="AAW281" s="10"/>
      <c r="AAX281" s="10"/>
      <c r="AAY281" s="10"/>
      <c r="AAZ281" s="10"/>
      <c r="ABA281" s="10"/>
      <c r="ABB281" s="10"/>
      <c r="ABC281" s="10"/>
      <c r="ABD281" s="10"/>
      <c r="ABE281" s="10"/>
      <c r="ABF281" s="10"/>
      <c r="ABG281" s="10"/>
      <c r="ABH281" s="10"/>
      <c r="ABI281" s="10"/>
      <c r="ABJ281" s="10"/>
      <c r="ABK281" s="10"/>
      <c r="ABL281" s="10"/>
      <c r="ABM281" s="10"/>
      <c r="ABN281" s="10"/>
      <c r="ABO281" s="10"/>
      <c r="ABP281" s="10"/>
      <c r="ABQ281" s="10"/>
      <c r="ABR281" s="10"/>
      <c r="ABS281" s="10"/>
      <c r="ABT281" s="10"/>
      <c r="ABU281" s="10"/>
      <c r="ABV281" s="10"/>
      <c r="ABW281" s="10"/>
      <c r="ABX281" s="10"/>
      <c r="ABY281" s="10"/>
      <c r="ABZ281" s="10"/>
      <c r="ACA281" s="10"/>
      <c r="ACB281" s="10"/>
      <c r="ACC281" s="10"/>
      <c r="ACD281" s="10"/>
      <c r="ACE281" s="10"/>
      <c r="ACF281" s="10"/>
      <c r="ACG281" s="10"/>
      <c r="ACH281" s="10"/>
      <c r="ACI281" s="10"/>
      <c r="ACJ281" s="10"/>
      <c r="ACK281" s="10"/>
      <c r="ACL281" s="10"/>
      <c r="ACM281" s="10"/>
      <c r="ACN281" s="10"/>
      <c r="ACO281" s="10"/>
      <c r="ACP281" s="10"/>
      <c r="ACQ281" s="10"/>
      <c r="ACR281" s="10"/>
      <c r="ACS281" s="10"/>
      <c r="ACT281" s="10"/>
      <c r="ACU281" s="10"/>
      <c r="ACV281" s="10"/>
      <c r="ACW281" s="10"/>
      <c r="ACX281" s="10"/>
      <c r="ACY281" s="10"/>
      <c r="ACZ281" s="10"/>
      <c r="ADA281" s="10"/>
      <c r="ADB281" s="10"/>
      <c r="ADC281" s="10"/>
      <c r="ADD281" s="10"/>
      <c r="ADE281" s="10"/>
      <c r="ADF281" s="10"/>
      <c r="ADG281" s="10"/>
      <c r="ADH281" s="10"/>
      <c r="ADI281" s="10"/>
      <c r="ADJ281" s="10"/>
      <c r="ADK281" s="10"/>
      <c r="ADL281" s="10"/>
      <c r="ADM281" s="10"/>
      <c r="ADN281" s="10"/>
      <c r="ADO281" s="10"/>
      <c r="ADP281" s="10"/>
      <c r="ADQ281" s="10"/>
      <c r="ADR281" s="10"/>
      <c r="ADS281" s="10"/>
      <c r="ADT281" s="10"/>
      <c r="ADU281" s="10"/>
      <c r="ADV281" s="10"/>
      <c r="ADW281" s="10"/>
      <c r="ADX281" s="10"/>
      <c r="ADY281" s="10"/>
      <c r="ADZ281" s="10"/>
      <c r="AEA281" s="10"/>
      <c r="AEB281" s="10"/>
      <c r="AEC281" s="10"/>
      <c r="AED281" s="10"/>
      <c r="AEE281" s="10"/>
      <c r="AEF281" s="10"/>
      <c r="AEG281" s="10"/>
      <c r="AEH281" s="10"/>
      <c r="AEI281" s="10"/>
      <c r="AEJ281" s="10"/>
      <c r="AEK281" s="10"/>
      <c r="AEL281" s="10"/>
      <c r="AEM281" s="10"/>
      <c r="AEN281" s="10"/>
      <c r="AEO281" s="10"/>
      <c r="AEP281" s="10"/>
      <c r="AEQ281" s="10"/>
      <c r="AER281" s="10"/>
      <c r="AES281" s="10"/>
      <c r="AET281" s="10"/>
      <c r="AEU281" s="10"/>
      <c r="AEV281" s="10"/>
      <c r="AEW281" s="10"/>
      <c r="AEX281" s="10"/>
      <c r="AEY281" s="10"/>
      <c r="AEZ281" s="10"/>
      <c r="AFA281" s="10"/>
      <c r="AFB281" s="10"/>
      <c r="AFC281" s="10"/>
      <c r="AFD281" s="10"/>
      <c r="AFE281" s="10"/>
      <c r="AFF281" s="10"/>
      <c r="AFG281" s="10"/>
      <c r="AFH281" s="10"/>
      <c r="AFI281" s="10"/>
      <c r="AFJ281" s="10"/>
      <c r="AFK281" s="10"/>
      <c r="AFL281" s="10"/>
      <c r="AFM281" s="10"/>
      <c r="AFN281" s="10"/>
      <c r="AFO281" s="10"/>
      <c r="AFP281" s="10"/>
      <c r="AFQ281" s="10"/>
      <c r="AFR281" s="10"/>
      <c r="AFS281" s="10"/>
      <c r="AFT281" s="10"/>
      <c r="AFU281" s="10"/>
      <c r="AFV281" s="10"/>
      <c r="AFW281" s="10"/>
      <c r="AFX281" s="10"/>
      <c r="AFY281" s="10"/>
      <c r="AFZ281" s="10"/>
      <c r="AGA281" s="10"/>
      <c r="AGB281" s="10"/>
      <c r="AGC281" s="10"/>
      <c r="AGD281" s="10"/>
      <c r="AGE281" s="10"/>
      <c r="AGF281" s="10"/>
      <c r="AGG281" s="10"/>
      <c r="AGH281" s="10"/>
      <c r="AGI281" s="10"/>
      <c r="AGJ281" s="10"/>
      <c r="AGK281" s="10"/>
      <c r="AGL281" s="10"/>
      <c r="AGM281" s="10"/>
      <c r="AGN281" s="10"/>
      <c r="AGO281" s="10"/>
      <c r="AGP281" s="10"/>
      <c r="AGQ281" s="10"/>
      <c r="AGR281" s="10"/>
      <c r="AGS281" s="10"/>
      <c r="AGT281" s="10"/>
      <c r="AGU281" s="10"/>
      <c r="AGV281" s="10"/>
      <c r="AGW281" s="10"/>
      <c r="AGX281" s="10"/>
      <c r="AGY281" s="10"/>
      <c r="AGZ281" s="10"/>
      <c r="AHA281" s="10"/>
      <c r="AHB281" s="10"/>
      <c r="AHC281" s="10"/>
      <c r="AHD281" s="10"/>
      <c r="AHE281" s="10"/>
      <c r="AHF281" s="10"/>
      <c r="AHG281" s="10"/>
      <c r="AHH281" s="10"/>
      <c r="AHI281" s="10"/>
      <c r="AHJ281" s="10"/>
      <c r="AHK281" s="10"/>
      <c r="AHL281" s="10"/>
      <c r="AHM281" s="10"/>
      <c r="AHN281" s="10"/>
      <c r="AHO281" s="10"/>
      <c r="AHP281" s="10"/>
      <c r="AHQ281" s="10"/>
      <c r="AHR281" s="10"/>
      <c r="AHS281" s="10"/>
      <c r="AHT281" s="10"/>
      <c r="AHU281" s="10"/>
      <c r="AHV281" s="10"/>
      <c r="AHW281" s="10"/>
      <c r="AHX281" s="10"/>
      <c r="AHY281" s="10"/>
      <c r="AHZ281" s="10"/>
      <c r="AIA281" s="10"/>
      <c r="AIB281" s="10"/>
      <c r="AIC281" s="10"/>
      <c r="AID281" s="10"/>
      <c r="AIE281" s="10"/>
      <c r="AIF281" s="10"/>
      <c r="AIG281" s="10"/>
      <c r="AIH281" s="10"/>
      <c r="AII281" s="10"/>
      <c r="AIJ281" s="10"/>
      <c r="AIK281" s="10"/>
      <c r="AIL281" s="10"/>
      <c r="AIM281" s="10"/>
      <c r="AIN281" s="10"/>
      <c r="AIO281" s="10"/>
      <c r="AIP281" s="10"/>
      <c r="AIQ281" s="10"/>
      <c r="AIR281" s="10"/>
      <c r="AIS281" s="10"/>
      <c r="AIT281" s="10"/>
      <c r="AIU281" s="10"/>
      <c r="AIV281" s="10"/>
      <c r="AIW281" s="10"/>
      <c r="AIX281" s="10"/>
      <c r="AIY281" s="10"/>
      <c r="AIZ281" s="10"/>
      <c r="AJA281" s="10"/>
      <c r="AJB281" s="10"/>
      <c r="AJC281" s="10"/>
      <c r="AJD281" s="10"/>
      <c r="AJE281" s="10"/>
      <c r="AJF281" s="10"/>
      <c r="AJG281" s="10"/>
      <c r="AJH281" s="10"/>
      <c r="AJI281" s="10"/>
      <c r="AJJ281" s="10"/>
      <c r="AJK281" s="10"/>
      <c r="AJL281" s="10"/>
      <c r="AJM281" s="10"/>
      <c r="AJN281" s="10"/>
      <c r="AJO281" s="10"/>
      <c r="AJP281" s="10"/>
      <c r="AJQ281" s="10"/>
      <c r="AJR281" s="10"/>
      <c r="AJS281" s="10"/>
      <c r="AJT281" s="10"/>
      <c r="AJU281" s="10"/>
      <c r="AJV281" s="10"/>
      <c r="AJW281" s="10"/>
      <c r="AJX281" s="10"/>
      <c r="AJY281" s="10"/>
      <c r="AJZ281" s="10"/>
      <c r="AKA281" s="10"/>
      <c r="AKB281" s="10"/>
      <c r="AKC281" s="10"/>
      <c r="AKD281" s="10"/>
      <c r="AKE281" s="10"/>
      <c r="AKF281" s="10"/>
      <c r="AKG281" s="10"/>
      <c r="AKH281" s="10"/>
      <c r="AKI281" s="10"/>
      <c r="AKJ281" s="10"/>
      <c r="AKK281" s="10"/>
      <c r="AKL281" s="10"/>
      <c r="AKM281" s="10"/>
      <c r="AKN281" s="10"/>
      <c r="AKO281" s="10"/>
      <c r="AKP281" s="10"/>
      <c r="AKQ281" s="10"/>
      <c r="AKR281" s="10"/>
      <c r="AKS281" s="10"/>
      <c r="AKT281" s="10"/>
      <c r="AKU281" s="10"/>
      <c r="AKV281" s="10"/>
      <c r="AKW281" s="10"/>
      <c r="AKX281" s="10"/>
      <c r="AKY281" s="10"/>
      <c r="AKZ281" s="10"/>
      <c r="ALA281" s="10"/>
      <c r="ALB281" s="10"/>
      <c r="ALC281" s="10"/>
      <c r="ALD281" s="10"/>
      <c r="ALE281" s="10"/>
      <c r="ALF281" s="10"/>
      <c r="ALG281" s="10"/>
      <c r="ALH281" s="10"/>
      <c r="ALI281" s="10"/>
      <c r="ALJ281" s="10"/>
      <c r="ALK281" s="10"/>
      <c r="ALL281" s="10"/>
      <c r="ALM281" s="10"/>
      <c r="ALN281" s="10"/>
      <c r="ALO281" s="10"/>
      <c r="ALP281" s="10"/>
      <c r="ALQ281" s="10"/>
      <c r="ALR281" s="10"/>
      <c r="ALS281" s="10"/>
      <c r="ALT281" s="10"/>
      <c r="ALU281" s="10"/>
      <c r="ALV281" s="10"/>
      <c r="ALW281" s="10"/>
      <c r="ALX281" s="10"/>
      <c r="ALY281" s="10"/>
      <c r="ALZ281" s="10"/>
      <c r="AMA281" s="10"/>
      <c r="AMB281" s="10"/>
      <c r="AMC281" s="10"/>
      <c r="AMD281" s="10"/>
      <c r="AME281" s="10"/>
      <c r="AMF281" s="10"/>
      <c r="AMG281" s="10"/>
      <c r="AMH281" s="10"/>
      <c r="AMI281" s="10"/>
    </row>
    <row r="282" spans="1:1023" ht="21.75" customHeight="1">
      <c r="A282" s="14" t="s">
        <v>77</v>
      </c>
      <c r="B282" s="39"/>
      <c r="C282" s="32"/>
      <c r="D282" s="32"/>
      <c r="E282" s="30"/>
      <c r="F282" s="30"/>
      <c r="G282" s="30"/>
      <c r="H282" s="30"/>
      <c r="I282" s="30"/>
      <c r="J282" s="30"/>
      <c r="K282" s="30"/>
      <c r="L282" s="30"/>
      <c r="M282" s="30"/>
      <c r="N282" s="30"/>
      <c r="O282" s="36">
        <v>63000</v>
      </c>
      <c r="P282" s="36">
        <v>26666</v>
      </c>
      <c r="Q282" s="43">
        <f t="shared" si="6"/>
        <v>89666</v>
      </c>
      <c r="R282" s="43"/>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c r="GY282" s="10"/>
      <c r="GZ282" s="10"/>
      <c r="HA282" s="10"/>
      <c r="HB282" s="10"/>
      <c r="HC282" s="10"/>
      <c r="HD282" s="10"/>
      <c r="HE282" s="10"/>
      <c r="HF282" s="10"/>
      <c r="HG282" s="10"/>
      <c r="HH282" s="10"/>
      <c r="HI282" s="10"/>
      <c r="HJ282" s="10"/>
      <c r="HK282" s="10"/>
      <c r="HL282" s="10"/>
      <c r="HM282" s="10"/>
      <c r="HN282" s="10"/>
      <c r="HO282" s="10"/>
      <c r="HP282" s="10"/>
      <c r="HQ282" s="10"/>
      <c r="HR282" s="10"/>
      <c r="HS282" s="10"/>
      <c r="HT282" s="10"/>
      <c r="HU282" s="10"/>
      <c r="HV282" s="10"/>
      <c r="HW282" s="10"/>
      <c r="HX282" s="10"/>
      <c r="HY282" s="10"/>
      <c r="HZ282" s="10"/>
      <c r="IA282" s="10"/>
      <c r="IB282" s="10"/>
      <c r="IC282" s="10"/>
      <c r="ID282" s="10"/>
      <c r="IE282" s="10"/>
      <c r="IF282" s="10"/>
      <c r="IG282" s="10"/>
      <c r="IH282" s="10"/>
      <c r="II282" s="10"/>
      <c r="IJ282" s="10"/>
      <c r="IK282" s="10"/>
      <c r="IL282" s="10"/>
      <c r="IM282" s="10"/>
      <c r="IN282" s="10"/>
      <c r="IO282" s="10"/>
      <c r="IP282" s="10"/>
      <c r="IQ282" s="10"/>
      <c r="IR282" s="10"/>
      <c r="IS282" s="10"/>
      <c r="IT282" s="10"/>
      <c r="IU282" s="10"/>
      <c r="IV282" s="10"/>
      <c r="IW282" s="10"/>
      <c r="IX282" s="10"/>
      <c r="IY282" s="10"/>
      <c r="IZ282" s="10"/>
      <c r="JA282" s="10"/>
      <c r="JB282" s="10"/>
      <c r="JC282" s="10"/>
      <c r="JD282" s="10"/>
      <c r="JE282" s="10"/>
      <c r="JF282" s="10"/>
      <c r="JG282" s="10"/>
      <c r="JH282" s="10"/>
      <c r="JI282" s="10"/>
      <c r="JJ282" s="10"/>
      <c r="JK282" s="10"/>
      <c r="JL282" s="10"/>
      <c r="JM282" s="10"/>
      <c r="JN282" s="10"/>
      <c r="JO282" s="10"/>
      <c r="JP282" s="10"/>
      <c r="JQ282" s="10"/>
      <c r="JR282" s="10"/>
      <c r="JS282" s="10"/>
      <c r="JT282" s="10"/>
      <c r="JU282" s="10"/>
      <c r="JV282" s="10"/>
      <c r="JW282" s="10"/>
      <c r="JX282" s="10"/>
      <c r="JY282" s="10"/>
      <c r="JZ282" s="10"/>
      <c r="KA282" s="10"/>
      <c r="KB282" s="10"/>
      <c r="KC282" s="10"/>
      <c r="KD282" s="10"/>
      <c r="KE282" s="10"/>
      <c r="KF282" s="10"/>
      <c r="KG282" s="10"/>
      <c r="KH282" s="10"/>
      <c r="KI282" s="10"/>
      <c r="KJ282" s="10"/>
      <c r="KK282" s="10"/>
      <c r="KL282" s="10"/>
      <c r="KM282" s="10"/>
      <c r="KN282" s="10"/>
      <c r="KO282" s="10"/>
      <c r="KP282" s="10"/>
      <c r="KQ282" s="10"/>
      <c r="KR282" s="10"/>
      <c r="KS282" s="10"/>
      <c r="KT282" s="10"/>
      <c r="KU282" s="10"/>
      <c r="KV282" s="10"/>
      <c r="KW282" s="10"/>
      <c r="KX282" s="10"/>
      <c r="KY282" s="10"/>
      <c r="KZ282" s="10"/>
      <c r="LA282" s="10"/>
      <c r="LB282" s="10"/>
      <c r="LC282" s="10"/>
      <c r="LD282" s="10"/>
      <c r="LE282" s="10"/>
      <c r="LF282" s="10"/>
      <c r="LG282" s="10"/>
      <c r="LH282" s="10"/>
      <c r="LI282" s="10"/>
      <c r="LJ282" s="10"/>
      <c r="LK282" s="10"/>
      <c r="LL282" s="10"/>
      <c r="LM282" s="10"/>
      <c r="LN282" s="10"/>
      <c r="LO282" s="10"/>
      <c r="LP282" s="10"/>
      <c r="LQ282" s="10"/>
      <c r="LR282" s="10"/>
      <c r="LS282" s="10"/>
      <c r="LT282" s="10"/>
      <c r="LU282" s="10"/>
      <c r="LV282" s="10"/>
      <c r="LW282" s="10"/>
      <c r="LX282" s="10"/>
      <c r="LY282" s="10"/>
      <c r="LZ282" s="10"/>
      <c r="MA282" s="10"/>
      <c r="MB282" s="10"/>
      <c r="MC282" s="10"/>
      <c r="MD282" s="10"/>
      <c r="ME282" s="10"/>
      <c r="MF282" s="10"/>
      <c r="MG282" s="10"/>
      <c r="MH282" s="10"/>
      <c r="MI282" s="10"/>
      <c r="MJ282" s="10"/>
      <c r="MK282" s="10"/>
      <c r="ML282" s="10"/>
      <c r="MM282" s="10"/>
      <c r="MN282" s="10"/>
      <c r="MO282" s="10"/>
      <c r="MP282" s="10"/>
      <c r="MQ282" s="10"/>
      <c r="MR282" s="10"/>
      <c r="MS282" s="10"/>
      <c r="MT282" s="10"/>
      <c r="MU282" s="10"/>
      <c r="MV282" s="10"/>
      <c r="MW282" s="10"/>
      <c r="MX282" s="10"/>
      <c r="MY282" s="10"/>
      <c r="MZ282" s="10"/>
      <c r="NA282" s="10"/>
      <c r="NB282" s="10"/>
      <c r="NC282" s="10"/>
      <c r="ND282" s="10"/>
      <c r="NE282" s="10"/>
      <c r="NF282" s="10"/>
      <c r="NG282" s="10"/>
      <c r="NH282" s="10"/>
      <c r="NI282" s="10"/>
      <c r="NJ282" s="10"/>
      <c r="NK282" s="10"/>
      <c r="NL282" s="10"/>
      <c r="NM282" s="10"/>
      <c r="NN282" s="10"/>
      <c r="NO282" s="10"/>
      <c r="NP282" s="10"/>
      <c r="NQ282" s="10"/>
      <c r="NR282" s="10"/>
      <c r="NS282" s="10"/>
      <c r="NT282" s="10"/>
      <c r="NU282" s="10"/>
      <c r="NV282" s="10"/>
      <c r="NW282" s="10"/>
      <c r="NX282" s="10"/>
      <c r="NY282" s="10"/>
      <c r="NZ282" s="10"/>
      <c r="OA282" s="10"/>
      <c r="OB282" s="10"/>
      <c r="OC282" s="10"/>
      <c r="OD282" s="10"/>
      <c r="OE282" s="10"/>
      <c r="OF282" s="10"/>
      <c r="OG282" s="10"/>
      <c r="OH282" s="10"/>
      <c r="OI282" s="10"/>
      <c r="OJ282" s="10"/>
      <c r="OK282" s="10"/>
      <c r="OL282" s="10"/>
      <c r="OM282" s="10"/>
      <c r="ON282" s="10"/>
      <c r="OO282" s="10"/>
      <c r="OP282" s="10"/>
      <c r="OQ282" s="10"/>
      <c r="OR282" s="10"/>
      <c r="OS282" s="10"/>
      <c r="OT282" s="10"/>
      <c r="OU282" s="10"/>
      <c r="OV282" s="10"/>
      <c r="OW282" s="10"/>
      <c r="OX282" s="10"/>
      <c r="OY282" s="10"/>
      <c r="OZ282" s="10"/>
      <c r="PA282" s="10"/>
      <c r="PB282" s="10"/>
      <c r="PC282" s="10"/>
      <c r="PD282" s="10"/>
      <c r="PE282" s="10"/>
      <c r="PF282" s="10"/>
      <c r="PG282" s="10"/>
      <c r="PH282" s="10"/>
      <c r="PI282" s="10"/>
      <c r="PJ282" s="10"/>
      <c r="PK282" s="10"/>
      <c r="PL282" s="10"/>
      <c r="PM282" s="10"/>
      <c r="PN282" s="10"/>
      <c r="PO282" s="10"/>
      <c r="PP282" s="10"/>
      <c r="PQ282" s="10"/>
      <c r="PR282" s="10"/>
      <c r="PS282" s="10"/>
      <c r="PT282" s="10"/>
      <c r="PU282" s="10"/>
      <c r="PV282" s="10"/>
      <c r="PW282" s="10"/>
      <c r="PX282" s="10"/>
      <c r="PY282" s="10"/>
      <c r="PZ282" s="10"/>
      <c r="QA282" s="10"/>
      <c r="QB282" s="10"/>
      <c r="QC282" s="10"/>
      <c r="QD282" s="10"/>
      <c r="QE282" s="10"/>
      <c r="QF282" s="10"/>
      <c r="QG282" s="10"/>
      <c r="QH282" s="10"/>
      <c r="QI282" s="10"/>
      <c r="QJ282" s="10"/>
      <c r="QK282" s="10"/>
      <c r="QL282" s="10"/>
      <c r="QM282" s="10"/>
      <c r="QN282" s="10"/>
      <c r="QO282" s="10"/>
      <c r="QP282" s="10"/>
      <c r="QQ282" s="10"/>
      <c r="QR282" s="10"/>
      <c r="QS282" s="10"/>
      <c r="QT282" s="10"/>
      <c r="QU282" s="10"/>
      <c r="QV282" s="10"/>
      <c r="QW282" s="10"/>
      <c r="QX282" s="10"/>
      <c r="QY282" s="10"/>
      <c r="QZ282" s="10"/>
      <c r="RA282" s="10"/>
      <c r="RB282" s="10"/>
      <c r="RC282" s="10"/>
      <c r="RD282" s="10"/>
      <c r="RE282" s="10"/>
      <c r="RF282" s="10"/>
      <c r="RG282" s="10"/>
      <c r="RH282" s="10"/>
      <c r="RI282" s="10"/>
      <c r="RJ282" s="10"/>
      <c r="RK282" s="10"/>
      <c r="RL282" s="10"/>
      <c r="RM282" s="10"/>
      <c r="RN282" s="10"/>
      <c r="RO282" s="10"/>
      <c r="RP282" s="10"/>
      <c r="RQ282" s="10"/>
      <c r="RR282" s="10"/>
      <c r="RS282" s="10"/>
      <c r="RT282" s="10"/>
      <c r="RU282" s="10"/>
      <c r="RV282" s="10"/>
      <c r="RW282" s="10"/>
      <c r="RX282" s="10"/>
      <c r="RY282" s="10"/>
      <c r="RZ282" s="10"/>
      <c r="SA282" s="10"/>
      <c r="SB282" s="10"/>
      <c r="SC282" s="10"/>
      <c r="SD282" s="10"/>
      <c r="SE282" s="10"/>
      <c r="SF282" s="10"/>
      <c r="SG282" s="10"/>
      <c r="SH282" s="10"/>
      <c r="SI282" s="10"/>
      <c r="SJ282" s="10"/>
      <c r="SK282" s="10"/>
      <c r="SL282" s="10"/>
      <c r="SM282" s="10"/>
      <c r="SN282" s="10"/>
      <c r="SO282" s="10"/>
      <c r="SP282" s="10"/>
      <c r="SQ282" s="10"/>
      <c r="SR282" s="10"/>
      <c r="SS282" s="10"/>
      <c r="ST282" s="10"/>
      <c r="SU282" s="10"/>
      <c r="SV282" s="10"/>
      <c r="SW282" s="10"/>
      <c r="SX282" s="10"/>
      <c r="SY282" s="10"/>
      <c r="SZ282" s="10"/>
      <c r="TA282" s="10"/>
      <c r="TB282" s="10"/>
      <c r="TC282" s="10"/>
      <c r="TD282" s="10"/>
      <c r="TE282" s="10"/>
      <c r="TF282" s="10"/>
      <c r="TG282" s="10"/>
      <c r="TH282" s="10"/>
      <c r="TI282" s="10"/>
      <c r="TJ282" s="10"/>
      <c r="TK282" s="10"/>
      <c r="TL282" s="10"/>
      <c r="TM282" s="10"/>
      <c r="TN282" s="10"/>
      <c r="TO282" s="10"/>
      <c r="TP282" s="10"/>
      <c r="TQ282" s="10"/>
      <c r="TR282" s="10"/>
      <c r="TS282" s="10"/>
      <c r="TT282" s="10"/>
      <c r="TU282" s="10"/>
      <c r="TV282" s="10"/>
      <c r="TW282" s="10"/>
      <c r="TX282" s="10"/>
      <c r="TY282" s="10"/>
      <c r="TZ282" s="10"/>
      <c r="UA282" s="10"/>
      <c r="UB282" s="10"/>
      <c r="UC282" s="10"/>
      <c r="UD282" s="10"/>
      <c r="UE282" s="10"/>
      <c r="UF282" s="10"/>
      <c r="UG282" s="10"/>
      <c r="UH282" s="10"/>
      <c r="UI282" s="10"/>
      <c r="UJ282" s="10"/>
      <c r="UK282" s="10"/>
      <c r="UL282" s="10"/>
      <c r="UM282" s="10"/>
      <c r="UN282" s="10"/>
      <c r="UO282" s="10"/>
      <c r="UP282" s="10"/>
      <c r="UQ282" s="10"/>
      <c r="UR282" s="10"/>
      <c r="US282" s="10"/>
      <c r="UT282" s="10"/>
      <c r="UU282" s="10"/>
      <c r="UV282" s="10"/>
      <c r="UW282" s="10"/>
      <c r="UX282" s="10"/>
      <c r="UY282" s="10"/>
      <c r="UZ282" s="10"/>
      <c r="VA282" s="10"/>
      <c r="VB282" s="10"/>
      <c r="VC282" s="10"/>
      <c r="VD282" s="10"/>
      <c r="VE282" s="10"/>
      <c r="VF282" s="10"/>
      <c r="VG282" s="10"/>
      <c r="VH282" s="10"/>
      <c r="VI282" s="10"/>
      <c r="VJ282" s="10"/>
      <c r="VK282" s="10"/>
      <c r="VL282" s="10"/>
      <c r="VM282" s="10"/>
      <c r="VN282" s="10"/>
      <c r="VO282" s="10"/>
      <c r="VP282" s="10"/>
      <c r="VQ282" s="10"/>
      <c r="VR282" s="10"/>
      <c r="VS282" s="10"/>
      <c r="VT282" s="10"/>
      <c r="VU282" s="10"/>
      <c r="VV282" s="10"/>
      <c r="VW282" s="10"/>
      <c r="VX282" s="10"/>
      <c r="VY282" s="10"/>
      <c r="VZ282" s="10"/>
      <c r="WA282" s="10"/>
      <c r="WB282" s="10"/>
      <c r="WC282" s="10"/>
      <c r="WD282" s="10"/>
      <c r="WE282" s="10"/>
      <c r="WF282" s="10"/>
      <c r="WG282" s="10"/>
      <c r="WH282" s="10"/>
      <c r="WI282" s="10"/>
      <c r="WJ282" s="10"/>
      <c r="WK282" s="10"/>
      <c r="WL282" s="10"/>
      <c r="WM282" s="10"/>
      <c r="WN282" s="10"/>
      <c r="WO282" s="10"/>
      <c r="WP282" s="10"/>
      <c r="WQ282" s="10"/>
      <c r="WR282" s="10"/>
      <c r="WS282" s="10"/>
      <c r="WT282" s="10"/>
      <c r="WU282" s="10"/>
      <c r="WV282" s="10"/>
      <c r="WW282" s="10"/>
      <c r="WX282" s="10"/>
      <c r="WY282" s="10"/>
      <c r="WZ282" s="10"/>
      <c r="XA282" s="10"/>
      <c r="XB282" s="10"/>
      <c r="XC282" s="10"/>
      <c r="XD282" s="10"/>
      <c r="XE282" s="10"/>
      <c r="XF282" s="10"/>
      <c r="XG282" s="10"/>
      <c r="XH282" s="10"/>
      <c r="XI282" s="10"/>
      <c r="XJ282" s="10"/>
      <c r="XK282" s="10"/>
      <c r="XL282" s="10"/>
      <c r="XM282" s="10"/>
      <c r="XN282" s="10"/>
      <c r="XO282" s="10"/>
      <c r="XP282" s="10"/>
      <c r="XQ282" s="10"/>
      <c r="XR282" s="10"/>
      <c r="XS282" s="10"/>
      <c r="XT282" s="10"/>
      <c r="XU282" s="10"/>
      <c r="XV282" s="10"/>
      <c r="XW282" s="10"/>
      <c r="XX282" s="10"/>
      <c r="XY282" s="10"/>
      <c r="XZ282" s="10"/>
      <c r="YA282" s="10"/>
      <c r="YB282" s="10"/>
      <c r="YC282" s="10"/>
      <c r="YD282" s="10"/>
      <c r="YE282" s="10"/>
      <c r="YF282" s="10"/>
      <c r="YG282" s="10"/>
      <c r="YH282" s="10"/>
      <c r="YI282" s="10"/>
      <c r="YJ282" s="10"/>
      <c r="YK282" s="10"/>
      <c r="YL282" s="10"/>
      <c r="YM282" s="10"/>
      <c r="YN282" s="10"/>
      <c r="YO282" s="10"/>
      <c r="YP282" s="10"/>
      <c r="YQ282" s="10"/>
      <c r="YR282" s="10"/>
      <c r="YS282" s="10"/>
      <c r="YT282" s="10"/>
      <c r="YU282" s="10"/>
      <c r="YV282" s="10"/>
      <c r="YW282" s="10"/>
      <c r="YX282" s="10"/>
      <c r="YY282" s="10"/>
      <c r="YZ282" s="10"/>
      <c r="ZA282" s="10"/>
      <c r="ZB282" s="10"/>
      <c r="ZC282" s="10"/>
      <c r="ZD282" s="10"/>
      <c r="ZE282" s="10"/>
      <c r="ZF282" s="10"/>
      <c r="ZG282" s="10"/>
      <c r="ZH282" s="10"/>
      <c r="ZI282" s="10"/>
      <c r="ZJ282" s="10"/>
      <c r="ZK282" s="10"/>
      <c r="ZL282" s="10"/>
      <c r="ZM282" s="10"/>
      <c r="ZN282" s="10"/>
      <c r="ZO282" s="10"/>
      <c r="ZP282" s="10"/>
      <c r="ZQ282" s="10"/>
      <c r="ZR282" s="10"/>
      <c r="ZS282" s="10"/>
      <c r="ZT282" s="10"/>
      <c r="ZU282" s="10"/>
      <c r="ZV282" s="10"/>
      <c r="ZW282" s="10"/>
      <c r="ZX282" s="10"/>
      <c r="ZY282" s="10"/>
      <c r="ZZ282" s="10"/>
      <c r="AAA282" s="10"/>
      <c r="AAB282" s="10"/>
      <c r="AAC282" s="10"/>
      <c r="AAD282" s="10"/>
      <c r="AAE282" s="10"/>
      <c r="AAF282" s="10"/>
      <c r="AAG282" s="10"/>
      <c r="AAH282" s="10"/>
      <c r="AAI282" s="10"/>
      <c r="AAJ282" s="10"/>
      <c r="AAK282" s="10"/>
      <c r="AAL282" s="10"/>
      <c r="AAM282" s="10"/>
      <c r="AAN282" s="10"/>
      <c r="AAO282" s="10"/>
      <c r="AAP282" s="10"/>
      <c r="AAQ282" s="10"/>
      <c r="AAR282" s="10"/>
      <c r="AAS282" s="10"/>
      <c r="AAT282" s="10"/>
      <c r="AAU282" s="10"/>
      <c r="AAV282" s="10"/>
      <c r="AAW282" s="10"/>
      <c r="AAX282" s="10"/>
      <c r="AAY282" s="10"/>
      <c r="AAZ282" s="10"/>
      <c r="ABA282" s="10"/>
      <c r="ABB282" s="10"/>
      <c r="ABC282" s="10"/>
      <c r="ABD282" s="10"/>
      <c r="ABE282" s="10"/>
      <c r="ABF282" s="10"/>
      <c r="ABG282" s="10"/>
      <c r="ABH282" s="10"/>
      <c r="ABI282" s="10"/>
      <c r="ABJ282" s="10"/>
      <c r="ABK282" s="10"/>
      <c r="ABL282" s="10"/>
      <c r="ABM282" s="10"/>
      <c r="ABN282" s="10"/>
      <c r="ABO282" s="10"/>
      <c r="ABP282" s="10"/>
      <c r="ABQ282" s="10"/>
      <c r="ABR282" s="10"/>
      <c r="ABS282" s="10"/>
      <c r="ABT282" s="10"/>
      <c r="ABU282" s="10"/>
      <c r="ABV282" s="10"/>
      <c r="ABW282" s="10"/>
      <c r="ABX282" s="10"/>
      <c r="ABY282" s="10"/>
      <c r="ABZ282" s="10"/>
      <c r="ACA282" s="10"/>
      <c r="ACB282" s="10"/>
      <c r="ACC282" s="10"/>
      <c r="ACD282" s="10"/>
      <c r="ACE282" s="10"/>
      <c r="ACF282" s="10"/>
      <c r="ACG282" s="10"/>
      <c r="ACH282" s="10"/>
      <c r="ACI282" s="10"/>
      <c r="ACJ282" s="10"/>
      <c r="ACK282" s="10"/>
      <c r="ACL282" s="10"/>
      <c r="ACM282" s="10"/>
      <c r="ACN282" s="10"/>
      <c r="ACO282" s="10"/>
      <c r="ACP282" s="10"/>
      <c r="ACQ282" s="10"/>
      <c r="ACR282" s="10"/>
      <c r="ACS282" s="10"/>
      <c r="ACT282" s="10"/>
      <c r="ACU282" s="10"/>
      <c r="ACV282" s="10"/>
      <c r="ACW282" s="10"/>
      <c r="ACX282" s="10"/>
      <c r="ACY282" s="10"/>
      <c r="ACZ282" s="10"/>
      <c r="ADA282" s="10"/>
      <c r="ADB282" s="10"/>
      <c r="ADC282" s="10"/>
      <c r="ADD282" s="10"/>
      <c r="ADE282" s="10"/>
      <c r="ADF282" s="10"/>
      <c r="ADG282" s="10"/>
      <c r="ADH282" s="10"/>
      <c r="ADI282" s="10"/>
      <c r="ADJ282" s="10"/>
      <c r="ADK282" s="10"/>
      <c r="ADL282" s="10"/>
      <c r="ADM282" s="10"/>
      <c r="ADN282" s="10"/>
      <c r="ADO282" s="10"/>
      <c r="ADP282" s="10"/>
      <c r="ADQ282" s="10"/>
      <c r="ADR282" s="10"/>
      <c r="ADS282" s="10"/>
      <c r="ADT282" s="10"/>
      <c r="ADU282" s="10"/>
      <c r="ADV282" s="10"/>
      <c r="ADW282" s="10"/>
      <c r="ADX282" s="10"/>
      <c r="ADY282" s="10"/>
      <c r="ADZ282" s="10"/>
      <c r="AEA282" s="10"/>
      <c r="AEB282" s="10"/>
      <c r="AEC282" s="10"/>
      <c r="AED282" s="10"/>
      <c r="AEE282" s="10"/>
      <c r="AEF282" s="10"/>
      <c r="AEG282" s="10"/>
      <c r="AEH282" s="10"/>
      <c r="AEI282" s="10"/>
      <c r="AEJ282" s="10"/>
      <c r="AEK282" s="10"/>
      <c r="AEL282" s="10"/>
      <c r="AEM282" s="10"/>
      <c r="AEN282" s="10"/>
      <c r="AEO282" s="10"/>
      <c r="AEP282" s="10"/>
      <c r="AEQ282" s="10"/>
      <c r="AER282" s="10"/>
      <c r="AES282" s="10"/>
      <c r="AET282" s="10"/>
      <c r="AEU282" s="10"/>
      <c r="AEV282" s="10"/>
      <c r="AEW282" s="10"/>
      <c r="AEX282" s="10"/>
      <c r="AEY282" s="10"/>
      <c r="AEZ282" s="10"/>
      <c r="AFA282" s="10"/>
      <c r="AFB282" s="10"/>
      <c r="AFC282" s="10"/>
      <c r="AFD282" s="10"/>
      <c r="AFE282" s="10"/>
      <c r="AFF282" s="10"/>
      <c r="AFG282" s="10"/>
      <c r="AFH282" s="10"/>
      <c r="AFI282" s="10"/>
      <c r="AFJ282" s="10"/>
      <c r="AFK282" s="10"/>
      <c r="AFL282" s="10"/>
      <c r="AFM282" s="10"/>
      <c r="AFN282" s="10"/>
      <c r="AFO282" s="10"/>
      <c r="AFP282" s="10"/>
      <c r="AFQ282" s="10"/>
      <c r="AFR282" s="10"/>
      <c r="AFS282" s="10"/>
      <c r="AFT282" s="10"/>
      <c r="AFU282" s="10"/>
      <c r="AFV282" s="10"/>
      <c r="AFW282" s="10"/>
      <c r="AFX282" s="10"/>
      <c r="AFY282" s="10"/>
      <c r="AFZ282" s="10"/>
      <c r="AGA282" s="10"/>
      <c r="AGB282" s="10"/>
      <c r="AGC282" s="10"/>
      <c r="AGD282" s="10"/>
      <c r="AGE282" s="10"/>
      <c r="AGF282" s="10"/>
      <c r="AGG282" s="10"/>
      <c r="AGH282" s="10"/>
      <c r="AGI282" s="10"/>
      <c r="AGJ282" s="10"/>
      <c r="AGK282" s="10"/>
      <c r="AGL282" s="10"/>
      <c r="AGM282" s="10"/>
      <c r="AGN282" s="10"/>
      <c r="AGO282" s="10"/>
      <c r="AGP282" s="10"/>
      <c r="AGQ282" s="10"/>
      <c r="AGR282" s="10"/>
      <c r="AGS282" s="10"/>
      <c r="AGT282" s="10"/>
      <c r="AGU282" s="10"/>
      <c r="AGV282" s="10"/>
      <c r="AGW282" s="10"/>
      <c r="AGX282" s="10"/>
      <c r="AGY282" s="10"/>
      <c r="AGZ282" s="10"/>
      <c r="AHA282" s="10"/>
      <c r="AHB282" s="10"/>
      <c r="AHC282" s="10"/>
      <c r="AHD282" s="10"/>
      <c r="AHE282" s="10"/>
      <c r="AHF282" s="10"/>
      <c r="AHG282" s="10"/>
      <c r="AHH282" s="10"/>
      <c r="AHI282" s="10"/>
      <c r="AHJ282" s="10"/>
      <c r="AHK282" s="10"/>
      <c r="AHL282" s="10"/>
      <c r="AHM282" s="10"/>
      <c r="AHN282" s="10"/>
      <c r="AHO282" s="10"/>
      <c r="AHP282" s="10"/>
      <c r="AHQ282" s="10"/>
      <c r="AHR282" s="10"/>
      <c r="AHS282" s="10"/>
      <c r="AHT282" s="10"/>
      <c r="AHU282" s="10"/>
      <c r="AHV282" s="10"/>
      <c r="AHW282" s="10"/>
      <c r="AHX282" s="10"/>
      <c r="AHY282" s="10"/>
      <c r="AHZ282" s="10"/>
      <c r="AIA282" s="10"/>
      <c r="AIB282" s="10"/>
      <c r="AIC282" s="10"/>
      <c r="AID282" s="10"/>
      <c r="AIE282" s="10"/>
      <c r="AIF282" s="10"/>
      <c r="AIG282" s="10"/>
      <c r="AIH282" s="10"/>
      <c r="AII282" s="10"/>
      <c r="AIJ282" s="10"/>
      <c r="AIK282" s="10"/>
      <c r="AIL282" s="10"/>
      <c r="AIM282" s="10"/>
      <c r="AIN282" s="10"/>
      <c r="AIO282" s="10"/>
      <c r="AIP282" s="10"/>
      <c r="AIQ282" s="10"/>
      <c r="AIR282" s="10"/>
      <c r="AIS282" s="10"/>
      <c r="AIT282" s="10"/>
      <c r="AIU282" s="10"/>
      <c r="AIV282" s="10"/>
      <c r="AIW282" s="10"/>
      <c r="AIX282" s="10"/>
      <c r="AIY282" s="10"/>
      <c r="AIZ282" s="10"/>
      <c r="AJA282" s="10"/>
      <c r="AJB282" s="10"/>
      <c r="AJC282" s="10"/>
      <c r="AJD282" s="10"/>
      <c r="AJE282" s="10"/>
      <c r="AJF282" s="10"/>
      <c r="AJG282" s="10"/>
      <c r="AJH282" s="10"/>
      <c r="AJI282" s="10"/>
      <c r="AJJ282" s="10"/>
      <c r="AJK282" s="10"/>
      <c r="AJL282" s="10"/>
      <c r="AJM282" s="10"/>
      <c r="AJN282" s="10"/>
      <c r="AJO282" s="10"/>
      <c r="AJP282" s="10"/>
      <c r="AJQ282" s="10"/>
      <c r="AJR282" s="10"/>
      <c r="AJS282" s="10"/>
      <c r="AJT282" s="10"/>
      <c r="AJU282" s="10"/>
      <c r="AJV282" s="10"/>
      <c r="AJW282" s="10"/>
      <c r="AJX282" s="10"/>
      <c r="AJY282" s="10"/>
      <c r="AJZ282" s="10"/>
      <c r="AKA282" s="10"/>
      <c r="AKB282" s="10"/>
      <c r="AKC282" s="10"/>
      <c r="AKD282" s="10"/>
      <c r="AKE282" s="10"/>
      <c r="AKF282" s="10"/>
      <c r="AKG282" s="10"/>
      <c r="AKH282" s="10"/>
      <c r="AKI282" s="10"/>
      <c r="AKJ282" s="10"/>
      <c r="AKK282" s="10"/>
      <c r="AKL282" s="10"/>
      <c r="AKM282" s="10"/>
      <c r="AKN282" s="10"/>
      <c r="AKO282" s="10"/>
      <c r="AKP282" s="10"/>
      <c r="AKQ282" s="10"/>
      <c r="AKR282" s="10"/>
      <c r="AKS282" s="10"/>
      <c r="AKT282" s="10"/>
      <c r="AKU282" s="10"/>
      <c r="AKV282" s="10"/>
      <c r="AKW282" s="10"/>
      <c r="AKX282" s="10"/>
      <c r="AKY282" s="10"/>
      <c r="AKZ282" s="10"/>
      <c r="ALA282" s="10"/>
      <c r="ALB282" s="10"/>
      <c r="ALC282" s="10"/>
      <c r="ALD282" s="10"/>
      <c r="ALE282" s="10"/>
      <c r="ALF282" s="10"/>
      <c r="ALG282" s="10"/>
      <c r="ALH282" s="10"/>
      <c r="ALI282" s="10"/>
      <c r="ALJ282" s="10"/>
      <c r="ALK282" s="10"/>
      <c r="ALL282" s="10"/>
      <c r="ALM282" s="10"/>
      <c r="ALN282" s="10"/>
      <c r="ALO282" s="10"/>
      <c r="ALP282" s="10"/>
      <c r="ALQ282" s="10"/>
      <c r="ALR282" s="10"/>
      <c r="ALS282" s="10"/>
      <c r="ALT282" s="10"/>
      <c r="ALU282" s="10"/>
      <c r="ALV282" s="10"/>
      <c r="ALW282" s="10"/>
      <c r="ALX282" s="10"/>
      <c r="ALY282" s="10"/>
      <c r="ALZ282" s="10"/>
      <c r="AMA282" s="10"/>
      <c r="AMB282" s="10"/>
      <c r="AMC282" s="10"/>
      <c r="AMD282" s="10"/>
      <c r="AME282" s="10"/>
      <c r="AMF282" s="10"/>
      <c r="AMG282" s="10"/>
      <c r="AMH282" s="10"/>
      <c r="AMI282" s="10"/>
    </row>
    <row r="283" spans="1:1023" ht="21.75" customHeight="1">
      <c r="A283" s="14" t="s">
        <v>77</v>
      </c>
      <c r="B283" s="39"/>
      <c r="C283" s="41"/>
      <c r="D283" s="41"/>
      <c r="E283" s="30"/>
      <c r="F283" s="30"/>
      <c r="G283" s="30"/>
      <c r="H283" s="30"/>
      <c r="I283" s="30"/>
      <c r="J283" s="30"/>
      <c r="K283" s="30"/>
      <c r="L283" s="30"/>
      <c r="M283" s="30"/>
      <c r="N283" s="30"/>
      <c r="O283" s="36">
        <v>100000</v>
      </c>
      <c r="P283" s="36">
        <v>26654</v>
      </c>
      <c r="Q283" s="43">
        <f t="shared" si="6"/>
        <v>126654</v>
      </c>
      <c r="R283" s="43"/>
    </row>
    <row r="284" spans="1:1023" ht="21.75" customHeight="1">
      <c r="A284" s="61" t="s">
        <v>78</v>
      </c>
      <c r="B284" s="49">
        <v>1094042.18</v>
      </c>
      <c r="C284" s="32"/>
      <c r="D284" s="32"/>
      <c r="E284" s="30"/>
      <c r="F284" s="30"/>
      <c r="G284" s="30"/>
      <c r="H284" s="30"/>
      <c r="I284" s="30"/>
      <c r="J284" s="30"/>
      <c r="K284" s="30"/>
      <c r="L284" s="30"/>
      <c r="M284" s="30"/>
      <c r="N284" s="30"/>
      <c r="O284" s="30"/>
      <c r="P284" s="32"/>
      <c r="Q284" s="43">
        <f t="shared" si="6"/>
        <v>1094042.18</v>
      </c>
      <c r="R284" s="43">
        <f>SUM(Q284)</f>
        <v>1094042.18</v>
      </c>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c r="HA284" s="10"/>
      <c r="HB284" s="10"/>
      <c r="HC284" s="10"/>
      <c r="HD284" s="10"/>
      <c r="HE284" s="10"/>
      <c r="HF284" s="10"/>
      <c r="HG284" s="10"/>
      <c r="HH284" s="10"/>
      <c r="HI284" s="10"/>
      <c r="HJ284" s="10"/>
      <c r="HK284" s="10"/>
      <c r="HL284" s="10"/>
      <c r="HM284" s="10"/>
      <c r="HN284" s="10"/>
      <c r="HO284" s="10"/>
      <c r="HP284" s="10"/>
      <c r="HQ284" s="10"/>
      <c r="HR284" s="10"/>
      <c r="HS284" s="10"/>
      <c r="HT284" s="10"/>
      <c r="HU284" s="10"/>
      <c r="HV284" s="10"/>
      <c r="HW284" s="10"/>
      <c r="HX284" s="10"/>
      <c r="HY284" s="10"/>
      <c r="HZ284" s="10"/>
      <c r="IA284" s="10"/>
      <c r="IB284" s="10"/>
      <c r="IC284" s="10"/>
      <c r="ID284" s="10"/>
      <c r="IE284" s="10"/>
      <c r="IF284" s="10"/>
      <c r="IG284" s="10"/>
      <c r="IH284" s="10"/>
      <c r="II284" s="10"/>
      <c r="IJ284" s="10"/>
      <c r="IK284" s="10"/>
      <c r="IL284" s="10"/>
      <c r="IM284" s="10"/>
      <c r="IN284" s="10"/>
      <c r="IO284" s="10"/>
      <c r="IP284" s="10"/>
      <c r="IQ284" s="10"/>
      <c r="IR284" s="10"/>
      <c r="IS284" s="10"/>
      <c r="IT284" s="10"/>
      <c r="IU284" s="10"/>
      <c r="IV284" s="10"/>
      <c r="IW284" s="10"/>
      <c r="IX284" s="10"/>
      <c r="IY284" s="10"/>
      <c r="IZ284" s="10"/>
      <c r="JA284" s="10"/>
      <c r="JB284" s="10"/>
      <c r="JC284" s="10"/>
      <c r="JD284" s="10"/>
      <c r="JE284" s="10"/>
      <c r="JF284" s="10"/>
      <c r="JG284" s="10"/>
      <c r="JH284" s="10"/>
      <c r="JI284" s="10"/>
      <c r="JJ284" s="10"/>
      <c r="JK284" s="10"/>
      <c r="JL284" s="10"/>
      <c r="JM284" s="10"/>
      <c r="JN284" s="10"/>
      <c r="JO284" s="10"/>
      <c r="JP284" s="10"/>
      <c r="JQ284" s="10"/>
      <c r="JR284" s="10"/>
      <c r="JS284" s="10"/>
      <c r="JT284" s="10"/>
      <c r="JU284" s="10"/>
      <c r="JV284" s="10"/>
      <c r="JW284" s="10"/>
      <c r="JX284" s="10"/>
      <c r="JY284" s="10"/>
      <c r="JZ284" s="10"/>
      <c r="KA284" s="10"/>
      <c r="KB284" s="10"/>
      <c r="KC284" s="10"/>
      <c r="KD284" s="10"/>
      <c r="KE284" s="10"/>
      <c r="KF284" s="10"/>
      <c r="KG284" s="10"/>
      <c r="KH284" s="10"/>
      <c r="KI284" s="10"/>
      <c r="KJ284" s="10"/>
      <c r="KK284" s="10"/>
      <c r="KL284" s="10"/>
      <c r="KM284" s="10"/>
      <c r="KN284" s="10"/>
      <c r="KO284" s="10"/>
      <c r="KP284" s="10"/>
      <c r="KQ284" s="10"/>
      <c r="KR284" s="10"/>
      <c r="KS284" s="10"/>
      <c r="KT284" s="10"/>
      <c r="KU284" s="10"/>
      <c r="KV284" s="10"/>
      <c r="KW284" s="10"/>
      <c r="KX284" s="10"/>
      <c r="KY284" s="10"/>
      <c r="KZ284" s="10"/>
      <c r="LA284" s="10"/>
      <c r="LB284" s="10"/>
      <c r="LC284" s="10"/>
      <c r="LD284" s="10"/>
      <c r="LE284" s="10"/>
      <c r="LF284" s="10"/>
      <c r="LG284" s="10"/>
      <c r="LH284" s="10"/>
      <c r="LI284" s="10"/>
      <c r="LJ284" s="10"/>
      <c r="LK284" s="10"/>
      <c r="LL284" s="10"/>
      <c r="LM284" s="10"/>
      <c r="LN284" s="10"/>
      <c r="LO284" s="10"/>
      <c r="LP284" s="10"/>
      <c r="LQ284" s="10"/>
      <c r="LR284" s="10"/>
      <c r="LS284" s="10"/>
      <c r="LT284" s="10"/>
      <c r="LU284" s="10"/>
      <c r="LV284" s="10"/>
      <c r="LW284" s="10"/>
      <c r="LX284" s="10"/>
      <c r="LY284" s="10"/>
      <c r="LZ284" s="10"/>
      <c r="MA284" s="10"/>
      <c r="MB284" s="10"/>
      <c r="MC284" s="10"/>
      <c r="MD284" s="10"/>
      <c r="ME284" s="10"/>
      <c r="MF284" s="10"/>
      <c r="MG284" s="10"/>
      <c r="MH284" s="10"/>
      <c r="MI284" s="10"/>
      <c r="MJ284" s="10"/>
      <c r="MK284" s="10"/>
      <c r="ML284" s="10"/>
      <c r="MM284" s="10"/>
      <c r="MN284" s="10"/>
      <c r="MO284" s="10"/>
      <c r="MP284" s="10"/>
      <c r="MQ284" s="10"/>
      <c r="MR284" s="10"/>
      <c r="MS284" s="10"/>
      <c r="MT284" s="10"/>
      <c r="MU284" s="10"/>
      <c r="MV284" s="10"/>
      <c r="MW284" s="10"/>
      <c r="MX284" s="10"/>
      <c r="MY284" s="10"/>
      <c r="MZ284" s="10"/>
      <c r="NA284" s="10"/>
      <c r="NB284" s="10"/>
      <c r="NC284" s="10"/>
      <c r="ND284" s="10"/>
      <c r="NE284" s="10"/>
      <c r="NF284" s="10"/>
      <c r="NG284" s="10"/>
      <c r="NH284" s="10"/>
      <c r="NI284" s="10"/>
      <c r="NJ284" s="10"/>
      <c r="NK284" s="10"/>
      <c r="NL284" s="10"/>
      <c r="NM284" s="10"/>
      <c r="NN284" s="10"/>
      <c r="NO284" s="10"/>
      <c r="NP284" s="10"/>
      <c r="NQ284" s="10"/>
      <c r="NR284" s="10"/>
      <c r="NS284" s="10"/>
      <c r="NT284" s="10"/>
      <c r="NU284" s="10"/>
      <c r="NV284" s="10"/>
      <c r="NW284" s="10"/>
      <c r="NX284" s="10"/>
      <c r="NY284" s="10"/>
      <c r="NZ284" s="10"/>
      <c r="OA284" s="10"/>
      <c r="OB284" s="10"/>
      <c r="OC284" s="10"/>
      <c r="OD284" s="10"/>
      <c r="OE284" s="10"/>
      <c r="OF284" s="10"/>
      <c r="OG284" s="10"/>
      <c r="OH284" s="10"/>
      <c r="OI284" s="10"/>
      <c r="OJ284" s="10"/>
      <c r="OK284" s="10"/>
      <c r="OL284" s="10"/>
      <c r="OM284" s="10"/>
      <c r="ON284" s="10"/>
      <c r="OO284" s="10"/>
      <c r="OP284" s="10"/>
      <c r="OQ284" s="10"/>
      <c r="OR284" s="10"/>
      <c r="OS284" s="10"/>
      <c r="OT284" s="10"/>
      <c r="OU284" s="10"/>
      <c r="OV284" s="10"/>
      <c r="OW284" s="10"/>
      <c r="OX284" s="10"/>
      <c r="OY284" s="10"/>
      <c r="OZ284" s="10"/>
      <c r="PA284" s="10"/>
      <c r="PB284" s="10"/>
      <c r="PC284" s="10"/>
      <c r="PD284" s="10"/>
      <c r="PE284" s="10"/>
      <c r="PF284" s="10"/>
      <c r="PG284" s="10"/>
      <c r="PH284" s="10"/>
      <c r="PI284" s="10"/>
      <c r="PJ284" s="10"/>
      <c r="PK284" s="10"/>
      <c r="PL284" s="10"/>
      <c r="PM284" s="10"/>
      <c r="PN284" s="10"/>
      <c r="PO284" s="10"/>
      <c r="PP284" s="10"/>
      <c r="PQ284" s="10"/>
      <c r="PR284" s="10"/>
      <c r="PS284" s="10"/>
      <c r="PT284" s="10"/>
      <c r="PU284" s="10"/>
      <c r="PV284" s="10"/>
      <c r="PW284" s="10"/>
      <c r="PX284" s="10"/>
      <c r="PY284" s="10"/>
      <c r="PZ284" s="10"/>
      <c r="QA284" s="10"/>
      <c r="QB284" s="10"/>
      <c r="QC284" s="10"/>
      <c r="QD284" s="10"/>
      <c r="QE284" s="10"/>
      <c r="QF284" s="10"/>
      <c r="QG284" s="10"/>
      <c r="QH284" s="10"/>
      <c r="QI284" s="10"/>
      <c r="QJ284" s="10"/>
      <c r="QK284" s="10"/>
      <c r="QL284" s="10"/>
      <c r="QM284" s="10"/>
      <c r="QN284" s="10"/>
      <c r="QO284" s="10"/>
      <c r="QP284" s="10"/>
      <c r="QQ284" s="10"/>
      <c r="QR284" s="10"/>
      <c r="QS284" s="10"/>
      <c r="QT284" s="10"/>
      <c r="QU284" s="10"/>
      <c r="QV284" s="10"/>
      <c r="QW284" s="10"/>
      <c r="QX284" s="10"/>
      <c r="QY284" s="10"/>
      <c r="QZ284" s="10"/>
      <c r="RA284" s="10"/>
      <c r="RB284" s="10"/>
      <c r="RC284" s="10"/>
      <c r="RD284" s="10"/>
      <c r="RE284" s="10"/>
      <c r="RF284" s="10"/>
      <c r="RG284" s="10"/>
      <c r="RH284" s="10"/>
      <c r="RI284" s="10"/>
      <c r="RJ284" s="10"/>
      <c r="RK284" s="10"/>
      <c r="RL284" s="10"/>
      <c r="RM284" s="10"/>
      <c r="RN284" s="10"/>
      <c r="RO284" s="10"/>
      <c r="RP284" s="10"/>
      <c r="RQ284" s="10"/>
      <c r="RR284" s="10"/>
      <c r="RS284" s="10"/>
      <c r="RT284" s="10"/>
      <c r="RU284" s="10"/>
      <c r="RV284" s="10"/>
      <c r="RW284" s="10"/>
      <c r="RX284" s="10"/>
      <c r="RY284" s="10"/>
      <c r="RZ284" s="10"/>
      <c r="SA284" s="10"/>
      <c r="SB284" s="10"/>
      <c r="SC284" s="10"/>
      <c r="SD284" s="10"/>
      <c r="SE284" s="10"/>
      <c r="SF284" s="10"/>
      <c r="SG284" s="10"/>
      <c r="SH284" s="10"/>
      <c r="SI284" s="10"/>
      <c r="SJ284" s="10"/>
      <c r="SK284" s="10"/>
      <c r="SL284" s="10"/>
      <c r="SM284" s="10"/>
      <c r="SN284" s="10"/>
      <c r="SO284" s="10"/>
      <c r="SP284" s="10"/>
      <c r="SQ284" s="10"/>
      <c r="SR284" s="10"/>
      <c r="SS284" s="10"/>
      <c r="ST284" s="10"/>
      <c r="SU284" s="10"/>
      <c r="SV284" s="10"/>
      <c r="SW284" s="10"/>
      <c r="SX284" s="10"/>
      <c r="SY284" s="10"/>
      <c r="SZ284" s="10"/>
      <c r="TA284" s="10"/>
      <c r="TB284" s="10"/>
      <c r="TC284" s="10"/>
      <c r="TD284" s="10"/>
      <c r="TE284" s="10"/>
      <c r="TF284" s="10"/>
      <c r="TG284" s="10"/>
      <c r="TH284" s="10"/>
      <c r="TI284" s="10"/>
      <c r="TJ284" s="10"/>
      <c r="TK284" s="10"/>
      <c r="TL284" s="10"/>
      <c r="TM284" s="10"/>
      <c r="TN284" s="10"/>
      <c r="TO284" s="10"/>
      <c r="TP284" s="10"/>
      <c r="TQ284" s="10"/>
      <c r="TR284" s="10"/>
      <c r="TS284" s="10"/>
      <c r="TT284" s="10"/>
      <c r="TU284" s="10"/>
      <c r="TV284" s="10"/>
      <c r="TW284" s="10"/>
      <c r="TX284" s="10"/>
      <c r="TY284" s="10"/>
      <c r="TZ284" s="10"/>
      <c r="UA284" s="10"/>
      <c r="UB284" s="10"/>
      <c r="UC284" s="10"/>
      <c r="UD284" s="10"/>
      <c r="UE284" s="10"/>
      <c r="UF284" s="10"/>
      <c r="UG284" s="10"/>
      <c r="UH284" s="10"/>
      <c r="UI284" s="10"/>
      <c r="UJ284" s="10"/>
      <c r="UK284" s="10"/>
      <c r="UL284" s="10"/>
      <c r="UM284" s="10"/>
      <c r="UN284" s="10"/>
      <c r="UO284" s="10"/>
      <c r="UP284" s="10"/>
      <c r="UQ284" s="10"/>
      <c r="UR284" s="10"/>
      <c r="US284" s="10"/>
      <c r="UT284" s="10"/>
      <c r="UU284" s="10"/>
      <c r="UV284" s="10"/>
      <c r="UW284" s="10"/>
      <c r="UX284" s="10"/>
      <c r="UY284" s="10"/>
      <c r="UZ284" s="10"/>
      <c r="VA284" s="10"/>
      <c r="VB284" s="10"/>
      <c r="VC284" s="10"/>
      <c r="VD284" s="10"/>
      <c r="VE284" s="10"/>
      <c r="VF284" s="10"/>
      <c r="VG284" s="10"/>
      <c r="VH284" s="10"/>
      <c r="VI284" s="10"/>
      <c r="VJ284" s="10"/>
      <c r="VK284" s="10"/>
      <c r="VL284" s="10"/>
      <c r="VM284" s="10"/>
      <c r="VN284" s="10"/>
      <c r="VO284" s="10"/>
      <c r="VP284" s="10"/>
      <c r="VQ284" s="10"/>
      <c r="VR284" s="10"/>
      <c r="VS284" s="10"/>
      <c r="VT284" s="10"/>
      <c r="VU284" s="10"/>
      <c r="VV284" s="10"/>
      <c r="VW284" s="10"/>
      <c r="VX284" s="10"/>
      <c r="VY284" s="10"/>
      <c r="VZ284" s="10"/>
      <c r="WA284" s="10"/>
      <c r="WB284" s="10"/>
      <c r="WC284" s="10"/>
      <c r="WD284" s="10"/>
      <c r="WE284" s="10"/>
      <c r="WF284" s="10"/>
      <c r="WG284" s="10"/>
      <c r="WH284" s="10"/>
      <c r="WI284" s="10"/>
      <c r="WJ284" s="10"/>
      <c r="WK284" s="10"/>
      <c r="WL284" s="10"/>
      <c r="WM284" s="10"/>
      <c r="WN284" s="10"/>
      <c r="WO284" s="10"/>
      <c r="WP284" s="10"/>
      <c r="WQ284" s="10"/>
      <c r="WR284" s="10"/>
      <c r="WS284" s="10"/>
      <c r="WT284" s="10"/>
      <c r="WU284" s="10"/>
      <c r="WV284" s="10"/>
      <c r="WW284" s="10"/>
      <c r="WX284" s="10"/>
      <c r="WY284" s="10"/>
      <c r="WZ284" s="10"/>
      <c r="XA284" s="10"/>
      <c r="XB284" s="10"/>
      <c r="XC284" s="10"/>
      <c r="XD284" s="10"/>
      <c r="XE284" s="10"/>
      <c r="XF284" s="10"/>
      <c r="XG284" s="10"/>
      <c r="XH284" s="10"/>
      <c r="XI284" s="10"/>
      <c r="XJ284" s="10"/>
      <c r="XK284" s="10"/>
      <c r="XL284" s="10"/>
      <c r="XM284" s="10"/>
      <c r="XN284" s="10"/>
      <c r="XO284" s="10"/>
      <c r="XP284" s="10"/>
      <c r="XQ284" s="10"/>
      <c r="XR284" s="10"/>
      <c r="XS284" s="10"/>
      <c r="XT284" s="10"/>
      <c r="XU284" s="10"/>
      <c r="XV284" s="10"/>
      <c r="XW284" s="10"/>
      <c r="XX284" s="10"/>
      <c r="XY284" s="10"/>
      <c r="XZ284" s="10"/>
      <c r="YA284" s="10"/>
      <c r="YB284" s="10"/>
      <c r="YC284" s="10"/>
      <c r="YD284" s="10"/>
      <c r="YE284" s="10"/>
      <c r="YF284" s="10"/>
      <c r="YG284" s="10"/>
      <c r="YH284" s="10"/>
      <c r="YI284" s="10"/>
      <c r="YJ284" s="10"/>
      <c r="YK284" s="10"/>
      <c r="YL284" s="10"/>
      <c r="YM284" s="10"/>
      <c r="YN284" s="10"/>
      <c r="YO284" s="10"/>
      <c r="YP284" s="10"/>
      <c r="YQ284" s="10"/>
      <c r="YR284" s="10"/>
      <c r="YS284" s="10"/>
      <c r="YT284" s="10"/>
      <c r="YU284" s="10"/>
      <c r="YV284" s="10"/>
      <c r="YW284" s="10"/>
      <c r="YX284" s="10"/>
      <c r="YY284" s="10"/>
      <c r="YZ284" s="10"/>
      <c r="ZA284" s="10"/>
      <c r="ZB284" s="10"/>
      <c r="ZC284" s="10"/>
      <c r="ZD284" s="10"/>
      <c r="ZE284" s="10"/>
      <c r="ZF284" s="10"/>
      <c r="ZG284" s="10"/>
      <c r="ZH284" s="10"/>
      <c r="ZI284" s="10"/>
      <c r="ZJ284" s="10"/>
      <c r="ZK284" s="10"/>
      <c r="ZL284" s="10"/>
      <c r="ZM284" s="10"/>
      <c r="ZN284" s="10"/>
      <c r="ZO284" s="10"/>
      <c r="ZP284" s="10"/>
      <c r="ZQ284" s="10"/>
      <c r="ZR284" s="10"/>
      <c r="ZS284" s="10"/>
      <c r="ZT284" s="10"/>
      <c r="ZU284" s="10"/>
      <c r="ZV284" s="10"/>
      <c r="ZW284" s="10"/>
      <c r="ZX284" s="10"/>
      <c r="ZY284" s="10"/>
      <c r="ZZ284" s="10"/>
      <c r="AAA284" s="10"/>
      <c r="AAB284" s="10"/>
      <c r="AAC284" s="10"/>
      <c r="AAD284" s="10"/>
      <c r="AAE284" s="10"/>
      <c r="AAF284" s="10"/>
      <c r="AAG284" s="10"/>
      <c r="AAH284" s="10"/>
      <c r="AAI284" s="10"/>
      <c r="AAJ284" s="10"/>
      <c r="AAK284" s="10"/>
      <c r="AAL284" s="10"/>
      <c r="AAM284" s="10"/>
      <c r="AAN284" s="10"/>
      <c r="AAO284" s="10"/>
      <c r="AAP284" s="10"/>
      <c r="AAQ284" s="10"/>
      <c r="AAR284" s="10"/>
      <c r="AAS284" s="10"/>
      <c r="AAT284" s="10"/>
      <c r="AAU284" s="10"/>
      <c r="AAV284" s="10"/>
      <c r="AAW284" s="10"/>
      <c r="AAX284" s="10"/>
      <c r="AAY284" s="10"/>
      <c r="AAZ284" s="10"/>
      <c r="ABA284" s="10"/>
      <c r="ABB284" s="10"/>
      <c r="ABC284" s="10"/>
      <c r="ABD284" s="10"/>
      <c r="ABE284" s="10"/>
      <c r="ABF284" s="10"/>
      <c r="ABG284" s="10"/>
      <c r="ABH284" s="10"/>
      <c r="ABI284" s="10"/>
      <c r="ABJ284" s="10"/>
      <c r="ABK284" s="10"/>
      <c r="ABL284" s="10"/>
      <c r="ABM284" s="10"/>
      <c r="ABN284" s="10"/>
      <c r="ABO284" s="10"/>
      <c r="ABP284" s="10"/>
      <c r="ABQ284" s="10"/>
      <c r="ABR284" s="10"/>
      <c r="ABS284" s="10"/>
      <c r="ABT284" s="10"/>
      <c r="ABU284" s="10"/>
      <c r="ABV284" s="10"/>
      <c r="ABW284" s="10"/>
      <c r="ABX284" s="10"/>
      <c r="ABY284" s="10"/>
      <c r="ABZ284" s="10"/>
      <c r="ACA284" s="10"/>
      <c r="ACB284" s="10"/>
      <c r="ACC284" s="10"/>
      <c r="ACD284" s="10"/>
      <c r="ACE284" s="10"/>
      <c r="ACF284" s="10"/>
      <c r="ACG284" s="10"/>
      <c r="ACH284" s="10"/>
      <c r="ACI284" s="10"/>
      <c r="ACJ284" s="10"/>
      <c r="ACK284" s="10"/>
      <c r="ACL284" s="10"/>
      <c r="ACM284" s="10"/>
      <c r="ACN284" s="10"/>
      <c r="ACO284" s="10"/>
      <c r="ACP284" s="10"/>
      <c r="ACQ284" s="10"/>
      <c r="ACR284" s="10"/>
      <c r="ACS284" s="10"/>
      <c r="ACT284" s="10"/>
      <c r="ACU284" s="10"/>
      <c r="ACV284" s="10"/>
      <c r="ACW284" s="10"/>
      <c r="ACX284" s="10"/>
      <c r="ACY284" s="10"/>
      <c r="ACZ284" s="10"/>
      <c r="ADA284" s="10"/>
      <c r="ADB284" s="10"/>
      <c r="ADC284" s="10"/>
      <c r="ADD284" s="10"/>
      <c r="ADE284" s="10"/>
      <c r="ADF284" s="10"/>
      <c r="ADG284" s="10"/>
      <c r="ADH284" s="10"/>
      <c r="ADI284" s="10"/>
      <c r="ADJ284" s="10"/>
      <c r="ADK284" s="10"/>
      <c r="ADL284" s="10"/>
      <c r="ADM284" s="10"/>
      <c r="ADN284" s="10"/>
      <c r="ADO284" s="10"/>
      <c r="ADP284" s="10"/>
      <c r="ADQ284" s="10"/>
      <c r="ADR284" s="10"/>
      <c r="ADS284" s="10"/>
      <c r="ADT284" s="10"/>
      <c r="ADU284" s="10"/>
      <c r="ADV284" s="10"/>
      <c r="ADW284" s="10"/>
      <c r="ADX284" s="10"/>
      <c r="ADY284" s="10"/>
      <c r="ADZ284" s="10"/>
      <c r="AEA284" s="10"/>
      <c r="AEB284" s="10"/>
      <c r="AEC284" s="10"/>
      <c r="AED284" s="10"/>
      <c r="AEE284" s="10"/>
      <c r="AEF284" s="10"/>
      <c r="AEG284" s="10"/>
      <c r="AEH284" s="10"/>
      <c r="AEI284" s="10"/>
      <c r="AEJ284" s="10"/>
      <c r="AEK284" s="10"/>
      <c r="AEL284" s="10"/>
      <c r="AEM284" s="10"/>
      <c r="AEN284" s="10"/>
      <c r="AEO284" s="10"/>
      <c r="AEP284" s="10"/>
      <c r="AEQ284" s="10"/>
      <c r="AER284" s="10"/>
      <c r="AES284" s="10"/>
      <c r="AET284" s="10"/>
      <c r="AEU284" s="10"/>
      <c r="AEV284" s="10"/>
      <c r="AEW284" s="10"/>
      <c r="AEX284" s="10"/>
      <c r="AEY284" s="10"/>
      <c r="AEZ284" s="10"/>
      <c r="AFA284" s="10"/>
      <c r="AFB284" s="10"/>
      <c r="AFC284" s="10"/>
      <c r="AFD284" s="10"/>
      <c r="AFE284" s="10"/>
      <c r="AFF284" s="10"/>
      <c r="AFG284" s="10"/>
      <c r="AFH284" s="10"/>
      <c r="AFI284" s="10"/>
      <c r="AFJ284" s="10"/>
      <c r="AFK284" s="10"/>
      <c r="AFL284" s="10"/>
      <c r="AFM284" s="10"/>
      <c r="AFN284" s="10"/>
      <c r="AFO284" s="10"/>
      <c r="AFP284" s="10"/>
      <c r="AFQ284" s="10"/>
      <c r="AFR284" s="10"/>
      <c r="AFS284" s="10"/>
      <c r="AFT284" s="10"/>
      <c r="AFU284" s="10"/>
      <c r="AFV284" s="10"/>
      <c r="AFW284" s="10"/>
      <c r="AFX284" s="10"/>
      <c r="AFY284" s="10"/>
      <c r="AFZ284" s="10"/>
      <c r="AGA284" s="10"/>
      <c r="AGB284" s="10"/>
      <c r="AGC284" s="10"/>
      <c r="AGD284" s="10"/>
      <c r="AGE284" s="10"/>
      <c r="AGF284" s="10"/>
      <c r="AGG284" s="10"/>
      <c r="AGH284" s="10"/>
      <c r="AGI284" s="10"/>
      <c r="AGJ284" s="10"/>
      <c r="AGK284" s="10"/>
      <c r="AGL284" s="10"/>
      <c r="AGM284" s="10"/>
      <c r="AGN284" s="10"/>
      <c r="AGO284" s="10"/>
      <c r="AGP284" s="10"/>
      <c r="AGQ284" s="10"/>
      <c r="AGR284" s="10"/>
      <c r="AGS284" s="10"/>
      <c r="AGT284" s="10"/>
      <c r="AGU284" s="10"/>
      <c r="AGV284" s="10"/>
      <c r="AGW284" s="10"/>
      <c r="AGX284" s="10"/>
      <c r="AGY284" s="10"/>
      <c r="AGZ284" s="10"/>
      <c r="AHA284" s="10"/>
      <c r="AHB284" s="10"/>
      <c r="AHC284" s="10"/>
      <c r="AHD284" s="10"/>
      <c r="AHE284" s="10"/>
      <c r="AHF284" s="10"/>
      <c r="AHG284" s="10"/>
      <c r="AHH284" s="10"/>
      <c r="AHI284" s="10"/>
      <c r="AHJ284" s="10"/>
      <c r="AHK284" s="10"/>
      <c r="AHL284" s="10"/>
      <c r="AHM284" s="10"/>
      <c r="AHN284" s="10"/>
      <c r="AHO284" s="10"/>
      <c r="AHP284" s="10"/>
      <c r="AHQ284" s="10"/>
      <c r="AHR284" s="10"/>
      <c r="AHS284" s="10"/>
      <c r="AHT284" s="10"/>
      <c r="AHU284" s="10"/>
      <c r="AHV284" s="10"/>
      <c r="AHW284" s="10"/>
      <c r="AHX284" s="10"/>
      <c r="AHY284" s="10"/>
      <c r="AHZ284" s="10"/>
      <c r="AIA284" s="10"/>
      <c r="AIB284" s="10"/>
      <c r="AIC284" s="10"/>
      <c r="AID284" s="10"/>
      <c r="AIE284" s="10"/>
      <c r="AIF284" s="10"/>
      <c r="AIG284" s="10"/>
      <c r="AIH284" s="10"/>
      <c r="AII284" s="10"/>
      <c r="AIJ284" s="10"/>
      <c r="AIK284" s="10"/>
      <c r="AIL284" s="10"/>
      <c r="AIM284" s="10"/>
      <c r="AIN284" s="10"/>
      <c r="AIO284" s="10"/>
      <c r="AIP284" s="10"/>
      <c r="AIQ284" s="10"/>
      <c r="AIR284" s="10"/>
      <c r="AIS284" s="10"/>
      <c r="AIT284" s="10"/>
      <c r="AIU284" s="10"/>
      <c r="AIV284" s="10"/>
      <c r="AIW284" s="10"/>
      <c r="AIX284" s="10"/>
      <c r="AIY284" s="10"/>
      <c r="AIZ284" s="10"/>
      <c r="AJA284" s="10"/>
      <c r="AJB284" s="10"/>
      <c r="AJC284" s="10"/>
      <c r="AJD284" s="10"/>
      <c r="AJE284" s="10"/>
      <c r="AJF284" s="10"/>
      <c r="AJG284" s="10"/>
      <c r="AJH284" s="10"/>
      <c r="AJI284" s="10"/>
      <c r="AJJ284" s="10"/>
      <c r="AJK284" s="10"/>
      <c r="AJL284" s="10"/>
      <c r="AJM284" s="10"/>
      <c r="AJN284" s="10"/>
      <c r="AJO284" s="10"/>
      <c r="AJP284" s="10"/>
      <c r="AJQ284" s="10"/>
      <c r="AJR284" s="10"/>
      <c r="AJS284" s="10"/>
      <c r="AJT284" s="10"/>
      <c r="AJU284" s="10"/>
      <c r="AJV284" s="10"/>
      <c r="AJW284" s="10"/>
      <c r="AJX284" s="10"/>
      <c r="AJY284" s="10"/>
      <c r="AJZ284" s="10"/>
      <c r="AKA284" s="10"/>
      <c r="AKB284" s="10"/>
      <c r="AKC284" s="10"/>
      <c r="AKD284" s="10"/>
      <c r="AKE284" s="10"/>
      <c r="AKF284" s="10"/>
      <c r="AKG284" s="10"/>
      <c r="AKH284" s="10"/>
      <c r="AKI284" s="10"/>
      <c r="AKJ284" s="10"/>
      <c r="AKK284" s="10"/>
      <c r="AKL284" s="10"/>
      <c r="AKM284" s="10"/>
      <c r="AKN284" s="10"/>
      <c r="AKO284" s="10"/>
      <c r="AKP284" s="10"/>
      <c r="AKQ284" s="10"/>
      <c r="AKR284" s="10"/>
      <c r="AKS284" s="10"/>
      <c r="AKT284" s="10"/>
      <c r="AKU284" s="10"/>
      <c r="AKV284" s="10"/>
      <c r="AKW284" s="10"/>
      <c r="AKX284" s="10"/>
      <c r="AKY284" s="10"/>
      <c r="AKZ284" s="10"/>
      <c r="ALA284" s="10"/>
      <c r="ALB284" s="10"/>
      <c r="ALC284" s="10"/>
      <c r="ALD284" s="10"/>
      <c r="ALE284" s="10"/>
      <c r="ALF284" s="10"/>
      <c r="ALG284" s="10"/>
      <c r="ALH284" s="10"/>
      <c r="ALI284" s="10"/>
      <c r="ALJ284" s="10"/>
      <c r="ALK284" s="10"/>
      <c r="ALL284" s="10"/>
      <c r="ALM284" s="10"/>
      <c r="ALN284" s="10"/>
      <c r="ALO284" s="10"/>
      <c r="ALP284" s="10"/>
      <c r="ALQ284" s="10"/>
      <c r="ALR284" s="10"/>
      <c r="ALS284" s="10"/>
      <c r="ALT284" s="10"/>
      <c r="ALU284" s="10"/>
      <c r="ALV284" s="10"/>
      <c r="ALW284" s="10"/>
      <c r="ALX284" s="10"/>
      <c r="ALY284" s="10"/>
      <c r="ALZ284" s="10"/>
      <c r="AMA284" s="10"/>
      <c r="AMB284" s="10"/>
      <c r="AMC284" s="10"/>
      <c r="AMD284" s="10"/>
      <c r="AME284" s="10"/>
      <c r="AMF284" s="10"/>
      <c r="AMG284" s="10"/>
      <c r="AMH284" s="10"/>
      <c r="AMI284" s="10"/>
    </row>
    <row r="285" spans="1:1023" ht="21.75" customHeight="1">
      <c r="A285" s="14" t="s">
        <v>79</v>
      </c>
      <c r="B285" s="49">
        <v>690882.96</v>
      </c>
      <c r="C285" s="37">
        <v>461334.72</v>
      </c>
      <c r="D285" s="32"/>
      <c r="E285" s="30"/>
      <c r="F285" s="30"/>
      <c r="G285" s="30"/>
      <c r="H285" s="30"/>
      <c r="I285" s="30"/>
      <c r="J285" s="30"/>
      <c r="K285" s="30"/>
      <c r="L285" s="30"/>
      <c r="M285" s="30"/>
      <c r="N285" s="30"/>
      <c r="O285" s="30"/>
      <c r="P285" s="36">
        <v>15000</v>
      </c>
      <c r="Q285" s="43">
        <f t="shared" si="6"/>
        <v>1167217.68</v>
      </c>
      <c r="R285" s="43">
        <f>SUM(Q285)</f>
        <v>1167217.68</v>
      </c>
    </row>
    <row r="286" spans="1:1023" ht="21.75" customHeight="1">
      <c r="A286" s="14" t="s">
        <v>80</v>
      </c>
      <c r="B286" s="49">
        <v>864961.4</v>
      </c>
      <c r="C286" s="32"/>
      <c r="D286" s="32"/>
      <c r="E286" s="30"/>
      <c r="F286" s="30"/>
      <c r="G286" s="30"/>
      <c r="H286" s="30"/>
      <c r="I286" s="30"/>
      <c r="J286" s="30"/>
      <c r="K286" s="30"/>
      <c r="L286" s="30"/>
      <c r="M286" s="30"/>
      <c r="N286" s="30"/>
      <c r="O286" s="30"/>
      <c r="P286" s="32"/>
      <c r="Q286" s="43">
        <f t="shared" si="6"/>
        <v>864961.4</v>
      </c>
      <c r="R286" s="43">
        <f>SUM(Q286)</f>
        <v>864961.4</v>
      </c>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c r="HA286" s="10"/>
      <c r="HB286" s="10"/>
      <c r="HC286" s="10"/>
      <c r="HD286" s="10"/>
      <c r="HE286" s="10"/>
      <c r="HF286" s="10"/>
      <c r="HG286" s="10"/>
      <c r="HH286" s="10"/>
      <c r="HI286" s="10"/>
      <c r="HJ286" s="10"/>
      <c r="HK286" s="10"/>
      <c r="HL286" s="10"/>
      <c r="HM286" s="10"/>
      <c r="HN286" s="10"/>
      <c r="HO286" s="10"/>
      <c r="HP286" s="10"/>
      <c r="HQ286" s="10"/>
      <c r="HR286" s="10"/>
      <c r="HS286" s="10"/>
      <c r="HT286" s="10"/>
      <c r="HU286" s="10"/>
      <c r="HV286" s="10"/>
      <c r="HW286" s="10"/>
      <c r="HX286" s="10"/>
      <c r="HY286" s="10"/>
      <c r="HZ286" s="10"/>
      <c r="IA286" s="10"/>
      <c r="IB286" s="10"/>
      <c r="IC286" s="10"/>
      <c r="ID286" s="10"/>
      <c r="IE286" s="10"/>
      <c r="IF286" s="10"/>
      <c r="IG286" s="10"/>
      <c r="IH286" s="10"/>
      <c r="II286" s="10"/>
      <c r="IJ286" s="10"/>
      <c r="IK286" s="10"/>
      <c r="IL286" s="10"/>
      <c r="IM286" s="10"/>
      <c r="IN286" s="10"/>
      <c r="IO286" s="10"/>
      <c r="IP286" s="10"/>
      <c r="IQ286" s="10"/>
      <c r="IR286" s="10"/>
      <c r="IS286" s="10"/>
      <c r="IT286" s="10"/>
      <c r="IU286" s="10"/>
      <c r="IV286" s="10"/>
      <c r="IW286" s="10"/>
      <c r="IX286" s="10"/>
      <c r="IY286" s="10"/>
      <c r="IZ286" s="10"/>
      <c r="JA286" s="10"/>
      <c r="JB286" s="10"/>
      <c r="JC286" s="10"/>
      <c r="JD286" s="10"/>
      <c r="JE286" s="10"/>
      <c r="JF286" s="10"/>
      <c r="JG286" s="10"/>
      <c r="JH286" s="10"/>
      <c r="JI286" s="10"/>
      <c r="JJ286" s="10"/>
      <c r="JK286" s="10"/>
      <c r="JL286" s="10"/>
      <c r="JM286" s="10"/>
      <c r="JN286" s="10"/>
      <c r="JO286" s="10"/>
      <c r="JP286" s="10"/>
      <c r="JQ286" s="10"/>
      <c r="JR286" s="10"/>
      <c r="JS286" s="10"/>
      <c r="JT286" s="10"/>
      <c r="JU286" s="10"/>
      <c r="JV286" s="10"/>
      <c r="JW286" s="10"/>
      <c r="JX286" s="10"/>
      <c r="JY286" s="10"/>
      <c r="JZ286" s="10"/>
      <c r="KA286" s="10"/>
      <c r="KB286" s="10"/>
      <c r="KC286" s="10"/>
      <c r="KD286" s="10"/>
      <c r="KE286" s="10"/>
      <c r="KF286" s="10"/>
      <c r="KG286" s="10"/>
      <c r="KH286" s="10"/>
      <c r="KI286" s="10"/>
      <c r="KJ286" s="10"/>
      <c r="KK286" s="10"/>
      <c r="KL286" s="10"/>
      <c r="KM286" s="10"/>
      <c r="KN286" s="10"/>
      <c r="KO286" s="10"/>
      <c r="KP286" s="10"/>
      <c r="KQ286" s="10"/>
      <c r="KR286" s="10"/>
      <c r="KS286" s="10"/>
      <c r="KT286" s="10"/>
      <c r="KU286" s="10"/>
      <c r="KV286" s="10"/>
      <c r="KW286" s="10"/>
      <c r="KX286" s="10"/>
      <c r="KY286" s="10"/>
      <c r="KZ286" s="10"/>
      <c r="LA286" s="10"/>
      <c r="LB286" s="10"/>
      <c r="LC286" s="10"/>
      <c r="LD286" s="10"/>
      <c r="LE286" s="10"/>
      <c r="LF286" s="10"/>
      <c r="LG286" s="10"/>
      <c r="LH286" s="10"/>
      <c r="LI286" s="10"/>
      <c r="LJ286" s="10"/>
      <c r="LK286" s="10"/>
      <c r="LL286" s="10"/>
      <c r="LM286" s="10"/>
      <c r="LN286" s="10"/>
      <c r="LO286" s="10"/>
      <c r="LP286" s="10"/>
      <c r="LQ286" s="10"/>
      <c r="LR286" s="10"/>
      <c r="LS286" s="10"/>
      <c r="LT286" s="10"/>
      <c r="LU286" s="10"/>
      <c r="LV286" s="10"/>
      <c r="LW286" s="10"/>
      <c r="LX286" s="10"/>
      <c r="LY286" s="10"/>
      <c r="LZ286" s="10"/>
      <c r="MA286" s="10"/>
      <c r="MB286" s="10"/>
      <c r="MC286" s="10"/>
      <c r="MD286" s="10"/>
      <c r="ME286" s="10"/>
      <c r="MF286" s="10"/>
      <c r="MG286" s="10"/>
      <c r="MH286" s="10"/>
      <c r="MI286" s="10"/>
      <c r="MJ286" s="10"/>
      <c r="MK286" s="10"/>
      <c r="ML286" s="10"/>
      <c r="MM286" s="10"/>
      <c r="MN286" s="10"/>
      <c r="MO286" s="10"/>
      <c r="MP286" s="10"/>
      <c r="MQ286" s="10"/>
      <c r="MR286" s="10"/>
      <c r="MS286" s="10"/>
      <c r="MT286" s="10"/>
      <c r="MU286" s="10"/>
      <c r="MV286" s="10"/>
      <c r="MW286" s="10"/>
      <c r="MX286" s="10"/>
      <c r="MY286" s="10"/>
      <c r="MZ286" s="10"/>
      <c r="NA286" s="10"/>
      <c r="NB286" s="10"/>
      <c r="NC286" s="10"/>
      <c r="ND286" s="10"/>
      <c r="NE286" s="10"/>
      <c r="NF286" s="10"/>
      <c r="NG286" s="10"/>
      <c r="NH286" s="10"/>
      <c r="NI286" s="10"/>
      <c r="NJ286" s="10"/>
      <c r="NK286" s="10"/>
      <c r="NL286" s="10"/>
      <c r="NM286" s="10"/>
      <c r="NN286" s="10"/>
      <c r="NO286" s="10"/>
      <c r="NP286" s="10"/>
      <c r="NQ286" s="10"/>
      <c r="NR286" s="10"/>
      <c r="NS286" s="10"/>
      <c r="NT286" s="10"/>
      <c r="NU286" s="10"/>
      <c r="NV286" s="10"/>
      <c r="NW286" s="10"/>
      <c r="NX286" s="10"/>
      <c r="NY286" s="10"/>
      <c r="NZ286" s="10"/>
      <c r="OA286" s="10"/>
      <c r="OB286" s="10"/>
      <c r="OC286" s="10"/>
      <c r="OD286" s="10"/>
      <c r="OE286" s="10"/>
      <c r="OF286" s="10"/>
      <c r="OG286" s="10"/>
      <c r="OH286" s="10"/>
      <c r="OI286" s="10"/>
      <c r="OJ286" s="10"/>
      <c r="OK286" s="10"/>
      <c r="OL286" s="10"/>
      <c r="OM286" s="10"/>
      <c r="ON286" s="10"/>
      <c r="OO286" s="10"/>
      <c r="OP286" s="10"/>
      <c r="OQ286" s="10"/>
      <c r="OR286" s="10"/>
      <c r="OS286" s="10"/>
      <c r="OT286" s="10"/>
      <c r="OU286" s="10"/>
      <c r="OV286" s="10"/>
      <c r="OW286" s="10"/>
      <c r="OX286" s="10"/>
      <c r="OY286" s="10"/>
      <c r="OZ286" s="10"/>
      <c r="PA286" s="10"/>
      <c r="PB286" s="10"/>
      <c r="PC286" s="10"/>
      <c r="PD286" s="10"/>
      <c r="PE286" s="10"/>
      <c r="PF286" s="10"/>
      <c r="PG286" s="10"/>
      <c r="PH286" s="10"/>
      <c r="PI286" s="10"/>
      <c r="PJ286" s="10"/>
      <c r="PK286" s="10"/>
      <c r="PL286" s="10"/>
      <c r="PM286" s="10"/>
      <c r="PN286" s="10"/>
      <c r="PO286" s="10"/>
      <c r="PP286" s="10"/>
      <c r="PQ286" s="10"/>
      <c r="PR286" s="10"/>
      <c r="PS286" s="10"/>
      <c r="PT286" s="10"/>
      <c r="PU286" s="10"/>
      <c r="PV286" s="10"/>
      <c r="PW286" s="10"/>
      <c r="PX286" s="10"/>
      <c r="PY286" s="10"/>
      <c r="PZ286" s="10"/>
      <c r="QA286" s="10"/>
      <c r="QB286" s="10"/>
      <c r="QC286" s="10"/>
      <c r="QD286" s="10"/>
      <c r="QE286" s="10"/>
      <c r="QF286" s="10"/>
      <c r="QG286" s="10"/>
      <c r="QH286" s="10"/>
      <c r="QI286" s="10"/>
      <c r="QJ286" s="10"/>
      <c r="QK286" s="10"/>
      <c r="QL286" s="10"/>
      <c r="QM286" s="10"/>
      <c r="QN286" s="10"/>
      <c r="QO286" s="10"/>
      <c r="QP286" s="10"/>
      <c r="QQ286" s="10"/>
      <c r="QR286" s="10"/>
      <c r="QS286" s="10"/>
      <c r="QT286" s="10"/>
      <c r="QU286" s="10"/>
      <c r="QV286" s="10"/>
      <c r="QW286" s="10"/>
      <c r="QX286" s="10"/>
      <c r="QY286" s="10"/>
      <c r="QZ286" s="10"/>
      <c r="RA286" s="10"/>
      <c r="RB286" s="10"/>
      <c r="RC286" s="10"/>
      <c r="RD286" s="10"/>
      <c r="RE286" s="10"/>
      <c r="RF286" s="10"/>
      <c r="RG286" s="10"/>
      <c r="RH286" s="10"/>
      <c r="RI286" s="10"/>
      <c r="RJ286" s="10"/>
      <c r="RK286" s="10"/>
      <c r="RL286" s="10"/>
      <c r="RM286" s="10"/>
      <c r="RN286" s="10"/>
      <c r="RO286" s="10"/>
      <c r="RP286" s="10"/>
      <c r="RQ286" s="10"/>
      <c r="RR286" s="10"/>
      <c r="RS286" s="10"/>
      <c r="RT286" s="10"/>
      <c r="RU286" s="10"/>
      <c r="RV286" s="10"/>
      <c r="RW286" s="10"/>
      <c r="RX286" s="10"/>
      <c r="RY286" s="10"/>
      <c r="RZ286" s="10"/>
      <c r="SA286" s="10"/>
      <c r="SB286" s="10"/>
      <c r="SC286" s="10"/>
      <c r="SD286" s="10"/>
      <c r="SE286" s="10"/>
      <c r="SF286" s="10"/>
      <c r="SG286" s="10"/>
      <c r="SH286" s="10"/>
      <c r="SI286" s="10"/>
      <c r="SJ286" s="10"/>
      <c r="SK286" s="10"/>
      <c r="SL286" s="10"/>
      <c r="SM286" s="10"/>
      <c r="SN286" s="10"/>
      <c r="SO286" s="10"/>
      <c r="SP286" s="10"/>
      <c r="SQ286" s="10"/>
      <c r="SR286" s="10"/>
      <c r="SS286" s="10"/>
      <c r="ST286" s="10"/>
      <c r="SU286" s="10"/>
      <c r="SV286" s="10"/>
      <c r="SW286" s="10"/>
      <c r="SX286" s="10"/>
      <c r="SY286" s="10"/>
      <c r="SZ286" s="10"/>
      <c r="TA286" s="10"/>
      <c r="TB286" s="10"/>
      <c r="TC286" s="10"/>
      <c r="TD286" s="10"/>
      <c r="TE286" s="10"/>
      <c r="TF286" s="10"/>
      <c r="TG286" s="10"/>
      <c r="TH286" s="10"/>
      <c r="TI286" s="10"/>
      <c r="TJ286" s="10"/>
      <c r="TK286" s="10"/>
      <c r="TL286" s="10"/>
      <c r="TM286" s="10"/>
      <c r="TN286" s="10"/>
      <c r="TO286" s="10"/>
      <c r="TP286" s="10"/>
      <c r="TQ286" s="10"/>
      <c r="TR286" s="10"/>
      <c r="TS286" s="10"/>
      <c r="TT286" s="10"/>
      <c r="TU286" s="10"/>
      <c r="TV286" s="10"/>
      <c r="TW286" s="10"/>
      <c r="TX286" s="10"/>
      <c r="TY286" s="10"/>
      <c r="TZ286" s="10"/>
      <c r="UA286" s="10"/>
      <c r="UB286" s="10"/>
      <c r="UC286" s="10"/>
      <c r="UD286" s="10"/>
      <c r="UE286" s="10"/>
      <c r="UF286" s="10"/>
      <c r="UG286" s="10"/>
      <c r="UH286" s="10"/>
      <c r="UI286" s="10"/>
      <c r="UJ286" s="10"/>
      <c r="UK286" s="10"/>
      <c r="UL286" s="10"/>
      <c r="UM286" s="10"/>
      <c r="UN286" s="10"/>
      <c r="UO286" s="10"/>
      <c r="UP286" s="10"/>
      <c r="UQ286" s="10"/>
      <c r="UR286" s="10"/>
      <c r="US286" s="10"/>
      <c r="UT286" s="10"/>
      <c r="UU286" s="10"/>
      <c r="UV286" s="10"/>
      <c r="UW286" s="10"/>
      <c r="UX286" s="10"/>
      <c r="UY286" s="10"/>
      <c r="UZ286" s="10"/>
      <c r="VA286" s="10"/>
      <c r="VB286" s="10"/>
      <c r="VC286" s="10"/>
      <c r="VD286" s="10"/>
      <c r="VE286" s="10"/>
      <c r="VF286" s="10"/>
      <c r="VG286" s="10"/>
      <c r="VH286" s="10"/>
      <c r="VI286" s="10"/>
      <c r="VJ286" s="10"/>
      <c r="VK286" s="10"/>
      <c r="VL286" s="10"/>
      <c r="VM286" s="10"/>
      <c r="VN286" s="10"/>
      <c r="VO286" s="10"/>
      <c r="VP286" s="10"/>
      <c r="VQ286" s="10"/>
      <c r="VR286" s="10"/>
      <c r="VS286" s="10"/>
      <c r="VT286" s="10"/>
      <c r="VU286" s="10"/>
      <c r="VV286" s="10"/>
      <c r="VW286" s="10"/>
      <c r="VX286" s="10"/>
      <c r="VY286" s="10"/>
      <c r="VZ286" s="10"/>
      <c r="WA286" s="10"/>
      <c r="WB286" s="10"/>
      <c r="WC286" s="10"/>
      <c r="WD286" s="10"/>
      <c r="WE286" s="10"/>
      <c r="WF286" s="10"/>
      <c r="WG286" s="10"/>
      <c r="WH286" s="10"/>
      <c r="WI286" s="10"/>
      <c r="WJ286" s="10"/>
      <c r="WK286" s="10"/>
      <c r="WL286" s="10"/>
      <c r="WM286" s="10"/>
      <c r="WN286" s="10"/>
      <c r="WO286" s="10"/>
      <c r="WP286" s="10"/>
      <c r="WQ286" s="10"/>
      <c r="WR286" s="10"/>
      <c r="WS286" s="10"/>
      <c r="WT286" s="10"/>
      <c r="WU286" s="10"/>
      <c r="WV286" s="10"/>
      <c r="WW286" s="10"/>
      <c r="WX286" s="10"/>
      <c r="WY286" s="10"/>
      <c r="WZ286" s="10"/>
      <c r="XA286" s="10"/>
      <c r="XB286" s="10"/>
      <c r="XC286" s="10"/>
      <c r="XD286" s="10"/>
      <c r="XE286" s="10"/>
      <c r="XF286" s="10"/>
      <c r="XG286" s="10"/>
      <c r="XH286" s="10"/>
      <c r="XI286" s="10"/>
      <c r="XJ286" s="10"/>
      <c r="XK286" s="10"/>
      <c r="XL286" s="10"/>
      <c r="XM286" s="10"/>
      <c r="XN286" s="10"/>
      <c r="XO286" s="10"/>
      <c r="XP286" s="10"/>
      <c r="XQ286" s="10"/>
      <c r="XR286" s="10"/>
      <c r="XS286" s="10"/>
      <c r="XT286" s="10"/>
      <c r="XU286" s="10"/>
      <c r="XV286" s="10"/>
      <c r="XW286" s="10"/>
      <c r="XX286" s="10"/>
      <c r="XY286" s="10"/>
      <c r="XZ286" s="10"/>
      <c r="YA286" s="10"/>
      <c r="YB286" s="10"/>
      <c r="YC286" s="10"/>
      <c r="YD286" s="10"/>
      <c r="YE286" s="10"/>
      <c r="YF286" s="10"/>
      <c r="YG286" s="10"/>
      <c r="YH286" s="10"/>
      <c r="YI286" s="10"/>
      <c r="YJ286" s="10"/>
      <c r="YK286" s="10"/>
      <c r="YL286" s="10"/>
      <c r="YM286" s="10"/>
      <c r="YN286" s="10"/>
      <c r="YO286" s="10"/>
      <c r="YP286" s="10"/>
      <c r="YQ286" s="10"/>
      <c r="YR286" s="10"/>
      <c r="YS286" s="10"/>
      <c r="YT286" s="10"/>
      <c r="YU286" s="10"/>
      <c r="YV286" s="10"/>
      <c r="YW286" s="10"/>
      <c r="YX286" s="10"/>
      <c r="YY286" s="10"/>
      <c r="YZ286" s="10"/>
      <c r="ZA286" s="10"/>
      <c r="ZB286" s="10"/>
      <c r="ZC286" s="10"/>
      <c r="ZD286" s="10"/>
      <c r="ZE286" s="10"/>
      <c r="ZF286" s="10"/>
      <c r="ZG286" s="10"/>
      <c r="ZH286" s="10"/>
      <c r="ZI286" s="10"/>
      <c r="ZJ286" s="10"/>
      <c r="ZK286" s="10"/>
      <c r="ZL286" s="10"/>
      <c r="ZM286" s="10"/>
      <c r="ZN286" s="10"/>
      <c r="ZO286" s="10"/>
      <c r="ZP286" s="10"/>
      <c r="ZQ286" s="10"/>
      <c r="ZR286" s="10"/>
      <c r="ZS286" s="10"/>
      <c r="ZT286" s="10"/>
      <c r="ZU286" s="10"/>
      <c r="ZV286" s="10"/>
      <c r="ZW286" s="10"/>
      <c r="ZX286" s="10"/>
      <c r="ZY286" s="10"/>
      <c r="ZZ286" s="10"/>
      <c r="AAA286" s="10"/>
      <c r="AAB286" s="10"/>
      <c r="AAC286" s="10"/>
      <c r="AAD286" s="10"/>
      <c r="AAE286" s="10"/>
      <c r="AAF286" s="10"/>
      <c r="AAG286" s="10"/>
      <c r="AAH286" s="10"/>
      <c r="AAI286" s="10"/>
      <c r="AAJ286" s="10"/>
      <c r="AAK286" s="10"/>
      <c r="AAL286" s="10"/>
      <c r="AAM286" s="10"/>
      <c r="AAN286" s="10"/>
      <c r="AAO286" s="10"/>
      <c r="AAP286" s="10"/>
      <c r="AAQ286" s="10"/>
      <c r="AAR286" s="10"/>
      <c r="AAS286" s="10"/>
      <c r="AAT286" s="10"/>
      <c r="AAU286" s="10"/>
      <c r="AAV286" s="10"/>
      <c r="AAW286" s="10"/>
      <c r="AAX286" s="10"/>
      <c r="AAY286" s="10"/>
      <c r="AAZ286" s="10"/>
      <c r="ABA286" s="10"/>
      <c r="ABB286" s="10"/>
      <c r="ABC286" s="10"/>
      <c r="ABD286" s="10"/>
      <c r="ABE286" s="10"/>
      <c r="ABF286" s="10"/>
      <c r="ABG286" s="10"/>
      <c r="ABH286" s="10"/>
      <c r="ABI286" s="10"/>
      <c r="ABJ286" s="10"/>
      <c r="ABK286" s="10"/>
      <c r="ABL286" s="10"/>
      <c r="ABM286" s="10"/>
      <c r="ABN286" s="10"/>
      <c r="ABO286" s="10"/>
      <c r="ABP286" s="10"/>
      <c r="ABQ286" s="10"/>
      <c r="ABR286" s="10"/>
      <c r="ABS286" s="10"/>
      <c r="ABT286" s="10"/>
      <c r="ABU286" s="10"/>
      <c r="ABV286" s="10"/>
      <c r="ABW286" s="10"/>
      <c r="ABX286" s="10"/>
      <c r="ABY286" s="10"/>
      <c r="ABZ286" s="10"/>
      <c r="ACA286" s="10"/>
      <c r="ACB286" s="10"/>
      <c r="ACC286" s="10"/>
      <c r="ACD286" s="10"/>
      <c r="ACE286" s="10"/>
      <c r="ACF286" s="10"/>
      <c r="ACG286" s="10"/>
      <c r="ACH286" s="10"/>
      <c r="ACI286" s="10"/>
      <c r="ACJ286" s="10"/>
      <c r="ACK286" s="10"/>
      <c r="ACL286" s="10"/>
      <c r="ACM286" s="10"/>
      <c r="ACN286" s="10"/>
      <c r="ACO286" s="10"/>
      <c r="ACP286" s="10"/>
      <c r="ACQ286" s="10"/>
      <c r="ACR286" s="10"/>
      <c r="ACS286" s="10"/>
      <c r="ACT286" s="10"/>
      <c r="ACU286" s="10"/>
      <c r="ACV286" s="10"/>
      <c r="ACW286" s="10"/>
      <c r="ACX286" s="10"/>
      <c r="ACY286" s="10"/>
      <c r="ACZ286" s="10"/>
      <c r="ADA286" s="10"/>
      <c r="ADB286" s="10"/>
      <c r="ADC286" s="10"/>
      <c r="ADD286" s="10"/>
      <c r="ADE286" s="10"/>
      <c r="ADF286" s="10"/>
      <c r="ADG286" s="10"/>
      <c r="ADH286" s="10"/>
      <c r="ADI286" s="10"/>
      <c r="ADJ286" s="10"/>
      <c r="ADK286" s="10"/>
      <c r="ADL286" s="10"/>
      <c r="ADM286" s="10"/>
      <c r="ADN286" s="10"/>
      <c r="ADO286" s="10"/>
      <c r="ADP286" s="10"/>
      <c r="ADQ286" s="10"/>
      <c r="ADR286" s="10"/>
      <c r="ADS286" s="10"/>
      <c r="ADT286" s="10"/>
      <c r="ADU286" s="10"/>
      <c r="ADV286" s="10"/>
      <c r="ADW286" s="10"/>
      <c r="ADX286" s="10"/>
      <c r="ADY286" s="10"/>
      <c r="ADZ286" s="10"/>
      <c r="AEA286" s="10"/>
      <c r="AEB286" s="10"/>
      <c r="AEC286" s="10"/>
      <c r="AED286" s="10"/>
      <c r="AEE286" s="10"/>
      <c r="AEF286" s="10"/>
      <c r="AEG286" s="10"/>
      <c r="AEH286" s="10"/>
      <c r="AEI286" s="10"/>
      <c r="AEJ286" s="10"/>
      <c r="AEK286" s="10"/>
      <c r="AEL286" s="10"/>
      <c r="AEM286" s="10"/>
      <c r="AEN286" s="10"/>
      <c r="AEO286" s="10"/>
      <c r="AEP286" s="10"/>
      <c r="AEQ286" s="10"/>
      <c r="AER286" s="10"/>
      <c r="AES286" s="10"/>
      <c r="AET286" s="10"/>
      <c r="AEU286" s="10"/>
      <c r="AEV286" s="10"/>
      <c r="AEW286" s="10"/>
      <c r="AEX286" s="10"/>
      <c r="AEY286" s="10"/>
      <c r="AEZ286" s="10"/>
      <c r="AFA286" s="10"/>
      <c r="AFB286" s="10"/>
      <c r="AFC286" s="10"/>
      <c r="AFD286" s="10"/>
      <c r="AFE286" s="10"/>
      <c r="AFF286" s="10"/>
      <c r="AFG286" s="10"/>
      <c r="AFH286" s="10"/>
      <c r="AFI286" s="10"/>
      <c r="AFJ286" s="10"/>
      <c r="AFK286" s="10"/>
      <c r="AFL286" s="10"/>
      <c r="AFM286" s="10"/>
      <c r="AFN286" s="10"/>
      <c r="AFO286" s="10"/>
      <c r="AFP286" s="10"/>
      <c r="AFQ286" s="10"/>
      <c r="AFR286" s="10"/>
      <c r="AFS286" s="10"/>
      <c r="AFT286" s="10"/>
      <c r="AFU286" s="10"/>
      <c r="AFV286" s="10"/>
      <c r="AFW286" s="10"/>
      <c r="AFX286" s="10"/>
      <c r="AFY286" s="10"/>
      <c r="AFZ286" s="10"/>
      <c r="AGA286" s="10"/>
      <c r="AGB286" s="10"/>
      <c r="AGC286" s="10"/>
      <c r="AGD286" s="10"/>
      <c r="AGE286" s="10"/>
      <c r="AGF286" s="10"/>
      <c r="AGG286" s="10"/>
      <c r="AGH286" s="10"/>
      <c r="AGI286" s="10"/>
      <c r="AGJ286" s="10"/>
      <c r="AGK286" s="10"/>
      <c r="AGL286" s="10"/>
      <c r="AGM286" s="10"/>
      <c r="AGN286" s="10"/>
      <c r="AGO286" s="10"/>
      <c r="AGP286" s="10"/>
      <c r="AGQ286" s="10"/>
      <c r="AGR286" s="10"/>
      <c r="AGS286" s="10"/>
      <c r="AGT286" s="10"/>
      <c r="AGU286" s="10"/>
      <c r="AGV286" s="10"/>
      <c r="AGW286" s="10"/>
      <c r="AGX286" s="10"/>
      <c r="AGY286" s="10"/>
      <c r="AGZ286" s="10"/>
      <c r="AHA286" s="10"/>
      <c r="AHB286" s="10"/>
      <c r="AHC286" s="10"/>
      <c r="AHD286" s="10"/>
      <c r="AHE286" s="10"/>
      <c r="AHF286" s="10"/>
      <c r="AHG286" s="10"/>
      <c r="AHH286" s="10"/>
      <c r="AHI286" s="10"/>
      <c r="AHJ286" s="10"/>
      <c r="AHK286" s="10"/>
      <c r="AHL286" s="10"/>
      <c r="AHM286" s="10"/>
      <c r="AHN286" s="10"/>
      <c r="AHO286" s="10"/>
      <c r="AHP286" s="10"/>
      <c r="AHQ286" s="10"/>
      <c r="AHR286" s="10"/>
      <c r="AHS286" s="10"/>
      <c r="AHT286" s="10"/>
      <c r="AHU286" s="10"/>
      <c r="AHV286" s="10"/>
      <c r="AHW286" s="10"/>
      <c r="AHX286" s="10"/>
      <c r="AHY286" s="10"/>
      <c r="AHZ286" s="10"/>
      <c r="AIA286" s="10"/>
      <c r="AIB286" s="10"/>
      <c r="AIC286" s="10"/>
      <c r="AID286" s="10"/>
      <c r="AIE286" s="10"/>
      <c r="AIF286" s="10"/>
      <c r="AIG286" s="10"/>
      <c r="AIH286" s="10"/>
      <c r="AII286" s="10"/>
      <c r="AIJ286" s="10"/>
      <c r="AIK286" s="10"/>
      <c r="AIL286" s="10"/>
      <c r="AIM286" s="10"/>
      <c r="AIN286" s="10"/>
      <c r="AIO286" s="10"/>
      <c r="AIP286" s="10"/>
      <c r="AIQ286" s="10"/>
      <c r="AIR286" s="10"/>
      <c r="AIS286" s="10"/>
      <c r="AIT286" s="10"/>
      <c r="AIU286" s="10"/>
      <c r="AIV286" s="10"/>
      <c r="AIW286" s="10"/>
      <c r="AIX286" s="10"/>
      <c r="AIY286" s="10"/>
      <c r="AIZ286" s="10"/>
      <c r="AJA286" s="10"/>
      <c r="AJB286" s="10"/>
      <c r="AJC286" s="10"/>
      <c r="AJD286" s="10"/>
      <c r="AJE286" s="10"/>
      <c r="AJF286" s="10"/>
      <c r="AJG286" s="10"/>
      <c r="AJH286" s="10"/>
      <c r="AJI286" s="10"/>
      <c r="AJJ286" s="10"/>
      <c r="AJK286" s="10"/>
      <c r="AJL286" s="10"/>
      <c r="AJM286" s="10"/>
      <c r="AJN286" s="10"/>
      <c r="AJO286" s="10"/>
      <c r="AJP286" s="10"/>
      <c r="AJQ286" s="10"/>
      <c r="AJR286" s="10"/>
      <c r="AJS286" s="10"/>
      <c r="AJT286" s="10"/>
      <c r="AJU286" s="10"/>
      <c r="AJV286" s="10"/>
      <c r="AJW286" s="10"/>
      <c r="AJX286" s="10"/>
      <c r="AJY286" s="10"/>
      <c r="AJZ286" s="10"/>
      <c r="AKA286" s="10"/>
      <c r="AKB286" s="10"/>
      <c r="AKC286" s="10"/>
      <c r="AKD286" s="10"/>
      <c r="AKE286" s="10"/>
      <c r="AKF286" s="10"/>
      <c r="AKG286" s="10"/>
      <c r="AKH286" s="10"/>
      <c r="AKI286" s="10"/>
      <c r="AKJ286" s="10"/>
      <c r="AKK286" s="10"/>
      <c r="AKL286" s="10"/>
      <c r="AKM286" s="10"/>
      <c r="AKN286" s="10"/>
      <c r="AKO286" s="10"/>
      <c r="AKP286" s="10"/>
      <c r="AKQ286" s="10"/>
      <c r="AKR286" s="10"/>
      <c r="AKS286" s="10"/>
      <c r="AKT286" s="10"/>
      <c r="AKU286" s="10"/>
      <c r="AKV286" s="10"/>
      <c r="AKW286" s="10"/>
      <c r="AKX286" s="10"/>
      <c r="AKY286" s="10"/>
      <c r="AKZ286" s="10"/>
      <c r="ALA286" s="10"/>
      <c r="ALB286" s="10"/>
      <c r="ALC286" s="10"/>
      <c r="ALD286" s="10"/>
      <c r="ALE286" s="10"/>
      <c r="ALF286" s="10"/>
      <c r="ALG286" s="10"/>
      <c r="ALH286" s="10"/>
      <c r="ALI286" s="10"/>
      <c r="ALJ286" s="10"/>
      <c r="ALK286" s="10"/>
      <c r="ALL286" s="10"/>
      <c r="ALM286" s="10"/>
      <c r="ALN286" s="10"/>
      <c r="ALO286" s="10"/>
      <c r="ALP286" s="10"/>
      <c r="ALQ286" s="10"/>
      <c r="ALR286" s="10"/>
      <c r="ALS286" s="10"/>
      <c r="ALT286" s="10"/>
      <c r="ALU286" s="10"/>
      <c r="ALV286" s="10"/>
      <c r="ALW286" s="10"/>
      <c r="ALX286" s="10"/>
      <c r="ALY286" s="10"/>
      <c r="ALZ286" s="10"/>
      <c r="AMA286" s="10"/>
      <c r="AMB286" s="10"/>
      <c r="AMC286" s="10"/>
      <c r="AMD286" s="10"/>
      <c r="AME286" s="10"/>
      <c r="AMF286" s="10"/>
      <c r="AMG286" s="10"/>
      <c r="AMH286" s="10"/>
      <c r="AMI286" s="10"/>
    </row>
    <row r="287" spans="1:1023" ht="21.75" customHeight="1">
      <c r="A287" s="14" t="s">
        <v>81</v>
      </c>
      <c r="B287" s="49">
        <v>551811.35</v>
      </c>
      <c r="C287" s="32"/>
      <c r="D287" s="32"/>
      <c r="E287" s="30"/>
      <c r="F287" s="30"/>
      <c r="G287" s="30"/>
      <c r="H287" s="30"/>
      <c r="I287" s="30"/>
      <c r="J287" s="30"/>
      <c r="K287" s="30"/>
      <c r="L287" s="30"/>
      <c r="M287" s="30"/>
      <c r="N287" s="30"/>
      <c r="O287" s="30"/>
      <c r="P287" s="32"/>
      <c r="Q287" s="43">
        <f t="shared" si="6"/>
        <v>551811.35</v>
      </c>
      <c r="R287" s="43">
        <f>SUM(Q287)</f>
        <v>551811.35</v>
      </c>
    </row>
    <row r="288" spans="1:1023" ht="21.75" customHeight="1">
      <c r="A288" s="14" t="s">
        <v>254</v>
      </c>
      <c r="B288" s="45"/>
      <c r="C288" s="32"/>
      <c r="D288" s="32"/>
      <c r="E288" s="30"/>
      <c r="F288" s="30"/>
      <c r="G288" s="30"/>
      <c r="H288" s="30"/>
      <c r="I288" s="30"/>
      <c r="J288" s="36">
        <v>4500</v>
      </c>
      <c r="K288" s="30"/>
      <c r="L288" s="30"/>
      <c r="M288" s="30"/>
      <c r="N288" s="30"/>
      <c r="O288" s="30"/>
      <c r="P288" s="32"/>
      <c r="Q288" s="43">
        <f t="shared" si="6"/>
        <v>4500</v>
      </c>
      <c r="R288" s="43">
        <f>Q288+Q290+Q289</f>
        <v>16500</v>
      </c>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c r="HD288" s="10"/>
      <c r="HE288" s="10"/>
      <c r="HF288" s="10"/>
      <c r="HG288" s="10"/>
      <c r="HH288" s="10"/>
      <c r="HI288" s="10"/>
      <c r="HJ288" s="10"/>
      <c r="HK288" s="10"/>
      <c r="HL288" s="10"/>
      <c r="HM288" s="10"/>
      <c r="HN288" s="10"/>
      <c r="HO288" s="10"/>
      <c r="HP288" s="10"/>
      <c r="HQ288" s="10"/>
      <c r="HR288" s="10"/>
      <c r="HS288" s="10"/>
      <c r="HT288" s="10"/>
      <c r="HU288" s="10"/>
      <c r="HV288" s="10"/>
      <c r="HW288" s="10"/>
      <c r="HX288" s="10"/>
      <c r="HY288" s="10"/>
      <c r="HZ288" s="10"/>
      <c r="IA288" s="10"/>
      <c r="IB288" s="10"/>
      <c r="IC288" s="10"/>
      <c r="ID288" s="10"/>
      <c r="IE288" s="10"/>
      <c r="IF288" s="10"/>
      <c r="IG288" s="10"/>
      <c r="IH288" s="10"/>
      <c r="II288" s="10"/>
      <c r="IJ288" s="10"/>
      <c r="IK288" s="10"/>
      <c r="IL288" s="10"/>
      <c r="IM288" s="10"/>
      <c r="IN288" s="10"/>
      <c r="IO288" s="10"/>
      <c r="IP288" s="10"/>
      <c r="IQ288" s="10"/>
      <c r="IR288" s="10"/>
      <c r="IS288" s="10"/>
      <c r="IT288" s="10"/>
      <c r="IU288" s="10"/>
      <c r="IV288" s="10"/>
      <c r="IW288" s="10"/>
      <c r="IX288" s="10"/>
      <c r="IY288" s="10"/>
      <c r="IZ288" s="10"/>
      <c r="JA288" s="10"/>
      <c r="JB288" s="10"/>
      <c r="JC288" s="10"/>
      <c r="JD288" s="10"/>
      <c r="JE288" s="10"/>
      <c r="JF288" s="10"/>
      <c r="JG288" s="10"/>
      <c r="JH288" s="10"/>
      <c r="JI288" s="10"/>
      <c r="JJ288" s="10"/>
      <c r="JK288" s="10"/>
      <c r="JL288" s="10"/>
      <c r="JM288" s="10"/>
      <c r="JN288" s="10"/>
      <c r="JO288" s="10"/>
      <c r="JP288" s="10"/>
      <c r="JQ288" s="10"/>
      <c r="JR288" s="10"/>
      <c r="JS288" s="10"/>
      <c r="JT288" s="10"/>
      <c r="JU288" s="10"/>
      <c r="JV288" s="10"/>
      <c r="JW288" s="10"/>
      <c r="JX288" s="10"/>
      <c r="JY288" s="10"/>
      <c r="JZ288" s="10"/>
      <c r="KA288" s="10"/>
      <c r="KB288" s="10"/>
      <c r="KC288" s="10"/>
      <c r="KD288" s="10"/>
      <c r="KE288" s="10"/>
      <c r="KF288" s="10"/>
      <c r="KG288" s="10"/>
      <c r="KH288" s="10"/>
      <c r="KI288" s="10"/>
      <c r="KJ288" s="10"/>
      <c r="KK288" s="10"/>
      <c r="KL288" s="10"/>
      <c r="KM288" s="10"/>
      <c r="KN288" s="10"/>
      <c r="KO288" s="10"/>
      <c r="KP288" s="10"/>
      <c r="KQ288" s="10"/>
      <c r="KR288" s="10"/>
      <c r="KS288" s="10"/>
      <c r="KT288" s="10"/>
      <c r="KU288" s="10"/>
      <c r="KV288" s="10"/>
      <c r="KW288" s="10"/>
      <c r="KX288" s="10"/>
      <c r="KY288" s="10"/>
      <c r="KZ288" s="10"/>
      <c r="LA288" s="10"/>
      <c r="LB288" s="10"/>
      <c r="LC288" s="10"/>
      <c r="LD288" s="10"/>
      <c r="LE288" s="10"/>
      <c r="LF288" s="10"/>
      <c r="LG288" s="10"/>
      <c r="LH288" s="10"/>
      <c r="LI288" s="10"/>
      <c r="LJ288" s="10"/>
      <c r="LK288" s="10"/>
      <c r="LL288" s="10"/>
      <c r="LM288" s="10"/>
      <c r="LN288" s="10"/>
      <c r="LO288" s="10"/>
      <c r="LP288" s="10"/>
      <c r="LQ288" s="10"/>
      <c r="LR288" s="10"/>
      <c r="LS288" s="10"/>
      <c r="LT288" s="10"/>
      <c r="LU288" s="10"/>
      <c r="LV288" s="10"/>
      <c r="LW288" s="10"/>
      <c r="LX288" s="10"/>
      <c r="LY288" s="10"/>
      <c r="LZ288" s="10"/>
      <c r="MA288" s="10"/>
      <c r="MB288" s="10"/>
      <c r="MC288" s="10"/>
      <c r="MD288" s="10"/>
      <c r="ME288" s="10"/>
      <c r="MF288" s="10"/>
      <c r="MG288" s="10"/>
      <c r="MH288" s="10"/>
      <c r="MI288" s="10"/>
      <c r="MJ288" s="10"/>
      <c r="MK288" s="10"/>
      <c r="ML288" s="10"/>
      <c r="MM288" s="10"/>
      <c r="MN288" s="10"/>
      <c r="MO288" s="10"/>
      <c r="MP288" s="10"/>
      <c r="MQ288" s="10"/>
      <c r="MR288" s="10"/>
      <c r="MS288" s="10"/>
      <c r="MT288" s="10"/>
      <c r="MU288" s="10"/>
      <c r="MV288" s="10"/>
      <c r="MW288" s="10"/>
      <c r="MX288" s="10"/>
      <c r="MY288" s="10"/>
      <c r="MZ288" s="10"/>
      <c r="NA288" s="10"/>
      <c r="NB288" s="10"/>
      <c r="NC288" s="10"/>
      <c r="ND288" s="10"/>
      <c r="NE288" s="10"/>
      <c r="NF288" s="10"/>
      <c r="NG288" s="10"/>
      <c r="NH288" s="10"/>
      <c r="NI288" s="10"/>
      <c r="NJ288" s="10"/>
      <c r="NK288" s="10"/>
      <c r="NL288" s="10"/>
      <c r="NM288" s="10"/>
      <c r="NN288" s="10"/>
      <c r="NO288" s="10"/>
      <c r="NP288" s="10"/>
      <c r="NQ288" s="10"/>
      <c r="NR288" s="10"/>
      <c r="NS288" s="10"/>
      <c r="NT288" s="10"/>
      <c r="NU288" s="10"/>
      <c r="NV288" s="10"/>
      <c r="NW288" s="10"/>
      <c r="NX288" s="10"/>
      <c r="NY288" s="10"/>
      <c r="NZ288" s="10"/>
      <c r="OA288" s="10"/>
      <c r="OB288" s="10"/>
      <c r="OC288" s="10"/>
      <c r="OD288" s="10"/>
      <c r="OE288" s="10"/>
      <c r="OF288" s="10"/>
      <c r="OG288" s="10"/>
      <c r="OH288" s="10"/>
      <c r="OI288" s="10"/>
      <c r="OJ288" s="10"/>
      <c r="OK288" s="10"/>
      <c r="OL288" s="10"/>
      <c r="OM288" s="10"/>
      <c r="ON288" s="10"/>
      <c r="OO288" s="10"/>
      <c r="OP288" s="10"/>
      <c r="OQ288" s="10"/>
      <c r="OR288" s="10"/>
      <c r="OS288" s="10"/>
      <c r="OT288" s="10"/>
      <c r="OU288" s="10"/>
      <c r="OV288" s="10"/>
      <c r="OW288" s="10"/>
      <c r="OX288" s="10"/>
      <c r="OY288" s="10"/>
      <c r="OZ288" s="10"/>
      <c r="PA288" s="10"/>
      <c r="PB288" s="10"/>
      <c r="PC288" s="10"/>
      <c r="PD288" s="10"/>
      <c r="PE288" s="10"/>
      <c r="PF288" s="10"/>
      <c r="PG288" s="10"/>
      <c r="PH288" s="10"/>
      <c r="PI288" s="10"/>
      <c r="PJ288" s="10"/>
      <c r="PK288" s="10"/>
      <c r="PL288" s="10"/>
      <c r="PM288" s="10"/>
      <c r="PN288" s="10"/>
      <c r="PO288" s="10"/>
      <c r="PP288" s="10"/>
      <c r="PQ288" s="10"/>
      <c r="PR288" s="10"/>
      <c r="PS288" s="10"/>
      <c r="PT288" s="10"/>
      <c r="PU288" s="10"/>
      <c r="PV288" s="10"/>
      <c r="PW288" s="10"/>
      <c r="PX288" s="10"/>
      <c r="PY288" s="10"/>
      <c r="PZ288" s="10"/>
      <c r="QA288" s="10"/>
      <c r="QB288" s="10"/>
      <c r="QC288" s="10"/>
      <c r="QD288" s="10"/>
      <c r="QE288" s="10"/>
      <c r="QF288" s="10"/>
      <c r="QG288" s="10"/>
      <c r="QH288" s="10"/>
      <c r="QI288" s="10"/>
      <c r="QJ288" s="10"/>
      <c r="QK288" s="10"/>
      <c r="QL288" s="10"/>
      <c r="QM288" s="10"/>
      <c r="QN288" s="10"/>
      <c r="QO288" s="10"/>
      <c r="QP288" s="10"/>
      <c r="QQ288" s="10"/>
      <c r="QR288" s="10"/>
      <c r="QS288" s="10"/>
      <c r="QT288" s="10"/>
      <c r="QU288" s="10"/>
      <c r="QV288" s="10"/>
      <c r="QW288" s="10"/>
      <c r="QX288" s="10"/>
      <c r="QY288" s="10"/>
      <c r="QZ288" s="10"/>
      <c r="RA288" s="10"/>
      <c r="RB288" s="10"/>
      <c r="RC288" s="10"/>
      <c r="RD288" s="10"/>
      <c r="RE288" s="10"/>
      <c r="RF288" s="10"/>
      <c r="RG288" s="10"/>
      <c r="RH288" s="10"/>
      <c r="RI288" s="10"/>
      <c r="RJ288" s="10"/>
      <c r="RK288" s="10"/>
      <c r="RL288" s="10"/>
      <c r="RM288" s="10"/>
      <c r="RN288" s="10"/>
      <c r="RO288" s="10"/>
      <c r="RP288" s="10"/>
      <c r="RQ288" s="10"/>
      <c r="RR288" s="10"/>
      <c r="RS288" s="10"/>
      <c r="RT288" s="10"/>
      <c r="RU288" s="10"/>
      <c r="RV288" s="10"/>
      <c r="RW288" s="10"/>
      <c r="RX288" s="10"/>
      <c r="RY288" s="10"/>
      <c r="RZ288" s="10"/>
      <c r="SA288" s="10"/>
      <c r="SB288" s="10"/>
      <c r="SC288" s="10"/>
      <c r="SD288" s="10"/>
      <c r="SE288" s="10"/>
      <c r="SF288" s="10"/>
      <c r="SG288" s="10"/>
      <c r="SH288" s="10"/>
      <c r="SI288" s="10"/>
      <c r="SJ288" s="10"/>
      <c r="SK288" s="10"/>
      <c r="SL288" s="10"/>
      <c r="SM288" s="10"/>
      <c r="SN288" s="10"/>
      <c r="SO288" s="10"/>
      <c r="SP288" s="10"/>
      <c r="SQ288" s="10"/>
      <c r="SR288" s="10"/>
      <c r="SS288" s="10"/>
      <c r="ST288" s="10"/>
      <c r="SU288" s="10"/>
      <c r="SV288" s="10"/>
      <c r="SW288" s="10"/>
      <c r="SX288" s="10"/>
      <c r="SY288" s="10"/>
      <c r="SZ288" s="10"/>
      <c r="TA288" s="10"/>
      <c r="TB288" s="10"/>
      <c r="TC288" s="10"/>
      <c r="TD288" s="10"/>
      <c r="TE288" s="10"/>
      <c r="TF288" s="10"/>
      <c r="TG288" s="10"/>
      <c r="TH288" s="10"/>
      <c r="TI288" s="10"/>
      <c r="TJ288" s="10"/>
      <c r="TK288" s="10"/>
      <c r="TL288" s="10"/>
      <c r="TM288" s="10"/>
      <c r="TN288" s="10"/>
      <c r="TO288" s="10"/>
      <c r="TP288" s="10"/>
      <c r="TQ288" s="10"/>
      <c r="TR288" s="10"/>
      <c r="TS288" s="10"/>
      <c r="TT288" s="10"/>
      <c r="TU288" s="10"/>
      <c r="TV288" s="10"/>
      <c r="TW288" s="10"/>
      <c r="TX288" s="10"/>
      <c r="TY288" s="10"/>
      <c r="TZ288" s="10"/>
      <c r="UA288" s="10"/>
      <c r="UB288" s="10"/>
      <c r="UC288" s="10"/>
      <c r="UD288" s="10"/>
      <c r="UE288" s="10"/>
      <c r="UF288" s="10"/>
      <c r="UG288" s="10"/>
      <c r="UH288" s="10"/>
      <c r="UI288" s="10"/>
      <c r="UJ288" s="10"/>
      <c r="UK288" s="10"/>
      <c r="UL288" s="10"/>
      <c r="UM288" s="10"/>
      <c r="UN288" s="10"/>
      <c r="UO288" s="10"/>
      <c r="UP288" s="10"/>
      <c r="UQ288" s="10"/>
      <c r="UR288" s="10"/>
      <c r="US288" s="10"/>
      <c r="UT288" s="10"/>
      <c r="UU288" s="10"/>
      <c r="UV288" s="10"/>
      <c r="UW288" s="10"/>
      <c r="UX288" s="10"/>
      <c r="UY288" s="10"/>
      <c r="UZ288" s="10"/>
      <c r="VA288" s="10"/>
      <c r="VB288" s="10"/>
      <c r="VC288" s="10"/>
      <c r="VD288" s="10"/>
      <c r="VE288" s="10"/>
      <c r="VF288" s="10"/>
      <c r="VG288" s="10"/>
      <c r="VH288" s="10"/>
      <c r="VI288" s="10"/>
      <c r="VJ288" s="10"/>
      <c r="VK288" s="10"/>
      <c r="VL288" s="10"/>
      <c r="VM288" s="10"/>
      <c r="VN288" s="10"/>
      <c r="VO288" s="10"/>
      <c r="VP288" s="10"/>
      <c r="VQ288" s="10"/>
      <c r="VR288" s="10"/>
      <c r="VS288" s="10"/>
      <c r="VT288" s="10"/>
      <c r="VU288" s="10"/>
      <c r="VV288" s="10"/>
      <c r="VW288" s="10"/>
      <c r="VX288" s="10"/>
      <c r="VY288" s="10"/>
      <c r="VZ288" s="10"/>
      <c r="WA288" s="10"/>
      <c r="WB288" s="10"/>
      <c r="WC288" s="10"/>
      <c r="WD288" s="10"/>
      <c r="WE288" s="10"/>
      <c r="WF288" s="10"/>
      <c r="WG288" s="10"/>
      <c r="WH288" s="10"/>
      <c r="WI288" s="10"/>
      <c r="WJ288" s="10"/>
      <c r="WK288" s="10"/>
      <c r="WL288" s="10"/>
      <c r="WM288" s="10"/>
      <c r="WN288" s="10"/>
      <c r="WO288" s="10"/>
      <c r="WP288" s="10"/>
      <c r="WQ288" s="10"/>
      <c r="WR288" s="10"/>
      <c r="WS288" s="10"/>
      <c r="WT288" s="10"/>
      <c r="WU288" s="10"/>
      <c r="WV288" s="10"/>
      <c r="WW288" s="10"/>
      <c r="WX288" s="10"/>
      <c r="WY288" s="10"/>
      <c r="WZ288" s="10"/>
      <c r="XA288" s="10"/>
      <c r="XB288" s="10"/>
      <c r="XC288" s="10"/>
      <c r="XD288" s="10"/>
      <c r="XE288" s="10"/>
      <c r="XF288" s="10"/>
      <c r="XG288" s="10"/>
      <c r="XH288" s="10"/>
      <c r="XI288" s="10"/>
      <c r="XJ288" s="10"/>
      <c r="XK288" s="10"/>
      <c r="XL288" s="10"/>
      <c r="XM288" s="10"/>
      <c r="XN288" s="10"/>
      <c r="XO288" s="10"/>
      <c r="XP288" s="10"/>
      <c r="XQ288" s="10"/>
      <c r="XR288" s="10"/>
      <c r="XS288" s="10"/>
      <c r="XT288" s="10"/>
      <c r="XU288" s="10"/>
      <c r="XV288" s="10"/>
      <c r="XW288" s="10"/>
      <c r="XX288" s="10"/>
      <c r="XY288" s="10"/>
      <c r="XZ288" s="10"/>
      <c r="YA288" s="10"/>
      <c r="YB288" s="10"/>
      <c r="YC288" s="10"/>
      <c r="YD288" s="10"/>
      <c r="YE288" s="10"/>
      <c r="YF288" s="10"/>
      <c r="YG288" s="10"/>
      <c r="YH288" s="10"/>
      <c r="YI288" s="10"/>
      <c r="YJ288" s="10"/>
      <c r="YK288" s="10"/>
      <c r="YL288" s="10"/>
      <c r="YM288" s="10"/>
      <c r="YN288" s="10"/>
      <c r="YO288" s="10"/>
      <c r="YP288" s="10"/>
      <c r="YQ288" s="10"/>
      <c r="YR288" s="10"/>
      <c r="YS288" s="10"/>
      <c r="YT288" s="10"/>
      <c r="YU288" s="10"/>
      <c r="YV288" s="10"/>
      <c r="YW288" s="10"/>
      <c r="YX288" s="10"/>
      <c r="YY288" s="10"/>
      <c r="YZ288" s="10"/>
      <c r="ZA288" s="10"/>
      <c r="ZB288" s="10"/>
      <c r="ZC288" s="10"/>
      <c r="ZD288" s="10"/>
      <c r="ZE288" s="10"/>
      <c r="ZF288" s="10"/>
      <c r="ZG288" s="10"/>
      <c r="ZH288" s="10"/>
      <c r="ZI288" s="10"/>
      <c r="ZJ288" s="10"/>
      <c r="ZK288" s="10"/>
      <c r="ZL288" s="10"/>
      <c r="ZM288" s="10"/>
      <c r="ZN288" s="10"/>
      <c r="ZO288" s="10"/>
      <c r="ZP288" s="10"/>
      <c r="ZQ288" s="10"/>
      <c r="ZR288" s="10"/>
      <c r="ZS288" s="10"/>
      <c r="ZT288" s="10"/>
      <c r="ZU288" s="10"/>
      <c r="ZV288" s="10"/>
      <c r="ZW288" s="10"/>
      <c r="ZX288" s="10"/>
      <c r="ZY288" s="10"/>
      <c r="ZZ288" s="10"/>
      <c r="AAA288" s="10"/>
      <c r="AAB288" s="10"/>
      <c r="AAC288" s="10"/>
      <c r="AAD288" s="10"/>
      <c r="AAE288" s="10"/>
      <c r="AAF288" s="10"/>
      <c r="AAG288" s="10"/>
      <c r="AAH288" s="10"/>
      <c r="AAI288" s="10"/>
      <c r="AAJ288" s="10"/>
      <c r="AAK288" s="10"/>
      <c r="AAL288" s="10"/>
      <c r="AAM288" s="10"/>
      <c r="AAN288" s="10"/>
      <c r="AAO288" s="10"/>
      <c r="AAP288" s="10"/>
      <c r="AAQ288" s="10"/>
      <c r="AAR288" s="10"/>
      <c r="AAS288" s="10"/>
      <c r="AAT288" s="10"/>
      <c r="AAU288" s="10"/>
      <c r="AAV288" s="10"/>
      <c r="AAW288" s="10"/>
      <c r="AAX288" s="10"/>
      <c r="AAY288" s="10"/>
      <c r="AAZ288" s="10"/>
      <c r="ABA288" s="10"/>
      <c r="ABB288" s="10"/>
      <c r="ABC288" s="10"/>
      <c r="ABD288" s="10"/>
      <c r="ABE288" s="10"/>
      <c r="ABF288" s="10"/>
      <c r="ABG288" s="10"/>
      <c r="ABH288" s="10"/>
      <c r="ABI288" s="10"/>
      <c r="ABJ288" s="10"/>
      <c r="ABK288" s="10"/>
      <c r="ABL288" s="10"/>
      <c r="ABM288" s="10"/>
      <c r="ABN288" s="10"/>
      <c r="ABO288" s="10"/>
      <c r="ABP288" s="10"/>
      <c r="ABQ288" s="10"/>
      <c r="ABR288" s="10"/>
      <c r="ABS288" s="10"/>
      <c r="ABT288" s="10"/>
      <c r="ABU288" s="10"/>
      <c r="ABV288" s="10"/>
      <c r="ABW288" s="10"/>
      <c r="ABX288" s="10"/>
      <c r="ABY288" s="10"/>
      <c r="ABZ288" s="10"/>
      <c r="ACA288" s="10"/>
      <c r="ACB288" s="10"/>
      <c r="ACC288" s="10"/>
      <c r="ACD288" s="10"/>
      <c r="ACE288" s="10"/>
      <c r="ACF288" s="10"/>
      <c r="ACG288" s="10"/>
      <c r="ACH288" s="10"/>
      <c r="ACI288" s="10"/>
      <c r="ACJ288" s="10"/>
      <c r="ACK288" s="10"/>
      <c r="ACL288" s="10"/>
      <c r="ACM288" s="10"/>
      <c r="ACN288" s="10"/>
      <c r="ACO288" s="10"/>
      <c r="ACP288" s="10"/>
      <c r="ACQ288" s="10"/>
      <c r="ACR288" s="10"/>
      <c r="ACS288" s="10"/>
      <c r="ACT288" s="10"/>
      <c r="ACU288" s="10"/>
      <c r="ACV288" s="10"/>
      <c r="ACW288" s="10"/>
      <c r="ACX288" s="10"/>
      <c r="ACY288" s="10"/>
      <c r="ACZ288" s="10"/>
      <c r="ADA288" s="10"/>
      <c r="ADB288" s="10"/>
      <c r="ADC288" s="10"/>
      <c r="ADD288" s="10"/>
      <c r="ADE288" s="10"/>
      <c r="ADF288" s="10"/>
      <c r="ADG288" s="10"/>
      <c r="ADH288" s="10"/>
      <c r="ADI288" s="10"/>
      <c r="ADJ288" s="10"/>
      <c r="ADK288" s="10"/>
      <c r="ADL288" s="10"/>
      <c r="ADM288" s="10"/>
      <c r="ADN288" s="10"/>
      <c r="ADO288" s="10"/>
      <c r="ADP288" s="10"/>
      <c r="ADQ288" s="10"/>
      <c r="ADR288" s="10"/>
      <c r="ADS288" s="10"/>
      <c r="ADT288" s="10"/>
      <c r="ADU288" s="10"/>
      <c r="ADV288" s="10"/>
      <c r="ADW288" s="10"/>
      <c r="ADX288" s="10"/>
      <c r="ADY288" s="10"/>
      <c r="ADZ288" s="10"/>
      <c r="AEA288" s="10"/>
      <c r="AEB288" s="10"/>
      <c r="AEC288" s="10"/>
      <c r="AED288" s="10"/>
      <c r="AEE288" s="10"/>
      <c r="AEF288" s="10"/>
      <c r="AEG288" s="10"/>
      <c r="AEH288" s="10"/>
      <c r="AEI288" s="10"/>
      <c r="AEJ288" s="10"/>
      <c r="AEK288" s="10"/>
      <c r="AEL288" s="10"/>
      <c r="AEM288" s="10"/>
      <c r="AEN288" s="10"/>
      <c r="AEO288" s="10"/>
      <c r="AEP288" s="10"/>
      <c r="AEQ288" s="10"/>
      <c r="AER288" s="10"/>
      <c r="AES288" s="10"/>
      <c r="AET288" s="10"/>
      <c r="AEU288" s="10"/>
      <c r="AEV288" s="10"/>
      <c r="AEW288" s="10"/>
      <c r="AEX288" s="10"/>
      <c r="AEY288" s="10"/>
      <c r="AEZ288" s="10"/>
      <c r="AFA288" s="10"/>
      <c r="AFB288" s="10"/>
      <c r="AFC288" s="10"/>
      <c r="AFD288" s="10"/>
      <c r="AFE288" s="10"/>
      <c r="AFF288" s="10"/>
      <c r="AFG288" s="10"/>
      <c r="AFH288" s="10"/>
      <c r="AFI288" s="10"/>
      <c r="AFJ288" s="10"/>
      <c r="AFK288" s="10"/>
      <c r="AFL288" s="10"/>
      <c r="AFM288" s="10"/>
      <c r="AFN288" s="10"/>
      <c r="AFO288" s="10"/>
      <c r="AFP288" s="10"/>
      <c r="AFQ288" s="10"/>
      <c r="AFR288" s="10"/>
      <c r="AFS288" s="10"/>
      <c r="AFT288" s="10"/>
      <c r="AFU288" s="10"/>
      <c r="AFV288" s="10"/>
      <c r="AFW288" s="10"/>
      <c r="AFX288" s="10"/>
      <c r="AFY288" s="10"/>
      <c r="AFZ288" s="10"/>
      <c r="AGA288" s="10"/>
      <c r="AGB288" s="10"/>
      <c r="AGC288" s="10"/>
      <c r="AGD288" s="10"/>
      <c r="AGE288" s="10"/>
      <c r="AGF288" s="10"/>
      <c r="AGG288" s="10"/>
      <c r="AGH288" s="10"/>
      <c r="AGI288" s="10"/>
      <c r="AGJ288" s="10"/>
      <c r="AGK288" s="10"/>
      <c r="AGL288" s="10"/>
      <c r="AGM288" s="10"/>
      <c r="AGN288" s="10"/>
      <c r="AGO288" s="10"/>
      <c r="AGP288" s="10"/>
      <c r="AGQ288" s="10"/>
      <c r="AGR288" s="10"/>
      <c r="AGS288" s="10"/>
      <c r="AGT288" s="10"/>
      <c r="AGU288" s="10"/>
      <c r="AGV288" s="10"/>
      <c r="AGW288" s="10"/>
      <c r="AGX288" s="10"/>
      <c r="AGY288" s="10"/>
      <c r="AGZ288" s="10"/>
      <c r="AHA288" s="10"/>
      <c r="AHB288" s="10"/>
      <c r="AHC288" s="10"/>
      <c r="AHD288" s="10"/>
      <c r="AHE288" s="10"/>
      <c r="AHF288" s="10"/>
      <c r="AHG288" s="10"/>
      <c r="AHH288" s="10"/>
      <c r="AHI288" s="10"/>
      <c r="AHJ288" s="10"/>
      <c r="AHK288" s="10"/>
      <c r="AHL288" s="10"/>
      <c r="AHM288" s="10"/>
      <c r="AHN288" s="10"/>
      <c r="AHO288" s="10"/>
      <c r="AHP288" s="10"/>
      <c r="AHQ288" s="10"/>
      <c r="AHR288" s="10"/>
      <c r="AHS288" s="10"/>
      <c r="AHT288" s="10"/>
      <c r="AHU288" s="10"/>
      <c r="AHV288" s="10"/>
      <c r="AHW288" s="10"/>
      <c r="AHX288" s="10"/>
      <c r="AHY288" s="10"/>
      <c r="AHZ288" s="10"/>
      <c r="AIA288" s="10"/>
      <c r="AIB288" s="10"/>
      <c r="AIC288" s="10"/>
      <c r="AID288" s="10"/>
      <c r="AIE288" s="10"/>
      <c r="AIF288" s="10"/>
      <c r="AIG288" s="10"/>
      <c r="AIH288" s="10"/>
      <c r="AII288" s="10"/>
      <c r="AIJ288" s="10"/>
      <c r="AIK288" s="10"/>
      <c r="AIL288" s="10"/>
      <c r="AIM288" s="10"/>
      <c r="AIN288" s="10"/>
      <c r="AIO288" s="10"/>
      <c r="AIP288" s="10"/>
      <c r="AIQ288" s="10"/>
      <c r="AIR288" s="10"/>
      <c r="AIS288" s="10"/>
      <c r="AIT288" s="10"/>
      <c r="AIU288" s="10"/>
      <c r="AIV288" s="10"/>
      <c r="AIW288" s="10"/>
      <c r="AIX288" s="10"/>
      <c r="AIY288" s="10"/>
      <c r="AIZ288" s="10"/>
      <c r="AJA288" s="10"/>
      <c r="AJB288" s="10"/>
      <c r="AJC288" s="10"/>
      <c r="AJD288" s="10"/>
      <c r="AJE288" s="10"/>
      <c r="AJF288" s="10"/>
      <c r="AJG288" s="10"/>
      <c r="AJH288" s="10"/>
      <c r="AJI288" s="10"/>
      <c r="AJJ288" s="10"/>
      <c r="AJK288" s="10"/>
      <c r="AJL288" s="10"/>
      <c r="AJM288" s="10"/>
      <c r="AJN288" s="10"/>
      <c r="AJO288" s="10"/>
      <c r="AJP288" s="10"/>
      <c r="AJQ288" s="10"/>
      <c r="AJR288" s="10"/>
      <c r="AJS288" s="10"/>
      <c r="AJT288" s="10"/>
      <c r="AJU288" s="10"/>
      <c r="AJV288" s="10"/>
      <c r="AJW288" s="10"/>
      <c r="AJX288" s="10"/>
      <c r="AJY288" s="10"/>
      <c r="AJZ288" s="10"/>
      <c r="AKA288" s="10"/>
      <c r="AKB288" s="10"/>
      <c r="AKC288" s="10"/>
      <c r="AKD288" s="10"/>
      <c r="AKE288" s="10"/>
      <c r="AKF288" s="10"/>
      <c r="AKG288" s="10"/>
      <c r="AKH288" s="10"/>
      <c r="AKI288" s="10"/>
      <c r="AKJ288" s="10"/>
      <c r="AKK288" s="10"/>
      <c r="AKL288" s="10"/>
      <c r="AKM288" s="10"/>
      <c r="AKN288" s="10"/>
      <c r="AKO288" s="10"/>
      <c r="AKP288" s="10"/>
      <c r="AKQ288" s="10"/>
      <c r="AKR288" s="10"/>
      <c r="AKS288" s="10"/>
      <c r="AKT288" s="10"/>
      <c r="AKU288" s="10"/>
      <c r="AKV288" s="10"/>
      <c r="AKW288" s="10"/>
      <c r="AKX288" s="10"/>
      <c r="AKY288" s="10"/>
      <c r="AKZ288" s="10"/>
      <c r="ALA288" s="10"/>
      <c r="ALB288" s="10"/>
      <c r="ALC288" s="10"/>
      <c r="ALD288" s="10"/>
      <c r="ALE288" s="10"/>
      <c r="ALF288" s="10"/>
      <c r="ALG288" s="10"/>
      <c r="ALH288" s="10"/>
      <c r="ALI288" s="10"/>
      <c r="ALJ288" s="10"/>
      <c r="ALK288" s="10"/>
      <c r="ALL288" s="10"/>
      <c r="ALM288" s="10"/>
      <c r="ALN288" s="10"/>
      <c r="ALO288" s="10"/>
      <c r="ALP288" s="10"/>
      <c r="ALQ288" s="10"/>
      <c r="ALR288" s="10"/>
      <c r="ALS288" s="10"/>
      <c r="ALT288" s="10"/>
      <c r="ALU288" s="10"/>
      <c r="ALV288" s="10"/>
      <c r="ALW288" s="10"/>
      <c r="ALX288" s="10"/>
      <c r="ALY288" s="10"/>
      <c r="ALZ288" s="10"/>
      <c r="AMA288" s="10"/>
      <c r="AMB288" s="10"/>
      <c r="AMC288" s="10"/>
      <c r="AMD288" s="10"/>
      <c r="AME288" s="10"/>
      <c r="AMF288" s="10"/>
      <c r="AMG288" s="10"/>
      <c r="AMH288" s="10"/>
      <c r="AMI288" s="10"/>
    </row>
    <row r="289" spans="1:1023" ht="21.75" customHeight="1">
      <c r="A289" s="14" t="s">
        <v>254</v>
      </c>
      <c r="B289" s="45"/>
      <c r="C289" s="32"/>
      <c r="D289" s="32"/>
      <c r="E289" s="30"/>
      <c r="F289" s="30"/>
      <c r="G289" s="30"/>
      <c r="H289" s="30"/>
      <c r="I289" s="30"/>
      <c r="J289" s="36">
        <v>4500</v>
      </c>
      <c r="K289" s="30"/>
      <c r="L289" s="30"/>
      <c r="M289" s="30"/>
      <c r="N289" s="30"/>
      <c r="O289" s="30"/>
      <c r="P289" s="32"/>
      <c r="Q289" s="43">
        <f t="shared" si="6"/>
        <v>4500</v>
      </c>
      <c r="R289" s="43"/>
    </row>
    <row r="290" spans="1:1023" ht="21.75" customHeight="1">
      <c r="A290" s="14" t="s">
        <v>254</v>
      </c>
      <c r="B290" s="45"/>
      <c r="C290" s="34"/>
      <c r="D290" s="34"/>
      <c r="E290" s="30"/>
      <c r="F290" s="30"/>
      <c r="G290" s="30"/>
      <c r="H290" s="30"/>
      <c r="I290" s="30"/>
      <c r="J290" s="36">
        <v>7500</v>
      </c>
      <c r="K290" s="30"/>
      <c r="L290" s="30"/>
      <c r="M290" s="30"/>
      <c r="N290" s="30"/>
      <c r="O290" s="30"/>
      <c r="P290" s="34"/>
      <c r="Q290" s="43">
        <f t="shared" si="6"/>
        <v>7500</v>
      </c>
      <c r="R290" s="43"/>
    </row>
    <row r="291" spans="1:1023" ht="21.75" customHeight="1">
      <c r="A291" s="14" t="s">
        <v>278</v>
      </c>
      <c r="B291" s="45"/>
      <c r="C291" s="34"/>
      <c r="D291" s="34"/>
      <c r="E291" s="30"/>
      <c r="F291" s="30"/>
      <c r="G291" s="30"/>
      <c r="H291" s="30"/>
      <c r="I291" s="30"/>
      <c r="J291" s="30"/>
      <c r="K291" s="30"/>
      <c r="L291" s="30"/>
      <c r="M291" s="30"/>
      <c r="N291" s="30"/>
      <c r="O291" s="36">
        <v>8000</v>
      </c>
      <c r="P291" s="34"/>
      <c r="Q291" s="43">
        <f t="shared" si="6"/>
        <v>8000</v>
      </c>
      <c r="R291" s="43">
        <f>Q291</f>
        <v>8000</v>
      </c>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c r="HA291" s="10"/>
      <c r="HB291" s="10"/>
      <c r="HC291" s="10"/>
      <c r="HD291" s="10"/>
      <c r="HE291" s="10"/>
      <c r="HF291" s="10"/>
      <c r="HG291" s="10"/>
      <c r="HH291" s="10"/>
      <c r="HI291" s="10"/>
      <c r="HJ291" s="10"/>
      <c r="HK291" s="10"/>
      <c r="HL291" s="10"/>
      <c r="HM291" s="10"/>
      <c r="HN291" s="10"/>
      <c r="HO291" s="10"/>
      <c r="HP291" s="10"/>
      <c r="HQ291" s="10"/>
      <c r="HR291" s="10"/>
      <c r="HS291" s="10"/>
      <c r="HT291" s="10"/>
      <c r="HU291" s="10"/>
      <c r="HV291" s="10"/>
      <c r="HW291" s="10"/>
      <c r="HX291" s="10"/>
      <c r="HY291" s="10"/>
      <c r="HZ291" s="10"/>
      <c r="IA291" s="10"/>
      <c r="IB291" s="10"/>
      <c r="IC291" s="10"/>
      <c r="ID291" s="10"/>
      <c r="IE291" s="10"/>
      <c r="IF291" s="10"/>
      <c r="IG291" s="10"/>
      <c r="IH291" s="10"/>
      <c r="II291" s="10"/>
      <c r="IJ291" s="10"/>
      <c r="IK291" s="10"/>
      <c r="IL291" s="10"/>
      <c r="IM291" s="10"/>
      <c r="IN291" s="10"/>
      <c r="IO291" s="10"/>
      <c r="IP291" s="10"/>
      <c r="IQ291" s="10"/>
      <c r="IR291" s="10"/>
      <c r="IS291" s="10"/>
      <c r="IT291" s="10"/>
      <c r="IU291" s="10"/>
      <c r="IV291" s="10"/>
      <c r="IW291" s="10"/>
      <c r="IX291" s="10"/>
      <c r="IY291" s="10"/>
      <c r="IZ291" s="10"/>
      <c r="JA291" s="10"/>
      <c r="JB291" s="10"/>
      <c r="JC291" s="10"/>
      <c r="JD291" s="10"/>
      <c r="JE291" s="10"/>
      <c r="JF291" s="10"/>
      <c r="JG291" s="10"/>
      <c r="JH291" s="10"/>
      <c r="JI291" s="10"/>
      <c r="JJ291" s="10"/>
      <c r="JK291" s="10"/>
      <c r="JL291" s="10"/>
      <c r="JM291" s="10"/>
      <c r="JN291" s="10"/>
      <c r="JO291" s="10"/>
      <c r="JP291" s="10"/>
      <c r="JQ291" s="10"/>
      <c r="JR291" s="10"/>
      <c r="JS291" s="10"/>
      <c r="JT291" s="10"/>
      <c r="JU291" s="10"/>
      <c r="JV291" s="10"/>
      <c r="JW291" s="10"/>
      <c r="JX291" s="10"/>
      <c r="JY291" s="10"/>
      <c r="JZ291" s="10"/>
      <c r="KA291" s="10"/>
      <c r="KB291" s="10"/>
      <c r="KC291" s="10"/>
      <c r="KD291" s="10"/>
      <c r="KE291" s="10"/>
      <c r="KF291" s="10"/>
      <c r="KG291" s="10"/>
      <c r="KH291" s="10"/>
      <c r="KI291" s="10"/>
      <c r="KJ291" s="10"/>
      <c r="KK291" s="10"/>
      <c r="KL291" s="10"/>
      <c r="KM291" s="10"/>
      <c r="KN291" s="10"/>
      <c r="KO291" s="10"/>
      <c r="KP291" s="10"/>
      <c r="KQ291" s="10"/>
      <c r="KR291" s="10"/>
      <c r="KS291" s="10"/>
      <c r="KT291" s="10"/>
      <c r="KU291" s="10"/>
      <c r="KV291" s="10"/>
      <c r="KW291" s="10"/>
      <c r="KX291" s="10"/>
      <c r="KY291" s="10"/>
      <c r="KZ291" s="10"/>
      <c r="LA291" s="10"/>
      <c r="LB291" s="10"/>
      <c r="LC291" s="10"/>
      <c r="LD291" s="10"/>
      <c r="LE291" s="10"/>
      <c r="LF291" s="10"/>
      <c r="LG291" s="10"/>
      <c r="LH291" s="10"/>
      <c r="LI291" s="10"/>
      <c r="LJ291" s="10"/>
      <c r="LK291" s="10"/>
      <c r="LL291" s="10"/>
      <c r="LM291" s="10"/>
      <c r="LN291" s="10"/>
      <c r="LO291" s="10"/>
      <c r="LP291" s="10"/>
      <c r="LQ291" s="10"/>
      <c r="LR291" s="10"/>
      <c r="LS291" s="10"/>
      <c r="LT291" s="10"/>
      <c r="LU291" s="10"/>
      <c r="LV291" s="10"/>
      <c r="LW291" s="10"/>
      <c r="LX291" s="10"/>
      <c r="LY291" s="10"/>
      <c r="LZ291" s="10"/>
      <c r="MA291" s="10"/>
      <c r="MB291" s="10"/>
      <c r="MC291" s="10"/>
      <c r="MD291" s="10"/>
      <c r="ME291" s="10"/>
      <c r="MF291" s="10"/>
      <c r="MG291" s="10"/>
      <c r="MH291" s="10"/>
      <c r="MI291" s="10"/>
      <c r="MJ291" s="10"/>
      <c r="MK291" s="10"/>
      <c r="ML291" s="10"/>
      <c r="MM291" s="10"/>
      <c r="MN291" s="10"/>
      <c r="MO291" s="10"/>
      <c r="MP291" s="10"/>
      <c r="MQ291" s="10"/>
      <c r="MR291" s="10"/>
      <c r="MS291" s="10"/>
      <c r="MT291" s="10"/>
      <c r="MU291" s="10"/>
      <c r="MV291" s="10"/>
      <c r="MW291" s="10"/>
      <c r="MX291" s="10"/>
      <c r="MY291" s="10"/>
      <c r="MZ291" s="10"/>
      <c r="NA291" s="10"/>
      <c r="NB291" s="10"/>
      <c r="NC291" s="10"/>
      <c r="ND291" s="10"/>
      <c r="NE291" s="10"/>
      <c r="NF291" s="10"/>
      <c r="NG291" s="10"/>
      <c r="NH291" s="10"/>
      <c r="NI291" s="10"/>
      <c r="NJ291" s="10"/>
      <c r="NK291" s="10"/>
      <c r="NL291" s="10"/>
      <c r="NM291" s="10"/>
      <c r="NN291" s="10"/>
      <c r="NO291" s="10"/>
      <c r="NP291" s="10"/>
      <c r="NQ291" s="10"/>
      <c r="NR291" s="10"/>
      <c r="NS291" s="10"/>
      <c r="NT291" s="10"/>
      <c r="NU291" s="10"/>
      <c r="NV291" s="10"/>
      <c r="NW291" s="10"/>
      <c r="NX291" s="10"/>
      <c r="NY291" s="10"/>
      <c r="NZ291" s="10"/>
      <c r="OA291" s="10"/>
      <c r="OB291" s="10"/>
      <c r="OC291" s="10"/>
      <c r="OD291" s="10"/>
      <c r="OE291" s="10"/>
      <c r="OF291" s="10"/>
      <c r="OG291" s="10"/>
      <c r="OH291" s="10"/>
      <c r="OI291" s="10"/>
      <c r="OJ291" s="10"/>
      <c r="OK291" s="10"/>
      <c r="OL291" s="10"/>
      <c r="OM291" s="10"/>
      <c r="ON291" s="10"/>
      <c r="OO291" s="10"/>
      <c r="OP291" s="10"/>
      <c r="OQ291" s="10"/>
      <c r="OR291" s="10"/>
      <c r="OS291" s="10"/>
      <c r="OT291" s="10"/>
      <c r="OU291" s="10"/>
      <c r="OV291" s="10"/>
      <c r="OW291" s="10"/>
      <c r="OX291" s="10"/>
      <c r="OY291" s="10"/>
      <c r="OZ291" s="10"/>
      <c r="PA291" s="10"/>
      <c r="PB291" s="10"/>
      <c r="PC291" s="10"/>
      <c r="PD291" s="10"/>
      <c r="PE291" s="10"/>
      <c r="PF291" s="10"/>
      <c r="PG291" s="10"/>
      <c r="PH291" s="10"/>
      <c r="PI291" s="10"/>
      <c r="PJ291" s="10"/>
      <c r="PK291" s="10"/>
      <c r="PL291" s="10"/>
      <c r="PM291" s="10"/>
      <c r="PN291" s="10"/>
      <c r="PO291" s="10"/>
      <c r="PP291" s="10"/>
      <c r="PQ291" s="10"/>
      <c r="PR291" s="10"/>
      <c r="PS291" s="10"/>
      <c r="PT291" s="10"/>
      <c r="PU291" s="10"/>
      <c r="PV291" s="10"/>
      <c r="PW291" s="10"/>
      <c r="PX291" s="10"/>
      <c r="PY291" s="10"/>
      <c r="PZ291" s="10"/>
      <c r="QA291" s="10"/>
      <c r="QB291" s="10"/>
      <c r="QC291" s="10"/>
      <c r="QD291" s="10"/>
      <c r="QE291" s="10"/>
      <c r="QF291" s="10"/>
      <c r="QG291" s="10"/>
      <c r="QH291" s="10"/>
      <c r="QI291" s="10"/>
      <c r="QJ291" s="10"/>
      <c r="QK291" s="10"/>
      <c r="QL291" s="10"/>
      <c r="QM291" s="10"/>
      <c r="QN291" s="10"/>
      <c r="QO291" s="10"/>
      <c r="QP291" s="10"/>
      <c r="QQ291" s="10"/>
      <c r="QR291" s="10"/>
      <c r="QS291" s="10"/>
      <c r="QT291" s="10"/>
      <c r="QU291" s="10"/>
      <c r="QV291" s="10"/>
      <c r="QW291" s="10"/>
      <c r="QX291" s="10"/>
      <c r="QY291" s="10"/>
      <c r="QZ291" s="10"/>
      <c r="RA291" s="10"/>
      <c r="RB291" s="10"/>
      <c r="RC291" s="10"/>
      <c r="RD291" s="10"/>
      <c r="RE291" s="10"/>
      <c r="RF291" s="10"/>
      <c r="RG291" s="10"/>
      <c r="RH291" s="10"/>
      <c r="RI291" s="10"/>
      <c r="RJ291" s="10"/>
      <c r="RK291" s="10"/>
      <c r="RL291" s="10"/>
      <c r="RM291" s="10"/>
      <c r="RN291" s="10"/>
      <c r="RO291" s="10"/>
      <c r="RP291" s="10"/>
      <c r="RQ291" s="10"/>
      <c r="RR291" s="10"/>
      <c r="RS291" s="10"/>
      <c r="RT291" s="10"/>
      <c r="RU291" s="10"/>
      <c r="RV291" s="10"/>
      <c r="RW291" s="10"/>
      <c r="RX291" s="10"/>
      <c r="RY291" s="10"/>
      <c r="RZ291" s="10"/>
      <c r="SA291" s="10"/>
      <c r="SB291" s="10"/>
      <c r="SC291" s="10"/>
      <c r="SD291" s="10"/>
      <c r="SE291" s="10"/>
      <c r="SF291" s="10"/>
      <c r="SG291" s="10"/>
      <c r="SH291" s="10"/>
      <c r="SI291" s="10"/>
      <c r="SJ291" s="10"/>
      <c r="SK291" s="10"/>
      <c r="SL291" s="10"/>
      <c r="SM291" s="10"/>
      <c r="SN291" s="10"/>
      <c r="SO291" s="10"/>
      <c r="SP291" s="10"/>
      <c r="SQ291" s="10"/>
      <c r="SR291" s="10"/>
      <c r="SS291" s="10"/>
      <c r="ST291" s="10"/>
      <c r="SU291" s="10"/>
      <c r="SV291" s="10"/>
      <c r="SW291" s="10"/>
      <c r="SX291" s="10"/>
      <c r="SY291" s="10"/>
      <c r="SZ291" s="10"/>
      <c r="TA291" s="10"/>
      <c r="TB291" s="10"/>
      <c r="TC291" s="10"/>
      <c r="TD291" s="10"/>
      <c r="TE291" s="10"/>
      <c r="TF291" s="10"/>
      <c r="TG291" s="10"/>
      <c r="TH291" s="10"/>
      <c r="TI291" s="10"/>
      <c r="TJ291" s="10"/>
      <c r="TK291" s="10"/>
      <c r="TL291" s="10"/>
      <c r="TM291" s="10"/>
      <c r="TN291" s="10"/>
      <c r="TO291" s="10"/>
      <c r="TP291" s="10"/>
      <c r="TQ291" s="10"/>
      <c r="TR291" s="10"/>
      <c r="TS291" s="10"/>
      <c r="TT291" s="10"/>
      <c r="TU291" s="10"/>
      <c r="TV291" s="10"/>
      <c r="TW291" s="10"/>
      <c r="TX291" s="10"/>
      <c r="TY291" s="10"/>
      <c r="TZ291" s="10"/>
      <c r="UA291" s="10"/>
      <c r="UB291" s="10"/>
      <c r="UC291" s="10"/>
      <c r="UD291" s="10"/>
      <c r="UE291" s="10"/>
      <c r="UF291" s="10"/>
      <c r="UG291" s="10"/>
      <c r="UH291" s="10"/>
      <c r="UI291" s="10"/>
      <c r="UJ291" s="10"/>
      <c r="UK291" s="10"/>
      <c r="UL291" s="10"/>
      <c r="UM291" s="10"/>
      <c r="UN291" s="10"/>
      <c r="UO291" s="10"/>
      <c r="UP291" s="10"/>
      <c r="UQ291" s="10"/>
      <c r="UR291" s="10"/>
      <c r="US291" s="10"/>
      <c r="UT291" s="10"/>
      <c r="UU291" s="10"/>
      <c r="UV291" s="10"/>
      <c r="UW291" s="10"/>
      <c r="UX291" s="10"/>
      <c r="UY291" s="10"/>
      <c r="UZ291" s="10"/>
      <c r="VA291" s="10"/>
      <c r="VB291" s="10"/>
      <c r="VC291" s="10"/>
      <c r="VD291" s="10"/>
      <c r="VE291" s="10"/>
      <c r="VF291" s="10"/>
      <c r="VG291" s="10"/>
      <c r="VH291" s="10"/>
      <c r="VI291" s="10"/>
      <c r="VJ291" s="10"/>
      <c r="VK291" s="10"/>
      <c r="VL291" s="10"/>
      <c r="VM291" s="10"/>
      <c r="VN291" s="10"/>
      <c r="VO291" s="10"/>
      <c r="VP291" s="10"/>
      <c r="VQ291" s="10"/>
      <c r="VR291" s="10"/>
      <c r="VS291" s="10"/>
      <c r="VT291" s="10"/>
      <c r="VU291" s="10"/>
      <c r="VV291" s="10"/>
      <c r="VW291" s="10"/>
      <c r="VX291" s="10"/>
      <c r="VY291" s="10"/>
      <c r="VZ291" s="10"/>
      <c r="WA291" s="10"/>
      <c r="WB291" s="10"/>
      <c r="WC291" s="10"/>
      <c r="WD291" s="10"/>
      <c r="WE291" s="10"/>
      <c r="WF291" s="10"/>
      <c r="WG291" s="10"/>
      <c r="WH291" s="10"/>
      <c r="WI291" s="10"/>
      <c r="WJ291" s="10"/>
      <c r="WK291" s="10"/>
      <c r="WL291" s="10"/>
      <c r="WM291" s="10"/>
      <c r="WN291" s="10"/>
      <c r="WO291" s="10"/>
      <c r="WP291" s="10"/>
      <c r="WQ291" s="10"/>
      <c r="WR291" s="10"/>
      <c r="WS291" s="10"/>
      <c r="WT291" s="10"/>
      <c r="WU291" s="10"/>
      <c r="WV291" s="10"/>
      <c r="WW291" s="10"/>
      <c r="WX291" s="10"/>
      <c r="WY291" s="10"/>
      <c r="WZ291" s="10"/>
      <c r="XA291" s="10"/>
      <c r="XB291" s="10"/>
      <c r="XC291" s="10"/>
      <c r="XD291" s="10"/>
      <c r="XE291" s="10"/>
      <c r="XF291" s="10"/>
      <c r="XG291" s="10"/>
      <c r="XH291" s="10"/>
      <c r="XI291" s="10"/>
      <c r="XJ291" s="10"/>
      <c r="XK291" s="10"/>
      <c r="XL291" s="10"/>
      <c r="XM291" s="10"/>
      <c r="XN291" s="10"/>
      <c r="XO291" s="10"/>
      <c r="XP291" s="10"/>
      <c r="XQ291" s="10"/>
      <c r="XR291" s="10"/>
      <c r="XS291" s="10"/>
      <c r="XT291" s="10"/>
      <c r="XU291" s="10"/>
      <c r="XV291" s="10"/>
      <c r="XW291" s="10"/>
      <c r="XX291" s="10"/>
      <c r="XY291" s="10"/>
      <c r="XZ291" s="10"/>
      <c r="YA291" s="10"/>
      <c r="YB291" s="10"/>
      <c r="YC291" s="10"/>
      <c r="YD291" s="10"/>
      <c r="YE291" s="10"/>
      <c r="YF291" s="10"/>
      <c r="YG291" s="10"/>
      <c r="YH291" s="10"/>
      <c r="YI291" s="10"/>
      <c r="YJ291" s="10"/>
      <c r="YK291" s="10"/>
      <c r="YL291" s="10"/>
      <c r="YM291" s="10"/>
      <c r="YN291" s="10"/>
      <c r="YO291" s="10"/>
      <c r="YP291" s="10"/>
      <c r="YQ291" s="10"/>
      <c r="YR291" s="10"/>
      <c r="YS291" s="10"/>
      <c r="YT291" s="10"/>
      <c r="YU291" s="10"/>
      <c r="YV291" s="10"/>
      <c r="YW291" s="10"/>
      <c r="YX291" s="10"/>
      <c r="YY291" s="10"/>
      <c r="YZ291" s="10"/>
      <c r="ZA291" s="10"/>
      <c r="ZB291" s="10"/>
      <c r="ZC291" s="10"/>
      <c r="ZD291" s="10"/>
      <c r="ZE291" s="10"/>
      <c r="ZF291" s="10"/>
      <c r="ZG291" s="10"/>
      <c r="ZH291" s="10"/>
      <c r="ZI291" s="10"/>
      <c r="ZJ291" s="10"/>
      <c r="ZK291" s="10"/>
      <c r="ZL291" s="10"/>
      <c r="ZM291" s="10"/>
      <c r="ZN291" s="10"/>
      <c r="ZO291" s="10"/>
      <c r="ZP291" s="10"/>
      <c r="ZQ291" s="10"/>
      <c r="ZR291" s="10"/>
      <c r="ZS291" s="10"/>
      <c r="ZT291" s="10"/>
      <c r="ZU291" s="10"/>
      <c r="ZV291" s="10"/>
      <c r="ZW291" s="10"/>
      <c r="ZX291" s="10"/>
      <c r="ZY291" s="10"/>
      <c r="ZZ291" s="10"/>
      <c r="AAA291" s="10"/>
      <c r="AAB291" s="10"/>
      <c r="AAC291" s="10"/>
      <c r="AAD291" s="10"/>
      <c r="AAE291" s="10"/>
      <c r="AAF291" s="10"/>
      <c r="AAG291" s="10"/>
      <c r="AAH291" s="10"/>
      <c r="AAI291" s="10"/>
      <c r="AAJ291" s="10"/>
      <c r="AAK291" s="10"/>
      <c r="AAL291" s="10"/>
      <c r="AAM291" s="10"/>
      <c r="AAN291" s="10"/>
      <c r="AAO291" s="10"/>
      <c r="AAP291" s="10"/>
      <c r="AAQ291" s="10"/>
      <c r="AAR291" s="10"/>
      <c r="AAS291" s="10"/>
      <c r="AAT291" s="10"/>
      <c r="AAU291" s="10"/>
      <c r="AAV291" s="10"/>
      <c r="AAW291" s="10"/>
      <c r="AAX291" s="10"/>
      <c r="AAY291" s="10"/>
      <c r="AAZ291" s="10"/>
      <c r="ABA291" s="10"/>
      <c r="ABB291" s="10"/>
      <c r="ABC291" s="10"/>
      <c r="ABD291" s="10"/>
      <c r="ABE291" s="10"/>
      <c r="ABF291" s="10"/>
      <c r="ABG291" s="10"/>
      <c r="ABH291" s="10"/>
      <c r="ABI291" s="10"/>
      <c r="ABJ291" s="10"/>
      <c r="ABK291" s="10"/>
      <c r="ABL291" s="10"/>
      <c r="ABM291" s="10"/>
      <c r="ABN291" s="10"/>
      <c r="ABO291" s="10"/>
      <c r="ABP291" s="10"/>
      <c r="ABQ291" s="10"/>
      <c r="ABR291" s="10"/>
      <c r="ABS291" s="10"/>
      <c r="ABT291" s="10"/>
      <c r="ABU291" s="10"/>
      <c r="ABV291" s="10"/>
      <c r="ABW291" s="10"/>
      <c r="ABX291" s="10"/>
      <c r="ABY291" s="10"/>
      <c r="ABZ291" s="10"/>
      <c r="ACA291" s="10"/>
      <c r="ACB291" s="10"/>
      <c r="ACC291" s="10"/>
      <c r="ACD291" s="10"/>
      <c r="ACE291" s="10"/>
      <c r="ACF291" s="10"/>
      <c r="ACG291" s="10"/>
      <c r="ACH291" s="10"/>
      <c r="ACI291" s="10"/>
      <c r="ACJ291" s="10"/>
      <c r="ACK291" s="10"/>
      <c r="ACL291" s="10"/>
      <c r="ACM291" s="10"/>
      <c r="ACN291" s="10"/>
      <c r="ACO291" s="10"/>
      <c r="ACP291" s="10"/>
      <c r="ACQ291" s="10"/>
      <c r="ACR291" s="10"/>
      <c r="ACS291" s="10"/>
      <c r="ACT291" s="10"/>
      <c r="ACU291" s="10"/>
      <c r="ACV291" s="10"/>
      <c r="ACW291" s="10"/>
      <c r="ACX291" s="10"/>
      <c r="ACY291" s="10"/>
      <c r="ACZ291" s="10"/>
      <c r="ADA291" s="10"/>
      <c r="ADB291" s="10"/>
      <c r="ADC291" s="10"/>
      <c r="ADD291" s="10"/>
      <c r="ADE291" s="10"/>
      <c r="ADF291" s="10"/>
      <c r="ADG291" s="10"/>
      <c r="ADH291" s="10"/>
      <c r="ADI291" s="10"/>
      <c r="ADJ291" s="10"/>
      <c r="ADK291" s="10"/>
      <c r="ADL291" s="10"/>
      <c r="ADM291" s="10"/>
      <c r="ADN291" s="10"/>
      <c r="ADO291" s="10"/>
      <c r="ADP291" s="10"/>
      <c r="ADQ291" s="10"/>
      <c r="ADR291" s="10"/>
      <c r="ADS291" s="10"/>
      <c r="ADT291" s="10"/>
      <c r="ADU291" s="10"/>
      <c r="ADV291" s="10"/>
      <c r="ADW291" s="10"/>
      <c r="ADX291" s="10"/>
      <c r="ADY291" s="10"/>
      <c r="ADZ291" s="10"/>
      <c r="AEA291" s="10"/>
      <c r="AEB291" s="10"/>
      <c r="AEC291" s="10"/>
      <c r="AED291" s="10"/>
      <c r="AEE291" s="10"/>
      <c r="AEF291" s="10"/>
      <c r="AEG291" s="10"/>
      <c r="AEH291" s="10"/>
      <c r="AEI291" s="10"/>
      <c r="AEJ291" s="10"/>
      <c r="AEK291" s="10"/>
      <c r="AEL291" s="10"/>
      <c r="AEM291" s="10"/>
      <c r="AEN291" s="10"/>
      <c r="AEO291" s="10"/>
      <c r="AEP291" s="10"/>
      <c r="AEQ291" s="10"/>
      <c r="AER291" s="10"/>
      <c r="AES291" s="10"/>
      <c r="AET291" s="10"/>
      <c r="AEU291" s="10"/>
      <c r="AEV291" s="10"/>
      <c r="AEW291" s="10"/>
      <c r="AEX291" s="10"/>
      <c r="AEY291" s="10"/>
      <c r="AEZ291" s="10"/>
      <c r="AFA291" s="10"/>
      <c r="AFB291" s="10"/>
      <c r="AFC291" s="10"/>
      <c r="AFD291" s="10"/>
      <c r="AFE291" s="10"/>
      <c r="AFF291" s="10"/>
      <c r="AFG291" s="10"/>
      <c r="AFH291" s="10"/>
      <c r="AFI291" s="10"/>
      <c r="AFJ291" s="10"/>
      <c r="AFK291" s="10"/>
      <c r="AFL291" s="10"/>
      <c r="AFM291" s="10"/>
      <c r="AFN291" s="10"/>
      <c r="AFO291" s="10"/>
      <c r="AFP291" s="10"/>
      <c r="AFQ291" s="10"/>
      <c r="AFR291" s="10"/>
      <c r="AFS291" s="10"/>
      <c r="AFT291" s="10"/>
      <c r="AFU291" s="10"/>
      <c r="AFV291" s="10"/>
      <c r="AFW291" s="10"/>
      <c r="AFX291" s="10"/>
      <c r="AFY291" s="10"/>
      <c r="AFZ291" s="10"/>
      <c r="AGA291" s="10"/>
      <c r="AGB291" s="10"/>
      <c r="AGC291" s="10"/>
      <c r="AGD291" s="10"/>
      <c r="AGE291" s="10"/>
      <c r="AGF291" s="10"/>
      <c r="AGG291" s="10"/>
      <c r="AGH291" s="10"/>
      <c r="AGI291" s="10"/>
      <c r="AGJ291" s="10"/>
      <c r="AGK291" s="10"/>
      <c r="AGL291" s="10"/>
      <c r="AGM291" s="10"/>
      <c r="AGN291" s="10"/>
      <c r="AGO291" s="10"/>
      <c r="AGP291" s="10"/>
      <c r="AGQ291" s="10"/>
      <c r="AGR291" s="10"/>
      <c r="AGS291" s="10"/>
      <c r="AGT291" s="10"/>
      <c r="AGU291" s="10"/>
      <c r="AGV291" s="10"/>
      <c r="AGW291" s="10"/>
      <c r="AGX291" s="10"/>
      <c r="AGY291" s="10"/>
      <c r="AGZ291" s="10"/>
      <c r="AHA291" s="10"/>
      <c r="AHB291" s="10"/>
      <c r="AHC291" s="10"/>
      <c r="AHD291" s="10"/>
      <c r="AHE291" s="10"/>
      <c r="AHF291" s="10"/>
      <c r="AHG291" s="10"/>
      <c r="AHH291" s="10"/>
      <c r="AHI291" s="10"/>
      <c r="AHJ291" s="10"/>
      <c r="AHK291" s="10"/>
      <c r="AHL291" s="10"/>
      <c r="AHM291" s="10"/>
      <c r="AHN291" s="10"/>
      <c r="AHO291" s="10"/>
      <c r="AHP291" s="10"/>
      <c r="AHQ291" s="10"/>
      <c r="AHR291" s="10"/>
      <c r="AHS291" s="10"/>
      <c r="AHT291" s="10"/>
      <c r="AHU291" s="10"/>
      <c r="AHV291" s="10"/>
      <c r="AHW291" s="10"/>
      <c r="AHX291" s="10"/>
      <c r="AHY291" s="10"/>
      <c r="AHZ291" s="10"/>
      <c r="AIA291" s="10"/>
      <c r="AIB291" s="10"/>
      <c r="AIC291" s="10"/>
      <c r="AID291" s="10"/>
      <c r="AIE291" s="10"/>
      <c r="AIF291" s="10"/>
      <c r="AIG291" s="10"/>
      <c r="AIH291" s="10"/>
      <c r="AII291" s="10"/>
      <c r="AIJ291" s="10"/>
      <c r="AIK291" s="10"/>
      <c r="AIL291" s="10"/>
      <c r="AIM291" s="10"/>
      <c r="AIN291" s="10"/>
      <c r="AIO291" s="10"/>
      <c r="AIP291" s="10"/>
      <c r="AIQ291" s="10"/>
      <c r="AIR291" s="10"/>
      <c r="AIS291" s="10"/>
      <c r="AIT291" s="10"/>
      <c r="AIU291" s="10"/>
      <c r="AIV291" s="10"/>
      <c r="AIW291" s="10"/>
      <c r="AIX291" s="10"/>
      <c r="AIY291" s="10"/>
      <c r="AIZ291" s="10"/>
      <c r="AJA291" s="10"/>
      <c r="AJB291" s="10"/>
      <c r="AJC291" s="10"/>
      <c r="AJD291" s="10"/>
      <c r="AJE291" s="10"/>
      <c r="AJF291" s="10"/>
      <c r="AJG291" s="10"/>
      <c r="AJH291" s="10"/>
      <c r="AJI291" s="10"/>
      <c r="AJJ291" s="10"/>
      <c r="AJK291" s="10"/>
      <c r="AJL291" s="10"/>
      <c r="AJM291" s="10"/>
      <c r="AJN291" s="10"/>
      <c r="AJO291" s="10"/>
      <c r="AJP291" s="10"/>
      <c r="AJQ291" s="10"/>
      <c r="AJR291" s="10"/>
      <c r="AJS291" s="10"/>
      <c r="AJT291" s="10"/>
      <c r="AJU291" s="10"/>
      <c r="AJV291" s="10"/>
      <c r="AJW291" s="10"/>
      <c r="AJX291" s="10"/>
      <c r="AJY291" s="10"/>
      <c r="AJZ291" s="10"/>
      <c r="AKA291" s="10"/>
      <c r="AKB291" s="10"/>
      <c r="AKC291" s="10"/>
      <c r="AKD291" s="10"/>
      <c r="AKE291" s="10"/>
      <c r="AKF291" s="10"/>
      <c r="AKG291" s="10"/>
      <c r="AKH291" s="10"/>
      <c r="AKI291" s="10"/>
      <c r="AKJ291" s="10"/>
      <c r="AKK291" s="10"/>
      <c r="AKL291" s="10"/>
      <c r="AKM291" s="10"/>
      <c r="AKN291" s="10"/>
      <c r="AKO291" s="10"/>
      <c r="AKP291" s="10"/>
      <c r="AKQ291" s="10"/>
      <c r="AKR291" s="10"/>
      <c r="AKS291" s="10"/>
      <c r="AKT291" s="10"/>
      <c r="AKU291" s="10"/>
      <c r="AKV291" s="10"/>
      <c r="AKW291" s="10"/>
      <c r="AKX291" s="10"/>
      <c r="AKY291" s="10"/>
      <c r="AKZ291" s="10"/>
      <c r="ALA291" s="10"/>
      <c r="ALB291" s="10"/>
      <c r="ALC291" s="10"/>
      <c r="ALD291" s="10"/>
      <c r="ALE291" s="10"/>
      <c r="ALF291" s="10"/>
      <c r="ALG291" s="10"/>
      <c r="ALH291" s="10"/>
      <c r="ALI291" s="10"/>
      <c r="ALJ291" s="10"/>
      <c r="ALK291" s="10"/>
      <c r="ALL291" s="10"/>
      <c r="ALM291" s="10"/>
      <c r="ALN291" s="10"/>
      <c r="ALO291" s="10"/>
      <c r="ALP291" s="10"/>
      <c r="ALQ291" s="10"/>
      <c r="ALR291" s="10"/>
      <c r="ALS291" s="10"/>
      <c r="ALT291" s="10"/>
      <c r="ALU291" s="10"/>
      <c r="ALV291" s="10"/>
      <c r="ALW291" s="10"/>
      <c r="ALX291" s="10"/>
      <c r="ALY291" s="10"/>
      <c r="ALZ291" s="10"/>
      <c r="AMA291" s="10"/>
      <c r="AMB291" s="10"/>
      <c r="AMC291" s="10"/>
      <c r="AMD291" s="10"/>
      <c r="AME291" s="10"/>
      <c r="AMF291" s="10"/>
      <c r="AMG291" s="10"/>
      <c r="AMH291" s="10"/>
      <c r="AMI291" s="10"/>
    </row>
    <row r="292" spans="1:1023" ht="21.75" customHeight="1">
      <c r="A292" s="14" t="s">
        <v>201</v>
      </c>
      <c r="B292" s="45"/>
      <c r="C292" s="34"/>
      <c r="D292" s="34"/>
      <c r="E292" s="30"/>
      <c r="F292" s="30"/>
      <c r="G292" s="30"/>
      <c r="H292" s="30"/>
      <c r="I292" s="30"/>
      <c r="J292" s="30"/>
      <c r="K292" s="30"/>
      <c r="L292" s="30"/>
      <c r="M292" s="30"/>
      <c r="N292" s="30"/>
      <c r="O292" s="36">
        <v>6000</v>
      </c>
      <c r="P292" s="34"/>
      <c r="Q292" s="43">
        <f t="shared" si="6"/>
        <v>6000</v>
      </c>
      <c r="R292" s="43">
        <f>Q292</f>
        <v>6000</v>
      </c>
    </row>
    <row r="293" spans="1:1023" ht="21.75" customHeight="1">
      <c r="A293" s="14" t="s">
        <v>289</v>
      </c>
      <c r="B293" s="45"/>
      <c r="C293" s="34"/>
      <c r="D293" s="34"/>
      <c r="E293" s="30"/>
      <c r="F293" s="30"/>
      <c r="G293" s="30"/>
      <c r="H293" s="30"/>
      <c r="I293" s="30"/>
      <c r="J293" s="30"/>
      <c r="K293" s="36">
        <v>105425</v>
      </c>
      <c r="L293" s="30"/>
      <c r="M293" s="30"/>
      <c r="N293" s="30"/>
      <c r="O293" s="30"/>
      <c r="P293" s="34"/>
      <c r="Q293" s="43">
        <f t="shared" si="6"/>
        <v>105425</v>
      </c>
      <c r="R293" s="43">
        <f>Q293</f>
        <v>105425</v>
      </c>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c r="HD293" s="10"/>
      <c r="HE293" s="10"/>
      <c r="HF293" s="10"/>
      <c r="HG293" s="10"/>
      <c r="HH293" s="10"/>
      <c r="HI293" s="10"/>
      <c r="HJ293" s="10"/>
      <c r="HK293" s="10"/>
      <c r="HL293" s="10"/>
      <c r="HM293" s="10"/>
      <c r="HN293" s="10"/>
      <c r="HO293" s="10"/>
      <c r="HP293" s="10"/>
      <c r="HQ293" s="10"/>
      <c r="HR293" s="10"/>
      <c r="HS293" s="10"/>
      <c r="HT293" s="10"/>
      <c r="HU293" s="10"/>
      <c r="HV293" s="10"/>
      <c r="HW293" s="10"/>
      <c r="HX293" s="10"/>
      <c r="HY293" s="10"/>
      <c r="HZ293" s="10"/>
      <c r="IA293" s="10"/>
      <c r="IB293" s="10"/>
      <c r="IC293" s="10"/>
      <c r="ID293" s="10"/>
      <c r="IE293" s="10"/>
      <c r="IF293" s="10"/>
      <c r="IG293" s="10"/>
      <c r="IH293" s="10"/>
      <c r="II293" s="10"/>
      <c r="IJ293" s="10"/>
      <c r="IK293" s="10"/>
      <c r="IL293" s="10"/>
      <c r="IM293" s="10"/>
      <c r="IN293" s="10"/>
      <c r="IO293" s="10"/>
      <c r="IP293" s="10"/>
      <c r="IQ293" s="10"/>
      <c r="IR293" s="10"/>
      <c r="IS293" s="10"/>
      <c r="IT293" s="10"/>
      <c r="IU293" s="10"/>
      <c r="IV293" s="10"/>
      <c r="IW293" s="10"/>
      <c r="IX293" s="10"/>
      <c r="IY293" s="10"/>
      <c r="IZ293" s="10"/>
      <c r="JA293" s="10"/>
      <c r="JB293" s="10"/>
      <c r="JC293" s="10"/>
      <c r="JD293" s="10"/>
      <c r="JE293" s="10"/>
      <c r="JF293" s="10"/>
      <c r="JG293" s="10"/>
      <c r="JH293" s="10"/>
      <c r="JI293" s="10"/>
      <c r="JJ293" s="10"/>
      <c r="JK293" s="10"/>
      <c r="JL293" s="10"/>
      <c r="JM293" s="10"/>
      <c r="JN293" s="10"/>
      <c r="JO293" s="10"/>
      <c r="JP293" s="10"/>
      <c r="JQ293" s="10"/>
      <c r="JR293" s="10"/>
      <c r="JS293" s="10"/>
      <c r="JT293" s="10"/>
      <c r="JU293" s="10"/>
      <c r="JV293" s="10"/>
      <c r="JW293" s="10"/>
      <c r="JX293" s="10"/>
      <c r="JY293" s="10"/>
      <c r="JZ293" s="10"/>
      <c r="KA293" s="10"/>
      <c r="KB293" s="10"/>
      <c r="KC293" s="10"/>
      <c r="KD293" s="10"/>
      <c r="KE293" s="10"/>
      <c r="KF293" s="10"/>
      <c r="KG293" s="10"/>
      <c r="KH293" s="10"/>
      <c r="KI293" s="10"/>
      <c r="KJ293" s="10"/>
      <c r="KK293" s="10"/>
      <c r="KL293" s="10"/>
      <c r="KM293" s="10"/>
      <c r="KN293" s="10"/>
      <c r="KO293" s="10"/>
      <c r="KP293" s="10"/>
      <c r="KQ293" s="10"/>
      <c r="KR293" s="10"/>
      <c r="KS293" s="10"/>
      <c r="KT293" s="10"/>
      <c r="KU293" s="10"/>
      <c r="KV293" s="10"/>
      <c r="KW293" s="10"/>
      <c r="KX293" s="10"/>
      <c r="KY293" s="10"/>
      <c r="KZ293" s="10"/>
      <c r="LA293" s="10"/>
      <c r="LB293" s="10"/>
      <c r="LC293" s="10"/>
      <c r="LD293" s="10"/>
      <c r="LE293" s="10"/>
      <c r="LF293" s="10"/>
      <c r="LG293" s="10"/>
      <c r="LH293" s="10"/>
      <c r="LI293" s="10"/>
      <c r="LJ293" s="10"/>
      <c r="LK293" s="10"/>
      <c r="LL293" s="10"/>
      <c r="LM293" s="10"/>
      <c r="LN293" s="10"/>
      <c r="LO293" s="10"/>
      <c r="LP293" s="10"/>
      <c r="LQ293" s="10"/>
      <c r="LR293" s="10"/>
      <c r="LS293" s="10"/>
      <c r="LT293" s="10"/>
      <c r="LU293" s="10"/>
      <c r="LV293" s="10"/>
      <c r="LW293" s="10"/>
      <c r="LX293" s="10"/>
      <c r="LY293" s="10"/>
      <c r="LZ293" s="10"/>
      <c r="MA293" s="10"/>
      <c r="MB293" s="10"/>
      <c r="MC293" s="10"/>
      <c r="MD293" s="10"/>
      <c r="ME293" s="10"/>
      <c r="MF293" s="10"/>
      <c r="MG293" s="10"/>
      <c r="MH293" s="10"/>
      <c r="MI293" s="10"/>
      <c r="MJ293" s="10"/>
      <c r="MK293" s="10"/>
      <c r="ML293" s="10"/>
      <c r="MM293" s="10"/>
      <c r="MN293" s="10"/>
      <c r="MO293" s="10"/>
      <c r="MP293" s="10"/>
      <c r="MQ293" s="10"/>
      <c r="MR293" s="10"/>
      <c r="MS293" s="10"/>
      <c r="MT293" s="10"/>
      <c r="MU293" s="10"/>
      <c r="MV293" s="10"/>
      <c r="MW293" s="10"/>
      <c r="MX293" s="10"/>
      <c r="MY293" s="10"/>
      <c r="MZ293" s="10"/>
      <c r="NA293" s="10"/>
      <c r="NB293" s="10"/>
      <c r="NC293" s="10"/>
      <c r="ND293" s="10"/>
      <c r="NE293" s="10"/>
      <c r="NF293" s="10"/>
      <c r="NG293" s="10"/>
      <c r="NH293" s="10"/>
      <c r="NI293" s="10"/>
      <c r="NJ293" s="10"/>
      <c r="NK293" s="10"/>
      <c r="NL293" s="10"/>
      <c r="NM293" s="10"/>
      <c r="NN293" s="10"/>
      <c r="NO293" s="10"/>
      <c r="NP293" s="10"/>
      <c r="NQ293" s="10"/>
      <c r="NR293" s="10"/>
      <c r="NS293" s="10"/>
      <c r="NT293" s="10"/>
      <c r="NU293" s="10"/>
      <c r="NV293" s="10"/>
      <c r="NW293" s="10"/>
      <c r="NX293" s="10"/>
      <c r="NY293" s="10"/>
      <c r="NZ293" s="10"/>
      <c r="OA293" s="10"/>
      <c r="OB293" s="10"/>
      <c r="OC293" s="10"/>
      <c r="OD293" s="10"/>
      <c r="OE293" s="10"/>
      <c r="OF293" s="10"/>
      <c r="OG293" s="10"/>
      <c r="OH293" s="10"/>
      <c r="OI293" s="10"/>
      <c r="OJ293" s="10"/>
      <c r="OK293" s="10"/>
      <c r="OL293" s="10"/>
      <c r="OM293" s="10"/>
      <c r="ON293" s="10"/>
      <c r="OO293" s="10"/>
      <c r="OP293" s="10"/>
      <c r="OQ293" s="10"/>
      <c r="OR293" s="10"/>
      <c r="OS293" s="10"/>
      <c r="OT293" s="10"/>
      <c r="OU293" s="10"/>
      <c r="OV293" s="10"/>
      <c r="OW293" s="10"/>
      <c r="OX293" s="10"/>
      <c r="OY293" s="10"/>
      <c r="OZ293" s="10"/>
      <c r="PA293" s="10"/>
      <c r="PB293" s="10"/>
      <c r="PC293" s="10"/>
      <c r="PD293" s="10"/>
      <c r="PE293" s="10"/>
      <c r="PF293" s="10"/>
      <c r="PG293" s="10"/>
      <c r="PH293" s="10"/>
      <c r="PI293" s="10"/>
      <c r="PJ293" s="10"/>
      <c r="PK293" s="10"/>
      <c r="PL293" s="10"/>
      <c r="PM293" s="10"/>
      <c r="PN293" s="10"/>
      <c r="PO293" s="10"/>
      <c r="PP293" s="10"/>
      <c r="PQ293" s="10"/>
      <c r="PR293" s="10"/>
      <c r="PS293" s="10"/>
      <c r="PT293" s="10"/>
      <c r="PU293" s="10"/>
      <c r="PV293" s="10"/>
      <c r="PW293" s="10"/>
      <c r="PX293" s="10"/>
      <c r="PY293" s="10"/>
      <c r="PZ293" s="10"/>
      <c r="QA293" s="10"/>
      <c r="QB293" s="10"/>
      <c r="QC293" s="10"/>
      <c r="QD293" s="10"/>
      <c r="QE293" s="10"/>
      <c r="QF293" s="10"/>
      <c r="QG293" s="10"/>
      <c r="QH293" s="10"/>
      <c r="QI293" s="10"/>
      <c r="QJ293" s="10"/>
      <c r="QK293" s="10"/>
      <c r="QL293" s="10"/>
      <c r="QM293" s="10"/>
      <c r="QN293" s="10"/>
      <c r="QO293" s="10"/>
      <c r="QP293" s="10"/>
      <c r="QQ293" s="10"/>
      <c r="QR293" s="10"/>
      <c r="QS293" s="10"/>
      <c r="QT293" s="10"/>
      <c r="QU293" s="10"/>
      <c r="QV293" s="10"/>
      <c r="QW293" s="10"/>
      <c r="QX293" s="10"/>
      <c r="QY293" s="10"/>
      <c r="QZ293" s="10"/>
      <c r="RA293" s="10"/>
      <c r="RB293" s="10"/>
      <c r="RC293" s="10"/>
      <c r="RD293" s="10"/>
      <c r="RE293" s="10"/>
      <c r="RF293" s="10"/>
      <c r="RG293" s="10"/>
      <c r="RH293" s="10"/>
      <c r="RI293" s="10"/>
      <c r="RJ293" s="10"/>
      <c r="RK293" s="10"/>
      <c r="RL293" s="10"/>
      <c r="RM293" s="10"/>
      <c r="RN293" s="10"/>
      <c r="RO293" s="10"/>
      <c r="RP293" s="10"/>
      <c r="RQ293" s="10"/>
      <c r="RR293" s="10"/>
      <c r="RS293" s="10"/>
      <c r="RT293" s="10"/>
      <c r="RU293" s="10"/>
      <c r="RV293" s="10"/>
      <c r="RW293" s="10"/>
      <c r="RX293" s="10"/>
      <c r="RY293" s="10"/>
      <c r="RZ293" s="10"/>
      <c r="SA293" s="10"/>
      <c r="SB293" s="10"/>
      <c r="SC293" s="10"/>
      <c r="SD293" s="10"/>
      <c r="SE293" s="10"/>
      <c r="SF293" s="10"/>
      <c r="SG293" s="10"/>
      <c r="SH293" s="10"/>
      <c r="SI293" s="10"/>
      <c r="SJ293" s="10"/>
      <c r="SK293" s="10"/>
      <c r="SL293" s="10"/>
      <c r="SM293" s="10"/>
      <c r="SN293" s="10"/>
      <c r="SO293" s="10"/>
      <c r="SP293" s="10"/>
      <c r="SQ293" s="10"/>
      <c r="SR293" s="10"/>
      <c r="SS293" s="10"/>
      <c r="ST293" s="10"/>
      <c r="SU293" s="10"/>
      <c r="SV293" s="10"/>
      <c r="SW293" s="10"/>
      <c r="SX293" s="10"/>
      <c r="SY293" s="10"/>
      <c r="SZ293" s="10"/>
      <c r="TA293" s="10"/>
      <c r="TB293" s="10"/>
      <c r="TC293" s="10"/>
      <c r="TD293" s="10"/>
      <c r="TE293" s="10"/>
      <c r="TF293" s="10"/>
      <c r="TG293" s="10"/>
      <c r="TH293" s="10"/>
      <c r="TI293" s="10"/>
      <c r="TJ293" s="10"/>
      <c r="TK293" s="10"/>
      <c r="TL293" s="10"/>
      <c r="TM293" s="10"/>
      <c r="TN293" s="10"/>
      <c r="TO293" s="10"/>
      <c r="TP293" s="10"/>
      <c r="TQ293" s="10"/>
      <c r="TR293" s="10"/>
      <c r="TS293" s="10"/>
      <c r="TT293" s="10"/>
      <c r="TU293" s="10"/>
      <c r="TV293" s="10"/>
      <c r="TW293" s="10"/>
      <c r="TX293" s="10"/>
      <c r="TY293" s="10"/>
      <c r="TZ293" s="10"/>
      <c r="UA293" s="10"/>
      <c r="UB293" s="10"/>
      <c r="UC293" s="10"/>
      <c r="UD293" s="10"/>
      <c r="UE293" s="10"/>
      <c r="UF293" s="10"/>
      <c r="UG293" s="10"/>
      <c r="UH293" s="10"/>
      <c r="UI293" s="10"/>
      <c r="UJ293" s="10"/>
      <c r="UK293" s="10"/>
      <c r="UL293" s="10"/>
      <c r="UM293" s="10"/>
      <c r="UN293" s="10"/>
      <c r="UO293" s="10"/>
      <c r="UP293" s="10"/>
      <c r="UQ293" s="10"/>
      <c r="UR293" s="10"/>
      <c r="US293" s="10"/>
      <c r="UT293" s="10"/>
      <c r="UU293" s="10"/>
      <c r="UV293" s="10"/>
      <c r="UW293" s="10"/>
      <c r="UX293" s="10"/>
      <c r="UY293" s="10"/>
      <c r="UZ293" s="10"/>
      <c r="VA293" s="10"/>
      <c r="VB293" s="10"/>
      <c r="VC293" s="10"/>
      <c r="VD293" s="10"/>
      <c r="VE293" s="10"/>
      <c r="VF293" s="10"/>
      <c r="VG293" s="10"/>
      <c r="VH293" s="10"/>
      <c r="VI293" s="10"/>
      <c r="VJ293" s="10"/>
      <c r="VK293" s="10"/>
      <c r="VL293" s="10"/>
      <c r="VM293" s="10"/>
      <c r="VN293" s="10"/>
      <c r="VO293" s="10"/>
      <c r="VP293" s="10"/>
      <c r="VQ293" s="10"/>
      <c r="VR293" s="10"/>
      <c r="VS293" s="10"/>
      <c r="VT293" s="10"/>
      <c r="VU293" s="10"/>
      <c r="VV293" s="10"/>
      <c r="VW293" s="10"/>
      <c r="VX293" s="10"/>
      <c r="VY293" s="10"/>
      <c r="VZ293" s="10"/>
      <c r="WA293" s="10"/>
      <c r="WB293" s="10"/>
      <c r="WC293" s="10"/>
      <c r="WD293" s="10"/>
      <c r="WE293" s="10"/>
      <c r="WF293" s="10"/>
      <c r="WG293" s="10"/>
      <c r="WH293" s="10"/>
      <c r="WI293" s="10"/>
      <c r="WJ293" s="10"/>
      <c r="WK293" s="10"/>
      <c r="WL293" s="10"/>
      <c r="WM293" s="10"/>
      <c r="WN293" s="10"/>
      <c r="WO293" s="10"/>
      <c r="WP293" s="10"/>
      <c r="WQ293" s="10"/>
      <c r="WR293" s="10"/>
      <c r="WS293" s="10"/>
      <c r="WT293" s="10"/>
      <c r="WU293" s="10"/>
      <c r="WV293" s="10"/>
      <c r="WW293" s="10"/>
      <c r="WX293" s="10"/>
      <c r="WY293" s="10"/>
      <c r="WZ293" s="10"/>
      <c r="XA293" s="10"/>
      <c r="XB293" s="10"/>
      <c r="XC293" s="10"/>
      <c r="XD293" s="10"/>
      <c r="XE293" s="10"/>
      <c r="XF293" s="10"/>
      <c r="XG293" s="10"/>
      <c r="XH293" s="10"/>
      <c r="XI293" s="10"/>
      <c r="XJ293" s="10"/>
      <c r="XK293" s="10"/>
      <c r="XL293" s="10"/>
      <c r="XM293" s="10"/>
      <c r="XN293" s="10"/>
      <c r="XO293" s="10"/>
      <c r="XP293" s="10"/>
      <c r="XQ293" s="10"/>
      <c r="XR293" s="10"/>
      <c r="XS293" s="10"/>
      <c r="XT293" s="10"/>
      <c r="XU293" s="10"/>
      <c r="XV293" s="10"/>
      <c r="XW293" s="10"/>
      <c r="XX293" s="10"/>
      <c r="XY293" s="10"/>
      <c r="XZ293" s="10"/>
      <c r="YA293" s="10"/>
      <c r="YB293" s="10"/>
      <c r="YC293" s="10"/>
      <c r="YD293" s="10"/>
      <c r="YE293" s="10"/>
      <c r="YF293" s="10"/>
      <c r="YG293" s="10"/>
      <c r="YH293" s="10"/>
      <c r="YI293" s="10"/>
      <c r="YJ293" s="10"/>
      <c r="YK293" s="10"/>
      <c r="YL293" s="10"/>
      <c r="YM293" s="10"/>
      <c r="YN293" s="10"/>
      <c r="YO293" s="10"/>
      <c r="YP293" s="10"/>
      <c r="YQ293" s="10"/>
      <c r="YR293" s="10"/>
      <c r="YS293" s="10"/>
      <c r="YT293" s="10"/>
      <c r="YU293" s="10"/>
      <c r="YV293" s="10"/>
      <c r="YW293" s="10"/>
      <c r="YX293" s="10"/>
      <c r="YY293" s="10"/>
      <c r="YZ293" s="10"/>
      <c r="ZA293" s="10"/>
      <c r="ZB293" s="10"/>
      <c r="ZC293" s="10"/>
      <c r="ZD293" s="10"/>
      <c r="ZE293" s="10"/>
      <c r="ZF293" s="10"/>
      <c r="ZG293" s="10"/>
      <c r="ZH293" s="10"/>
      <c r="ZI293" s="10"/>
      <c r="ZJ293" s="10"/>
      <c r="ZK293" s="10"/>
      <c r="ZL293" s="10"/>
      <c r="ZM293" s="10"/>
      <c r="ZN293" s="10"/>
      <c r="ZO293" s="10"/>
      <c r="ZP293" s="10"/>
      <c r="ZQ293" s="10"/>
      <c r="ZR293" s="10"/>
      <c r="ZS293" s="10"/>
      <c r="ZT293" s="10"/>
      <c r="ZU293" s="10"/>
      <c r="ZV293" s="10"/>
      <c r="ZW293" s="10"/>
      <c r="ZX293" s="10"/>
      <c r="ZY293" s="10"/>
      <c r="ZZ293" s="10"/>
      <c r="AAA293" s="10"/>
      <c r="AAB293" s="10"/>
      <c r="AAC293" s="10"/>
      <c r="AAD293" s="10"/>
      <c r="AAE293" s="10"/>
      <c r="AAF293" s="10"/>
      <c r="AAG293" s="10"/>
      <c r="AAH293" s="10"/>
      <c r="AAI293" s="10"/>
      <c r="AAJ293" s="10"/>
      <c r="AAK293" s="10"/>
      <c r="AAL293" s="10"/>
      <c r="AAM293" s="10"/>
      <c r="AAN293" s="10"/>
      <c r="AAO293" s="10"/>
      <c r="AAP293" s="10"/>
      <c r="AAQ293" s="10"/>
      <c r="AAR293" s="10"/>
      <c r="AAS293" s="10"/>
      <c r="AAT293" s="10"/>
      <c r="AAU293" s="10"/>
      <c r="AAV293" s="10"/>
      <c r="AAW293" s="10"/>
      <c r="AAX293" s="10"/>
      <c r="AAY293" s="10"/>
      <c r="AAZ293" s="10"/>
      <c r="ABA293" s="10"/>
      <c r="ABB293" s="10"/>
      <c r="ABC293" s="10"/>
      <c r="ABD293" s="10"/>
      <c r="ABE293" s="10"/>
      <c r="ABF293" s="10"/>
      <c r="ABG293" s="10"/>
      <c r="ABH293" s="10"/>
      <c r="ABI293" s="10"/>
      <c r="ABJ293" s="10"/>
      <c r="ABK293" s="10"/>
      <c r="ABL293" s="10"/>
      <c r="ABM293" s="10"/>
      <c r="ABN293" s="10"/>
      <c r="ABO293" s="10"/>
      <c r="ABP293" s="10"/>
      <c r="ABQ293" s="10"/>
      <c r="ABR293" s="10"/>
      <c r="ABS293" s="10"/>
      <c r="ABT293" s="10"/>
      <c r="ABU293" s="10"/>
      <c r="ABV293" s="10"/>
      <c r="ABW293" s="10"/>
      <c r="ABX293" s="10"/>
      <c r="ABY293" s="10"/>
      <c r="ABZ293" s="10"/>
      <c r="ACA293" s="10"/>
      <c r="ACB293" s="10"/>
      <c r="ACC293" s="10"/>
      <c r="ACD293" s="10"/>
      <c r="ACE293" s="10"/>
      <c r="ACF293" s="10"/>
      <c r="ACG293" s="10"/>
      <c r="ACH293" s="10"/>
      <c r="ACI293" s="10"/>
      <c r="ACJ293" s="10"/>
      <c r="ACK293" s="10"/>
      <c r="ACL293" s="10"/>
      <c r="ACM293" s="10"/>
      <c r="ACN293" s="10"/>
      <c r="ACO293" s="10"/>
      <c r="ACP293" s="10"/>
      <c r="ACQ293" s="10"/>
      <c r="ACR293" s="10"/>
      <c r="ACS293" s="10"/>
      <c r="ACT293" s="10"/>
      <c r="ACU293" s="10"/>
      <c r="ACV293" s="10"/>
      <c r="ACW293" s="10"/>
      <c r="ACX293" s="10"/>
      <c r="ACY293" s="10"/>
      <c r="ACZ293" s="10"/>
      <c r="ADA293" s="10"/>
      <c r="ADB293" s="10"/>
      <c r="ADC293" s="10"/>
      <c r="ADD293" s="10"/>
      <c r="ADE293" s="10"/>
      <c r="ADF293" s="10"/>
      <c r="ADG293" s="10"/>
      <c r="ADH293" s="10"/>
      <c r="ADI293" s="10"/>
      <c r="ADJ293" s="10"/>
      <c r="ADK293" s="10"/>
      <c r="ADL293" s="10"/>
      <c r="ADM293" s="10"/>
      <c r="ADN293" s="10"/>
      <c r="ADO293" s="10"/>
      <c r="ADP293" s="10"/>
      <c r="ADQ293" s="10"/>
      <c r="ADR293" s="10"/>
      <c r="ADS293" s="10"/>
      <c r="ADT293" s="10"/>
      <c r="ADU293" s="10"/>
      <c r="ADV293" s="10"/>
      <c r="ADW293" s="10"/>
      <c r="ADX293" s="10"/>
      <c r="ADY293" s="10"/>
      <c r="ADZ293" s="10"/>
      <c r="AEA293" s="10"/>
      <c r="AEB293" s="10"/>
      <c r="AEC293" s="10"/>
      <c r="AED293" s="10"/>
      <c r="AEE293" s="10"/>
      <c r="AEF293" s="10"/>
      <c r="AEG293" s="10"/>
      <c r="AEH293" s="10"/>
      <c r="AEI293" s="10"/>
      <c r="AEJ293" s="10"/>
      <c r="AEK293" s="10"/>
      <c r="AEL293" s="10"/>
      <c r="AEM293" s="10"/>
      <c r="AEN293" s="10"/>
      <c r="AEO293" s="10"/>
      <c r="AEP293" s="10"/>
      <c r="AEQ293" s="10"/>
      <c r="AER293" s="10"/>
      <c r="AES293" s="10"/>
      <c r="AET293" s="10"/>
      <c r="AEU293" s="10"/>
      <c r="AEV293" s="10"/>
      <c r="AEW293" s="10"/>
      <c r="AEX293" s="10"/>
      <c r="AEY293" s="10"/>
      <c r="AEZ293" s="10"/>
      <c r="AFA293" s="10"/>
      <c r="AFB293" s="10"/>
      <c r="AFC293" s="10"/>
      <c r="AFD293" s="10"/>
      <c r="AFE293" s="10"/>
      <c r="AFF293" s="10"/>
      <c r="AFG293" s="10"/>
      <c r="AFH293" s="10"/>
      <c r="AFI293" s="10"/>
      <c r="AFJ293" s="10"/>
      <c r="AFK293" s="10"/>
      <c r="AFL293" s="10"/>
      <c r="AFM293" s="10"/>
      <c r="AFN293" s="10"/>
      <c r="AFO293" s="10"/>
      <c r="AFP293" s="10"/>
      <c r="AFQ293" s="10"/>
      <c r="AFR293" s="10"/>
      <c r="AFS293" s="10"/>
      <c r="AFT293" s="10"/>
      <c r="AFU293" s="10"/>
      <c r="AFV293" s="10"/>
      <c r="AFW293" s="10"/>
      <c r="AFX293" s="10"/>
      <c r="AFY293" s="10"/>
      <c r="AFZ293" s="10"/>
      <c r="AGA293" s="10"/>
      <c r="AGB293" s="10"/>
      <c r="AGC293" s="10"/>
      <c r="AGD293" s="10"/>
      <c r="AGE293" s="10"/>
      <c r="AGF293" s="10"/>
      <c r="AGG293" s="10"/>
      <c r="AGH293" s="10"/>
      <c r="AGI293" s="10"/>
      <c r="AGJ293" s="10"/>
      <c r="AGK293" s="10"/>
      <c r="AGL293" s="10"/>
      <c r="AGM293" s="10"/>
      <c r="AGN293" s="10"/>
      <c r="AGO293" s="10"/>
      <c r="AGP293" s="10"/>
      <c r="AGQ293" s="10"/>
      <c r="AGR293" s="10"/>
      <c r="AGS293" s="10"/>
      <c r="AGT293" s="10"/>
      <c r="AGU293" s="10"/>
      <c r="AGV293" s="10"/>
      <c r="AGW293" s="10"/>
      <c r="AGX293" s="10"/>
      <c r="AGY293" s="10"/>
      <c r="AGZ293" s="10"/>
      <c r="AHA293" s="10"/>
      <c r="AHB293" s="10"/>
      <c r="AHC293" s="10"/>
      <c r="AHD293" s="10"/>
      <c r="AHE293" s="10"/>
      <c r="AHF293" s="10"/>
      <c r="AHG293" s="10"/>
      <c r="AHH293" s="10"/>
      <c r="AHI293" s="10"/>
      <c r="AHJ293" s="10"/>
      <c r="AHK293" s="10"/>
      <c r="AHL293" s="10"/>
      <c r="AHM293" s="10"/>
      <c r="AHN293" s="10"/>
      <c r="AHO293" s="10"/>
      <c r="AHP293" s="10"/>
      <c r="AHQ293" s="10"/>
      <c r="AHR293" s="10"/>
      <c r="AHS293" s="10"/>
      <c r="AHT293" s="10"/>
      <c r="AHU293" s="10"/>
      <c r="AHV293" s="10"/>
      <c r="AHW293" s="10"/>
      <c r="AHX293" s="10"/>
      <c r="AHY293" s="10"/>
      <c r="AHZ293" s="10"/>
      <c r="AIA293" s="10"/>
      <c r="AIB293" s="10"/>
      <c r="AIC293" s="10"/>
      <c r="AID293" s="10"/>
      <c r="AIE293" s="10"/>
      <c r="AIF293" s="10"/>
      <c r="AIG293" s="10"/>
      <c r="AIH293" s="10"/>
      <c r="AII293" s="10"/>
      <c r="AIJ293" s="10"/>
      <c r="AIK293" s="10"/>
      <c r="AIL293" s="10"/>
      <c r="AIM293" s="10"/>
      <c r="AIN293" s="10"/>
      <c r="AIO293" s="10"/>
      <c r="AIP293" s="10"/>
      <c r="AIQ293" s="10"/>
      <c r="AIR293" s="10"/>
      <c r="AIS293" s="10"/>
      <c r="AIT293" s="10"/>
      <c r="AIU293" s="10"/>
      <c r="AIV293" s="10"/>
      <c r="AIW293" s="10"/>
      <c r="AIX293" s="10"/>
      <c r="AIY293" s="10"/>
      <c r="AIZ293" s="10"/>
      <c r="AJA293" s="10"/>
      <c r="AJB293" s="10"/>
      <c r="AJC293" s="10"/>
      <c r="AJD293" s="10"/>
      <c r="AJE293" s="10"/>
      <c r="AJF293" s="10"/>
      <c r="AJG293" s="10"/>
      <c r="AJH293" s="10"/>
      <c r="AJI293" s="10"/>
      <c r="AJJ293" s="10"/>
      <c r="AJK293" s="10"/>
      <c r="AJL293" s="10"/>
      <c r="AJM293" s="10"/>
      <c r="AJN293" s="10"/>
      <c r="AJO293" s="10"/>
      <c r="AJP293" s="10"/>
      <c r="AJQ293" s="10"/>
      <c r="AJR293" s="10"/>
      <c r="AJS293" s="10"/>
      <c r="AJT293" s="10"/>
      <c r="AJU293" s="10"/>
      <c r="AJV293" s="10"/>
      <c r="AJW293" s="10"/>
      <c r="AJX293" s="10"/>
      <c r="AJY293" s="10"/>
      <c r="AJZ293" s="10"/>
      <c r="AKA293" s="10"/>
      <c r="AKB293" s="10"/>
      <c r="AKC293" s="10"/>
      <c r="AKD293" s="10"/>
      <c r="AKE293" s="10"/>
      <c r="AKF293" s="10"/>
      <c r="AKG293" s="10"/>
      <c r="AKH293" s="10"/>
      <c r="AKI293" s="10"/>
      <c r="AKJ293" s="10"/>
      <c r="AKK293" s="10"/>
      <c r="AKL293" s="10"/>
      <c r="AKM293" s="10"/>
      <c r="AKN293" s="10"/>
      <c r="AKO293" s="10"/>
      <c r="AKP293" s="10"/>
      <c r="AKQ293" s="10"/>
      <c r="AKR293" s="10"/>
      <c r="AKS293" s="10"/>
      <c r="AKT293" s="10"/>
      <c r="AKU293" s="10"/>
      <c r="AKV293" s="10"/>
      <c r="AKW293" s="10"/>
      <c r="AKX293" s="10"/>
      <c r="AKY293" s="10"/>
      <c r="AKZ293" s="10"/>
      <c r="ALA293" s="10"/>
      <c r="ALB293" s="10"/>
      <c r="ALC293" s="10"/>
      <c r="ALD293" s="10"/>
      <c r="ALE293" s="10"/>
      <c r="ALF293" s="10"/>
      <c r="ALG293" s="10"/>
      <c r="ALH293" s="10"/>
      <c r="ALI293" s="10"/>
      <c r="ALJ293" s="10"/>
      <c r="ALK293" s="10"/>
      <c r="ALL293" s="10"/>
      <c r="ALM293" s="10"/>
      <c r="ALN293" s="10"/>
      <c r="ALO293" s="10"/>
      <c r="ALP293" s="10"/>
      <c r="ALQ293" s="10"/>
      <c r="ALR293" s="10"/>
      <c r="ALS293" s="10"/>
      <c r="ALT293" s="10"/>
      <c r="ALU293" s="10"/>
      <c r="ALV293" s="10"/>
      <c r="ALW293" s="10"/>
      <c r="ALX293" s="10"/>
      <c r="ALY293" s="10"/>
      <c r="ALZ293" s="10"/>
      <c r="AMA293" s="10"/>
      <c r="AMB293" s="10"/>
      <c r="AMC293" s="10"/>
      <c r="AMD293" s="10"/>
      <c r="AME293" s="10"/>
      <c r="AMF293" s="10"/>
      <c r="AMG293" s="10"/>
      <c r="AMH293" s="10"/>
      <c r="AMI293" s="10"/>
    </row>
    <row r="294" spans="1:1023" ht="21.75" customHeight="1">
      <c r="A294" s="14" t="s">
        <v>183</v>
      </c>
      <c r="B294" s="45"/>
      <c r="C294" s="34"/>
      <c r="D294" s="34"/>
      <c r="E294" s="30"/>
      <c r="F294" s="30"/>
      <c r="G294" s="30"/>
      <c r="H294" s="30"/>
      <c r="I294" s="30"/>
      <c r="J294" s="30"/>
      <c r="K294" s="30"/>
      <c r="L294" s="30"/>
      <c r="M294" s="30"/>
      <c r="N294" s="30"/>
      <c r="O294" s="36">
        <v>6000</v>
      </c>
      <c r="P294" s="34"/>
      <c r="Q294" s="43">
        <f t="shared" si="6"/>
        <v>6000</v>
      </c>
      <c r="R294" s="43">
        <f>Q294</f>
        <v>6000</v>
      </c>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c r="HA294" s="10"/>
      <c r="HB294" s="10"/>
      <c r="HC294" s="10"/>
      <c r="HD294" s="10"/>
      <c r="HE294" s="10"/>
      <c r="HF294" s="10"/>
      <c r="HG294" s="10"/>
      <c r="HH294" s="10"/>
      <c r="HI294" s="10"/>
      <c r="HJ294" s="10"/>
      <c r="HK294" s="10"/>
      <c r="HL294" s="10"/>
      <c r="HM294" s="10"/>
      <c r="HN294" s="10"/>
      <c r="HO294" s="10"/>
      <c r="HP294" s="10"/>
      <c r="HQ294" s="10"/>
      <c r="HR294" s="10"/>
      <c r="HS294" s="10"/>
      <c r="HT294" s="10"/>
      <c r="HU294" s="10"/>
      <c r="HV294" s="10"/>
      <c r="HW294" s="10"/>
      <c r="HX294" s="10"/>
      <c r="HY294" s="10"/>
      <c r="HZ294" s="10"/>
      <c r="IA294" s="10"/>
      <c r="IB294" s="10"/>
      <c r="IC294" s="10"/>
      <c r="ID294" s="10"/>
      <c r="IE294" s="10"/>
      <c r="IF294" s="10"/>
      <c r="IG294" s="10"/>
      <c r="IH294" s="10"/>
      <c r="II294" s="10"/>
      <c r="IJ294" s="10"/>
      <c r="IK294" s="10"/>
      <c r="IL294" s="10"/>
      <c r="IM294" s="10"/>
      <c r="IN294" s="10"/>
      <c r="IO294" s="10"/>
      <c r="IP294" s="10"/>
      <c r="IQ294" s="10"/>
      <c r="IR294" s="10"/>
      <c r="IS294" s="10"/>
      <c r="IT294" s="10"/>
      <c r="IU294" s="10"/>
      <c r="IV294" s="10"/>
      <c r="IW294" s="10"/>
      <c r="IX294" s="10"/>
      <c r="IY294" s="10"/>
      <c r="IZ294" s="10"/>
      <c r="JA294" s="10"/>
      <c r="JB294" s="10"/>
      <c r="JC294" s="10"/>
      <c r="JD294" s="10"/>
      <c r="JE294" s="10"/>
      <c r="JF294" s="10"/>
      <c r="JG294" s="10"/>
      <c r="JH294" s="10"/>
      <c r="JI294" s="10"/>
      <c r="JJ294" s="10"/>
      <c r="JK294" s="10"/>
      <c r="JL294" s="10"/>
      <c r="JM294" s="10"/>
      <c r="JN294" s="10"/>
      <c r="JO294" s="10"/>
      <c r="JP294" s="10"/>
      <c r="JQ294" s="10"/>
      <c r="JR294" s="10"/>
      <c r="JS294" s="10"/>
      <c r="JT294" s="10"/>
      <c r="JU294" s="10"/>
      <c r="JV294" s="10"/>
      <c r="JW294" s="10"/>
      <c r="JX294" s="10"/>
      <c r="JY294" s="10"/>
      <c r="JZ294" s="10"/>
      <c r="KA294" s="10"/>
      <c r="KB294" s="10"/>
      <c r="KC294" s="10"/>
      <c r="KD294" s="10"/>
      <c r="KE294" s="10"/>
      <c r="KF294" s="10"/>
      <c r="KG294" s="10"/>
      <c r="KH294" s="10"/>
      <c r="KI294" s="10"/>
      <c r="KJ294" s="10"/>
      <c r="KK294" s="10"/>
      <c r="KL294" s="10"/>
      <c r="KM294" s="10"/>
      <c r="KN294" s="10"/>
      <c r="KO294" s="10"/>
      <c r="KP294" s="10"/>
      <c r="KQ294" s="10"/>
      <c r="KR294" s="10"/>
      <c r="KS294" s="10"/>
      <c r="KT294" s="10"/>
      <c r="KU294" s="10"/>
      <c r="KV294" s="10"/>
      <c r="KW294" s="10"/>
      <c r="KX294" s="10"/>
      <c r="KY294" s="10"/>
      <c r="KZ294" s="10"/>
      <c r="LA294" s="10"/>
      <c r="LB294" s="10"/>
      <c r="LC294" s="10"/>
      <c r="LD294" s="10"/>
      <c r="LE294" s="10"/>
      <c r="LF294" s="10"/>
      <c r="LG294" s="10"/>
      <c r="LH294" s="10"/>
      <c r="LI294" s="10"/>
      <c r="LJ294" s="10"/>
      <c r="LK294" s="10"/>
      <c r="LL294" s="10"/>
      <c r="LM294" s="10"/>
      <c r="LN294" s="10"/>
      <c r="LO294" s="10"/>
      <c r="LP294" s="10"/>
      <c r="LQ294" s="10"/>
      <c r="LR294" s="10"/>
      <c r="LS294" s="10"/>
      <c r="LT294" s="10"/>
      <c r="LU294" s="10"/>
      <c r="LV294" s="10"/>
      <c r="LW294" s="10"/>
      <c r="LX294" s="10"/>
      <c r="LY294" s="10"/>
      <c r="LZ294" s="10"/>
      <c r="MA294" s="10"/>
      <c r="MB294" s="10"/>
      <c r="MC294" s="10"/>
      <c r="MD294" s="10"/>
      <c r="ME294" s="10"/>
      <c r="MF294" s="10"/>
      <c r="MG294" s="10"/>
      <c r="MH294" s="10"/>
      <c r="MI294" s="10"/>
      <c r="MJ294" s="10"/>
      <c r="MK294" s="10"/>
      <c r="ML294" s="10"/>
      <c r="MM294" s="10"/>
      <c r="MN294" s="10"/>
      <c r="MO294" s="10"/>
      <c r="MP294" s="10"/>
      <c r="MQ294" s="10"/>
      <c r="MR294" s="10"/>
      <c r="MS294" s="10"/>
      <c r="MT294" s="10"/>
      <c r="MU294" s="10"/>
      <c r="MV294" s="10"/>
      <c r="MW294" s="10"/>
      <c r="MX294" s="10"/>
      <c r="MY294" s="10"/>
      <c r="MZ294" s="10"/>
      <c r="NA294" s="10"/>
      <c r="NB294" s="10"/>
      <c r="NC294" s="10"/>
      <c r="ND294" s="10"/>
      <c r="NE294" s="10"/>
      <c r="NF294" s="10"/>
      <c r="NG294" s="10"/>
      <c r="NH294" s="10"/>
      <c r="NI294" s="10"/>
      <c r="NJ294" s="10"/>
      <c r="NK294" s="10"/>
      <c r="NL294" s="10"/>
      <c r="NM294" s="10"/>
      <c r="NN294" s="10"/>
      <c r="NO294" s="10"/>
      <c r="NP294" s="10"/>
      <c r="NQ294" s="10"/>
      <c r="NR294" s="10"/>
      <c r="NS294" s="10"/>
      <c r="NT294" s="10"/>
      <c r="NU294" s="10"/>
      <c r="NV294" s="10"/>
      <c r="NW294" s="10"/>
      <c r="NX294" s="10"/>
      <c r="NY294" s="10"/>
      <c r="NZ294" s="10"/>
      <c r="OA294" s="10"/>
      <c r="OB294" s="10"/>
      <c r="OC294" s="10"/>
      <c r="OD294" s="10"/>
      <c r="OE294" s="10"/>
      <c r="OF294" s="10"/>
      <c r="OG294" s="10"/>
      <c r="OH294" s="10"/>
      <c r="OI294" s="10"/>
      <c r="OJ294" s="10"/>
      <c r="OK294" s="10"/>
      <c r="OL294" s="10"/>
      <c r="OM294" s="10"/>
      <c r="ON294" s="10"/>
      <c r="OO294" s="10"/>
      <c r="OP294" s="10"/>
      <c r="OQ294" s="10"/>
      <c r="OR294" s="10"/>
      <c r="OS294" s="10"/>
      <c r="OT294" s="10"/>
      <c r="OU294" s="10"/>
      <c r="OV294" s="10"/>
      <c r="OW294" s="10"/>
      <c r="OX294" s="10"/>
      <c r="OY294" s="10"/>
      <c r="OZ294" s="10"/>
      <c r="PA294" s="10"/>
      <c r="PB294" s="10"/>
      <c r="PC294" s="10"/>
      <c r="PD294" s="10"/>
      <c r="PE294" s="10"/>
      <c r="PF294" s="10"/>
      <c r="PG294" s="10"/>
      <c r="PH294" s="10"/>
      <c r="PI294" s="10"/>
      <c r="PJ294" s="10"/>
      <c r="PK294" s="10"/>
      <c r="PL294" s="10"/>
      <c r="PM294" s="10"/>
      <c r="PN294" s="10"/>
      <c r="PO294" s="10"/>
      <c r="PP294" s="10"/>
      <c r="PQ294" s="10"/>
      <c r="PR294" s="10"/>
      <c r="PS294" s="10"/>
      <c r="PT294" s="10"/>
      <c r="PU294" s="10"/>
      <c r="PV294" s="10"/>
      <c r="PW294" s="10"/>
      <c r="PX294" s="10"/>
      <c r="PY294" s="10"/>
      <c r="PZ294" s="10"/>
      <c r="QA294" s="10"/>
      <c r="QB294" s="10"/>
      <c r="QC294" s="10"/>
      <c r="QD294" s="10"/>
      <c r="QE294" s="10"/>
      <c r="QF294" s="10"/>
      <c r="QG294" s="10"/>
      <c r="QH294" s="10"/>
      <c r="QI294" s="10"/>
      <c r="QJ294" s="10"/>
      <c r="QK294" s="10"/>
      <c r="QL294" s="10"/>
      <c r="QM294" s="10"/>
      <c r="QN294" s="10"/>
      <c r="QO294" s="10"/>
      <c r="QP294" s="10"/>
      <c r="QQ294" s="10"/>
      <c r="QR294" s="10"/>
      <c r="QS294" s="10"/>
      <c r="QT294" s="10"/>
      <c r="QU294" s="10"/>
      <c r="QV294" s="10"/>
      <c r="QW294" s="10"/>
      <c r="QX294" s="10"/>
      <c r="QY294" s="10"/>
      <c r="QZ294" s="10"/>
      <c r="RA294" s="10"/>
      <c r="RB294" s="10"/>
      <c r="RC294" s="10"/>
      <c r="RD294" s="10"/>
      <c r="RE294" s="10"/>
      <c r="RF294" s="10"/>
      <c r="RG294" s="10"/>
      <c r="RH294" s="10"/>
      <c r="RI294" s="10"/>
      <c r="RJ294" s="10"/>
      <c r="RK294" s="10"/>
      <c r="RL294" s="10"/>
      <c r="RM294" s="10"/>
      <c r="RN294" s="10"/>
      <c r="RO294" s="10"/>
      <c r="RP294" s="10"/>
      <c r="RQ294" s="10"/>
      <c r="RR294" s="10"/>
      <c r="RS294" s="10"/>
      <c r="RT294" s="10"/>
      <c r="RU294" s="10"/>
      <c r="RV294" s="10"/>
      <c r="RW294" s="10"/>
      <c r="RX294" s="10"/>
      <c r="RY294" s="10"/>
      <c r="RZ294" s="10"/>
      <c r="SA294" s="10"/>
      <c r="SB294" s="10"/>
      <c r="SC294" s="10"/>
      <c r="SD294" s="10"/>
      <c r="SE294" s="10"/>
      <c r="SF294" s="10"/>
      <c r="SG294" s="10"/>
      <c r="SH294" s="10"/>
      <c r="SI294" s="10"/>
      <c r="SJ294" s="10"/>
      <c r="SK294" s="10"/>
      <c r="SL294" s="10"/>
      <c r="SM294" s="10"/>
      <c r="SN294" s="10"/>
      <c r="SO294" s="10"/>
      <c r="SP294" s="10"/>
      <c r="SQ294" s="10"/>
      <c r="SR294" s="10"/>
      <c r="SS294" s="10"/>
      <c r="ST294" s="10"/>
      <c r="SU294" s="10"/>
      <c r="SV294" s="10"/>
      <c r="SW294" s="10"/>
      <c r="SX294" s="10"/>
      <c r="SY294" s="10"/>
      <c r="SZ294" s="10"/>
      <c r="TA294" s="10"/>
      <c r="TB294" s="10"/>
      <c r="TC294" s="10"/>
      <c r="TD294" s="10"/>
      <c r="TE294" s="10"/>
      <c r="TF294" s="10"/>
      <c r="TG294" s="10"/>
      <c r="TH294" s="10"/>
      <c r="TI294" s="10"/>
      <c r="TJ294" s="10"/>
      <c r="TK294" s="10"/>
      <c r="TL294" s="10"/>
      <c r="TM294" s="10"/>
      <c r="TN294" s="10"/>
      <c r="TO294" s="10"/>
      <c r="TP294" s="10"/>
      <c r="TQ294" s="10"/>
      <c r="TR294" s="10"/>
      <c r="TS294" s="10"/>
      <c r="TT294" s="10"/>
      <c r="TU294" s="10"/>
      <c r="TV294" s="10"/>
      <c r="TW294" s="10"/>
      <c r="TX294" s="10"/>
      <c r="TY294" s="10"/>
      <c r="TZ294" s="10"/>
      <c r="UA294" s="10"/>
      <c r="UB294" s="10"/>
      <c r="UC294" s="10"/>
      <c r="UD294" s="10"/>
      <c r="UE294" s="10"/>
      <c r="UF294" s="10"/>
      <c r="UG294" s="10"/>
      <c r="UH294" s="10"/>
      <c r="UI294" s="10"/>
      <c r="UJ294" s="10"/>
      <c r="UK294" s="10"/>
      <c r="UL294" s="10"/>
      <c r="UM294" s="10"/>
      <c r="UN294" s="10"/>
      <c r="UO294" s="10"/>
      <c r="UP294" s="10"/>
      <c r="UQ294" s="10"/>
      <c r="UR294" s="10"/>
      <c r="US294" s="10"/>
      <c r="UT294" s="10"/>
      <c r="UU294" s="10"/>
      <c r="UV294" s="10"/>
      <c r="UW294" s="10"/>
      <c r="UX294" s="10"/>
      <c r="UY294" s="10"/>
      <c r="UZ294" s="10"/>
      <c r="VA294" s="10"/>
      <c r="VB294" s="10"/>
      <c r="VC294" s="10"/>
      <c r="VD294" s="10"/>
      <c r="VE294" s="10"/>
      <c r="VF294" s="10"/>
      <c r="VG294" s="10"/>
      <c r="VH294" s="10"/>
      <c r="VI294" s="10"/>
      <c r="VJ294" s="10"/>
      <c r="VK294" s="10"/>
      <c r="VL294" s="10"/>
      <c r="VM294" s="10"/>
      <c r="VN294" s="10"/>
      <c r="VO294" s="10"/>
      <c r="VP294" s="10"/>
      <c r="VQ294" s="10"/>
      <c r="VR294" s="10"/>
      <c r="VS294" s="10"/>
      <c r="VT294" s="10"/>
      <c r="VU294" s="10"/>
      <c r="VV294" s="10"/>
      <c r="VW294" s="10"/>
      <c r="VX294" s="10"/>
      <c r="VY294" s="10"/>
      <c r="VZ294" s="10"/>
      <c r="WA294" s="10"/>
      <c r="WB294" s="10"/>
      <c r="WC294" s="10"/>
      <c r="WD294" s="10"/>
      <c r="WE294" s="10"/>
      <c r="WF294" s="10"/>
      <c r="WG294" s="10"/>
      <c r="WH294" s="10"/>
      <c r="WI294" s="10"/>
      <c r="WJ294" s="10"/>
      <c r="WK294" s="10"/>
      <c r="WL294" s="10"/>
      <c r="WM294" s="10"/>
      <c r="WN294" s="10"/>
      <c r="WO294" s="10"/>
      <c r="WP294" s="10"/>
      <c r="WQ294" s="10"/>
      <c r="WR294" s="10"/>
      <c r="WS294" s="10"/>
      <c r="WT294" s="10"/>
      <c r="WU294" s="10"/>
      <c r="WV294" s="10"/>
      <c r="WW294" s="10"/>
      <c r="WX294" s="10"/>
      <c r="WY294" s="10"/>
      <c r="WZ294" s="10"/>
      <c r="XA294" s="10"/>
      <c r="XB294" s="10"/>
      <c r="XC294" s="10"/>
      <c r="XD294" s="10"/>
      <c r="XE294" s="10"/>
      <c r="XF294" s="10"/>
      <c r="XG294" s="10"/>
      <c r="XH294" s="10"/>
      <c r="XI294" s="10"/>
      <c r="XJ294" s="10"/>
      <c r="XK294" s="10"/>
      <c r="XL294" s="10"/>
      <c r="XM294" s="10"/>
      <c r="XN294" s="10"/>
      <c r="XO294" s="10"/>
      <c r="XP294" s="10"/>
      <c r="XQ294" s="10"/>
      <c r="XR294" s="10"/>
      <c r="XS294" s="10"/>
      <c r="XT294" s="10"/>
      <c r="XU294" s="10"/>
      <c r="XV294" s="10"/>
      <c r="XW294" s="10"/>
      <c r="XX294" s="10"/>
      <c r="XY294" s="10"/>
      <c r="XZ294" s="10"/>
      <c r="YA294" s="10"/>
      <c r="YB294" s="10"/>
      <c r="YC294" s="10"/>
      <c r="YD294" s="10"/>
      <c r="YE294" s="10"/>
      <c r="YF294" s="10"/>
      <c r="YG294" s="10"/>
      <c r="YH294" s="10"/>
      <c r="YI294" s="10"/>
      <c r="YJ294" s="10"/>
      <c r="YK294" s="10"/>
      <c r="YL294" s="10"/>
      <c r="YM294" s="10"/>
      <c r="YN294" s="10"/>
      <c r="YO294" s="10"/>
      <c r="YP294" s="10"/>
      <c r="YQ294" s="10"/>
      <c r="YR294" s="10"/>
      <c r="YS294" s="10"/>
      <c r="YT294" s="10"/>
      <c r="YU294" s="10"/>
      <c r="YV294" s="10"/>
      <c r="YW294" s="10"/>
      <c r="YX294" s="10"/>
      <c r="YY294" s="10"/>
      <c r="YZ294" s="10"/>
      <c r="ZA294" s="10"/>
      <c r="ZB294" s="10"/>
      <c r="ZC294" s="10"/>
      <c r="ZD294" s="10"/>
      <c r="ZE294" s="10"/>
      <c r="ZF294" s="10"/>
      <c r="ZG294" s="10"/>
      <c r="ZH294" s="10"/>
      <c r="ZI294" s="10"/>
      <c r="ZJ294" s="10"/>
      <c r="ZK294" s="10"/>
      <c r="ZL294" s="10"/>
      <c r="ZM294" s="10"/>
      <c r="ZN294" s="10"/>
      <c r="ZO294" s="10"/>
      <c r="ZP294" s="10"/>
      <c r="ZQ294" s="10"/>
      <c r="ZR294" s="10"/>
      <c r="ZS294" s="10"/>
      <c r="ZT294" s="10"/>
      <c r="ZU294" s="10"/>
      <c r="ZV294" s="10"/>
      <c r="ZW294" s="10"/>
      <c r="ZX294" s="10"/>
      <c r="ZY294" s="10"/>
      <c r="ZZ294" s="10"/>
      <c r="AAA294" s="10"/>
      <c r="AAB294" s="10"/>
      <c r="AAC294" s="10"/>
      <c r="AAD294" s="10"/>
      <c r="AAE294" s="10"/>
      <c r="AAF294" s="10"/>
      <c r="AAG294" s="10"/>
      <c r="AAH294" s="10"/>
      <c r="AAI294" s="10"/>
      <c r="AAJ294" s="10"/>
      <c r="AAK294" s="10"/>
      <c r="AAL294" s="10"/>
      <c r="AAM294" s="10"/>
      <c r="AAN294" s="10"/>
      <c r="AAO294" s="10"/>
      <c r="AAP294" s="10"/>
      <c r="AAQ294" s="10"/>
      <c r="AAR294" s="10"/>
      <c r="AAS294" s="10"/>
      <c r="AAT294" s="10"/>
      <c r="AAU294" s="10"/>
      <c r="AAV294" s="10"/>
      <c r="AAW294" s="10"/>
      <c r="AAX294" s="10"/>
      <c r="AAY294" s="10"/>
      <c r="AAZ294" s="10"/>
      <c r="ABA294" s="10"/>
      <c r="ABB294" s="10"/>
      <c r="ABC294" s="10"/>
      <c r="ABD294" s="10"/>
      <c r="ABE294" s="10"/>
      <c r="ABF294" s="10"/>
      <c r="ABG294" s="10"/>
      <c r="ABH294" s="10"/>
      <c r="ABI294" s="10"/>
      <c r="ABJ294" s="10"/>
      <c r="ABK294" s="10"/>
      <c r="ABL294" s="10"/>
      <c r="ABM294" s="10"/>
      <c r="ABN294" s="10"/>
      <c r="ABO294" s="10"/>
      <c r="ABP294" s="10"/>
      <c r="ABQ294" s="10"/>
      <c r="ABR294" s="10"/>
      <c r="ABS294" s="10"/>
      <c r="ABT294" s="10"/>
      <c r="ABU294" s="10"/>
      <c r="ABV294" s="10"/>
      <c r="ABW294" s="10"/>
      <c r="ABX294" s="10"/>
      <c r="ABY294" s="10"/>
      <c r="ABZ294" s="10"/>
      <c r="ACA294" s="10"/>
      <c r="ACB294" s="10"/>
      <c r="ACC294" s="10"/>
      <c r="ACD294" s="10"/>
      <c r="ACE294" s="10"/>
      <c r="ACF294" s="10"/>
      <c r="ACG294" s="10"/>
      <c r="ACH294" s="10"/>
      <c r="ACI294" s="10"/>
      <c r="ACJ294" s="10"/>
      <c r="ACK294" s="10"/>
      <c r="ACL294" s="10"/>
      <c r="ACM294" s="10"/>
      <c r="ACN294" s="10"/>
      <c r="ACO294" s="10"/>
      <c r="ACP294" s="10"/>
      <c r="ACQ294" s="10"/>
      <c r="ACR294" s="10"/>
      <c r="ACS294" s="10"/>
      <c r="ACT294" s="10"/>
      <c r="ACU294" s="10"/>
      <c r="ACV294" s="10"/>
      <c r="ACW294" s="10"/>
      <c r="ACX294" s="10"/>
      <c r="ACY294" s="10"/>
      <c r="ACZ294" s="10"/>
      <c r="ADA294" s="10"/>
      <c r="ADB294" s="10"/>
      <c r="ADC294" s="10"/>
      <c r="ADD294" s="10"/>
      <c r="ADE294" s="10"/>
      <c r="ADF294" s="10"/>
      <c r="ADG294" s="10"/>
      <c r="ADH294" s="10"/>
      <c r="ADI294" s="10"/>
      <c r="ADJ294" s="10"/>
      <c r="ADK294" s="10"/>
      <c r="ADL294" s="10"/>
      <c r="ADM294" s="10"/>
      <c r="ADN294" s="10"/>
      <c r="ADO294" s="10"/>
      <c r="ADP294" s="10"/>
      <c r="ADQ294" s="10"/>
      <c r="ADR294" s="10"/>
      <c r="ADS294" s="10"/>
      <c r="ADT294" s="10"/>
      <c r="ADU294" s="10"/>
      <c r="ADV294" s="10"/>
      <c r="ADW294" s="10"/>
      <c r="ADX294" s="10"/>
      <c r="ADY294" s="10"/>
      <c r="ADZ294" s="10"/>
      <c r="AEA294" s="10"/>
      <c r="AEB294" s="10"/>
      <c r="AEC294" s="10"/>
      <c r="AED294" s="10"/>
      <c r="AEE294" s="10"/>
      <c r="AEF294" s="10"/>
      <c r="AEG294" s="10"/>
      <c r="AEH294" s="10"/>
      <c r="AEI294" s="10"/>
      <c r="AEJ294" s="10"/>
      <c r="AEK294" s="10"/>
      <c r="AEL294" s="10"/>
      <c r="AEM294" s="10"/>
      <c r="AEN294" s="10"/>
      <c r="AEO294" s="10"/>
      <c r="AEP294" s="10"/>
      <c r="AEQ294" s="10"/>
      <c r="AER294" s="10"/>
      <c r="AES294" s="10"/>
      <c r="AET294" s="10"/>
      <c r="AEU294" s="10"/>
      <c r="AEV294" s="10"/>
      <c r="AEW294" s="10"/>
      <c r="AEX294" s="10"/>
      <c r="AEY294" s="10"/>
      <c r="AEZ294" s="10"/>
      <c r="AFA294" s="10"/>
      <c r="AFB294" s="10"/>
      <c r="AFC294" s="10"/>
      <c r="AFD294" s="10"/>
      <c r="AFE294" s="10"/>
      <c r="AFF294" s="10"/>
      <c r="AFG294" s="10"/>
      <c r="AFH294" s="10"/>
      <c r="AFI294" s="10"/>
      <c r="AFJ294" s="10"/>
      <c r="AFK294" s="10"/>
      <c r="AFL294" s="10"/>
      <c r="AFM294" s="10"/>
      <c r="AFN294" s="10"/>
      <c r="AFO294" s="10"/>
      <c r="AFP294" s="10"/>
      <c r="AFQ294" s="10"/>
      <c r="AFR294" s="10"/>
      <c r="AFS294" s="10"/>
      <c r="AFT294" s="10"/>
      <c r="AFU294" s="10"/>
      <c r="AFV294" s="10"/>
      <c r="AFW294" s="10"/>
      <c r="AFX294" s="10"/>
      <c r="AFY294" s="10"/>
      <c r="AFZ294" s="10"/>
      <c r="AGA294" s="10"/>
      <c r="AGB294" s="10"/>
      <c r="AGC294" s="10"/>
      <c r="AGD294" s="10"/>
      <c r="AGE294" s="10"/>
      <c r="AGF294" s="10"/>
      <c r="AGG294" s="10"/>
      <c r="AGH294" s="10"/>
      <c r="AGI294" s="10"/>
      <c r="AGJ294" s="10"/>
      <c r="AGK294" s="10"/>
      <c r="AGL294" s="10"/>
      <c r="AGM294" s="10"/>
      <c r="AGN294" s="10"/>
      <c r="AGO294" s="10"/>
      <c r="AGP294" s="10"/>
      <c r="AGQ294" s="10"/>
      <c r="AGR294" s="10"/>
      <c r="AGS294" s="10"/>
      <c r="AGT294" s="10"/>
      <c r="AGU294" s="10"/>
      <c r="AGV294" s="10"/>
      <c r="AGW294" s="10"/>
      <c r="AGX294" s="10"/>
      <c r="AGY294" s="10"/>
      <c r="AGZ294" s="10"/>
      <c r="AHA294" s="10"/>
      <c r="AHB294" s="10"/>
      <c r="AHC294" s="10"/>
      <c r="AHD294" s="10"/>
      <c r="AHE294" s="10"/>
      <c r="AHF294" s="10"/>
      <c r="AHG294" s="10"/>
      <c r="AHH294" s="10"/>
      <c r="AHI294" s="10"/>
      <c r="AHJ294" s="10"/>
      <c r="AHK294" s="10"/>
      <c r="AHL294" s="10"/>
      <c r="AHM294" s="10"/>
      <c r="AHN294" s="10"/>
      <c r="AHO294" s="10"/>
      <c r="AHP294" s="10"/>
      <c r="AHQ294" s="10"/>
      <c r="AHR294" s="10"/>
      <c r="AHS294" s="10"/>
      <c r="AHT294" s="10"/>
      <c r="AHU294" s="10"/>
      <c r="AHV294" s="10"/>
      <c r="AHW294" s="10"/>
      <c r="AHX294" s="10"/>
      <c r="AHY294" s="10"/>
      <c r="AHZ294" s="10"/>
      <c r="AIA294" s="10"/>
      <c r="AIB294" s="10"/>
      <c r="AIC294" s="10"/>
      <c r="AID294" s="10"/>
      <c r="AIE294" s="10"/>
      <c r="AIF294" s="10"/>
      <c r="AIG294" s="10"/>
      <c r="AIH294" s="10"/>
      <c r="AII294" s="10"/>
      <c r="AIJ294" s="10"/>
      <c r="AIK294" s="10"/>
      <c r="AIL294" s="10"/>
      <c r="AIM294" s="10"/>
      <c r="AIN294" s="10"/>
      <c r="AIO294" s="10"/>
      <c r="AIP294" s="10"/>
      <c r="AIQ294" s="10"/>
      <c r="AIR294" s="10"/>
      <c r="AIS294" s="10"/>
      <c r="AIT294" s="10"/>
      <c r="AIU294" s="10"/>
      <c r="AIV294" s="10"/>
      <c r="AIW294" s="10"/>
      <c r="AIX294" s="10"/>
      <c r="AIY294" s="10"/>
      <c r="AIZ294" s="10"/>
      <c r="AJA294" s="10"/>
      <c r="AJB294" s="10"/>
      <c r="AJC294" s="10"/>
      <c r="AJD294" s="10"/>
      <c r="AJE294" s="10"/>
      <c r="AJF294" s="10"/>
      <c r="AJG294" s="10"/>
      <c r="AJH294" s="10"/>
      <c r="AJI294" s="10"/>
      <c r="AJJ294" s="10"/>
      <c r="AJK294" s="10"/>
      <c r="AJL294" s="10"/>
      <c r="AJM294" s="10"/>
      <c r="AJN294" s="10"/>
      <c r="AJO294" s="10"/>
      <c r="AJP294" s="10"/>
      <c r="AJQ294" s="10"/>
      <c r="AJR294" s="10"/>
      <c r="AJS294" s="10"/>
      <c r="AJT294" s="10"/>
      <c r="AJU294" s="10"/>
      <c r="AJV294" s="10"/>
      <c r="AJW294" s="10"/>
      <c r="AJX294" s="10"/>
      <c r="AJY294" s="10"/>
      <c r="AJZ294" s="10"/>
      <c r="AKA294" s="10"/>
      <c r="AKB294" s="10"/>
      <c r="AKC294" s="10"/>
      <c r="AKD294" s="10"/>
      <c r="AKE294" s="10"/>
      <c r="AKF294" s="10"/>
      <c r="AKG294" s="10"/>
      <c r="AKH294" s="10"/>
      <c r="AKI294" s="10"/>
      <c r="AKJ294" s="10"/>
      <c r="AKK294" s="10"/>
      <c r="AKL294" s="10"/>
      <c r="AKM294" s="10"/>
      <c r="AKN294" s="10"/>
      <c r="AKO294" s="10"/>
      <c r="AKP294" s="10"/>
      <c r="AKQ294" s="10"/>
      <c r="AKR294" s="10"/>
      <c r="AKS294" s="10"/>
      <c r="AKT294" s="10"/>
      <c r="AKU294" s="10"/>
      <c r="AKV294" s="10"/>
      <c r="AKW294" s="10"/>
      <c r="AKX294" s="10"/>
      <c r="AKY294" s="10"/>
      <c r="AKZ294" s="10"/>
      <c r="ALA294" s="10"/>
      <c r="ALB294" s="10"/>
      <c r="ALC294" s="10"/>
      <c r="ALD294" s="10"/>
      <c r="ALE294" s="10"/>
      <c r="ALF294" s="10"/>
      <c r="ALG294" s="10"/>
      <c r="ALH294" s="10"/>
      <c r="ALI294" s="10"/>
      <c r="ALJ294" s="10"/>
      <c r="ALK294" s="10"/>
      <c r="ALL294" s="10"/>
      <c r="ALM294" s="10"/>
      <c r="ALN294" s="10"/>
      <c r="ALO294" s="10"/>
      <c r="ALP294" s="10"/>
      <c r="ALQ294" s="10"/>
      <c r="ALR294" s="10"/>
      <c r="ALS294" s="10"/>
      <c r="ALT294" s="10"/>
      <c r="ALU294" s="10"/>
      <c r="ALV294" s="10"/>
      <c r="ALW294" s="10"/>
      <c r="ALX294" s="10"/>
      <c r="ALY294" s="10"/>
      <c r="ALZ294" s="10"/>
      <c r="AMA294" s="10"/>
      <c r="AMB294" s="10"/>
      <c r="AMC294" s="10"/>
      <c r="AMD294" s="10"/>
      <c r="AME294" s="10"/>
      <c r="AMF294" s="10"/>
      <c r="AMG294" s="10"/>
      <c r="AMH294" s="10"/>
      <c r="AMI294" s="10"/>
    </row>
    <row r="295" spans="1:1023" ht="21.75" customHeight="1">
      <c r="A295" s="14" t="s">
        <v>170</v>
      </c>
      <c r="B295" s="45"/>
      <c r="C295" s="34"/>
      <c r="D295" s="34"/>
      <c r="E295" s="30"/>
      <c r="F295" s="30"/>
      <c r="G295" s="30"/>
      <c r="H295" s="30"/>
      <c r="I295" s="30"/>
      <c r="J295" s="30"/>
      <c r="K295" s="30"/>
      <c r="L295" s="30"/>
      <c r="M295" s="30"/>
      <c r="N295" s="30"/>
      <c r="O295" s="36">
        <v>10000</v>
      </c>
      <c r="P295" s="34"/>
      <c r="Q295" s="43">
        <f t="shared" si="6"/>
        <v>10000</v>
      </c>
      <c r="R295" s="43">
        <f>Q295</f>
        <v>10000</v>
      </c>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c r="HA295" s="10"/>
      <c r="HB295" s="10"/>
      <c r="HC295" s="10"/>
      <c r="HD295" s="10"/>
      <c r="HE295" s="10"/>
      <c r="HF295" s="10"/>
      <c r="HG295" s="10"/>
      <c r="HH295" s="10"/>
      <c r="HI295" s="10"/>
      <c r="HJ295" s="10"/>
      <c r="HK295" s="10"/>
      <c r="HL295" s="10"/>
      <c r="HM295" s="10"/>
      <c r="HN295" s="10"/>
      <c r="HO295" s="10"/>
      <c r="HP295" s="10"/>
      <c r="HQ295" s="10"/>
      <c r="HR295" s="10"/>
      <c r="HS295" s="10"/>
      <c r="HT295" s="10"/>
      <c r="HU295" s="10"/>
      <c r="HV295" s="10"/>
      <c r="HW295" s="10"/>
      <c r="HX295" s="10"/>
      <c r="HY295" s="10"/>
      <c r="HZ295" s="10"/>
      <c r="IA295" s="10"/>
      <c r="IB295" s="10"/>
      <c r="IC295" s="10"/>
      <c r="ID295" s="10"/>
      <c r="IE295" s="10"/>
      <c r="IF295" s="10"/>
      <c r="IG295" s="10"/>
      <c r="IH295" s="10"/>
      <c r="II295" s="10"/>
      <c r="IJ295" s="10"/>
      <c r="IK295" s="10"/>
      <c r="IL295" s="10"/>
      <c r="IM295" s="10"/>
      <c r="IN295" s="10"/>
      <c r="IO295" s="10"/>
      <c r="IP295" s="10"/>
      <c r="IQ295" s="10"/>
      <c r="IR295" s="10"/>
      <c r="IS295" s="10"/>
      <c r="IT295" s="10"/>
      <c r="IU295" s="10"/>
      <c r="IV295" s="10"/>
      <c r="IW295" s="10"/>
      <c r="IX295" s="10"/>
      <c r="IY295" s="10"/>
      <c r="IZ295" s="10"/>
      <c r="JA295" s="10"/>
      <c r="JB295" s="10"/>
      <c r="JC295" s="10"/>
      <c r="JD295" s="10"/>
      <c r="JE295" s="10"/>
      <c r="JF295" s="10"/>
      <c r="JG295" s="10"/>
      <c r="JH295" s="10"/>
      <c r="JI295" s="10"/>
      <c r="JJ295" s="10"/>
      <c r="JK295" s="10"/>
      <c r="JL295" s="10"/>
      <c r="JM295" s="10"/>
      <c r="JN295" s="10"/>
      <c r="JO295" s="10"/>
      <c r="JP295" s="10"/>
      <c r="JQ295" s="10"/>
      <c r="JR295" s="10"/>
      <c r="JS295" s="10"/>
      <c r="JT295" s="10"/>
      <c r="JU295" s="10"/>
      <c r="JV295" s="10"/>
      <c r="JW295" s="10"/>
      <c r="JX295" s="10"/>
      <c r="JY295" s="10"/>
      <c r="JZ295" s="10"/>
      <c r="KA295" s="10"/>
      <c r="KB295" s="10"/>
      <c r="KC295" s="10"/>
      <c r="KD295" s="10"/>
      <c r="KE295" s="10"/>
      <c r="KF295" s="10"/>
      <c r="KG295" s="10"/>
      <c r="KH295" s="10"/>
      <c r="KI295" s="10"/>
      <c r="KJ295" s="10"/>
      <c r="KK295" s="10"/>
      <c r="KL295" s="10"/>
      <c r="KM295" s="10"/>
      <c r="KN295" s="10"/>
      <c r="KO295" s="10"/>
      <c r="KP295" s="10"/>
      <c r="KQ295" s="10"/>
      <c r="KR295" s="10"/>
      <c r="KS295" s="10"/>
      <c r="KT295" s="10"/>
      <c r="KU295" s="10"/>
      <c r="KV295" s="10"/>
      <c r="KW295" s="10"/>
      <c r="KX295" s="10"/>
      <c r="KY295" s="10"/>
      <c r="KZ295" s="10"/>
      <c r="LA295" s="10"/>
      <c r="LB295" s="10"/>
      <c r="LC295" s="10"/>
      <c r="LD295" s="10"/>
      <c r="LE295" s="10"/>
      <c r="LF295" s="10"/>
      <c r="LG295" s="10"/>
      <c r="LH295" s="10"/>
      <c r="LI295" s="10"/>
      <c r="LJ295" s="10"/>
      <c r="LK295" s="10"/>
      <c r="LL295" s="10"/>
      <c r="LM295" s="10"/>
      <c r="LN295" s="10"/>
      <c r="LO295" s="10"/>
      <c r="LP295" s="10"/>
      <c r="LQ295" s="10"/>
      <c r="LR295" s="10"/>
      <c r="LS295" s="10"/>
      <c r="LT295" s="10"/>
      <c r="LU295" s="10"/>
      <c r="LV295" s="10"/>
      <c r="LW295" s="10"/>
      <c r="LX295" s="10"/>
      <c r="LY295" s="10"/>
      <c r="LZ295" s="10"/>
      <c r="MA295" s="10"/>
      <c r="MB295" s="10"/>
      <c r="MC295" s="10"/>
      <c r="MD295" s="10"/>
      <c r="ME295" s="10"/>
      <c r="MF295" s="10"/>
      <c r="MG295" s="10"/>
      <c r="MH295" s="10"/>
      <c r="MI295" s="10"/>
      <c r="MJ295" s="10"/>
      <c r="MK295" s="10"/>
      <c r="ML295" s="10"/>
      <c r="MM295" s="10"/>
      <c r="MN295" s="10"/>
      <c r="MO295" s="10"/>
      <c r="MP295" s="10"/>
      <c r="MQ295" s="10"/>
      <c r="MR295" s="10"/>
      <c r="MS295" s="10"/>
      <c r="MT295" s="10"/>
      <c r="MU295" s="10"/>
      <c r="MV295" s="10"/>
      <c r="MW295" s="10"/>
      <c r="MX295" s="10"/>
      <c r="MY295" s="10"/>
      <c r="MZ295" s="10"/>
      <c r="NA295" s="10"/>
      <c r="NB295" s="10"/>
      <c r="NC295" s="10"/>
      <c r="ND295" s="10"/>
      <c r="NE295" s="10"/>
      <c r="NF295" s="10"/>
      <c r="NG295" s="10"/>
      <c r="NH295" s="10"/>
      <c r="NI295" s="10"/>
      <c r="NJ295" s="10"/>
      <c r="NK295" s="10"/>
      <c r="NL295" s="10"/>
      <c r="NM295" s="10"/>
      <c r="NN295" s="10"/>
      <c r="NO295" s="10"/>
      <c r="NP295" s="10"/>
      <c r="NQ295" s="10"/>
      <c r="NR295" s="10"/>
      <c r="NS295" s="10"/>
      <c r="NT295" s="10"/>
      <c r="NU295" s="10"/>
      <c r="NV295" s="10"/>
      <c r="NW295" s="10"/>
      <c r="NX295" s="10"/>
      <c r="NY295" s="10"/>
      <c r="NZ295" s="10"/>
      <c r="OA295" s="10"/>
      <c r="OB295" s="10"/>
      <c r="OC295" s="10"/>
      <c r="OD295" s="10"/>
      <c r="OE295" s="10"/>
      <c r="OF295" s="10"/>
      <c r="OG295" s="10"/>
      <c r="OH295" s="10"/>
      <c r="OI295" s="10"/>
      <c r="OJ295" s="10"/>
      <c r="OK295" s="10"/>
      <c r="OL295" s="10"/>
      <c r="OM295" s="10"/>
      <c r="ON295" s="10"/>
      <c r="OO295" s="10"/>
      <c r="OP295" s="10"/>
      <c r="OQ295" s="10"/>
      <c r="OR295" s="10"/>
      <c r="OS295" s="10"/>
      <c r="OT295" s="10"/>
      <c r="OU295" s="10"/>
      <c r="OV295" s="10"/>
      <c r="OW295" s="10"/>
      <c r="OX295" s="10"/>
      <c r="OY295" s="10"/>
      <c r="OZ295" s="10"/>
      <c r="PA295" s="10"/>
      <c r="PB295" s="10"/>
      <c r="PC295" s="10"/>
      <c r="PD295" s="10"/>
      <c r="PE295" s="10"/>
      <c r="PF295" s="10"/>
      <c r="PG295" s="10"/>
      <c r="PH295" s="10"/>
      <c r="PI295" s="10"/>
      <c r="PJ295" s="10"/>
      <c r="PK295" s="10"/>
      <c r="PL295" s="10"/>
      <c r="PM295" s="10"/>
      <c r="PN295" s="10"/>
      <c r="PO295" s="10"/>
      <c r="PP295" s="10"/>
      <c r="PQ295" s="10"/>
      <c r="PR295" s="10"/>
      <c r="PS295" s="10"/>
      <c r="PT295" s="10"/>
      <c r="PU295" s="10"/>
      <c r="PV295" s="10"/>
      <c r="PW295" s="10"/>
      <c r="PX295" s="10"/>
      <c r="PY295" s="10"/>
      <c r="PZ295" s="10"/>
      <c r="QA295" s="10"/>
      <c r="QB295" s="10"/>
      <c r="QC295" s="10"/>
      <c r="QD295" s="10"/>
      <c r="QE295" s="10"/>
      <c r="QF295" s="10"/>
      <c r="QG295" s="10"/>
      <c r="QH295" s="10"/>
      <c r="QI295" s="10"/>
      <c r="QJ295" s="10"/>
      <c r="QK295" s="10"/>
      <c r="QL295" s="10"/>
      <c r="QM295" s="10"/>
      <c r="QN295" s="10"/>
      <c r="QO295" s="10"/>
      <c r="QP295" s="10"/>
      <c r="QQ295" s="10"/>
      <c r="QR295" s="10"/>
      <c r="QS295" s="10"/>
      <c r="QT295" s="10"/>
      <c r="QU295" s="10"/>
      <c r="QV295" s="10"/>
      <c r="QW295" s="10"/>
      <c r="QX295" s="10"/>
      <c r="QY295" s="10"/>
      <c r="QZ295" s="10"/>
      <c r="RA295" s="10"/>
      <c r="RB295" s="10"/>
      <c r="RC295" s="10"/>
      <c r="RD295" s="10"/>
      <c r="RE295" s="10"/>
      <c r="RF295" s="10"/>
      <c r="RG295" s="10"/>
      <c r="RH295" s="10"/>
      <c r="RI295" s="10"/>
      <c r="RJ295" s="10"/>
      <c r="RK295" s="10"/>
      <c r="RL295" s="10"/>
      <c r="RM295" s="10"/>
      <c r="RN295" s="10"/>
      <c r="RO295" s="10"/>
      <c r="RP295" s="10"/>
      <c r="RQ295" s="10"/>
      <c r="RR295" s="10"/>
      <c r="RS295" s="10"/>
      <c r="RT295" s="10"/>
      <c r="RU295" s="10"/>
      <c r="RV295" s="10"/>
      <c r="RW295" s="10"/>
      <c r="RX295" s="10"/>
      <c r="RY295" s="10"/>
      <c r="RZ295" s="10"/>
      <c r="SA295" s="10"/>
      <c r="SB295" s="10"/>
      <c r="SC295" s="10"/>
      <c r="SD295" s="10"/>
      <c r="SE295" s="10"/>
      <c r="SF295" s="10"/>
      <c r="SG295" s="10"/>
      <c r="SH295" s="10"/>
      <c r="SI295" s="10"/>
      <c r="SJ295" s="10"/>
      <c r="SK295" s="10"/>
      <c r="SL295" s="10"/>
      <c r="SM295" s="10"/>
      <c r="SN295" s="10"/>
      <c r="SO295" s="10"/>
      <c r="SP295" s="10"/>
      <c r="SQ295" s="10"/>
      <c r="SR295" s="10"/>
      <c r="SS295" s="10"/>
      <c r="ST295" s="10"/>
      <c r="SU295" s="10"/>
      <c r="SV295" s="10"/>
      <c r="SW295" s="10"/>
      <c r="SX295" s="10"/>
      <c r="SY295" s="10"/>
      <c r="SZ295" s="10"/>
      <c r="TA295" s="10"/>
      <c r="TB295" s="10"/>
      <c r="TC295" s="10"/>
      <c r="TD295" s="10"/>
      <c r="TE295" s="10"/>
      <c r="TF295" s="10"/>
      <c r="TG295" s="10"/>
      <c r="TH295" s="10"/>
      <c r="TI295" s="10"/>
      <c r="TJ295" s="10"/>
      <c r="TK295" s="10"/>
      <c r="TL295" s="10"/>
      <c r="TM295" s="10"/>
      <c r="TN295" s="10"/>
      <c r="TO295" s="10"/>
      <c r="TP295" s="10"/>
      <c r="TQ295" s="10"/>
      <c r="TR295" s="10"/>
      <c r="TS295" s="10"/>
      <c r="TT295" s="10"/>
      <c r="TU295" s="10"/>
      <c r="TV295" s="10"/>
      <c r="TW295" s="10"/>
      <c r="TX295" s="10"/>
      <c r="TY295" s="10"/>
      <c r="TZ295" s="10"/>
      <c r="UA295" s="10"/>
      <c r="UB295" s="10"/>
      <c r="UC295" s="10"/>
      <c r="UD295" s="10"/>
      <c r="UE295" s="10"/>
      <c r="UF295" s="10"/>
      <c r="UG295" s="10"/>
      <c r="UH295" s="10"/>
      <c r="UI295" s="10"/>
      <c r="UJ295" s="10"/>
      <c r="UK295" s="10"/>
      <c r="UL295" s="10"/>
      <c r="UM295" s="10"/>
      <c r="UN295" s="10"/>
      <c r="UO295" s="10"/>
      <c r="UP295" s="10"/>
      <c r="UQ295" s="10"/>
      <c r="UR295" s="10"/>
      <c r="US295" s="10"/>
      <c r="UT295" s="10"/>
      <c r="UU295" s="10"/>
      <c r="UV295" s="10"/>
      <c r="UW295" s="10"/>
      <c r="UX295" s="10"/>
      <c r="UY295" s="10"/>
      <c r="UZ295" s="10"/>
      <c r="VA295" s="10"/>
      <c r="VB295" s="10"/>
      <c r="VC295" s="10"/>
      <c r="VD295" s="10"/>
      <c r="VE295" s="10"/>
      <c r="VF295" s="10"/>
      <c r="VG295" s="10"/>
      <c r="VH295" s="10"/>
      <c r="VI295" s="10"/>
      <c r="VJ295" s="10"/>
      <c r="VK295" s="10"/>
      <c r="VL295" s="10"/>
      <c r="VM295" s="10"/>
      <c r="VN295" s="10"/>
      <c r="VO295" s="10"/>
      <c r="VP295" s="10"/>
      <c r="VQ295" s="10"/>
      <c r="VR295" s="10"/>
      <c r="VS295" s="10"/>
      <c r="VT295" s="10"/>
      <c r="VU295" s="10"/>
      <c r="VV295" s="10"/>
      <c r="VW295" s="10"/>
      <c r="VX295" s="10"/>
      <c r="VY295" s="10"/>
      <c r="VZ295" s="10"/>
      <c r="WA295" s="10"/>
      <c r="WB295" s="10"/>
      <c r="WC295" s="10"/>
      <c r="WD295" s="10"/>
      <c r="WE295" s="10"/>
      <c r="WF295" s="10"/>
      <c r="WG295" s="10"/>
      <c r="WH295" s="10"/>
      <c r="WI295" s="10"/>
      <c r="WJ295" s="10"/>
      <c r="WK295" s="10"/>
      <c r="WL295" s="10"/>
      <c r="WM295" s="10"/>
      <c r="WN295" s="10"/>
      <c r="WO295" s="10"/>
      <c r="WP295" s="10"/>
      <c r="WQ295" s="10"/>
      <c r="WR295" s="10"/>
      <c r="WS295" s="10"/>
      <c r="WT295" s="10"/>
      <c r="WU295" s="10"/>
      <c r="WV295" s="10"/>
      <c r="WW295" s="10"/>
      <c r="WX295" s="10"/>
      <c r="WY295" s="10"/>
      <c r="WZ295" s="10"/>
      <c r="XA295" s="10"/>
      <c r="XB295" s="10"/>
      <c r="XC295" s="10"/>
      <c r="XD295" s="10"/>
      <c r="XE295" s="10"/>
      <c r="XF295" s="10"/>
      <c r="XG295" s="10"/>
      <c r="XH295" s="10"/>
      <c r="XI295" s="10"/>
      <c r="XJ295" s="10"/>
      <c r="XK295" s="10"/>
      <c r="XL295" s="10"/>
      <c r="XM295" s="10"/>
      <c r="XN295" s="10"/>
      <c r="XO295" s="10"/>
      <c r="XP295" s="10"/>
      <c r="XQ295" s="10"/>
      <c r="XR295" s="10"/>
      <c r="XS295" s="10"/>
      <c r="XT295" s="10"/>
      <c r="XU295" s="10"/>
      <c r="XV295" s="10"/>
      <c r="XW295" s="10"/>
      <c r="XX295" s="10"/>
      <c r="XY295" s="10"/>
      <c r="XZ295" s="10"/>
      <c r="YA295" s="10"/>
      <c r="YB295" s="10"/>
      <c r="YC295" s="10"/>
      <c r="YD295" s="10"/>
      <c r="YE295" s="10"/>
      <c r="YF295" s="10"/>
      <c r="YG295" s="10"/>
      <c r="YH295" s="10"/>
      <c r="YI295" s="10"/>
      <c r="YJ295" s="10"/>
      <c r="YK295" s="10"/>
      <c r="YL295" s="10"/>
      <c r="YM295" s="10"/>
      <c r="YN295" s="10"/>
      <c r="YO295" s="10"/>
      <c r="YP295" s="10"/>
      <c r="YQ295" s="10"/>
      <c r="YR295" s="10"/>
      <c r="YS295" s="10"/>
      <c r="YT295" s="10"/>
      <c r="YU295" s="10"/>
      <c r="YV295" s="10"/>
      <c r="YW295" s="10"/>
      <c r="YX295" s="10"/>
      <c r="YY295" s="10"/>
      <c r="YZ295" s="10"/>
      <c r="ZA295" s="10"/>
      <c r="ZB295" s="10"/>
      <c r="ZC295" s="10"/>
      <c r="ZD295" s="10"/>
      <c r="ZE295" s="10"/>
      <c r="ZF295" s="10"/>
      <c r="ZG295" s="10"/>
      <c r="ZH295" s="10"/>
      <c r="ZI295" s="10"/>
      <c r="ZJ295" s="10"/>
      <c r="ZK295" s="10"/>
      <c r="ZL295" s="10"/>
      <c r="ZM295" s="10"/>
      <c r="ZN295" s="10"/>
      <c r="ZO295" s="10"/>
      <c r="ZP295" s="10"/>
      <c r="ZQ295" s="10"/>
      <c r="ZR295" s="10"/>
      <c r="ZS295" s="10"/>
      <c r="ZT295" s="10"/>
      <c r="ZU295" s="10"/>
      <c r="ZV295" s="10"/>
      <c r="ZW295" s="10"/>
      <c r="ZX295" s="10"/>
      <c r="ZY295" s="10"/>
      <c r="ZZ295" s="10"/>
      <c r="AAA295" s="10"/>
      <c r="AAB295" s="10"/>
      <c r="AAC295" s="10"/>
      <c r="AAD295" s="10"/>
      <c r="AAE295" s="10"/>
      <c r="AAF295" s="10"/>
      <c r="AAG295" s="10"/>
      <c r="AAH295" s="10"/>
      <c r="AAI295" s="10"/>
      <c r="AAJ295" s="10"/>
      <c r="AAK295" s="10"/>
      <c r="AAL295" s="10"/>
      <c r="AAM295" s="10"/>
      <c r="AAN295" s="10"/>
      <c r="AAO295" s="10"/>
      <c r="AAP295" s="10"/>
      <c r="AAQ295" s="10"/>
      <c r="AAR295" s="10"/>
      <c r="AAS295" s="10"/>
      <c r="AAT295" s="10"/>
      <c r="AAU295" s="10"/>
      <c r="AAV295" s="10"/>
      <c r="AAW295" s="10"/>
      <c r="AAX295" s="10"/>
      <c r="AAY295" s="10"/>
      <c r="AAZ295" s="10"/>
      <c r="ABA295" s="10"/>
      <c r="ABB295" s="10"/>
      <c r="ABC295" s="10"/>
      <c r="ABD295" s="10"/>
      <c r="ABE295" s="10"/>
      <c r="ABF295" s="10"/>
      <c r="ABG295" s="10"/>
      <c r="ABH295" s="10"/>
      <c r="ABI295" s="10"/>
      <c r="ABJ295" s="10"/>
      <c r="ABK295" s="10"/>
      <c r="ABL295" s="10"/>
      <c r="ABM295" s="10"/>
      <c r="ABN295" s="10"/>
      <c r="ABO295" s="10"/>
      <c r="ABP295" s="10"/>
      <c r="ABQ295" s="10"/>
      <c r="ABR295" s="10"/>
      <c r="ABS295" s="10"/>
      <c r="ABT295" s="10"/>
      <c r="ABU295" s="10"/>
      <c r="ABV295" s="10"/>
      <c r="ABW295" s="10"/>
      <c r="ABX295" s="10"/>
      <c r="ABY295" s="10"/>
      <c r="ABZ295" s="10"/>
      <c r="ACA295" s="10"/>
      <c r="ACB295" s="10"/>
      <c r="ACC295" s="10"/>
      <c r="ACD295" s="10"/>
      <c r="ACE295" s="10"/>
      <c r="ACF295" s="10"/>
      <c r="ACG295" s="10"/>
      <c r="ACH295" s="10"/>
      <c r="ACI295" s="10"/>
      <c r="ACJ295" s="10"/>
      <c r="ACK295" s="10"/>
      <c r="ACL295" s="10"/>
      <c r="ACM295" s="10"/>
      <c r="ACN295" s="10"/>
      <c r="ACO295" s="10"/>
      <c r="ACP295" s="10"/>
      <c r="ACQ295" s="10"/>
      <c r="ACR295" s="10"/>
      <c r="ACS295" s="10"/>
      <c r="ACT295" s="10"/>
      <c r="ACU295" s="10"/>
      <c r="ACV295" s="10"/>
      <c r="ACW295" s="10"/>
      <c r="ACX295" s="10"/>
      <c r="ACY295" s="10"/>
      <c r="ACZ295" s="10"/>
      <c r="ADA295" s="10"/>
      <c r="ADB295" s="10"/>
      <c r="ADC295" s="10"/>
      <c r="ADD295" s="10"/>
      <c r="ADE295" s="10"/>
      <c r="ADF295" s="10"/>
      <c r="ADG295" s="10"/>
      <c r="ADH295" s="10"/>
      <c r="ADI295" s="10"/>
      <c r="ADJ295" s="10"/>
      <c r="ADK295" s="10"/>
      <c r="ADL295" s="10"/>
      <c r="ADM295" s="10"/>
      <c r="ADN295" s="10"/>
      <c r="ADO295" s="10"/>
      <c r="ADP295" s="10"/>
      <c r="ADQ295" s="10"/>
      <c r="ADR295" s="10"/>
      <c r="ADS295" s="10"/>
      <c r="ADT295" s="10"/>
      <c r="ADU295" s="10"/>
      <c r="ADV295" s="10"/>
      <c r="ADW295" s="10"/>
      <c r="ADX295" s="10"/>
      <c r="ADY295" s="10"/>
      <c r="ADZ295" s="10"/>
      <c r="AEA295" s="10"/>
      <c r="AEB295" s="10"/>
      <c r="AEC295" s="10"/>
      <c r="AED295" s="10"/>
      <c r="AEE295" s="10"/>
      <c r="AEF295" s="10"/>
      <c r="AEG295" s="10"/>
      <c r="AEH295" s="10"/>
      <c r="AEI295" s="10"/>
      <c r="AEJ295" s="10"/>
      <c r="AEK295" s="10"/>
      <c r="AEL295" s="10"/>
      <c r="AEM295" s="10"/>
      <c r="AEN295" s="10"/>
      <c r="AEO295" s="10"/>
      <c r="AEP295" s="10"/>
      <c r="AEQ295" s="10"/>
      <c r="AER295" s="10"/>
      <c r="AES295" s="10"/>
      <c r="AET295" s="10"/>
      <c r="AEU295" s="10"/>
      <c r="AEV295" s="10"/>
      <c r="AEW295" s="10"/>
      <c r="AEX295" s="10"/>
      <c r="AEY295" s="10"/>
      <c r="AEZ295" s="10"/>
      <c r="AFA295" s="10"/>
      <c r="AFB295" s="10"/>
      <c r="AFC295" s="10"/>
      <c r="AFD295" s="10"/>
      <c r="AFE295" s="10"/>
      <c r="AFF295" s="10"/>
      <c r="AFG295" s="10"/>
      <c r="AFH295" s="10"/>
      <c r="AFI295" s="10"/>
      <c r="AFJ295" s="10"/>
      <c r="AFK295" s="10"/>
      <c r="AFL295" s="10"/>
      <c r="AFM295" s="10"/>
      <c r="AFN295" s="10"/>
      <c r="AFO295" s="10"/>
      <c r="AFP295" s="10"/>
      <c r="AFQ295" s="10"/>
      <c r="AFR295" s="10"/>
      <c r="AFS295" s="10"/>
      <c r="AFT295" s="10"/>
      <c r="AFU295" s="10"/>
      <c r="AFV295" s="10"/>
      <c r="AFW295" s="10"/>
      <c r="AFX295" s="10"/>
      <c r="AFY295" s="10"/>
      <c r="AFZ295" s="10"/>
      <c r="AGA295" s="10"/>
      <c r="AGB295" s="10"/>
      <c r="AGC295" s="10"/>
      <c r="AGD295" s="10"/>
      <c r="AGE295" s="10"/>
      <c r="AGF295" s="10"/>
      <c r="AGG295" s="10"/>
      <c r="AGH295" s="10"/>
      <c r="AGI295" s="10"/>
      <c r="AGJ295" s="10"/>
      <c r="AGK295" s="10"/>
      <c r="AGL295" s="10"/>
      <c r="AGM295" s="10"/>
      <c r="AGN295" s="10"/>
      <c r="AGO295" s="10"/>
      <c r="AGP295" s="10"/>
      <c r="AGQ295" s="10"/>
      <c r="AGR295" s="10"/>
      <c r="AGS295" s="10"/>
      <c r="AGT295" s="10"/>
      <c r="AGU295" s="10"/>
      <c r="AGV295" s="10"/>
      <c r="AGW295" s="10"/>
      <c r="AGX295" s="10"/>
      <c r="AGY295" s="10"/>
      <c r="AGZ295" s="10"/>
      <c r="AHA295" s="10"/>
      <c r="AHB295" s="10"/>
      <c r="AHC295" s="10"/>
      <c r="AHD295" s="10"/>
      <c r="AHE295" s="10"/>
      <c r="AHF295" s="10"/>
      <c r="AHG295" s="10"/>
      <c r="AHH295" s="10"/>
      <c r="AHI295" s="10"/>
      <c r="AHJ295" s="10"/>
      <c r="AHK295" s="10"/>
      <c r="AHL295" s="10"/>
      <c r="AHM295" s="10"/>
      <c r="AHN295" s="10"/>
      <c r="AHO295" s="10"/>
      <c r="AHP295" s="10"/>
      <c r="AHQ295" s="10"/>
      <c r="AHR295" s="10"/>
      <c r="AHS295" s="10"/>
      <c r="AHT295" s="10"/>
      <c r="AHU295" s="10"/>
      <c r="AHV295" s="10"/>
      <c r="AHW295" s="10"/>
      <c r="AHX295" s="10"/>
      <c r="AHY295" s="10"/>
      <c r="AHZ295" s="10"/>
      <c r="AIA295" s="10"/>
      <c r="AIB295" s="10"/>
      <c r="AIC295" s="10"/>
      <c r="AID295" s="10"/>
      <c r="AIE295" s="10"/>
      <c r="AIF295" s="10"/>
      <c r="AIG295" s="10"/>
      <c r="AIH295" s="10"/>
      <c r="AII295" s="10"/>
      <c r="AIJ295" s="10"/>
      <c r="AIK295" s="10"/>
      <c r="AIL295" s="10"/>
      <c r="AIM295" s="10"/>
      <c r="AIN295" s="10"/>
      <c r="AIO295" s="10"/>
      <c r="AIP295" s="10"/>
      <c r="AIQ295" s="10"/>
      <c r="AIR295" s="10"/>
      <c r="AIS295" s="10"/>
      <c r="AIT295" s="10"/>
      <c r="AIU295" s="10"/>
      <c r="AIV295" s="10"/>
      <c r="AIW295" s="10"/>
      <c r="AIX295" s="10"/>
      <c r="AIY295" s="10"/>
      <c r="AIZ295" s="10"/>
      <c r="AJA295" s="10"/>
      <c r="AJB295" s="10"/>
      <c r="AJC295" s="10"/>
      <c r="AJD295" s="10"/>
      <c r="AJE295" s="10"/>
      <c r="AJF295" s="10"/>
      <c r="AJG295" s="10"/>
      <c r="AJH295" s="10"/>
      <c r="AJI295" s="10"/>
      <c r="AJJ295" s="10"/>
      <c r="AJK295" s="10"/>
      <c r="AJL295" s="10"/>
      <c r="AJM295" s="10"/>
      <c r="AJN295" s="10"/>
      <c r="AJO295" s="10"/>
      <c r="AJP295" s="10"/>
      <c r="AJQ295" s="10"/>
      <c r="AJR295" s="10"/>
      <c r="AJS295" s="10"/>
      <c r="AJT295" s="10"/>
      <c r="AJU295" s="10"/>
      <c r="AJV295" s="10"/>
      <c r="AJW295" s="10"/>
      <c r="AJX295" s="10"/>
      <c r="AJY295" s="10"/>
      <c r="AJZ295" s="10"/>
      <c r="AKA295" s="10"/>
      <c r="AKB295" s="10"/>
      <c r="AKC295" s="10"/>
      <c r="AKD295" s="10"/>
      <c r="AKE295" s="10"/>
      <c r="AKF295" s="10"/>
      <c r="AKG295" s="10"/>
      <c r="AKH295" s="10"/>
      <c r="AKI295" s="10"/>
      <c r="AKJ295" s="10"/>
      <c r="AKK295" s="10"/>
      <c r="AKL295" s="10"/>
      <c r="AKM295" s="10"/>
      <c r="AKN295" s="10"/>
      <c r="AKO295" s="10"/>
      <c r="AKP295" s="10"/>
      <c r="AKQ295" s="10"/>
      <c r="AKR295" s="10"/>
      <c r="AKS295" s="10"/>
      <c r="AKT295" s="10"/>
      <c r="AKU295" s="10"/>
      <c r="AKV295" s="10"/>
      <c r="AKW295" s="10"/>
      <c r="AKX295" s="10"/>
      <c r="AKY295" s="10"/>
      <c r="AKZ295" s="10"/>
      <c r="ALA295" s="10"/>
      <c r="ALB295" s="10"/>
      <c r="ALC295" s="10"/>
      <c r="ALD295" s="10"/>
      <c r="ALE295" s="10"/>
      <c r="ALF295" s="10"/>
      <c r="ALG295" s="10"/>
      <c r="ALH295" s="10"/>
      <c r="ALI295" s="10"/>
      <c r="ALJ295" s="10"/>
      <c r="ALK295" s="10"/>
      <c r="ALL295" s="10"/>
      <c r="ALM295" s="10"/>
      <c r="ALN295" s="10"/>
      <c r="ALO295" s="10"/>
      <c r="ALP295" s="10"/>
      <c r="ALQ295" s="10"/>
      <c r="ALR295" s="10"/>
      <c r="ALS295" s="10"/>
      <c r="ALT295" s="10"/>
      <c r="ALU295" s="10"/>
      <c r="ALV295" s="10"/>
      <c r="ALW295" s="10"/>
      <c r="ALX295" s="10"/>
      <c r="ALY295" s="10"/>
      <c r="ALZ295" s="10"/>
      <c r="AMA295" s="10"/>
      <c r="AMB295" s="10"/>
      <c r="AMC295" s="10"/>
      <c r="AMD295" s="10"/>
      <c r="AME295" s="10"/>
      <c r="AMF295" s="10"/>
      <c r="AMG295" s="10"/>
      <c r="AMH295" s="10"/>
      <c r="AMI295" s="10"/>
    </row>
    <row r="296" spans="1:1023" ht="21.75" customHeight="1">
      <c r="A296" s="14" t="s">
        <v>228</v>
      </c>
      <c r="B296" s="39"/>
      <c r="C296" s="32"/>
      <c r="D296" s="32"/>
      <c r="E296" s="30"/>
      <c r="F296" s="30"/>
      <c r="G296" s="30"/>
      <c r="H296" s="30"/>
      <c r="I296" s="30"/>
      <c r="J296" s="30"/>
      <c r="K296" s="30"/>
      <c r="L296" s="30"/>
      <c r="M296" s="30"/>
      <c r="N296" s="30"/>
      <c r="O296" s="37">
        <v>343000</v>
      </c>
      <c r="P296" s="32"/>
      <c r="Q296" s="43">
        <f t="shared" si="6"/>
        <v>343000</v>
      </c>
      <c r="R296" s="43">
        <f>Q296+Q298+Q299+Q300+Q301+Q304+Q303+Q302+Q297</f>
        <v>915000</v>
      </c>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c r="HA296" s="10"/>
      <c r="HB296" s="10"/>
      <c r="HC296" s="10"/>
      <c r="HD296" s="10"/>
      <c r="HE296" s="10"/>
      <c r="HF296" s="10"/>
      <c r="HG296" s="10"/>
      <c r="HH296" s="10"/>
      <c r="HI296" s="10"/>
      <c r="HJ296" s="10"/>
      <c r="HK296" s="10"/>
      <c r="HL296" s="10"/>
      <c r="HM296" s="10"/>
      <c r="HN296" s="10"/>
      <c r="HO296" s="10"/>
      <c r="HP296" s="10"/>
      <c r="HQ296" s="10"/>
      <c r="HR296" s="10"/>
      <c r="HS296" s="10"/>
      <c r="HT296" s="10"/>
      <c r="HU296" s="10"/>
      <c r="HV296" s="10"/>
      <c r="HW296" s="10"/>
      <c r="HX296" s="10"/>
      <c r="HY296" s="10"/>
      <c r="HZ296" s="10"/>
      <c r="IA296" s="10"/>
      <c r="IB296" s="10"/>
      <c r="IC296" s="10"/>
      <c r="ID296" s="10"/>
      <c r="IE296" s="10"/>
      <c r="IF296" s="10"/>
      <c r="IG296" s="10"/>
      <c r="IH296" s="10"/>
      <c r="II296" s="10"/>
      <c r="IJ296" s="10"/>
      <c r="IK296" s="10"/>
      <c r="IL296" s="10"/>
      <c r="IM296" s="10"/>
      <c r="IN296" s="10"/>
      <c r="IO296" s="10"/>
      <c r="IP296" s="10"/>
      <c r="IQ296" s="10"/>
      <c r="IR296" s="10"/>
      <c r="IS296" s="10"/>
      <c r="IT296" s="10"/>
      <c r="IU296" s="10"/>
      <c r="IV296" s="10"/>
      <c r="IW296" s="10"/>
      <c r="IX296" s="10"/>
      <c r="IY296" s="10"/>
      <c r="IZ296" s="10"/>
      <c r="JA296" s="10"/>
      <c r="JB296" s="10"/>
      <c r="JC296" s="10"/>
      <c r="JD296" s="10"/>
      <c r="JE296" s="10"/>
      <c r="JF296" s="10"/>
      <c r="JG296" s="10"/>
      <c r="JH296" s="10"/>
      <c r="JI296" s="10"/>
      <c r="JJ296" s="10"/>
      <c r="JK296" s="10"/>
      <c r="JL296" s="10"/>
      <c r="JM296" s="10"/>
      <c r="JN296" s="10"/>
      <c r="JO296" s="10"/>
      <c r="JP296" s="10"/>
      <c r="JQ296" s="10"/>
      <c r="JR296" s="10"/>
      <c r="JS296" s="10"/>
      <c r="JT296" s="10"/>
      <c r="JU296" s="10"/>
      <c r="JV296" s="10"/>
      <c r="JW296" s="10"/>
      <c r="JX296" s="10"/>
      <c r="JY296" s="10"/>
      <c r="JZ296" s="10"/>
      <c r="KA296" s="10"/>
      <c r="KB296" s="10"/>
      <c r="KC296" s="10"/>
      <c r="KD296" s="10"/>
      <c r="KE296" s="10"/>
      <c r="KF296" s="10"/>
      <c r="KG296" s="10"/>
      <c r="KH296" s="10"/>
      <c r="KI296" s="10"/>
      <c r="KJ296" s="10"/>
      <c r="KK296" s="10"/>
      <c r="KL296" s="10"/>
      <c r="KM296" s="10"/>
      <c r="KN296" s="10"/>
      <c r="KO296" s="10"/>
      <c r="KP296" s="10"/>
      <c r="KQ296" s="10"/>
      <c r="KR296" s="10"/>
      <c r="KS296" s="10"/>
      <c r="KT296" s="10"/>
      <c r="KU296" s="10"/>
      <c r="KV296" s="10"/>
      <c r="KW296" s="10"/>
      <c r="KX296" s="10"/>
      <c r="KY296" s="10"/>
      <c r="KZ296" s="10"/>
      <c r="LA296" s="10"/>
      <c r="LB296" s="10"/>
      <c r="LC296" s="10"/>
      <c r="LD296" s="10"/>
      <c r="LE296" s="10"/>
      <c r="LF296" s="10"/>
      <c r="LG296" s="10"/>
      <c r="LH296" s="10"/>
      <c r="LI296" s="10"/>
      <c r="LJ296" s="10"/>
      <c r="LK296" s="10"/>
      <c r="LL296" s="10"/>
      <c r="LM296" s="10"/>
      <c r="LN296" s="10"/>
      <c r="LO296" s="10"/>
      <c r="LP296" s="10"/>
      <c r="LQ296" s="10"/>
      <c r="LR296" s="10"/>
      <c r="LS296" s="10"/>
      <c r="LT296" s="10"/>
      <c r="LU296" s="10"/>
      <c r="LV296" s="10"/>
      <c r="LW296" s="10"/>
      <c r="LX296" s="10"/>
      <c r="LY296" s="10"/>
      <c r="LZ296" s="10"/>
      <c r="MA296" s="10"/>
      <c r="MB296" s="10"/>
      <c r="MC296" s="10"/>
      <c r="MD296" s="10"/>
      <c r="ME296" s="10"/>
      <c r="MF296" s="10"/>
      <c r="MG296" s="10"/>
      <c r="MH296" s="10"/>
      <c r="MI296" s="10"/>
      <c r="MJ296" s="10"/>
      <c r="MK296" s="10"/>
      <c r="ML296" s="10"/>
      <c r="MM296" s="10"/>
      <c r="MN296" s="10"/>
      <c r="MO296" s="10"/>
      <c r="MP296" s="10"/>
      <c r="MQ296" s="10"/>
      <c r="MR296" s="10"/>
      <c r="MS296" s="10"/>
      <c r="MT296" s="10"/>
      <c r="MU296" s="10"/>
      <c r="MV296" s="10"/>
      <c r="MW296" s="10"/>
      <c r="MX296" s="10"/>
      <c r="MY296" s="10"/>
      <c r="MZ296" s="10"/>
      <c r="NA296" s="10"/>
      <c r="NB296" s="10"/>
      <c r="NC296" s="10"/>
      <c r="ND296" s="10"/>
      <c r="NE296" s="10"/>
      <c r="NF296" s="10"/>
      <c r="NG296" s="10"/>
      <c r="NH296" s="10"/>
      <c r="NI296" s="10"/>
      <c r="NJ296" s="10"/>
      <c r="NK296" s="10"/>
      <c r="NL296" s="10"/>
      <c r="NM296" s="10"/>
      <c r="NN296" s="10"/>
      <c r="NO296" s="10"/>
      <c r="NP296" s="10"/>
      <c r="NQ296" s="10"/>
      <c r="NR296" s="10"/>
      <c r="NS296" s="10"/>
      <c r="NT296" s="10"/>
      <c r="NU296" s="10"/>
      <c r="NV296" s="10"/>
      <c r="NW296" s="10"/>
      <c r="NX296" s="10"/>
      <c r="NY296" s="10"/>
      <c r="NZ296" s="10"/>
      <c r="OA296" s="10"/>
      <c r="OB296" s="10"/>
      <c r="OC296" s="10"/>
      <c r="OD296" s="10"/>
      <c r="OE296" s="10"/>
      <c r="OF296" s="10"/>
      <c r="OG296" s="10"/>
      <c r="OH296" s="10"/>
      <c r="OI296" s="10"/>
      <c r="OJ296" s="10"/>
      <c r="OK296" s="10"/>
      <c r="OL296" s="10"/>
      <c r="OM296" s="10"/>
      <c r="ON296" s="10"/>
      <c r="OO296" s="10"/>
      <c r="OP296" s="10"/>
      <c r="OQ296" s="10"/>
      <c r="OR296" s="10"/>
      <c r="OS296" s="10"/>
      <c r="OT296" s="10"/>
      <c r="OU296" s="10"/>
      <c r="OV296" s="10"/>
      <c r="OW296" s="10"/>
      <c r="OX296" s="10"/>
      <c r="OY296" s="10"/>
      <c r="OZ296" s="10"/>
      <c r="PA296" s="10"/>
      <c r="PB296" s="10"/>
      <c r="PC296" s="10"/>
      <c r="PD296" s="10"/>
      <c r="PE296" s="10"/>
      <c r="PF296" s="10"/>
      <c r="PG296" s="10"/>
      <c r="PH296" s="10"/>
      <c r="PI296" s="10"/>
      <c r="PJ296" s="10"/>
      <c r="PK296" s="10"/>
      <c r="PL296" s="10"/>
      <c r="PM296" s="10"/>
      <c r="PN296" s="10"/>
      <c r="PO296" s="10"/>
      <c r="PP296" s="10"/>
      <c r="PQ296" s="10"/>
      <c r="PR296" s="10"/>
      <c r="PS296" s="10"/>
      <c r="PT296" s="10"/>
      <c r="PU296" s="10"/>
      <c r="PV296" s="10"/>
      <c r="PW296" s="10"/>
      <c r="PX296" s="10"/>
      <c r="PY296" s="10"/>
      <c r="PZ296" s="10"/>
      <c r="QA296" s="10"/>
      <c r="QB296" s="10"/>
      <c r="QC296" s="10"/>
      <c r="QD296" s="10"/>
      <c r="QE296" s="10"/>
      <c r="QF296" s="10"/>
      <c r="QG296" s="10"/>
      <c r="QH296" s="10"/>
      <c r="QI296" s="10"/>
      <c r="QJ296" s="10"/>
      <c r="QK296" s="10"/>
      <c r="QL296" s="10"/>
      <c r="QM296" s="10"/>
      <c r="QN296" s="10"/>
      <c r="QO296" s="10"/>
      <c r="QP296" s="10"/>
      <c r="QQ296" s="10"/>
      <c r="QR296" s="10"/>
      <c r="QS296" s="10"/>
      <c r="QT296" s="10"/>
      <c r="QU296" s="10"/>
      <c r="QV296" s="10"/>
      <c r="QW296" s="10"/>
      <c r="QX296" s="10"/>
      <c r="QY296" s="10"/>
      <c r="QZ296" s="10"/>
      <c r="RA296" s="10"/>
      <c r="RB296" s="10"/>
      <c r="RC296" s="10"/>
      <c r="RD296" s="10"/>
      <c r="RE296" s="10"/>
      <c r="RF296" s="10"/>
      <c r="RG296" s="10"/>
      <c r="RH296" s="10"/>
      <c r="RI296" s="10"/>
      <c r="RJ296" s="10"/>
      <c r="RK296" s="10"/>
      <c r="RL296" s="10"/>
      <c r="RM296" s="10"/>
      <c r="RN296" s="10"/>
      <c r="RO296" s="10"/>
      <c r="RP296" s="10"/>
      <c r="RQ296" s="10"/>
      <c r="RR296" s="10"/>
      <c r="RS296" s="10"/>
      <c r="RT296" s="10"/>
      <c r="RU296" s="10"/>
      <c r="RV296" s="10"/>
      <c r="RW296" s="10"/>
      <c r="RX296" s="10"/>
      <c r="RY296" s="10"/>
      <c r="RZ296" s="10"/>
      <c r="SA296" s="10"/>
      <c r="SB296" s="10"/>
      <c r="SC296" s="10"/>
      <c r="SD296" s="10"/>
      <c r="SE296" s="10"/>
      <c r="SF296" s="10"/>
      <c r="SG296" s="10"/>
      <c r="SH296" s="10"/>
      <c r="SI296" s="10"/>
      <c r="SJ296" s="10"/>
      <c r="SK296" s="10"/>
      <c r="SL296" s="10"/>
      <c r="SM296" s="10"/>
      <c r="SN296" s="10"/>
      <c r="SO296" s="10"/>
      <c r="SP296" s="10"/>
      <c r="SQ296" s="10"/>
      <c r="SR296" s="10"/>
      <c r="SS296" s="10"/>
      <c r="ST296" s="10"/>
      <c r="SU296" s="10"/>
      <c r="SV296" s="10"/>
      <c r="SW296" s="10"/>
      <c r="SX296" s="10"/>
      <c r="SY296" s="10"/>
      <c r="SZ296" s="10"/>
      <c r="TA296" s="10"/>
      <c r="TB296" s="10"/>
      <c r="TC296" s="10"/>
      <c r="TD296" s="10"/>
      <c r="TE296" s="10"/>
      <c r="TF296" s="10"/>
      <c r="TG296" s="10"/>
      <c r="TH296" s="10"/>
      <c r="TI296" s="10"/>
      <c r="TJ296" s="10"/>
      <c r="TK296" s="10"/>
      <c r="TL296" s="10"/>
      <c r="TM296" s="10"/>
      <c r="TN296" s="10"/>
      <c r="TO296" s="10"/>
      <c r="TP296" s="10"/>
      <c r="TQ296" s="10"/>
      <c r="TR296" s="10"/>
      <c r="TS296" s="10"/>
      <c r="TT296" s="10"/>
      <c r="TU296" s="10"/>
      <c r="TV296" s="10"/>
      <c r="TW296" s="10"/>
      <c r="TX296" s="10"/>
      <c r="TY296" s="10"/>
      <c r="TZ296" s="10"/>
      <c r="UA296" s="10"/>
      <c r="UB296" s="10"/>
      <c r="UC296" s="10"/>
      <c r="UD296" s="10"/>
      <c r="UE296" s="10"/>
      <c r="UF296" s="10"/>
      <c r="UG296" s="10"/>
      <c r="UH296" s="10"/>
      <c r="UI296" s="10"/>
      <c r="UJ296" s="10"/>
      <c r="UK296" s="10"/>
      <c r="UL296" s="10"/>
      <c r="UM296" s="10"/>
      <c r="UN296" s="10"/>
      <c r="UO296" s="10"/>
      <c r="UP296" s="10"/>
      <c r="UQ296" s="10"/>
      <c r="UR296" s="10"/>
      <c r="US296" s="10"/>
      <c r="UT296" s="10"/>
      <c r="UU296" s="10"/>
      <c r="UV296" s="10"/>
      <c r="UW296" s="10"/>
      <c r="UX296" s="10"/>
      <c r="UY296" s="10"/>
      <c r="UZ296" s="10"/>
      <c r="VA296" s="10"/>
      <c r="VB296" s="10"/>
      <c r="VC296" s="10"/>
      <c r="VD296" s="10"/>
      <c r="VE296" s="10"/>
      <c r="VF296" s="10"/>
      <c r="VG296" s="10"/>
      <c r="VH296" s="10"/>
      <c r="VI296" s="10"/>
      <c r="VJ296" s="10"/>
      <c r="VK296" s="10"/>
      <c r="VL296" s="10"/>
      <c r="VM296" s="10"/>
      <c r="VN296" s="10"/>
      <c r="VO296" s="10"/>
      <c r="VP296" s="10"/>
      <c r="VQ296" s="10"/>
      <c r="VR296" s="10"/>
      <c r="VS296" s="10"/>
      <c r="VT296" s="10"/>
      <c r="VU296" s="10"/>
      <c r="VV296" s="10"/>
      <c r="VW296" s="10"/>
      <c r="VX296" s="10"/>
      <c r="VY296" s="10"/>
      <c r="VZ296" s="10"/>
      <c r="WA296" s="10"/>
      <c r="WB296" s="10"/>
      <c r="WC296" s="10"/>
      <c r="WD296" s="10"/>
      <c r="WE296" s="10"/>
      <c r="WF296" s="10"/>
      <c r="WG296" s="10"/>
      <c r="WH296" s="10"/>
      <c r="WI296" s="10"/>
      <c r="WJ296" s="10"/>
      <c r="WK296" s="10"/>
      <c r="WL296" s="10"/>
      <c r="WM296" s="10"/>
      <c r="WN296" s="10"/>
      <c r="WO296" s="10"/>
      <c r="WP296" s="10"/>
      <c r="WQ296" s="10"/>
      <c r="WR296" s="10"/>
      <c r="WS296" s="10"/>
      <c r="WT296" s="10"/>
      <c r="WU296" s="10"/>
      <c r="WV296" s="10"/>
      <c r="WW296" s="10"/>
      <c r="WX296" s="10"/>
      <c r="WY296" s="10"/>
      <c r="WZ296" s="10"/>
      <c r="XA296" s="10"/>
      <c r="XB296" s="10"/>
      <c r="XC296" s="10"/>
      <c r="XD296" s="10"/>
      <c r="XE296" s="10"/>
      <c r="XF296" s="10"/>
      <c r="XG296" s="10"/>
      <c r="XH296" s="10"/>
      <c r="XI296" s="10"/>
      <c r="XJ296" s="10"/>
      <c r="XK296" s="10"/>
      <c r="XL296" s="10"/>
      <c r="XM296" s="10"/>
      <c r="XN296" s="10"/>
      <c r="XO296" s="10"/>
      <c r="XP296" s="10"/>
      <c r="XQ296" s="10"/>
      <c r="XR296" s="10"/>
      <c r="XS296" s="10"/>
      <c r="XT296" s="10"/>
      <c r="XU296" s="10"/>
      <c r="XV296" s="10"/>
      <c r="XW296" s="10"/>
      <c r="XX296" s="10"/>
      <c r="XY296" s="10"/>
      <c r="XZ296" s="10"/>
      <c r="YA296" s="10"/>
      <c r="YB296" s="10"/>
      <c r="YC296" s="10"/>
      <c r="YD296" s="10"/>
      <c r="YE296" s="10"/>
      <c r="YF296" s="10"/>
      <c r="YG296" s="10"/>
      <c r="YH296" s="10"/>
      <c r="YI296" s="10"/>
      <c r="YJ296" s="10"/>
      <c r="YK296" s="10"/>
      <c r="YL296" s="10"/>
      <c r="YM296" s="10"/>
      <c r="YN296" s="10"/>
      <c r="YO296" s="10"/>
      <c r="YP296" s="10"/>
      <c r="YQ296" s="10"/>
      <c r="YR296" s="10"/>
      <c r="YS296" s="10"/>
      <c r="YT296" s="10"/>
      <c r="YU296" s="10"/>
      <c r="YV296" s="10"/>
      <c r="YW296" s="10"/>
      <c r="YX296" s="10"/>
      <c r="YY296" s="10"/>
      <c r="YZ296" s="10"/>
      <c r="ZA296" s="10"/>
      <c r="ZB296" s="10"/>
      <c r="ZC296" s="10"/>
      <c r="ZD296" s="10"/>
      <c r="ZE296" s="10"/>
      <c r="ZF296" s="10"/>
      <c r="ZG296" s="10"/>
      <c r="ZH296" s="10"/>
      <c r="ZI296" s="10"/>
      <c r="ZJ296" s="10"/>
      <c r="ZK296" s="10"/>
      <c r="ZL296" s="10"/>
      <c r="ZM296" s="10"/>
      <c r="ZN296" s="10"/>
      <c r="ZO296" s="10"/>
      <c r="ZP296" s="10"/>
      <c r="ZQ296" s="10"/>
      <c r="ZR296" s="10"/>
      <c r="ZS296" s="10"/>
      <c r="ZT296" s="10"/>
      <c r="ZU296" s="10"/>
      <c r="ZV296" s="10"/>
      <c r="ZW296" s="10"/>
      <c r="ZX296" s="10"/>
      <c r="ZY296" s="10"/>
      <c r="ZZ296" s="10"/>
      <c r="AAA296" s="10"/>
      <c r="AAB296" s="10"/>
      <c r="AAC296" s="10"/>
      <c r="AAD296" s="10"/>
      <c r="AAE296" s="10"/>
      <c r="AAF296" s="10"/>
      <c r="AAG296" s="10"/>
      <c r="AAH296" s="10"/>
      <c r="AAI296" s="10"/>
      <c r="AAJ296" s="10"/>
      <c r="AAK296" s="10"/>
      <c r="AAL296" s="10"/>
      <c r="AAM296" s="10"/>
      <c r="AAN296" s="10"/>
      <c r="AAO296" s="10"/>
      <c r="AAP296" s="10"/>
      <c r="AAQ296" s="10"/>
      <c r="AAR296" s="10"/>
      <c r="AAS296" s="10"/>
      <c r="AAT296" s="10"/>
      <c r="AAU296" s="10"/>
      <c r="AAV296" s="10"/>
      <c r="AAW296" s="10"/>
      <c r="AAX296" s="10"/>
      <c r="AAY296" s="10"/>
      <c r="AAZ296" s="10"/>
      <c r="ABA296" s="10"/>
      <c r="ABB296" s="10"/>
      <c r="ABC296" s="10"/>
      <c r="ABD296" s="10"/>
      <c r="ABE296" s="10"/>
      <c r="ABF296" s="10"/>
      <c r="ABG296" s="10"/>
      <c r="ABH296" s="10"/>
      <c r="ABI296" s="10"/>
      <c r="ABJ296" s="10"/>
      <c r="ABK296" s="10"/>
      <c r="ABL296" s="10"/>
      <c r="ABM296" s="10"/>
      <c r="ABN296" s="10"/>
      <c r="ABO296" s="10"/>
      <c r="ABP296" s="10"/>
      <c r="ABQ296" s="10"/>
      <c r="ABR296" s="10"/>
      <c r="ABS296" s="10"/>
      <c r="ABT296" s="10"/>
      <c r="ABU296" s="10"/>
      <c r="ABV296" s="10"/>
      <c r="ABW296" s="10"/>
      <c r="ABX296" s="10"/>
      <c r="ABY296" s="10"/>
      <c r="ABZ296" s="10"/>
      <c r="ACA296" s="10"/>
      <c r="ACB296" s="10"/>
      <c r="ACC296" s="10"/>
      <c r="ACD296" s="10"/>
      <c r="ACE296" s="10"/>
      <c r="ACF296" s="10"/>
      <c r="ACG296" s="10"/>
      <c r="ACH296" s="10"/>
      <c r="ACI296" s="10"/>
      <c r="ACJ296" s="10"/>
      <c r="ACK296" s="10"/>
      <c r="ACL296" s="10"/>
      <c r="ACM296" s="10"/>
      <c r="ACN296" s="10"/>
      <c r="ACO296" s="10"/>
      <c r="ACP296" s="10"/>
      <c r="ACQ296" s="10"/>
      <c r="ACR296" s="10"/>
      <c r="ACS296" s="10"/>
      <c r="ACT296" s="10"/>
      <c r="ACU296" s="10"/>
      <c r="ACV296" s="10"/>
      <c r="ACW296" s="10"/>
      <c r="ACX296" s="10"/>
      <c r="ACY296" s="10"/>
      <c r="ACZ296" s="10"/>
      <c r="ADA296" s="10"/>
      <c r="ADB296" s="10"/>
      <c r="ADC296" s="10"/>
      <c r="ADD296" s="10"/>
      <c r="ADE296" s="10"/>
      <c r="ADF296" s="10"/>
      <c r="ADG296" s="10"/>
      <c r="ADH296" s="10"/>
      <c r="ADI296" s="10"/>
      <c r="ADJ296" s="10"/>
      <c r="ADK296" s="10"/>
      <c r="ADL296" s="10"/>
      <c r="ADM296" s="10"/>
      <c r="ADN296" s="10"/>
      <c r="ADO296" s="10"/>
      <c r="ADP296" s="10"/>
      <c r="ADQ296" s="10"/>
      <c r="ADR296" s="10"/>
      <c r="ADS296" s="10"/>
      <c r="ADT296" s="10"/>
      <c r="ADU296" s="10"/>
      <c r="ADV296" s="10"/>
      <c r="ADW296" s="10"/>
      <c r="ADX296" s="10"/>
      <c r="ADY296" s="10"/>
      <c r="ADZ296" s="10"/>
      <c r="AEA296" s="10"/>
      <c r="AEB296" s="10"/>
      <c r="AEC296" s="10"/>
      <c r="AED296" s="10"/>
      <c r="AEE296" s="10"/>
      <c r="AEF296" s="10"/>
      <c r="AEG296" s="10"/>
      <c r="AEH296" s="10"/>
      <c r="AEI296" s="10"/>
      <c r="AEJ296" s="10"/>
      <c r="AEK296" s="10"/>
      <c r="AEL296" s="10"/>
      <c r="AEM296" s="10"/>
      <c r="AEN296" s="10"/>
      <c r="AEO296" s="10"/>
      <c r="AEP296" s="10"/>
      <c r="AEQ296" s="10"/>
      <c r="AER296" s="10"/>
      <c r="AES296" s="10"/>
      <c r="AET296" s="10"/>
      <c r="AEU296" s="10"/>
      <c r="AEV296" s="10"/>
      <c r="AEW296" s="10"/>
      <c r="AEX296" s="10"/>
      <c r="AEY296" s="10"/>
      <c r="AEZ296" s="10"/>
      <c r="AFA296" s="10"/>
      <c r="AFB296" s="10"/>
      <c r="AFC296" s="10"/>
      <c r="AFD296" s="10"/>
      <c r="AFE296" s="10"/>
      <c r="AFF296" s="10"/>
      <c r="AFG296" s="10"/>
      <c r="AFH296" s="10"/>
      <c r="AFI296" s="10"/>
      <c r="AFJ296" s="10"/>
      <c r="AFK296" s="10"/>
      <c r="AFL296" s="10"/>
      <c r="AFM296" s="10"/>
      <c r="AFN296" s="10"/>
      <c r="AFO296" s="10"/>
      <c r="AFP296" s="10"/>
      <c r="AFQ296" s="10"/>
      <c r="AFR296" s="10"/>
      <c r="AFS296" s="10"/>
      <c r="AFT296" s="10"/>
      <c r="AFU296" s="10"/>
      <c r="AFV296" s="10"/>
      <c r="AFW296" s="10"/>
      <c r="AFX296" s="10"/>
      <c r="AFY296" s="10"/>
      <c r="AFZ296" s="10"/>
      <c r="AGA296" s="10"/>
      <c r="AGB296" s="10"/>
      <c r="AGC296" s="10"/>
      <c r="AGD296" s="10"/>
      <c r="AGE296" s="10"/>
      <c r="AGF296" s="10"/>
      <c r="AGG296" s="10"/>
      <c r="AGH296" s="10"/>
      <c r="AGI296" s="10"/>
      <c r="AGJ296" s="10"/>
      <c r="AGK296" s="10"/>
      <c r="AGL296" s="10"/>
      <c r="AGM296" s="10"/>
      <c r="AGN296" s="10"/>
      <c r="AGO296" s="10"/>
      <c r="AGP296" s="10"/>
      <c r="AGQ296" s="10"/>
      <c r="AGR296" s="10"/>
      <c r="AGS296" s="10"/>
      <c r="AGT296" s="10"/>
      <c r="AGU296" s="10"/>
      <c r="AGV296" s="10"/>
      <c r="AGW296" s="10"/>
      <c r="AGX296" s="10"/>
      <c r="AGY296" s="10"/>
      <c r="AGZ296" s="10"/>
      <c r="AHA296" s="10"/>
      <c r="AHB296" s="10"/>
      <c r="AHC296" s="10"/>
      <c r="AHD296" s="10"/>
      <c r="AHE296" s="10"/>
      <c r="AHF296" s="10"/>
      <c r="AHG296" s="10"/>
      <c r="AHH296" s="10"/>
      <c r="AHI296" s="10"/>
      <c r="AHJ296" s="10"/>
      <c r="AHK296" s="10"/>
      <c r="AHL296" s="10"/>
      <c r="AHM296" s="10"/>
      <c r="AHN296" s="10"/>
      <c r="AHO296" s="10"/>
      <c r="AHP296" s="10"/>
      <c r="AHQ296" s="10"/>
      <c r="AHR296" s="10"/>
      <c r="AHS296" s="10"/>
      <c r="AHT296" s="10"/>
      <c r="AHU296" s="10"/>
      <c r="AHV296" s="10"/>
      <c r="AHW296" s="10"/>
      <c r="AHX296" s="10"/>
      <c r="AHY296" s="10"/>
      <c r="AHZ296" s="10"/>
      <c r="AIA296" s="10"/>
      <c r="AIB296" s="10"/>
      <c r="AIC296" s="10"/>
      <c r="AID296" s="10"/>
      <c r="AIE296" s="10"/>
      <c r="AIF296" s="10"/>
      <c r="AIG296" s="10"/>
      <c r="AIH296" s="10"/>
      <c r="AII296" s="10"/>
      <c r="AIJ296" s="10"/>
      <c r="AIK296" s="10"/>
      <c r="AIL296" s="10"/>
      <c r="AIM296" s="10"/>
      <c r="AIN296" s="10"/>
      <c r="AIO296" s="10"/>
      <c r="AIP296" s="10"/>
      <c r="AIQ296" s="10"/>
      <c r="AIR296" s="10"/>
      <c r="AIS296" s="10"/>
      <c r="AIT296" s="10"/>
      <c r="AIU296" s="10"/>
      <c r="AIV296" s="10"/>
      <c r="AIW296" s="10"/>
      <c r="AIX296" s="10"/>
      <c r="AIY296" s="10"/>
      <c r="AIZ296" s="10"/>
      <c r="AJA296" s="10"/>
      <c r="AJB296" s="10"/>
      <c r="AJC296" s="10"/>
      <c r="AJD296" s="10"/>
      <c r="AJE296" s="10"/>
      <c r="AJF296" s="10"/>
      <c r="AJG296" s="10"/>
      <c r="AJH296" s="10"/>
      <c r="AJI296" s="10"/>
      <c r="AJJ296" s="10"/>
      <c r="AJK296" s="10"/>
      <c r="AJL296" s="10"/>
      <c r="AJM296" s="10"/>
      <c r="AJN296" s="10"/>
      <c r="AJO296" s="10"/>
      <c r="AJP296" s="10"/>
      <c r="AJQ296" s="10"/>
      <c r="AJR296" s="10"/>
      <c r="AJS296" s="10"/>
      <c r="AJT296" s="10"/>
      <c r="AJU296" s="10"/>
      <c r="AJV296" s="10"/>
      <c r="AJW296" s="10"/>
      <c r="AJX296" s="10"/>
      <c r="AJY296" s="10"/>
      <c r="AJZ296" s="10"/>
      <c r="AKA296" s="10"/>
      <c r="AKB296" s="10"/>
      <c r="AKC296" s="10"/>
      <c r="AKD296" s="10"/>
      <c r="AKE296" s="10"/>
      <c r="AKF296" s="10"/>
      <c r="AKG296" s="10"/>
      <c r="AKH296" s="10"/>
      <c r="AKI296" s="10"/>
      <c r="AKJ296" s="10"/>
      <c r="AKK296" s="10"/>
      <c r="AKL296" s="10"/>
      <c r="AKM296" s="10"/>
      <c r="AKN296" s="10"/>
      <c r="AKO296" s="10"/>
      <c r="AKP296" s="10"/>
      <c r="AKQ296" s="10"/>
      <c r="AKR296" s="10"/>
      <c r="AKS296" s="10"/>
      <c r="AKT296" s="10"/>
      <c r="AKU296" s="10"/>
      <c r="AKV296" s="10"/>
      <c r="AKW296" s="10"/>
      <c r="AKX296" s="10"/>
      <c r="AKY296" s="10"/>
      <c r="AKZ296" s="10"/>
      <c r="ALA296" s="10"/>
      <c r="ALB296" s="10"/>
      <c r="ALC296" s="10"/>
      <c r="ALD296" s="10"/>
      <c r="ALE296" s="10"/>
      <c r="ALF296" s="10"/>
      <c r="ALG296" s="10"/>
      <c r="ALH296" s="10"/>
      <c r="ALI296" s="10"/>
      <c r="ALJ296" s="10"/>
      <c r="ALK296" s="10"/>
      <c r="ALL296" s="10"/>
      <c r="ALM296" s="10"/>
      <c r="ALN296" s="10"/>
      <c r="ALO296" s="10"/>
      <c r="ALP296" s="10"/>
      <c r="ALQ296" s="10"/>
      <c r="ALR296" s="10"/>
      <c r="ALS296" s="10"/>
      <c r="ALT296" s="10"/>
      <c r="ALU296" s="10"/>
      <c r="ALV296" s="10"/>
      <c r="ALW296" s="10"/>
      <c r="ALX296" s="10"/>
      <c r="ALY296" s="10"/>
      <c r="ALZ296" s="10"/>
      <c r="AMA296" s="10"/>
      <c r="AMB296" s="10"/>
      <c r="AMC296" s="10"/>
      <c r="AMD296" s="10"/>
      <c r="AME296" s="10"/>
      <c r="AMF296" s="10"/>
      <c r="AMG296" s="10"/>
      <c r="AMH296" s="10"/>
      <c r="AMI296" s="10"/>
    </row>
    <row r="297" spans="1:1023" ht="21.75" customHeight="1">
      <c r="A297" s="14" t="s">
        <v>228</v>
      </c>
      <c r="B297" s="39"/>
      <c r="C297" s="32"/>
      <c r="D297" s="32"/>
      <c r="E297" s="30"/>
      <c r="F297" s="30"/>
      <c r="G297" s="30"/>
      <c r="H297" s="30"/>
      <c r="I297" s="30"/>
      <c r="J297" s="30"/>
      <c r="K297" s="30"/>
      <c r="L297" s="30"/>
      <c r="M297" s="30"/>
      <c r="N297" s="30"/>
      <c r="O297" s="37">
        <v>36000</v>
      </c>
      <c r="P297" s="32"/>
      <c r="Q297" s="43">
        <f t="shared" si="6"/>
        <v>36000</v>
      </c>
      <c r="R297" s="43"/>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c r="HA297" s="10"/>
      <c r="HB297" s="10"/>
      <c r="HC297" s="10"/>
      <c r="HD297" s="10"/>
      <c r="HE297" s="10"/>
      <c r="HF297" s="10"/>
      <c r="HG297" s="10"/>
      <c r="HH297" s="10"/>
      <c r="HI297" s="10"/>
      <c r="HJ297" s="10"/>
      <c r="HK297" s="10"/>
      <c r="HL297" s="10"/>
      <c r="HM297" s="10"/>
      <c r="HN297" s="10"/>
      <c r="HO297" s="10"/>
      <c r="HP297" s="10"/>
      <c r="HQ297" s="10"/>
      <c r="HR297" s="10"/>
      <c r="HS297" s="10"/>
      <c r="HT297" s="10"/>
      <c r="HU297" s="10"/>
      <c r="HV297" s="10"/>
      <c r="HW297" s="10"/>
      <c r="HX297" s="10"/>
      <c r="HY297" s="10"/>
      <c r="HZ297" s="10"/>
      <c r="IA297" s="10"/>
      <c r="IB297" s="10"/>
      <c r="IC297" s="10"/>
      <c r="ID297" s="10"/>
      <c r="IE297" s="10"/>
      <c r="IF297" s="10"/>
      <c r="IG297" s="10"/>
      <c r="IH297" s="10"/>
      <c r="II297" s="10"/>
      <c r="IJ297" s="10"/>
      <c r="IK297" s="10"/>
      <c r="IL297" s="10"/>
      <c r="IM297" s="10"/>
      <c r="IN297" s="10"/>
      <c r="IO297" s="10"/>
      <c r="IP297" s="10"/>
      <c r="IQ297" s="10"/>
      <c r="IR297" s="10"/>
      <c r="IS297" s="10"/>
      <c r="IT297" s="10"/>
      <c r="IU297" s="10"/>
      <c r="IV297" s="10"/>
      <c r="IW297" s="10"/>
      <c r="IX297" s="10"/>
      <c r="IY297" s="10"/>
      <c r="IZ297" s="10"/>
      <c r="JA297" s="10"/>
      <c r="JB297" s="10"/>
      <c r="JC297" s="10"/>
      <c r="JD297" s="10"/>
      <c r="JE297" s="10"/>
      <c r="JF297" s="10"/>
      <c r="JG297" s="10"/>
      <c r="JH297" s="10"/>
      <c r="JI297" s="10"/>
      <c r="JJ297" s="10"/>
      <c r="JK297" s="10"/>
      <c r="JL297" s="10"/>
      <c r="JM297" s="10"/>
      <c r="JN297" s="10"/>
      <c r="JO297" s="10"/>
      <c r="JP297" s="10"/>
      <c r="JQ297" s="10"/>
      <c r="JR297" s="10"/>
      <c r="JS297" s="10"/>
      <c r="JT297" s="10"/>
      <c r="JU297" s="10"/>
      <c r="JV297" s="10"/>
      <c r="JW297" s="10"/>
      <c r="JX297" s="10"/>
      <c r="JY297" s="10"/>
      <c r="JZ297" s="10"/>
      <c r="KA297" s="10"/>
      <c r="KB297" s="10"/>
      <c r="KC297" s="10"/>
      <c r="KD297" s="10"/>
      <c r="KE297" s="10"/>
      <c r="KF297" s="10"/>
      <c r="KG297" s="10"/>
      <c r="KH297" s="10"/>
      <c r="KI297" s="10"/>
      <c r="KJ297" s="10"/>
      <c r="KK297" s="10"/>
      <c r="KL297" s="10"/>
      <c r="KM297" s="10"/>
      <c r="KN297" s="10"/>
      <c r="KO297" s="10"/>
      <c r="KP297" s="10"/>
      <c r="KQ297" s="10"/>
      <c r="KR297" s="10"/>
      <c r="KS297" s="10"/>
      <c r="KT297" s="10"/>
      <c r="KU297" s="10"/>
      <c r="KV297" s="10"/>
      <c r="KW297" s="10"/>
      <c r="KX297" s="10"/>
      <c r="KY297" s="10"/>
      <c r="KZ297" s="10"/>
      <c r="LA297" s="10"/>
      <c r="LB297" s="10"/>
      <c r="LC297" s="10"/>
      <c r="LD297" s="10"/>
      <c r="LE297" s="10"/>
      <c r="LF297" s="10"/>
      <c r="LG297" s="10"/>
      <c r="LH297" s="10"/>
      <c r="LI297" s="10"/>
      <c r="LJ297" s="10"/>
      <c r="LK297" s="10"/>
      <c r="LL297" s="10"/>
      <c r="LM297" s="10"/>
      <c r="LN297" s="10"/>
      <c r="LO297" s="10"/>
      <c r="LP297" s="10"/>
      <c r="LQ297" s="10"/>
      <c r="LR297" s="10"/>
      <c r="LS297" s="10"/>
      <c r="LT297" s="10"/>
      <c r="LU297" s="10"/>
      <c r="LV297" s="10"/>
      <c r="LW297" s="10"/>
      <c r="LX297" s="10"/>
      <c r="LY297" s="10"/>
      <c r="LZ297" s="10"/>
      <c r="MA297" s="10"/>
      <c r="MB297" s="10"/>
      <c r="MC297" s="10"/>
      <c r="MD297" s="10"/>
      <c r="ME297" s="10"/>
      <c r="MF297" s="10"/>
      <c r="MG297" s="10"/>
      <c r="MH297" s="10"/>
      <c r="MI297" s="10"/>
      <c r="MJ297" s="10"/>
      <c r="MK297" s="10"/>
      <c r="ML297" s="10"/>
      <c r="MM297" s="10"/>
      <c r="MN297" s="10"/>
      <c r="MO297" s="10"/>
      <c r="MP297" s="10"/>
      <c r="MQ297" s="10"/>
      <c r="MR297" s="10"/>
      <c r="MS297" s="10"/>
      <c r="MT297" s="10"/>
      <c r="MU297" s="10"/>
      <c r="MV297" s="10"/>
      <c r="MW297" s="10"/>
      <c r="MX297" s="10"/>
      <c r="MY297" s="10"/>
      <c r="MZ297" s="10"/>
      <c r="NA297" s="10"/>
      <c r="NB297" s="10"/>
      <c r="NC297" s="10"/>
      <c r="ND297" s="10"/>
      <c r="NE297" s="10"/>
      <c r="NF297" s="10"/>
      <c r="NG297" s="10"/>
      <c r="NH297" s="10"/>
      <c r="NI297" s="10"/>
      <c r="NJ297" s="10"/>
      <c r="NK297" s="10"/>
      <c r="NL297" s="10"/>
      <c r="NM297" s="10"/>
      <c r="NN297" s="10"/>
      <c r="NO297" s="10"/>
      <c r="NP297" s="10"/>
      <c r="NQ297" s="10"/>
      <c r="NR297" s="10"/>
      <c r="NS297" s="10"/>
      <c r="NT297" s="10"/>
      <c r="NU297" s="10"/>
      <c r="NV297" s="10"/>
      <c r="NW297" s="10"/>
      <c r="NX297" s="10"/>
      <c r="NY297" s="10"/>
      <c r="NZ297" s="10"/>
      <c r="OA297" s="10"/>
      <c r="OB297" s="10"/>
      <c r="OC297" s="10"/>
      <c r="OD297" s="10"/>
      <c r="OE297" s="10"/>
      <c r="OF297" s="10"/>
      <c r="OG297" s="10"/>
      <c r="OH297" s="10"/>
      <c r="OI297" s="10"/>
      <c r="OJ297" s="10"/>
      <c r="OK297" s="10"/>
      <c r="OL297" s="10"/>
      <c r="OM297" s="10"/>
      <c r="ON297" s="10"/>
      <c r="OO297" s="10"/>
      <c r="OP297" s="10"/>
      <c r="OQ297" s="10"/>
      <c r="OR297" s="10"/>
      <c r="OS297" s="10"/>
      <c r="OT297" s="10"/>
      <c r="OU297" s="10"/>
      <c r="OV297" s="10"/>
      <c r="OW297" s="10"/>
      <c r="OX297" s="10"/>
      <c r="OY297" s="10"/>
      <c r="OZ297" s="10"/>
      <c r="PA297" s="10"/>
      <c r="PB297" s="10"/>
      <c r="PC297" s="10"/>
      <c r="PD297" s="10"/>
      <c r="PE297" s="10"/>
      <c r="PF297" s="10"/>
      <c r="PG297" s="10"/>
      <c r="PH297" s="10"/>
      <c r="PI297" s="10"/>
      <c r="PJ297" s="10"/>
      <c r="PK297" s="10"/>
      <c r="PL297" s="10"/>
      <c r="PM297" s="10"/>
      <c r="PN297" s="10"/>
      <c r="PO297" s="10"/>
      <c r="PP297" s="10"/>
      <c r="PQ297" s="10"/>
      <c r="PR297" s="10"/>
      <c r="PS297" s="10"/>
      <c r="PT297" s="10"/>
      <c r="PU297" s="10"/>
      <c r="PV297" s="10"/>
      <c r="PW297" s="10"/>
      <c r="PX297" s="10"/>
      <c r="PY297" s="10"/>
      <c r="PZ297" s="10"/>
      <c r="QA297" s="10"/>
      <c r="QB297" s="10"/>
      <c r="QC297" s="10"/>
      <c r="QD297" s="10"/>
      <c r="QE297" s="10"/>
      <c r="QF297" s="10"/>
      <c r="QG297" s="10"/>
      <c r="QH297" s="10"/>
      <c r="QI297" s="10"/>
      <c r="QJ297" s="10"/>
      <c r="QK297" s="10"/>
      <c r="QL297" s="10"/>
      <c r="QM297" s="10"/>
      <c r="QN297" s="10"/>
      <c r="QO297" s="10"/>
      <c r="QP297" s="10"/>
      <c r="QQ297" s="10"/>
      <c r="QR297" s="10"/>
      <c r="QS297" s="10"/>
      <c r="QT297" s="10"/>
      <c r="QU297" s="10"/>
      <c r="QV297" s="10"/>
      <c r="QW297" s="10"/>
      <c r="QX297" s="10"/>
      <c r="QY297" s="10"/>
      <c r="QZ297" s="10"/>
      <c r="RA297" s="10"/>
      <c r="RB297" s="10"/>
      <c r="RC297" s="10"/>
      <c r="RD297" s="10"/>
      <c r="RE297" s="10"/>
      <c r="RF297" s="10"/>
      <c r="RG297" s="10"/>
      <c r="RH297" s="10"/>
      <c r="RI297" s="10"/>
      <c r="RJ297" s="10"/>
      <c r="RK297" s="10"/>
      <c r="RL297" s="10"/>
      <c r="RM297" s="10"/>
      <c r="RN297" s="10"/>
      <c r="RO297" s="10"/>
      <c r="RP297" s="10"/>
      <c r="RQ297" s="10"/>
      <c r="RR297" s="10"/>
      <c r="RS297" s="10"/>
      <c r="RT297" s="10"/>
      <c r="RU297" s="10"/>
      <c r="RV297" s="10"/>
      <c r="RW297" s="10"/>
      <c r="RX297" s="10"/>
      <c r="RY297" s="10"/>
      <c r="RZ297" s="10"/>
      <c r="SA297" s="10"/>
      <c r="SB297" s="10"/>
      <c r="SC297" s="10"/>
      <c r="SD297" s="10"/>
      <c r="SE297" s="10"/>
      <c r="SF297" s="10"/>
      <c r="SG297" s="10"/>
      <c r="SH297" s="10"/>
      <c r="SI297" s="10"/>
      <c r="SJ297" s="10"/>
      <c r="SK297" s="10"/>
      <c r="SL297" s="10"/>
      <c r="SM297" s="10"/>
      <c r="SN297" s="10"/>
      <c r="SO297" s="10"/>
      <c r="SP297" s="10"/>
      <c r="SQ297" s="10"/>
      <c r="SR297" s="10"/>
      <c r="SS297" s="10"/>
      <c r="ST297" s="10"/>
      <c r="SU297" s="10"/>
      <c r="SV297" s="10"/>
      <c r="SW297" s="10"/>
      <c r="SX297" s="10"/>
      <c r="SY297" s="10"/>
      <c r="SZ297" s="10"/>
      <c r="TA297" s="10"/>
      <c r="TB297" s="10"/>
      <c r="TC297" s="10"/>
      <c r="TD297" s="10"/>
      <c r="TE297" s="10"/>
      <c r="TF297" s="10"/>
      <c r="TG297" s="10"/>
      <c r="TH297" s="10"/>
      <c r="TI297" s="10"/>
      <c r="TJ297" s="10"/>
      <c r="TK297" s="10"/>
      <c r="TL297" s="10"/>
      <c r="TM297" s="10"/>
      <c r="TN297" s="10"/>
      <c r="TO297" s="10"/>
      <c r="TP297" s="10"/>
      <c r="TQ297" s="10"/>
      <c r="TR297" s="10"/>
      <c r="TS297" s="10"/>
      <c r="TT297" s="10"/>
      <c r="TU297" s="10"/>
      <c r="TV297" s="10"/>
      <c r="TW297" s="10"/>
      <c r="TX297" s="10"/>
      <c r="TY297" s="10"/>
      <c r="TZ297" s="10"/>
      <c r="UA297" s="10"/>
      <c r="UB297" s="10"/>
      <c r="UC297" s="10"/>
      <c r="UD297" s="10"/>
      <c r="UE297" s="10"/>
      <c r="UF297" s="10"/>
      <c r="UG297" s="10"/>
      <c r="UH297" s="10"/>
      <c r="UI297" s="10"/>
      <c r="UJ297" s="10"/>
      <c r="UK297" s="10"/>
      <c r="UL297" s="10"/>
      <c r="UM297" s="10"/>
      <c r="UN297" s="10"/>
      <c r="UO297" s="10"/>
      <c r="UP297" s="10"/>
      <c r="UQ297" s="10"/>
      <c r="UR297" s="10"/>
      <c r="US297" s="10"/>
      <c r="UT297" s="10"/>
      <c r="UU297" s="10"/>
      <c r="UV297" s="10"/>
      <c r="UW297" s="10"/>
      <c r="UX297" s="10"/>
      <c r="UY297" s="10"/>
      <c r="UZ297" s="10"/>
      <c r="VA297" s="10"/>
      <c r="VB297" s="10"/>
      <c r="VC297" s="10"/>
      <c r="VD297" s="10"/>
      <c r="VE297" s="10"/>
      <c r="VF297" s="10"/>
      <c r="VG297" s="10"/>
      <c r="VH297" s="10"/>
      <c r="VI297" s="10"/>
      <c r="VJ297" s="10"/>
      <c r="VK297" s="10"/>
      <c r="VL297" s="10"/>
      <c r="VM297" s="10"/>
      <c r="VN297" s="10"/>
      <c r="VO297" s="10"/>
      <c r="VP297" s="10"/>
      <c r="VQ297" s="10"/>
      <c r="VR297" s="10"/>
      <c r="VS297" s="10"/>
      <c r="VT297" s="10"/>
      <c r="VU297" s="10"/>
      <c r="VV297" s="10"/>
      <c r="VW297" s="10"/>
      <c r="VX297" s="10"/>
      <c r="VY297" s="10"/>
      <c r="VZ297" s="10"/>
      <c r="WA297" s="10"/>
      <c r="WB297" s="10"/>
      <c r="WC297" s="10"/>
      <c r="WD297" s="10"/>
      <c r="WE297" s="10"/>
      <c r="WF297" s="10"/>
      <c r="WG297" s="10"/>
      <c r="WH297" s="10"/>
      <c r="WI297" s="10"/>
      <c r="WJ297" s="10"/>
      <c r="WK297" s="10"/>
      <c r="WL297" s="10"/>
      <c r="WM297" s="10"/>
      <c r="WN297" s="10"/>
      <c r="WO297" s="10"/>
      <c r="WP297" s="10"/>
      <c r="WQ297" s="10"/>
      <c r="WR297" s="10"/>
      <c r="WS297" s="10"/>
      <c r="WT297" s="10"/>
      <c r="WU297" s="10"/>
      <c r="WV297" s="10"/>
      <c r="WW297" s="10"/>
      <c r="WX297" s="10"/>
      <c r="WY297" s="10"/>
      <c r="WZ297" s="10"/>
      <c r="XA297" s="10"/>
      <c r="XB297" s="10"/>
      <c r="XC297" s="10"/>
      <c r="XD297" s="10"/>
      <c r="XE297" s="10"/>
      <c r="XF297" s="10"/>
      <c r="XG297" s="10"/>
      <c r="XH297" s="10"/>
      <c r="XI297" s="10"/>
      <c r="XJ297" s="10"/>
      <c r="XK297" s="10"/>
      <c r="XL297" s="10"/>
      <c r="XM297" s="10"/>
      <c r="XN297" s="10"/>
      <c r="XO297" s="10"/>
      <c r="XP297" s="10"/>
      <c r="XQ297" s="10"/>
      <c r="XR297" s="10"/>
      <c r="XS297" s="10"/>
      <c r="XT297" s="10"/>
      <c r="XU297" s="10"/>
      <c r="XV297" s="10"/>
      <c r="XW297" s="10"/>
      <c r="XX297" s="10"/>
      <c r="XY297" s="10"/>
      <c r="XZ297" s="10"/>
      <c r="YA297" s="10"/>
      <c r="YB297" s="10"/>
      <c r="YC297" s="10"/>
      <c r="YD297" s="10"/>
      <c r="YE297" s="10"/>
      <c r="YF297" s="10"/>
      <c r="YG297" s="10"/>
      <c r="YH297" s="10"/>
      <c r="YI297" s="10"/>
      <c r="YJ297" s="10"/>
      <c r="YK297" s="10"/>
      <c r="YL297" s="10"/>
      <c r="YM297" s="10"/>
      <c r="YN297" s="10"/>
      <c r="YO297" s="10"/>
      <c r="YP297" s="10"/>
      <c r="YQ297" s="10"/>
      <c r="YR297" s="10"/>
      <c r="YS297" s="10"/>
      <c r="YT297" s="10"/>
      <c r="YU297" s="10"/>
      <c r="YV297" s="10"/>
      <c r="YW297" s="10"/>
      <c r="YX297" s="10"/>
      <c r="YY297" s="10"/>
      <c r="YZ297" s="10"/>
      <c r="ZA297" s="10"/>
      <c r="ZB297" s="10"/>
      <c r="ZC297" s="10"/>
      <c r="ZD297" s="10"/>
      <c r="ZE297" s="10"/>
      <c r="ZF297" s="10"/>
      <c r="ZG297" s="10"/>
      <c r="ZH297" s="10"/>
      <c r="ZI297" s="10"/>
      <c r="ZJ297" s="10"/>
      <c r="ZK297" s="10"/>
      <c r="ZL297" s="10"/>
      <c r="ZM297" s="10"/>
      <c r="ZN297" s="10"/>
      <c r="ZO297" s="10"/>
      <c r="ZP297" s="10"/>
      <c r="ZQ297" s="10"/>
      <c r="ZR297" s="10"/>
      <c r="ZS297" s="10"/>
      <c r="ZT297" s="10"/>
      <c r="ZU297" s="10"/>
      <c r="ZV297" s="10"/>
      <c r="ZW297" s="10"/>
      <c r="ZX297" s="10"/>
      <c r="ZY297" s="10"/>
      <c r="ZZ297" s="10"/>
      <c r="AAA297" s="10"/>
      <c r="AAB297" s="10"/>
      <c r="AAC297" s="10"/>
      <c r="AAD297" s="10"/>
      <c r="AAE297" s="10"/>
      <c r="AAF297" s="10"/>
      <c r="AAG297" s="10"/>
      <c r="AAH297" s="10"/>
      <c r="AAI297" s="10"/>
      <c r="AAJ297" s="10"/>
      <c r="AAK297" s="10"/>
      <c r="AAL297" s="10"/>
      <c r="AAM297" s="10"/>
      <c r="AAN297" s="10"/>
      <c r="AAO297" s="10"/>
      <c r="AAP297" s="10"/>
      <c r="AAQ297" s="10"/>
      <c r="AAR297" s="10"/>
      <c r="AAS297" s="10"/>
      <c r="AAT297" s="10"/>
      <c r="AAU297" s="10"/>
      <c r="AAV297" s="10"/>
      <c r="AAW297" s="10"/>
      <c r="AAX297" s="10"/>
      <c r="AAY297" s="10"/>
      <c r="AAZ297" s="10"/>
      <c r="ABA297" s="10"/>
      <c r="ABB297" s="10"/>
      <c r="ABC297" s="10"/>
      <c r="ABD297" s="10"/>
      <c r="ABE297" s="10"/>
      <c r="ABF297" s="10"/>
      <c r="ABG297" s="10"/>
      <c r="ABH297" s="10"/>
      <c r="ABI297" s="10"/>
      <c r="ABJ297" s="10"/>
      <c r="ABK297" s="10"/>
      <c r="ABL297" s="10"/>
      <c r="ABM297" s="10"/>
      <c r="ABN297" s="10"/>
      <c r="ABO297" s="10"/>
      <c r="ABP297" s="10"/>
      <c r="ABQ297" s="10"/>
      <c r="ABR297" s="10"/>
      <c r="ABS297" s="10"/>
      <c r="ABT297" s="10"/>
      <c r="ABU297" s="10"/>
      <c r="ABV297" s="10"/>
      <c r="ABW297" s="10"/>
      <c r="ABX297" s="10"/>
      <c r="ABY297" s="10"/>
      <c r="ABZ297" s="10"/>
      <c r="ACA297" s="10"/>
      <c r="ACB297" s="10"/>
      <c r="ACC297" s="10"/>
      <c r="ACD297" s="10"/>
      <c r="ACE297" s="10"/>
      <c r="ACF297" s="10"/>
      <c r="ACG297" s="10"/>
      <c r="ACH297" s="10"/>
      <c r="ACI297" s="10"/>
      <c r="ACJ297" s="10"/>
      <c r="ACK297" s="10"/>
      <c r="ACL297" s="10"/>
      <c r="ACM297" s="10"/>
      <c r="ACN297" s="10"/>
      <c r="ACO297" s="10"/>
      <c r="ACP297" s="10"/>
      <c r="ACQ297" s="10"/>
      <c r="ACR297" s="10"/>
      <c r="ACS297" s="10"/>
      <c r="ACT297" s="10"/>
      <c r="ACU297" s="10"/>
      <c r="ACV297" s="10"/>
      <c r="ACW297" s="10"/>
      <c r="ACX297" s="10"/>
      <c r="ACY297" s="10"/>
      <c r="ACZ297" s="10"/>
      <c r="ADA297" s="10"/>
      <c r="ADB297" s="10"/>
      <c r="ADC297" s="10"/>
      <c r="ADD297" s="10"/>
      <c r="ADE297" s="10"/>
      <c r="ADF297" s="10"/>
      <c r="ADG297" s="10"/>
      <c r="ADH297" s="10"/>
      <c r="ADI297" s="10"/>
      <c r="ADJ297" s="10"/>
      <c r="ADK297" s="10"/>
      <c r="ADL297" s="10"/>
      <c r="ADM297" s="10"/>
      <c r="ADN297" s="10"/>
      <c r="ADO297" s="10"/>
      <c r="ADP297" s="10"/>
      <c r="ADQ297" s="10"/>
      <c r="ADR297" s="10"/>
      <c r="ADS297" s="10"/>
      <c r="ADT297" s="10"/>
      <c r="ADU297" s="10"/>
      <c r="ADV297" s="10"/>
      <c r="ADW297" s="10"/>
      <c r="ADX297" s="10"/>
      <c r="ADY297" s="10"/>
      <c r="ADZ297" s="10"/>
      <c r="AEA297" s="10"/>
      <c r="AEB297" s="10"/>
      <c r="AEC297" s="10"/>
      <c r="AED297" s="10"/>
      <c r="AEE297" s="10"/>
      <c r="AEF297" s="10"/>
      <c r="AEG297" s="10"/>
      <c r="AEH297" s="10"/>
      <c r="AEI297" s="10"/>
      <c r="AEJ297" s="10"/>
      <c r="AEK297" s="10"/>
      <c r="AEL297" s="10"/>
      <c r="AEM297" s="10"/>
      <c r="AEN297" s="10"/>
      <c r="AEO297" s="10"/>
      <c r="AEP297" s="10"/>
      <c r="AEQ297" s="10"/>
      <c r="AER297" s="10"/>
      <c r="AES297" s="10"/>
      <c r="AET297" s="10"/>
      <c r="AEU297" s="10"/>
      <c r="AEV297" s="10"/>
      <c r="AEW297" s="10"/>
      <c r="AEX297" s="10"/>
      <c r="AEY297" s="10"/>
      <c r="AEZ297" s="10"/>
      <c r="AFA297" s="10"/>
      <c r="AFB297" s="10"/>
      <c r="AFC297" s="10"/>
      <c r="AFD297" s="10"/>
      <c r="AFE297" s="10"/>
      <c r="AFF297" s="10"/>
      <c r="AFG297" s="10"/>
      <c r="AFH297" s="10"/>
      <c r="AFI297" s="10"/>
      <c r="AFJ297" s="10"/>
      <c r="AFK297" s="10"/>
      <c r="AFL297" s="10"/>
      <c r="AFM297" s="10"/>
      <c r="AFN297" s="10"/>
      <c r="AFO297" s="10"/>
      <c r="AFP297" s="10"/>
      <c r="AFQ297" s="10"/>
      <c r="AFR297" s="10"/>
      <c r="AFS297" s="10"/>
      <c r="AFT297" s="10"/>
      <c r="AFU297" s="10"/>
      <c r="AFV297" s="10"/>
      <c r="AFW297" s="10"/>
      <c r="AFX297" s="10"/>
      <c r="AFY297" s="10"/>
      <c r="AFZ297" s="10"/>
      <c r="AGA297" s="10"/>
      <c r="AGB297" s="10"/>
      <c r="AGC297" s="10"/>
      <c r="AGD297" s="10"/>
      <c r="AGE297" s="10"/>
      <c r="AGF297" s="10"/>
      <c r="AGG297" s="10"/>
      <c r="AGH297" s="10"/>
      <c r="AGI297" s="10"/>
      <c r="AGJ297" s="10"/>
      <c r="AGK297" s="10"/>
      <c r="AGL297" s="10"/>
      <c r="AGM297" s="10"/>
      <c r="AGN297" s="10"/>
      <c r="AGO297" s="10"/>
      <c r="AGP297" s="10"/>
      <c r="AGQ297" s="10"/>
      <c r="AGR297" s="10"/>
      <c r="AGS297" s="10"/>
      <c r="AGT297" s="10"/>
      <c r="AGU297" s="10"/>
      <c r="AGV297" s="10"/>
      <c r="AGW297" s="10"/>
      <c r="AGX297" s="10"/>
      <c r="AGY297" s="10"/>
      <c r="AGZ297" s="10"/>
      <c r="AHA297" s="10"/>
      <c r="AHB297" s="10"/>
      <c r="AHC297" s="10"/>
      <c r="AHD297" s="10"/>
      <c r="AHE297" s="10"/>
      <c r="AHF297" s="10"/>
      <c r="AHG297" s="10"/>
      <c r="AHH297" s="10"/>
      <c r="AHI297" s="10"/>
      <c r="AHJ297" s="10"/>
      <c r="AHK297" s="10"/>
      <c r="AHL297" s="10"/>
      <c r="AHM297" s="10"/>
      <c r="AHN297" s="10"/>
      <c r="AHO297" s="10"/>
      <c r="AHP297" s="10"/>
      <c r="AHQ297" s="10"/>
      <c r="AHR297" s="10"/>
      <c r="AHS297" s="10"/>
      <c r="AHT297" s="10"/>
      <c r="AHU297" s="10"/>
      <c r="AHV297" s="10"/>
      <c r="AHW297" s="10"/>
      <c r="AHX297" s="10"/>
      <c r="AHY297" s="10"/>
      <c r="AHZ297" s="10"/>
      <c r="AIA297" s="10"/>
      <c r="AIB297" s="10"/>
      <c r="AIC297" s="10"/>
      <c r="AID297" s="10"/>
      <c r="AIE297" s="10"/>
      <c r="AIF297" s="10"/>
      <c r="AIG297" s="10"/>
      <c r="AIH297" s="10"/>
      <c r="AII297" s="10"/>
      <c r="AIJ297" s="10"/>
      <c r="AIK297" s="10"/>
      <c r="AIL297" s="10"/>
      <c r="AIM297" s="10"/>
      <c r="AIN297" s="10"/>
      <c r="AIO297" s="10"/>
      <c r="AIP297" s="10"/>
      <c r="AIQ297" s="10"/>
      <c r="AIR297" s="10"/>
      <c r="AIS297" s="10"/>
      <c r="AIT297" s="10"/>
      <c r="AIU297" s="10"/>
      <c r="AIV297" s="10"/>
      <c r="AIW297" s="10"/>
      <c r="AIX297" s="10"/>
      <c r="AIY297" s="10"/>
      <c r="AIZ297" s="10"/>
      <c r="AJA297" s="10"/>
      <c r="AJB297" s="10"/>
      <c r="AJC297" s="10"/>
      <c r="AJD297" s="10"/>
      <c r="AJE297" s="10"/>
      <c r="AJF297" s="10"/>
      <c r="AJG297" s="10"/>
      <c r="AJH297" s="10"/>
      <c r="AJI297" s="10"/>
      <c r="AJJ297" s="10"/>
      <c r="AJK297" s="10"/>
      <c r="AJL297" s="10"/>
      <c r="AJM297" s="10"/>
      <c r="AJN297" s="10"/>
      <c r="AJO297" s="10"/>
      <c r="AJP297" s="10"/>
      <c r="AJQ297" s="10"/>
      <c r="AJR297" s="10"/>
      <c r="AJS297" s="10"/>
      <c r="AJT297" s="10"/>
      <c r="AJU297" s="10"/>
      <c r="AJV297" s="10"/>
      <c r="AJW297" s="10"/>
      <c r="AJX297" s="10"/>
      <c r="AJY297" s="10"/>
      <c r="AJZ297" s="10"/>
      <c r="AKA297" s="10"/>
      <c r="AKB297" s="10"/>
      <c r="AKC297" s="10"/>
      <c r="AKD297" s="10"/>
      <c r="AKE297" s="10"/>
      <c r="AKF297" s="10"/>
      <c r="AKG297" s="10"/>
      <c r="AKH297" s="10"/>
      <c r="AKI297" s="10"/>
      <c r="AKJ297" s="10"/>
      <c r="AKK297" s="10"/>
      <c r="AKL297" s="10"/>
      <c r="AKM297" s="10"/>
      <c r="AKN297" s="10"/>
      <c r="AKO297" s="10"/>
      <c r="AKP297" s="10"/>
      <c r="AKQ297" s="10"/>
      <c r="AKR297" s="10"/>
      <c r="AKS297" s="10"/>
      <c r="AKT297" s="10"/>
      <c r="AKU297" s="10"/>
      <c r="AKV297" s="10"/>
      <c r="AKW297" s="10"/>
      <c r="AKX297" s="10"/>
      <c r="AKY297" s="10"/>
      <c r="AKZ297" s="10"/>
      <c r="ALA297" s="10"/>
      <c r="ALB297" s="10"/>
      <c r="ALC297" s="10"/>
      <c r="ALD297" s="10"/>
      <c r="ALE297" s="10"/>
      <c r="ALF297" s="10"/>
      <c r="ALG297" s="10"/>
      <c r="ALH297" s="10"/>
      <c r="ALI297" s="10"/>
      <c r="ALJ297" s="10"/>
      <c r="ALK297" s="10"/>
      <c r="ALL297" s="10"/>
      <c r="ALM297" s="10"/>
      <c r="ALN297" s="10"/>
      <c r="ALO297" s="10"/>
      <c r="ALP297" s="10"/>
      <c r="ALQ297" s="10"/>
      <c r="ALR297" s="10"/>
      <c r="ALS297" s="10"/>
      <c r="ALT297" s="10"/>
      <c r="ALU297" s="10"/>
      <c r="ALV297" s="10"/>
      <c r="ALW297" s="10"/>
      <c r="ALX297" s="10"/>
      <c r="ALY297" s="10"/>
      <c r="ALZ297" s="10"/>
      <c r="AMA297" s="10"/>
      <c r="AMB297" s="10"/>
      <c r="AMC297" s="10"/>
      <c r="AMD297" s="10"/>
      <c r="AME297" s="10"/>
      <c r="AMF297" s="10"/>
      <c r="AMG297" s="10"/>
      <c r="AMH297" s="10"/>
      <c r="AMI297" s="10"/>
    </row>
    <row r="298" spans="1:1023" ht="21.75" customHeight="1">
      <c r="A298" s="14" t="s">
        <v>228</v>
      </c>
      <c r="B298" s="39"/>
      <c r="C298" s="32"/>
      <c r="D298" s="32"/>
      <c r="E298" s="30"/>
      <c r="F298" s="30"/>
      <c r="G298" s="30"/>
      <c r="H298" s="30"/>
      <c r="I298" s="30"/>
      <c r="J298" s="30"/>
      <c r="K298" s="30"/>
      <c r="L298" s="30"/>
      <c r="M298" s="30"/>
      <c r="N298" s="30"/>
      <c r="O298" s="37">
        <v>100000</v>
      </c>
      <c r="P298" s="32"/>
      <c r="Q298" s="43">
        <f t="shared" si="6"/>
        <v>100000</v>
      </c>
      <c r="R298" s="43"/>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c r="HA298" s="10"/>
      <c r="HB298" s="10"/>
      <c r="HC298" s="10"/>
      <c r="HD298" s="10"/>
      <c r="HE298" s="10"/>
      <c r="HF298" s="10"/>
      <c r="HG298" s="10"/>
      <c r="HH298" s="10"/>
      <c r="HI298" s="10"/>
      <c r="HJ298" s="10"/>
      <c r="HK298" s="10"/>
      <c r="HL298" s="10"/>
      <c r="HM298" s="10"/>
      <c r="HN298" s="10"/>
      <c r="HO298" s="10"/>
      <c r="HP298" s="10"/>
      <c r="HQ298" s="10"/>
      <c r="HR298" s="10"/>
      <c r="HS298" s="10"/>
      <c r="HT298" s="10"/>
      <c r="HU298" s="10"/>
      <c r="HV298" s="10"/>
      <c r="HW298" s="10"/>
      <c r="HX298" s="10"/>
      <c r="HY298" s="10"/>
      <c r="HZ298" s="10"/>
      <c r="IA298" s="10"/>
      <c r="IB298" s="10"/>
      <c r="IC298" s="10"/>
      <c r="ID298" s="10"/>
      <c r="IE298" s="10"/>
      <c r="IF298" s="10"/>
      <c r="IG298" s="10"/>
      <c r="IH298" s="10"/>
      <c r="II298" s="10"/>
      <c r="IJ298" s="10"/>
      <c r="IK298" s="10"/>
      <c r="IL298" s="10"/>
      <c r="IM298" s="10"/>
      <c r="IN298" s="10"/>
      <c r="IO298" s="10"/>
      <c r="IP298" s="10"/>
      <c r="IQ298" s="10"/>
      <c r="IR298" s="10"/>
      <c r="IS298" s="10"/>
      <c r="IT298" s="10"/>
      <c r="IU298" s="10"/>
      <c r="IV298" s="10"/>
      <c r="IW298" s="10"/>
      <c r="IX298" s="10"/>
      <c r="IY298" s="10"/>
      <c r="IZ298" s="10"/>
      <c r="JA298" s="10"/>
      <c r="JB298" s="10"/>
      <c r="JC298" s="10"/>
      <c r="JD298" s="10"/>
      <c r="JE298" s="10"/>
      <c r="JF298" s="10"/>
      <c r="JG298" s="10"/>
      <c r="JH298" s="10"/>
      <c r="JI298" s="10"/>
      <c r="JJ298" s="10"/>
      <c r="JK298" s="10"/>
      <c r="JL298" s="10"/>
      <c r="JM298" s="10"/>
      <c r="JN298" s="10"/>
      <c r="JO298" s="10"/>
      <c r="JP298" s="10"/>
      <c r="JQ298" s="10"/>
      <c r="JR298" s="10"/>
      <c r="JS298" s="10"/>
      <c r="JT298" s="10"/>
      <c r="JU298" s="10"/>
      <c r="JV298" s="10"/>
      <c r="JW298" s="10"/>
      <c r="JX298" s="10"/>
      <c r="JY298" s="10"/>
      <c r="JZ298" s="10"/>
      <c r="KA298" s="10"/>
      <c r="KB298" s="10"/>
      <c r="KC298" s="10"/>
      <c r="KD298" s="10"/>
      <c r="KE298" s="10"/>
      <c r="KF298" s="10"/>
      <c r="KG298" s="10"/>
      <c r="KH298" s="10"/>
      <c r="KI298" s="10"/>
      <c r="KJ298" s="10"/>
      <c r="KK298" s="10"/>
      <c r="KL298" s="10"/>
      <c r="KM298" s="10"/>
      <c r="KN298" s="10"/>
      <c r="KO298" s="10"/>
      <c r="KP298" s="10"/>
      <c r="KQ298" s="10"/>
      <c r="KR298" s="10"/>
      <c r="KS298" s="10"/>
      <c r="KT298" s="10"/>
      <c r="KU298" s="10"/>
      <c r="KV298" s="10"/>
      <c r="KW298" s="10"/>
      <c r="KX298" s="10"/>
      <c r="KY298" s="10"/>
      <c r="KZ298" s="10"/>
      <c r="LA298" s="10"/>
      <c r="LB298" s="10"/>
      <c r="LC298" s="10"/>
      <c r="LD298" s="10"/>
      <c r="LE298" s="10"/>
      <c r="LF298" s="10"/>
      <c r="LG298" s="10"/>
      <c r="LH298" s="10"/>
      <c r="LI298" s="10"/>
      <c r="LJ298" s="10"/>
      <c r="LK298" s="10"/>
      <c r="LL298" s="10"/>
      <c r="LM298" s="10"/>
      <c r="LN298" s="10"/>
      <c r="LO298" s="10"/>
      <c r="LP298" s="10"/>
      <c r="LQ298" s="10"/>
      <c r="LR298" s="10"/>
      <c r="LS298" s="10"/>
      <c r="LT298" s="10"/>
      <c r="LU298" s="10"/>
      <c r="LV298" s="10"/>
      <c r="LW298" s="10"/>
      <c r="LX298" s="10"/>
      <c r="LY298" s="10"/>
      <c r="LZ298" s="10"/>
      <c r="MA298" s="10"/>
      <c r="MB298" s="10"/>
      <c r="MC298" s="10"/>
      <c r="MD298" s="10"/>
      <c r="ME298" s="10"/>
      <c r="MF298" s="10"/>
      <c r="MG298" s="10"/>
      <c r="MH298" s="10"/>
      <c r="MI298" s="10"/>
      <c r="MJ298" s="10"/>
      <c r="MK298" s="10"/>
      <c r="ML298" s="10"/>
      <c r="MM298" s="10"/>
      <c r="MN298" s="10"/>
      <c r="MO298" s="10"/>
      <c r="MP298" s="10"/>
      <c r="MQ298" s="10"/>
      <c r="MR298" s="10"/>
      <c r="MS298" s="10"/>
      <c r="MT298" s="10"/>
      <c r="MU298" s="10"/>
      <c r="MV298" s="10"/>
      <c r="MW298" s="10"/>
      <c r="MX298" s="10"/>
      <c r="MY298" s="10"/>
      <c r="MZ298" s="10"/>
      <c r="NA298" s="10"/>
      <c r="NB298" s="10"/>
      <c r="NC298" s="10"/>
      <c r="ND298" s="10"/>
      <c r="NE298" s="10"/>
      <c r="NF298" s="10"/>
      <c r="NG298" s="10"/>
      <c r="NH298" s="10"/>
      <c r="NI298" s="10"/>
      <c r="NJ298" s="10"/>
      <c r="NK298" s="10"/>
      <c r="NL298" s="10"/>
      <c r="NM298" s="10"/>
      <c r="NN298" s="10"/>
      <c r="NO298" s="10"/>
      <c r="NP298" s="10"/>
      <c r="NQ298" s="10"/>
      <c r="NR298" s="10"/>
      <c r="NS298" s="10"/>
      <c r="NT298" s="10"/>
      <c r="NU298" s="10"/>
      <c r="NV298" s="10"/>
      <c r="NW298" s="10"/>
      <c r="NX298" s="10"/>
      <c r="NY298" s="10"/>
      <c r="NZ298" s="10"/>
      <c r="OA298" s="10"/>
      <c r="OB298" s="10"/>
      <c r="OC298" s="10"/>
      <c r="OD298" s="10"/>
      <c r="OE298" s="10"/>
      <c r="OF298" s="10"/>
      <c r="OG298" s="10"/>
      <c r="OH298" s="10"/>
      <c r="OI298" s="10"/>
      <c r="OJ298" s="10"/>
      <c r="OK298" s="10"/>
      <c r="OL298" s="10"/>
      <c r="OM298" s="10"/>
      <c r="ON298" s="10"/>
      <c r="OO298" s="10"/>
      <c r="OP298" s="10"/>
      <c r="OQ298" s="10"/>
      <c r="OR298" s="10"/>
      <c r="OS298" s="10"/>
      <c r="OT298" s="10"/>
      <c r="OU298" s="10"/>
      <c r="OV298" s="10"/>
      <c r="OW298" s="10"/>
      <c r="OX298" s="10"/>
      <c r="OY298" s="10"/>
      <c r="OZ298" s="10"/>
      <c r="PA298" s="10"/>
      <c r="PB298" s="10"/>
      <c r="PC298" s="10"/>
      <c r="PD298" s="10"/>
      <c r="PE298" s="10"/>
      <c r="PF298" s="10"/>
      <c r="PG298" s="10"/>
      <c r="PH298" s="10"/>
      <c r="PI298" s="10"/>
      <c r="PJ298" s="10"/>
      <c r="PK298" s="10"/>
      <c r="PL298" s="10"/>
      <c r="PM298" s="10"/>
      <c r="PN298" s="10"/>
      <c r="PO298" s="10"/>
      <c r="PP298" s="10"/>
      <c r="PQ298" s="10"/>
      <c r="PR298" s="10"/>
      <c r="PS298" s="10"/>
      <c r="PT298" s="10"/>
      <c r="PU298" s="10"/>
      <c r="PV298" s="10"/>
      <c r="PW298" s="10"/>
      <c r="PX298" s="10"/>
      <c r="PY298" s="10"/>
      <c r="PZ298" s="10"/>
      <c r="QA298" s="10"/>
      <c r="QB298" s="10"/>
      <c r="QC298" s="10"/>
      <c r="QD298" s="10"/>
      <c r="QE298" s="10"/>
      <c r="QF298" s="10"/>
      <c r="QG298" s="10"/>
      <c r="QH298" s="10"/>
      <c r="QI298" s="10"/>
      <c r="QJ298" s="10"/>
      <c r="QK298" s="10"/>
      <c r="QL298" s="10"/>
      <c r="QM298" s="10"/>
      <c r="QN298" s="10"/>
      <c r="QO298" s="10"/>
      <c r="QP298" s="10"/>
      <c r="QQ298" s="10"/>
      <c r="QR298" s="10"/>
      <c r="QS298" s="10"/>
      <c r="QT298" s="10"/>
      <c r="QU298" s="10"/>
      <c r="QV298" s="10"/>
      <c r="QW298" s="10"/>
      <c r="QX298" s="10"/>
      <c r="QY298" s="10"/>
      <c r="QZ298" s="10"/>
      <c r="RA298" s="10"/>
      <c r="RB298" s="10"/>
      <c r="RC298" s="10"/>
      <c r="RD298" s="10"/>
      <c r="RE298" s="10"/>
      <c r="RF298" s="10"/>
      <c r="RG298" s="10"/>
      <c r="RH298" s="10"/>
      <c r="RI298" s="10"/>
      <c r="RJ298" s="10"/>
      <c r="RK298" s="10"/>
      <c r="RL298" s="10"/>
      <c r="RM298" s="10"/>
      <c r="RN298" s="10"/>
      <c r="RO298" s="10"/>
      <c r="RP298" s="10"/>
      <c r="RQ298" s="10"/>
      <c r="RR298" s="10"/>
      <c r="RS298" s="10"/>
      <c r="RT298" s="10"/>
      <c r="RU298" s="10"/>
      <c r="RV298" s="10"/>
      <c r="RW298" s="10"/>
      <c r="RX298" s="10"/>
      <c r="RY298" s="10"/>
      <c r="RZ298" s="10"/>
      <c r="SA298" s="10"/>
      <c r="SB298" s="10"/>
      <c r="SC298" s="10"/>
      <c r="SD298" s="10"/>
      <c r="SE298" s="10"/>
      <c r="SF298" s="10"/>
      <c r="SG298" s="10"/>
      <c r="SH298" s="10"/>
      <c r="SI298" s="10"/>
      <c r="SJ298" s="10"/>
      <c r="SK298" s="10"/>
      <c r="SL298" s="10"/>
      <c r="SM298" s="10"/>
      <c r="SN298" s="10"/>
      <c r="SO298" s="10"/>
      <c r="SP298" s="10"/>
      <c r="SQ298" s="10"/>
      <c r="SR298" s="10"/>
      <c r="SS298" s="10"/>
      <c r="ST298" s="10"/>
      <c r="SU298" s="10"/>
      <c r="SV298" s="10"/>
      <c r="SW298" s="10"/>
      <c r="SX298" s="10"/>
      <c r="SY298" s="10"/>
      <c r="SZ298" s="10"/>
      <c r="TA298" s="10"/>
      <c r="TB298" s="10"/>
      <c r="TC298" s="10"/>
      <c r="TD298" s="10"/>
      <c r="TE298" s="10"/>
      <c r="TF298" s="10"/>
      <c r="TG298" s="10"/>
      <c r="TH298" s="10"/>
      <c r="TI298" s="10"/>
      <c r="TJ298" s="10"/>
      <c r="TK298" s="10"/>
      <c r="TL298" s="10"/>
      <c r="TM298" s="10"/>
      <c r="TN298" s="10"/>
      <c r="TO298" s="10"/>
      <c r="TP298" s="10"/>
      <c r="TQ298" s="10"/>
      <c r="TR298" s="10"/>
      <c r="TS298" s="10"/>
      <c r="TT298" s="10"/>
      <c r="TU298" s="10"/>
      <c r="TV298" s="10"/>
      <c r="TW298" s="10"/>
      <c r="TX298" s="10"/>
      <c r="TY298" s="10"/>
      <c r="TZ298" s="10"/>
      <c r="UA298" s="10"/>
      <c r="UB298" s="10"/>
      <c r="UC298" s="10"/>
      <c r="UD298" s="10"/>
      <c r="UE298" s="10"/>
      <c r="UF298" s="10"/>
      <c r="UG298" s="10"/>
      <c r="UH298" s="10"/>
      <c r="UI298" s="10"/>
      <c r="UJ298" s="10"/>
      <c r="UK298" s="10"/>
      <c r="UL298" s="10"/>
      <c r="UM298" s="10"/>
      <c r="UN298" s="10"/>
      <c r="UO298" s="10"/>
      <c r="UP298" s="10"/>
      <c r="UQ298" s="10"/>
      <c r="UR298" s="10"/>
      <c r="US298" s="10"/>
      <c r="UT298" s="10"/>
      <c r="UU298" s="10"/>
      <c r="UV298" s="10"/>
      <c r="UW298" s="10"/>
      <c r="UX298" s="10"/>
      <c r="UY298" s="10"/>
      <c r="UZ298" s="10"/>
      <c r="VA298" s="10"/>
      <c r="VB298" s="10"/>
      <c r="VC298" s="10"/>
      <c r="VD298" s="10"/>
      <c r="VE298" s="10"/>
      <c r="VF298" s="10"/>
      <c r="VG298" s="10"/>
      <c r="VH298" s="10"/>
      <c r="VI298" s="10"/>
      <c r="VJ298" s="10"/>
      <c r="VK298" s="10"/>
      <c r="VL298" s="10"/>
      <c r="VM298" s="10"/>
      <c r="VN298" s="10"/>
      <c r="VO298" s="10"/>
      <c r="VP298" s="10"/>
      <c r="VQ298" s="10"/>
      <c r="VR298" s="10"/>
      <c r="VS298" s="10"/>
      <c r="VT298" s="10"/>
      <c r="VU298" s="10"/>
      <c r="VV298" s="10"/>
      <c r="VW298" s="10"/>
      <c r="VX298" s="10"/>
      <c r="VY298" s="10"/>
      <c r="VZ298" s="10"/>
      <c r="WA298" s="10"/>
      <c r="WB298" s="10"/>
      <c r="WC298" s="10"/>
      <c r="WD298" s="10"/>
      <c r="WE298" s="10"/>
      <c r="WF298" s="10"/>
      <c r="WG298" s="10"/>
      <c r="WH298" s="10"/>
      <c r="WI298" s="10"/>
      <c r="WJ298" s="10"/>
      <c r="WK298" s="10"/>
      <c r="WL298" s="10"/>
      <c r="WM298" s="10"/>
      <c r="WN298" s="10"/>
      <c r="WO298" s="10"/>
      <c r="WP298" s="10"/>
      <c r="WQ298" s="10"/>
      <c r="WR298" s="10"/>
      <c r="WS298" s="10"/>
      <c r="WT298" s="10"/>
      <c r="WU298" s="10"/>
      <c r="WV298" s="10"/>
      <c r="WW298" s="10"/>
      <c r="WX298" s="10"/>
      <c r="WY298" s="10"/>
      <c r="WZ298" s="10"/>
      <c r="XA298" s="10"/>
      <c r="XB298" s="10"/>
      <c r="XC298" s="10"/>
      <c r="XD298" s="10"/>
      <c r="XE298" s="10"/>
      <c r="XF298" s="10"/>
      <c r="XG298" s="10"/>
      <c r="XH298" s="10"/>
      <c r="XI298" s="10"/>
      <c r="XJ298" s="10"/>
      <c r="XK298" s="10"/>
      <c r="XL298" s="10"/>
      <c r="XM298" s="10"/>
      <c r="XN298" s="10"/>
      <c r="XO298" s="10"/>
      <c r="XP298" s="10"/>
      <c r="XQ298" s="10"/>
      <c r="XR298" s="10"/>
      <c r="XS298" s="10"/>
      <c r="XT298" s="10"/>
      <c r="XU298" s="10"/>
      <c r="XV298" s="10"/>
      <c r="XW298" s="10"/>
      <c r="XX298" s="10"/>
      <c r="XY298" s="10"/>
      <c r="XZ298" s="10"/>
      <c r="YA298" s="10"/>
      <c r="YB298" s="10"/>
      <c r="YC298" s="10"/>
      <c r="YD298" s="10"/>
      <c r="YE298" s="10"/>
      <c r="YF298" s="10"/>
      <c r="YG298" s="10"/>
      <c r="YH298" s="10"/>
      <c r="YI298" s="10"/>
      <c r="YJ298" s="10"/>
      <c r="YK298" s="10"/>
      <c r="YL298" s="10"/>
      <c r="YM298" s="10"/>
      <c r="YN298" s="10"/>
      <c r="YO298" s="10"/>
      <c r="YP298" s="10"/>
      <c r="YQ298" s="10"/>
      <c r="YR298" s="10"/>
      <c r="YS298" s="10"/>
      <c r="YT298" s="10"/>
      <c r="YU298" s="10"/>
      <c r="YV298" s="10"/>
      <c r="YW298" s="10"/>
      <c r="YX298" s="10"/>
      <c r="YY298" s="10"/>
      <c r="YZ298" s="10"/>
      <c r="ZA298" s="10"/>
      <c r="ZB298" s="10"/>
      <c r="ZC298" s="10"/>
      <c r="ZD298" s="10"/>
      <c r="ZE298" s="10"/>
      <c r="ZF298" s="10"/>
      <c r="ZG298" s="10"/>
      <c r="ZH298" s="10"/>
      <c r="ZI298" s="10"/>
      <c r="ZJ298" s="10"/>
      <c r="ZK298" s="10"/>
      <c r="ZL298" s="10"/>
      <c r="ZM298" s="10"/>
      <c r="ZN298" s="10"/>
      <c r="ZO298" s="10"/>
      <c r="ZP298" s="10"/>
      <c r="ZQ298" s="10"/>
      <c r="ZR298" s="10"/>
      <c r="ZS298" s="10"/>
      <c r="ZT298" s="10"/>
      <c r="ZU298" s="10"/>
      <c r="ZV298" s="10"/>
      <c r="ZW298" s="10"/>
      <c r="ZX298" s="10"/>
      <c r="ZY298" s="10"/>
      <c r="ZZ298" s="10"/>
      <c r="AAA298" s="10"/>
      <c r="AAB298" s="10"/>
      <c r="AAC298" s="10"/>
      <c r="AAD298" s="10"/>
      <c r="AAE298" s="10"/>
      <c r="AAF298" s="10"/>
      <c r="AAG298" s="10"/>
      <c r="AAH298" s="10"/>
      <c r="AAI298" s="10"/>
      <c r="AAJ298" s="10"/>
      <c r="AAK298" s="10"/>
      <c r="AAL298" s="10"/>
      <c r="AAM298" s="10"/>
      <c r="AAN298" s="10"/>
      <c r="AAO298" s="10"/>
      <c r="AAP298" s="10"/>
      <c r="AAQ298" s="10"/>
      <c r="AAR298" s="10"/>
      <c r="AAS298" s="10"/>
      <c r="AAT298" s="10"/>
      <c r="AAU298" s="10"/>
      <c r="AAV298" s="10"/>
      <c r="AAW298" s="10"/>
      <c r="AAX298" s="10"/>
      <c r="AAY298" s="10"/>
      <c r="AAZ298" s="10"/>
      <c r="ABA298" s="10"/>
      <c r="ABB298" s="10"/>
      <c r="ABC298" s="10"/>
      <c r="ABD298" s="10"/>
      <c r="ABE298" s="10"/>
      <c r="ABF298" s="10"/>
      <c r="ABG298" s="10"/>
      <c r="ABH298" s="10"/>
      <c r="ABI298" s="10"/>
      <c r="ABJ298" s="10"/>
      <c r="ABK298" s="10"/>
      <c r="ABL298" s="10"/>
      <c r="ABM298" s="10"/>
      <c r="ABN298" s="10"/>
      <c r="ABO298" s="10"/>
      <c r="ABP298" s="10"/>
      <c r="ABQ298" s="10"/>
      <c r="ABR298" s="10"/>
      <c r="ABS298" s="10"/>
      <c r="ABT298" s="10"/>
      <c r="ABU298" s="10"/>
      <c r="ABV298" s="10"/>
      <c r="ABW298" s="10"/>
      <c r="ABX298" s="10"/>
      <c r="ABY298" s="10"/>
      <c r="ABZ298" s="10"/>
      <c r="ACA298" s="10"/>
      <c r="ACB298" s="10"/>
      <c r="ACC298" s="10"/>
      <c r="ACD298" s="10"/>
      <c r="ACE298" s="10"/>
      <c r="ACF298" s="10"/>
      <c r="ACG298" s="10"/>
      <c r="ACH298" s="10"/>
      <c r="ACI298" s="10"/>
      <c r="ACJ298" s="10"/>
      <c r="ACK298" s="10"/>
      <c r="ACL298" s="10"/>
      <c r="ACM298" s="10"/>
      <c r="ACN298" s="10"/>
      <c r="ACO298" s="10"/>
      <c r="ACP298" s="10"/>
      <c r="ACQ298" s="10"/>
      <c r="ACR298" s="10"/>
      <c r="ACS298" s="10"/>
      <c r="ACT298" s="10"/>
      <c r="ACU298" s="10"/>
      <c r="ACV298" s="10"/>
      <c r="ACW298" s="10"/>
      <c r="ACX298" s="10"/>
      <c r="ACY298" s="10"/>
      <c r="ACZ298" s="10"/>
      <c r="ADA298" s="10"/>
      <c r="ADB298" s="10"/>
      <c r="ADC298" s="10"/>
      <c r="ADD298" s="10"/>
      <c r="ADE298" s="10"/>
      <c r="ADF298" s="10"/>
      <c r="ADG298" s="10"/>
      <c r="ADH298" s="10"/>
      <c r="ADI298" s="10"/>
      <c r="ADJ298" s="10"/>
      <c r="ADK298" s="10"/>
      <c r="ADL298" s="10"/>
      <c r="ADM298" s="10"/>
      <c r="ADN298" s="10"/>
      <c r="ADO298" s="10"/>
      <c r="ADP298" s="10"/>
      <c r="ADQ298" s="10"/>
      <c r="ADR298" s="10"/>
      <c r="ADS298" s="10"/>
      <c r="ADT298" s="10"/>
      <c r="ADU298" s="10"/>
      <c r="ADV298" s="10"/>
      <c r="ADW298" s="10"/>
      <c r="ADX298" s="10"/>
      <c r="ADY298" s="10"/>
      <c r="ADZ298" s="10"/>
      <c r="AEA298" s="10"/>
      <c r="AEB298" s="10"/>
      <c r="AEC298" s="10"/>
      <c r="AED298" s="10"/>
      <c r="AEE298" s="10"/>
      <c r="AEF298" s="10"/>
      <c r="AEG298" s="10"/>
      <c r="AEH298" s="10"/>
      <c r="AEI298" s="10"/>
      <c r="AEJ298" s="10"/>
      <c r="AEK298" s="10"/>
      <c r="AEL298" s="10"/>
      <c r="AEM298" s="10"/>
      <c r="AEN298" s="10"/>
      <c r="AEO298" s="10"/>
      <c r="AEP298" s="10"/>
      <c r="AEQ298" s="10"/>
      <c r="AER298" s="10"/>
      <c r="AES298" s="10"/>
      <c r="AET298" s="10"/>
      <c r="AEU298" s="10"/>
      <c r="AEV298" s="10"/>
      <c r="AEW298" s="10"/>
      <c r="AEX298" s="10"/>
      <c r="AEY298" s="10"/>
      <c r="AEZ298" s="10"/>
      <c r="AFA298" s="10"/>
      <c r="AFB298" s="10"/>
      <c r="AFC298" s="10"/>
      <c r="AFD298" s="10"/>
      <c r="AFE298" s="10"/>
      <c r="AFF298" s="10"/>
      <c r="AFG298" s="10"/>
      <c r="AFH298" s="10"/>
      <c r="AFI298" s="10"/>
      <c r="AFJ298" s="10"/>
      <c r="AFK298" s="10"/>
      <c r="AFL298" s="10"/>
      <c r="AFM298" s="10"/>
      <c r="AFN298" s="10"/>
      <c r="AFO298" s="10"/>
      <c r="AFP298" s="10"/>
      <c r="AFQ298" s="10"/>
      <c r="AFR298" s="10"/>
      <c r="AFS298" s="10"/>
      <c r="AFT298" s="10"/>
      <c r="AFU298" s="10"/>
      <c r="AFV298" s="10"/>
      <c r="AFW298" s="10"/>
      <c r="AFX298" s="10"/>
      <c r="AFY298" s="10"/>
      <c r="AFZ298" s="10"/>
      <c r="AGA298" s="10"/>
      <c r="AGB298" s="10"/>
      <c r="AGC298" s="10"/>
      <c r="AGD298" s="10"/>
      <c r="AGE298" s="10"/>
      <c r="AGF298" s="10"/>
      <c r="AGG298" s="10"/>
      <c r="AGH298" s="10"/>
      <c r="AGI298" s="10"/>
      <c r="AGJ298" s="10"/>
      <c r="AGK298" s="10"/>
      <c r="AGL298" s="10"/>
      <c r="AGM298" s="10"/>
      <c r="AGN298" s="10"/>
      <c r="AGO298" s="10"/>
      <c r="AGP298" s="10"/>
      <c r="AGQ298" s="10"/>
      <c r="AGR298" s="10"/>
      <c r="AGS298" s="10"/>
      <c r="AGT298" s="10"/>
      <c r="AGU298" s="10"/>
      <c r="AGV298" s="10"/>
      <c r="AGW298" s="10"/>
      <c r="AGX298" s="10"/>
      <c r="AGY298" s="10"/>
      <c r="AGZ298" s="10"/>
      <c r="AHA298" s="10"/>
      <c r="AHB298" s="10"/>
      <c r="AHC298" s="10"/>
      <c r="AHD298" s="10"/>
      <c r="AHE298" s="10"/>
      <c r="AHF298" s="10"/>
      <c r="AHG298" s="10"/>
      <c r="AHH298" s="10"/>
      <c r="AHI298" s="10"/>
      <c r="AHJ298" s="10"/>
      <c r="AHK298" s="10"/>
      <c r="AHL298" s="10"/>
      <c r="AHM298" s="10"/>
      <c r="AHN298" s="10"/>
      <c r="AHO298" s="10"/>
      <c r="AHP298" s="10"/>
      <c r="AHQ298" s="10"/>
      <c r="AHR298" s="10"/>
      <c r="AHS298" s="10"/>
      <c r="AHT298" s="10"/>
      <c r="AHU298" s="10"/>
      <c r="AHV298" s="10"/>
      <c r="AHW298" s="10"/>
      <c r="AHX298" s="10"/>
      <c r="AHY298" s="10"/>
      <c r="AHZ298" s="10"/>
      <c r="AIA298" s="10"/>
      <c r="AIB298" s="10"/>
      <c r="AIC298" s="10"/>
      <c r="AID298" s="10"/>
      <c r="AIE298" s="10"/>
      <c r="AIF298" s="10"/>
      <c r="AIG298" s="10"/>
      <c r="AIH298" s="10"/>
      <c r="AII298" s="10"/>
      <c r="AIJ298" s="10"/>
      <c r="AIK298" s="10"/>
      <c r="AIL298" s="10"/>
      <c r="AIM298" s="10"/>
      <c r="AIN298" s="10"/>
      <c r="AIO298" s="10"/>
      <c r="AIP298" s="10"/>
      <c r="AIQ298" s="10"/>
      <c r="AIR298" s="10"/>
      <c r="AIS298" s="10"/>
      <c r="AIT298" s="10"/>
      <c r="AIU298" s="10"/>
      <c r="AIV298" s="10"/>
      <c r="AIW298" s="10"/>
      <c r="AIX298" s="10"/>
      <c r="AIY298" s="10"/>
      <c r="AIZ298" s="10"/>
      <c r="AJA298" s="10"/>
      <c r="AJB298" s="10"/>
      <c r="AJC298" s="10"/>
      <c r="AJD298" s="10"/>
      <c r="AJE298" s="10"/>
      <c r="AJF298" s="10"/>
      <c r="AJG298" s="10"/>
      <c r="AJH298" s="10"/>
      <c r="AJI298" s="10"/>
      <c r="AJJ298" s="10"/>
      <c r="AJK298" s="10"/>
      <c r="AJL298" s="10"/>
      <c r="AJM298" s="10"/>
      <c r="AJN298" s="10"/>
      <c r="AJO298" s="10"/>
      <c r="AJP298" s="10"/>
      <c r="AJQ298" s="10"/>
      <c r="AJR298" s="10"/>
      <c r="AJS298" s="10"/>
      <c r="AJT298" s="10"/>
      <c r="AJU298" s="10"/>
      <c r="AJV298" s="10"/>
      <c r="AJW298" s="10"/>
      <c r="AJX298" s="10"/>
      <c r="AJY298" s="10"/>
      <c r="AJZ298" s="10"/>
      <c r="AKA298" s="10"/>
      <c r="AKB298" s="10"/>
      <c r="AKC298" s="10"/>
      <c r="AKD298" s="10"/>
      <c r="AKE298" s="10"/>
      <c r="AKF298" s="10"/>
      <c r="AKG298" s="10"/>
      <c r="AKH298" s="10"/>
      <c r="AKI298" s="10"/>
      <c r="AKJ298" s="10"/>
      <c r="AKK298" s="10"/>
      <c r="AKL298" s="10"/>
      <c r="AKM298" s="10"/>
      <c r="AKN298" s="10"/>
      <c r="AKO298" s="10"/>
      <c r="AKP298" s="10"/>
      <c r="AKQ298" s="10"/>
      <c r="AKR298" s="10"/>
      <c r="AKS298" s="10"/>
      <c r="AKT298" s="10"/>
      <c r="AKU298" s="10"/>
      <c r="AKV298" s="10"/>
      <c r="AKW298" s="10"/>
      <c r="AKX298" s="10"/>
      <c r="AKY298" s="10"/>
      <c r="AKZ298" s="10"/>
      <c r="ALA298" s="10"/>
      <c r="ALB298" s="10"/>
      <c r="ALC298" s="10"/>
      <c r="ALD298" s="10"/>
      <c r="ALE298" s="10"/>
      <c r="ALF298" s="10"/>
      <c r="ALG298" s="10"/>
      <c r="ALH298" s="10"/>
      <c r="ALI298" s="10"/>
      <c r="ALJ298" s="10"/>
      <c r="ALK298" s="10"/>
      <c r="ALL298" s="10"/>
      <c r="ALM298" s="10"/>
      <c r="ALN298" s="10"/>
      <c r="ALO298" s="10"/>
      <c r="ALP298" s="10"/>
      <c r="ALQ298" s="10"/>
      <c r="ALR298" s="10"/>
      <c r="ALS298" s="10"/>
      <c r="ALT298" s="10"/>
      <c r="ALU298" s="10"/>
      <c r="ALV298" s="10"/>
      <c r="ALW298" s="10"/>
      <c r="ALX298" s="10"/>
      <c r="ALY298" s="10"/>
      <c r="ALZ298" s="10"/>
      <c r="AMA298" s="10"/>
      <c r="AMB298" s="10"/>
      <c r="AMC298" s="10"/>
      <c r="AMD298" s="10"/>
      <c r="AME298" s="10"/>
      <c r="AMF298" s="10"/>
      <c r="AMG298" s="10"/>
      <c r="AMH298" s="10"/>
      <c r="AMI298" s="10"/>
    </row>
    <row r="299" spans="1:1023" ht="21.75" customHeight="1">
      <c r="A299" s="14" t="s">
        <v>228</v>
      </c>
      <c r="B299" s="39"/>
      <c r="C299" s="32"/>
      <c r="D299" s="32"/>
      <c r="E299" s="30"/>
      <c r="F299" s="30"/>
      <c r="G299" s="30"/>
      <c r="H299" s="30"/>
      <c r="I299" s="30"/>
      <c r="J299" s="30"/>
      <c r="K299" s="30"/>
      <c r="L299" s="30"/>
      <c r="M299" s="30"/>
      <c r="N299" s="30"/>
      <c r="O299" s="37">
        <v>65000</v>
      </c>
      <c r="P299" s="32"/>
      <c r="Q299" s="43">
        <f t="shared" si="6"/>
        <v>65000</v>
      </c>
      <c r="R299" s="43"/>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c r="HD299" s="10"/>
      <c r="HE299" s="10"/>
      <c r="HF299" s="10"/>
      <c r="HG299" s="10"/>
      <c r="HH299" s="10"/>
      <c r="HI299" s="10"/>
      <c r="HJ299" s="10"/>
      <c r="HK299" s="10"/>
      <c r="HL299" s="10"/>
      <c r="HM299" s="10"/>
      <c r="HN299" s="10"/>
      <c r="HO299" s="10"/>
      <c r="HP299" s="10"/>
      <c r="HQ299" s="10"/>
      <c r="HR299" s="10"/>
      <c r="HS299" s="10"/>
      <c r="HT299" s="10"/>
      <c r="HU299" s="10"/>
      <c r="HV299" s="10"/>
      <c r="HW299" s="10"/>
      <c r="HX299" s="10"/>
      <c r="HY299" s="10"/>
      <c r="HZ299" s="10"/>
      <c r="IA299" s="10"/>
      <c r="IB299" s="10"/>
      <c r="IC299" s="10"/>
      <c r="ID299" s="10"/>
      <c r="IE299" s="10"/>
      <c r="IF299" s="10"/>
      <c r="IG299" s="10"/>
      <c r="IH299" s="10"/>
      <c r="II299" s="10"/>
      <c r="IJ299" s="10"/>
      <c r="IK299" s="10"/>
      <c r="IL299" s="10"/>
      <c r="IM299" s="10"/>
      <c r="IN299" s="10"/>
      <c r="IO299" s="10"/>
      <c r="IP299" s="10"/>
      <c r="IQ299" s="10"/>
      <c r="IR299" s="10"/>
      <c r="IS299" s="10"/>
      <c r="IT299" s="10"/>
      <c r="IU299" s="10"/>
      <c r="IV299" s="10"/>
      <c r="IW299" s="10"/>
      <c r="IX299" s="10"/>
      <c r="IY299" s="10"/>
      <c r="IZ299" s="10"/>
      <c r="JA299" s="10"/>
      <c r="JB299" s="10"/>
      <c r="JC299" s="10"/>
      <c r="JD299" s="10"/>
      <c r="JE299" s="10"/>
      <c r="JF299" s="10"/>
      <c r="JG299" s="10"/>
      <c r="JH299" s="10"/>
      <c r="JI299" s="10"/>
      <c r="JJ299" s="10"/>
      <c r="JK299" s="10"/>
      <c r="JL299" s="10"/>
      <c r="JM299" s="10"/>
      <c r="JN299" s="10"/>
      <c r="JO299" s="10"/>
      <c r="JP299" s="10"/>
      <c r="JQ299" s="10"/>
      <c r="JR299" s="10"/>
      <c r="JS299" s="10"/>
      <c r="JT299" s="10"/>
      <c r="JU299" s="10"/>
      <c r="JV299" s="10"/>
      <c r="JW299" s="10"/>
      <c r="JX299" s="10"/>
      <c r="JY299" s="10"/>
      <c r="JZ299" s="10"/>
      <c r="KA299" s="10"/>
      <c r="KB299" s="10"/>
      <c r="KC299" s="10"/>
      <c r="KD299" s="10"/>
      <c r="KE299" s="10"/>
      <c r="KF299" s="10"/>
      <c r="KG299" s="10"/>
      <c r="KH299" s="10"/>
      <c r="KI299" s="10"/>
      <c r="KJ299" s="10"/>
      <c r="KK299" s="10"/>
      <c r="KL299" s="10"/>
      <c r="KM299" s="10"/>
      <c r="KN299" s="10"/>
      <c r="KO299" s="10"/>
      <c r="KP299" s="10"/>
      <c r="KQ299" s="10"/>
      <c r="KR299" s="10"/>
      <c r="KS299" s="10"/>
      <c r="KT299" s="10"/>
      <c r="KU299" s="10"/>
      <c r="KV299" s="10"/>
      <c r="KW299" s="10"/>
      <c r="KX299" s="10"/>
      <c r="KY299" s="10"/>
      <c r="KZ299" s="10"/>
      <c r="LA299" s="10"/>
      <c r="LB299" s="10"/>
      <c r="LC299" s="10"/>
      <c r="LD299" s="10"/>
      <c r="LE299" s="10"/>
      <c r="LF299" s="10"/>
      <c r="LG299" s="10"/>
      <c r="LH299" s="10"/>
      <c r="LI299" s="10"/>
      <c r="LJ299" s="10"/>
      <c r="LK299" s="10"/>
      <c r="LL299" s="10"/>
      <c r="LM299" s="10"/>
      <c r="LN299" s="10"/>
      <c r="LO299" s="10"/>
      <c r="LP299" s="10"/>
      <c r="LQ299" s="10"/>
      <c r="LR299" s="10"/>
      <c r="LS299" s="10"/>
      <c r="LT299" s="10"/>
      <c r="LU299" s="10"/>
      <c r="LV299" s="10"/>
      <c r="LW299" s="10"/>
      <c r="LX299" s="10"/>
      <c r="LY299" s="10"/>
      <c r="LZ299" s="10"/>
      <c r="MA299" s="10"/>
      <c r="MB299" s="10"/>
      <c r="MC299" s="10"/>
      <c r="MD299" s="10"/>
      <c r="ME299" s="10"/>
      <c r="MF299" s="10"/>
      <c r="MG299" s="10"/>
      <c r="MH299" s="10"/>
      <c r="MI299" s="10"/>
      <c r="MJ299" s="10"/>
      <c r="MK299" s="10"/>
      <c r="ML299" s="10"/>
      <c r="MM299" s="10"/>
      <c r="MN299" s="10"/>
      <c r="MO299" s="10"/>
      <c r="MP299" s="10"/>
      <c r="MQ299" s="10"/>
      <c r="MR299" s="10"/>
      <c r="MS299" s="10"/>
      <c r="MT299" s="10"/>
      <c r="MU299" s="10"/>
      <c r="MV299" s="10"/>
      <c r="MW299" s="10"/>
      <c r="MX299" s="10"/>
      <c r="MY299" s="10"/>
      <c r="MZ299" s="10"/>
      <c r="NA299" s="10"/>
      <c r="NB299" s="10"/>
      <c r="NC299" s="10"/>
      <c r="ND299" s="10"/>
      <c r="NE299" s="10"/>
      <c r="NF299" s="10"/>
      <c r="NG299" s="10"/>
      <c r="NH299" s="10"/>
      <c r="NI299" s="10"/>
      <c r="NJ299" s="10"/>
      <c r="NK299" s="10"/>
      <c r="NL299" s="10"/>
      <c r="NM299" s="10"/>
      <c r="NN299" s="10"/>
      <c r="NO299" s="10"/>
      <c r="NP299" s="10"/>
      <c r="NQ299" s="10"/>
      <c r="NR299" s="10"/>
      <c r="NS299" s="10"/>
      <c r="NT299" s="10"/>
      <c r="NU299" s="10"/>
      <c r="NV299" s="10"/>
      <c r="NW299" s="10"/>
      <c r="NX299" s="10"/>
      <c r="NY299" s="10"/>
      <c r="NZ299" s="10"/>
      <c r="OA299" s="10"/>
      <c r="OB299" s="10"/>
      <c r="OC299" s="10"/>
      <c r="OD299" s="10"/>
      <c r="OE299" s="10"/>
      <c r="OF299" s="10"/>
      <c r="OG299" s="10"/>
      <c r="OH299" s="10"/>
      <c r="OI299" s="10"/>
      <c r="OJ299" s="10"/>
      <c r="OK299" s="10"/>
      <c r="OL299" s="10"/>
      <c r="OM299" s="10"/>
      <c r="ON299" s="10"/>
      <c r="OO299" s="10"/>
      <c r="OP299" s="10"/>
      <c r="OQ299" s="10"/>
      <c r="OR299" s="10"/>
      <c r="OS299" s="10"/>
      <c r="OT299" s="10"/>
      <c r="OU299" s="10"/>
      <c r="OV299" s="10"/>
      <c r="OW299" s="10"/>
      <c r="OX299" s="10"/>
      <c r="OY299" s="10"/>
      <c r="OZ299" s="10"/>
      <c r="PA299" s="10"/>
      <c r="PB299" s="10"/>
      <c r="PC299" s="10"/>
      <c r="PD299" s="10"/>
      <c r="PE299" s="10"/>
      <c r="PF299" s="10"/>
      <c r="PG299" s="10"/>
      <c r="PH299" s="10"/>
      <c r="PI299" s="10"/>
      <c r="PJ299" s="10"/>
      <c r="PK299" s="10"/>
      <c r="PL299" s="10"/>
      <c r="PM299" s="10"/>
      <c r="PN299" s="10"/>
      <c r="PO299" s="10"/>
      <c r="PP299" s="10"/>
      <c r="PQ299" s="10"/>
      <c r="PR299" s="10"/>
      <c r="PS299" s="10"/>
      <c r="PT299" s="10"/>
      <c r="PU299" s="10"/>
      <c r="PV299" s="10"/>
      <c r="PW299" s="10"/>
      <c r="PX299" s="10"/>
      <c r="PY299" s="10"/>
      <c r="PZ299" s="10"/>
      <c r="QA299" s="10"/>
      <c r="QB299" s="10"/>
      <c r="QC299" s="10"/>
      <c r="QD299" s="10"/>
      <c r="QE299" s="10"/>
      <c r="QF299" s="10"/>
      <c r="QG299" s="10"/>
      <c r="QH299" s="10"/>
      <c r="QI299" s="10"/>
      <c r="QJ299" s="10"/>
      <c r="QK299" s="10"/>
      <c r="QL299" s="10"/>
      <c r="QM299" s="10"/>
      <c r="QN299" s="10"/>
      <c r="QO299" s="10"/>
      <c r="QP299" s="10"/>
      <c r="QQ299" s="10"/>
      <c r="QR299" s="10"/>
      <c r="QS299" s="10"/>
      <c r="QT299" s="10"/>
      <c r="QU299" s="10"/>
      <c r="QV299" s="10"/>
      <c r="QW299" s="10"/>
      <c r="QX299" s="10"/>
      <c r="QY299" s="10"/>
      <c r="QZ299" s="10"/>
      <c r="RA299" s="10"/>
      <c r="RB299" s="10"/>
      <c r="RC299" s="10"/>
      <c r="RD299" s="10"/>
      <c r="RE299" s="10"/>
      <c r="RF299" s="10"/>
      <c r="RG299" s="10"/>
      <c r="RH299" s="10"/>
      <c r="RI299" s="10"/>
      <c r="RJ299" s="10"/>
      <c r="RK299" s="10"/>
      <c r="RL299" s="10"/>
      <c r="RM299" s="10"/>
      <c r="RN299" s="10"/>
      <c r="RO299" s="10"/>
      <c r="RP299" s="10"/>
      <c r="RQ299" s="10"/>
      <c r="RR299" s="10"/>
      <c r="RS299" s="10"/>
      <c r="RT299" s="10"/>
      <c r="RU299" s="10"/>
      <c r="RV299" s="10"/>
      <c r="RW299" s="10"/>
      <c r="RX299" s="10"/>
      <c r="RY299" s="10"/>
      <c r="RZ299" s="10"/>
      <c r="SA299" s="10"/>
      <c r="SB299" s="10"/>
      <c r="SC299" s="10"/>
      <c r="SD299" s="10"/>
      <c r="SE299" s="10"/>
      <c r="SF299" s="10"/>
      <c r="SG299" s="10"/>
      <c r="SH299" s="10"/>
      <c r="SI299" s="10"/>
      <c r="SJ299" s="10"/>
      <c r="SK299" s="10"/>
      <c r="SL299" s="10"/>
      <c r="SM299" s="10"/>
      <c r="SN299" s="10"/>
      <c r="SO299" s="10"/>
      <c r="SP299" s="10"/>
      <c r="SQ299" s="10"/>
      <c r="SR299" s="10"/>
      <c r="SS299" s="10"/>
      <c r="ST299" s="10"/>
      <c r="SU299" s="10"/>
      <c r="SV299" s="10"/>
      <c r="SW299" s="10"/>
      <c r="SX299" s="10"/>
      <c r="SY299" s="10"/>
      <c r="SZ299" s="10"/>
      <c r="TA299" s="10"/>
      <c r="TB299" s="10"/>
      <c r="TC299" s="10"/>
      <c r="TD299" s="10"/>
      <c r="TE299" s="10"/>
      <c r="TF299" s="10"/>
      <c r="TG299" s="10"/>
      <c r="TH299" s="10"/>
      <c r="TI299" s="10"/>
      <c r="TJ299" s="10"/>
      <c r="TK299" s="10"/>
      <c r="TL299" s="10"/>
      <c r="TM299" s="10"/>
      <c r="TN299" s="10"/>
      <c r="TO299" s="10"/>
      <c r="TP299" s="10"/>
      <c r="TQ299" s="10"/>
      <c r="TR299" s="10"/>
      <c r="TS299" s="10"/>
      <c r="TT299" s="10"/>
      <c r="TU299" s="10"/>
      <c r="TV299" s="10"/>
      <c r="TW299" s="10"/>
      <c r="TX299" s="10"/>
      <c r="TY299" s="10"/>
      <c r="TZ299" s="10"/>
      <c r="UA299" s="10"/>
      <c r="UB299" s="10"/>
      <c r="UC299" s="10"/>
      <c r="UD299" s="10"/>
      <c r="UE299" s="10"/>
      <c r="UF299" s="10"/>
      <c r="UG299" s="10"/>
      <c r="UH299" s="10"/>
      <c r="UI299" s="10"/>
      <c r="UJ299" s="10"/>
      <c r="UK299" s="10"/>
      <c r="UL299" s="10"/>
      <c r="UM299" s="10"/>
      <c r="UN299" s="10"/>
      <c r="UO299" s="10"/>
      <c r="UP299" s="10"/>
      <c r="UQ299" s="10"/>
      <c r="UR299" s="10"/>
      <c r="US299" s="10"/>
      <c r="UT299" s="10"/>
      <c r="UU299" s="10"/>
      <c r="UV299" s="10"/>
      <c r="UW299" s="10"/>
      <c r="UX299" s="10"/>
      <c r="UY299" s="10"/>
      <c r="UZ299" s="10"/>
      <c r="VA299" s="10"/>
      <c r="VB299" s="10"/>
      <c r="VC299" s="10"/>
      <c r="VD299" s="10"/>
      <c r="VE299" s="10"/>
      <c r="VF299" s="10"/>
      <c r="VG299" s="10"/>
      <c r="VH299" s="10"/>
      <c r="VI299" s="10"/>
      <c r="VJ299" s="10"/>
      <c r="VK299" s="10"/>
      <c r="VL299" s="10"/>
      <c r="VM299" s="10"/>
      <c r="VN299" s="10"/>
      <c r="VO299" s="10"/>
      <c r="VP299" s="10"/>
      <c r="VQ299" s="10"/>
      <c r="VR299" s="10"/>
      <c r="VS299" s="10"/>
      <c r="VT299" s="10"/>
      <c r="VU299" s="10"/>
      <c r="VV299" s="10"/>
      <c r="VW299" s="10"/>
      <c r="VX299" s="10"/>
      <c r="VY299" s="10"/>
      <c r="VZ299" s="10"/>
      <c r="WA299" s="10"/>
      <c r="WB299" s="10"/>
      <c r="WC299" s="10"/>
      <c r="WD299" s="10"/>
      <c r="WE299" s="10"/>
      <c r="WF299" s="10"/>
      <c r="WG299" s="10"/>
      <c r="WH299" s="10"/>
      <c r="WI299" s="10"/>
      <c r="WJ299" s="10"/>
      <c r="WK299" s="10"/>
      <c r="WL299" s="10"/>
      <c r="WM299" s="10"/>
      <c r="WN299" s="10"/>
      <c r="WO299" s="10"/>
      <c r="WP299" s="10"/>
      <c r="WQ299" s="10"/>
      <c r="WR299" s="10"/>
      <c r="WS299" s="10"/>
      <c r="WT299" s="10"/>
      <c r="WU299" s="10"/>
      <c r="WV299" s="10"/>
      <c r="WW299" s="10"/>
      <c r="WX299" s="10"/>
      <c r="WY299" s="10"/>
      <c r="WZ299" s="10"/>
      <c r="XA299" s="10"/>
      <c r="XB299" s="10"/>
      <c r="XC299" s="10"/>
      <c r="XD299" s="10"/>
      <c r="XE299" s="10"/>
      <c r="XF299" s="10"/>
      <c r="XG299" s="10"/>
      <c r="XH299" s="10"/>
      <c r="XI299" s="10"/>
      <c r="XJ299" s="10"/>
      <c r="XK299" s="10"/>
      <c r="XL299" s="10"/>
      <c r="XM299" s="10"/>
      <c r="XN299" s="10"/>
      <c r="XO299" s="10"/>
      <c r="XP299" s="10"/>
      <c r="XQ299" s="10"/>
      <c r="XR299" s="10"/>
      <c r="XS299" s="10"/>
      <c r="XT299" s="10"/>
      <c r="XU299" s="10"/>
      <c r="XV299" s="10"/>
      <c r="XW299" s="10"/>
      <c r="XX299" s="10"/>
      <c r="XY299" s="10"/>
      <c r="XZ299" s="10"/>
      <c r="YA299" s="10"/>
      <c r="YB299" s="10"/>
      <c r="YC299" s="10"/>
      <c r="YD299" s="10"/>
      <c r="YE299" s="10"/>
      <c r="YF299" s="10"/>
      <c r="YG299" s="10"/>
      <c r="YH299" s="10"/>
      <c r="YI299" s="10"/>
      <c r="YJ299" s="10"/>
      <c r="YK299" s="10"/>
      <c r="YL299" s="10"/>
      <c r="YM299" s="10"/>
      <c r="YN299" s="10"/>
      <c r="YO299" s="10"/>
      <c r="YP299" s="10"/>
      <c r="YQ299" s="10"/>
      <c r="YR299" s="10"/>
      <c r="YS299" s="10"/>
      <c r="YT299" s="10"/>
      <c r="YU299" s="10"/>
      <c r="YV299" s="10"/>
      <c r="YW299" s="10"/>
      <c r="YX299" s="10"/>
      <c r="YY299" s="10"/>
      <c r="YZ299" s="10"/>
      <c r="ZA299" s="10"/>
      <c r="ZB299" s="10"/>
      <c r="ZC299" s="10"/>
      <c r="ZD299" s="10"/>
      <c r="ZE299" s="10"/>
      <c r="ZF299" s="10"/>
      <c r="ZG299" s="10"/>
      <c r="ZH299" s="10"/>
      <c r="ZI299" s="10"/>
      <c r="ZJ299" s="10"/>
      <c r="ZK299" s="10"/>
      <c r="ZL299" s="10"/>
      <c r="ZM299" s="10"/>
      <c r="ZN299" s="10"/>
      <c r="ZO299" s="10"/>
      <c r="ZP299" s="10"/>
      <c r="ZQ299" s="10"/>
      <c r="ZR299" s="10"/>
      <c r="ZS299" s="10"/>
      <c r="ZT299" s="10"/>
      <c r="ZU299" s="10"/>
      <c r="ZV299" s="10"/>
      <c r="ZW299" s="10"/>
      <c r="ZX299" s="10"/>
      <c r="ZY299" s="10"/>
      <c r="ZZ299" s="10"/>
      <c r="AAA299" s="10"/>
      <c r="AAB299" s="10"/>
      <c r="AAC299" s="10"/>
      <c r="AAD299" s="10"/>
      <c r="AAE299" s="10"/>
      <c r="AAF299" s="10"/>
      <c r="AAG299" s="10"/>
      <c r="AAH299" s="10"/>
      <c r="AAI299" s="10"/>
      <c r="AAJ299" s="10"/>
      <c r="AAK299" s="10"/>
      <c r="AAL299" s="10"/>
      <c r="AAM299" s="10"/>
      <c r="AAN299" s="10"/>
      <c r="AAO299" s="10"/>
      <c r="AAP299" s="10"/>
      <c r="AAQ299" s="10"/>
      <c r="AAR299" s="10"/>
      <c r="AAS299" s="10"/>
      <c r="AAT299" s="10"/>
      <c r="AAU299" s="10"/>
      <c r="AAV299" s="10"/>
      <c r="AAW299" s="10"/>
      <c r="AAX299" s="10"/>
      <c r="AAY299" s="10"/>
      <c r="AAZ299" s="10"/>
      <c r="ABA299" s="10"/>
      <c r="ABB299" s="10"/>
      <c r="ABC299" s="10"/>
      <c r="ABD299" s="10"/>
      <c r="ABE299" s="10"/>
      <c r="ABF299" s="10"/>
      <c r="ABG299" s="10"/>
      <c r="ABH299" s="10"/>
      <c r="ABI299" s="10"/>
      <c r="ABJ299" s="10"/>
      <c r="ABK299" s="10"/>
      <c r="ABL299" s="10"/>
      <c r="ABM299" s="10"/>
      <c r="ABN299" s="10"/>
      <c r="ABO299" s="10"/>
      <c r="ABP299" s="10"/>
      <c r="ABQ299" s="10"/>
      <c r="ABR299" s="10"/>
      <c r="ABS299" s="10"/>
      <c r="ABT299" s="10"/>
      <c r="ABU299" s="10"/>
      <c r="ABV299" s="10"/>
      <c r="ABW299" s="10"/>
      <c r="ABX299" s="10"/>
      <c r="ABY299" s="10"/>
      <c r="ABZ299" s="10"/>
      <c r="ACA299" s="10"/>
      <c r="ACB299" s="10"/>
      <c r="ACC299" s="10"/>
      <c r="ACD299" s="10"/>
      <c r="ACE299" s="10"/>
      <c r="ACF299" s="10"/>
      <c r="ACG299" s="10"/>
      <c r="ACH299" s="10"/>
      <c r="ACI299" s="10"/>
      <c r="ACJ299" s="10"/>
      <c r="ACK299" s="10"/>
      <c r="ACL299" s="10"/>
      <c r="ACM299" s="10"/>
      <c r="ACN299" s="10"/>
      <c r="ACO299" s="10"/>
      <c r="ACP299" s="10"/>
      <c r="ACQ299" s="10"/>
      <c r="ACR299" s="10"/>
      <c r="ACS299" s="10"/>
      <c r="ACT299" s="10"/>
      <c r="ACU299" s="10"/>
      <c r="ACV299" s="10"/>
      <c r="ACW299" s="10"/>
      <c r="ACX299" s="10"/>
      <c r="ACY299" s="10"/>
      <c r="ACZ299" s="10"/>
      <c r="ADA299" s="10"/>
      <c r="ADB299" s="10"/>
      <c r="ADC299" s="10"/>
      <c r="ADD299" s="10"/>
      <c r="ADE299" s="10"/>
      <c r="ADF299" s="10"/>
      <c r="ADG299" s="10"/>
      <c r="ADH299" s="10"/>
      <c r="ADI299" s="10"/>
      <c r="ADJ299" s="10"/>
      <c r="ADK299" s="10"/>
      <c r="ADL299" s="10"/>
      <c r="ADM299" s="10"/>
      <c r="ADN299" s="10"/>
      <c r="ADO299" s="10"/>
      <c r="ADP299" s="10"/>
      <c r="ADQ299" s="10"/>
      <c r="ADR299" s="10"/>
      <c r="ADS299" s="10"/>
      <c r="ADT299" s="10"/>
      <c r="ADU299" s="10"/>
      <c r="ADV299" s="10"/>
      <c r="ADW299" s="10"/>
      <c r="ADX299" s="10"/>
      <c r="ADY299" s="10"/>
      <c r="ADZ299" s="10"/>
      <c r="AEA299" s="10"/>
      <c r="AEB299" s="10"/>
      <c r="AEC299" s="10"/>
      <c r="AED299" s="10"/>
      <c r="AEE299" s="10"/>
      <c r="AEF299" s="10"/>
      <c r="AEG299" s="10"/>
      <c r="AEH299" s="10"/>
      <c r="AEI299" s="10"/>
      <c r="AEJ299" s="10"/>
      <c r="AEK299" s="10"/>
      <c r="AEL299" s="10"/>
      <c r="AEM299" s="10"/>
      <c r="AEN299" s="10"/>
      <c r="AEO299" s="10"/>
      <c r="AEP299" s="10"/>
      <c r="AEQ299" s="10"/>
      <c r="AER299" s="10"/>
      <c r="AES299" s="10"/>
      <c r="AET299" s="10"/>
      <c r="AEU299" s="10"/>
      <c r="AEV299" s="10"/>
      <c r="AEW299" s="10"/>
      <c r="AEX299" s="10"/>
      <c r="AEY299" s="10"/>
      <c r="AEZ299" s="10"/>
      <c r="AFA299" s="10"/>
      <c r="AFB299" s="10"/>
      <c r="AFC299" s="10"/>
      <c r="AFD299" s="10"/>
      <c r="AFE299" s="10"/>
      <c r="AFF299" s="10"/>
      <c r="AFG299" s="10"/>
      <c r="AFH299" s="10"/>
      <c r="AFI299" s="10"/>
      <c r="AFJ299" s="10"/>
      <c r="AFK299" s="10"/>
      <c r="AFL299" s="10"/>
      <c r="AFM299" s="10"/>
      <c r="AFN299" s="10"/>
      <c r="AFO299" s="10"/>
      <c r="AFP299" s="10"/>
      <c r="AFQ299" s="10"/>
      <c r="AFR299" s="10"/>
      <c r="AFS299" s="10"/>
      <c r="AFT299" s="10"/>
      <c r="AFU299" s="10"/>
      <c r="AFV299" s="10"/>
      <c r="AFW299" s="10"/>
      <c r="AFX299" s="10"/>
      <c r="AFY299" s="10"/>
      <c r="AFZ299" s="10"/>
      <c r="AGA299" s="10"/>
      <c r="AGB299" s="10"/>
      <c r="AGC299" s="10"/>
      <c r="AGD299" s="10"/>
      <c r="AGE299" s="10"/>
      <c r="AGF299" s="10"/>
      <c r="AGG299" s="10"/>
      <c r="AGH299" s="10"/>
      <c r="AGI299" s="10"/>
      <c r="AGJ299" s="10"/>
      <c r="AGK299" s="10"/>
      <c r="AGL299" s="10"/>
      <c r="AGM299" s="10"/>
      <c r="AGN299" s="10"/>
      <c r="AGO299" s="10"/>
      <c r="AGP299" s="10"/>
      <c r="AGQ299" s="10"/>
      <c r="AGR299" s="10"/>
      <c r="AGS299" s="10"/>
      <c r="AGT299" s="10"/>
      <c r="AGU299" s="10"/>
      <c r="AGV299" s="10"/>
      <c r="AGW299" s="10"/>
      <c r="AGX299" s="10"/>
      <c r="AGY299" s="10"/>
      <c r="AGZ299" s="10"/>
      <c r="AHA299" s="10"/>
      <c r="AHB299" s="10"/>
      <c r="AHC299" s="10"/>
      <c r="AHD299" s="10"/>
      <c r="AHE299" s="10"/>
      <c r="AHF299" s="10"/>
      <c r="AHG299" s="10"/>
      <c r="AHH299" s="10"/>
      <c r="AHI299" s="10"/>
      <c r="AHJ299" s="10"/>
      <c r="AHK299" s="10"/>
      <c r="AHL299" s="10"/>
      <c r="AHM299" s="10"/>
      <c r="AHN299" s="10"/>
      <c r="AHO299" s="10"/>
      <c r="AHP299" s="10"/>
      <c r="AHQ299" s="10"/>
      <c r="AHR299" s="10"/>
      <c r="AHS299" s="10"/>
      <c r="AHT299" s="10"/>
      <c r="AHU299" s="10"/>
      <c r="AHV299" s="10"/>
      <c r="AHW299" s="10"/>
      <c r="AHX299" s="10"/>
      <c r="AHY299" s="10"/>
      <c r="AHZ299" s="10"/>
      <c r="AIA299" s="10"/>
      <c r="AIB299" s="10"/>
      <c r="AIC299" s="10"/>
      <c r="AID299" s="10"/>
      <c r="AIE299" s="10"/>
      <c r="AIF299" s="10"/>
      <c r="AIG299" s="10"/>
      <c r="AIH299" s="10"/>
      <c r="AII299" s="10"/>
      <c r="AIJ299" s="10"/>
      <c r="AIK299" s="10"/>
      <c r="AIL299" s="10"/>
      <c r="AIM299" s="10"/>
      <c r="AIN299" s="10"/>
      <c r="AIO299" s="10"/>
      <c r="AIP299" s="10"/>
      <c r="AIQ299" s="10"/>
      <c r="AIR299" s="10"/>
      <c r="AIS299" s="10"/>
      <c r="AIT299" s="10"/>
      <c r="AIU299" s="10"/>
      <c r="AIV299" s="10"/>
      <c r="AIW299" s="10"/>
      <c r="AIX299" s="10"/>
      <c r="AIY299" s="10"/>
      <c r="AIZ299" s="10"/>
      <c r="AJA299" s="10"/>
      <c r="AJB299" s="10"/>
      <c r="AJC299" s="10"/>
      <c r="AJD299" s="10"/>
      <c r="AJE299" s="10"/>
      <c r="AJF299" s="10"/>
      <c r="AJG299" s="10"/>
      <c r="AJH299" s="10"/>
      <c r="AJI299" s="10"/>
      <c r="AJJ299" s="10"/>
      <c r="AJK299" s="10"/>
      <c r="AJL299" s="10"/>
      <c r="AJM299" s="10"/>
      <c r="AJN299" s="10"/>
      <c r="AJO299" s="10"/>
      <c r="AJP299" s="10"/>
      <c r="AJQ299" s="10"/>
      <c r="AJR299" s="10"/>
      <c r="AJS299" s="10"/>
      <c r="AJT299" s="10"/>
      <c r="AJU299" s="10"/>
      <c r="AJV299" s="10"/>
      <c r="AJW299" s="10"/>
      <c r="AJX299" s="10"/>
      <c r="AJY299" s="10"/>
      <c r="AJZ299" s="10"/>
      <c r="AKA299" s="10"/>
      <c r="AKB299" s="10"/>
      <c r="AKC299" s="10"/>
      <c r="AKD299" s="10"/>
      <c r="AKE299" s="10"/>
      <c r="AKF299" s="10"/>
      <c r="AKG299" s="10"/>
      <c r="AKH299" s="10"/>
      <c r="AKI299" s="10"/>
      <c r="AKJ299" s="10"/>
      <c r="AKK299" s="10"/>
      <c r="AKL299" s="10"/>
      <c r="AKM299" s="10"/>
      <c r="AKN299" s="10"/>
      <c r="AKO299" s="10"/>
      <c r="AKP299" s="10"/>
      <c r="AKQ299" s="10"/>
      <c r="AKR299" s="10"/>
      <c r="AKS299" s="10"/>
      <c r="AKT299" s="10"/>
      <c r="AKU299" s="10"/>
      <c r="AKV299" s="10"/>
      <c r="AKW299" s="10"/>
      <c r="AKX299" s="10"/>
      <c r="AKY299" s="10"/>
      <c r="AKZ299" s="10"/>
      <c r="ALA299" s="10"/>
      <c r="ALB299" s="10"/>
      <c r="ALC299" s="10"/>
      <c r="ALD299" s="10"/>
      <c r="ALE299" s="10"/>
      <c r="ALF299" s="10"/>
      <c r="ALG299" s="10"/>
      <c r="ALH299" s="10"/>
      <c r="ALI299" s="10"/>
      <c r="ALJ299" s="10"/>
      <c r="ALK299" s="10"/>
      <c r="ALL299" s="10"/>
      <c r="ALM299" s="10"/>
      <c r="ALN299" s="10"/>
      <c r="ALO299" s="10"/>
      <c r="ALP299" s="10"/>
      <c r="ALQ299" s="10"/>
      <c r="ALR299" s="10"/>
      <c r="ALS299" s="10"/>
      <c r="ALT299" s="10"/>
      <c r="ALU299" s="10"/>
      <c r="ALV299" s="10"/>
      <c r="ALW299" s="10"/>
      <c r="ALX299" s="10"/>
      <c r="ALY299" s="10"/>
      <c r="ALZ299" s="10"/>
      <c r="AMA299" s="10"/>
      <c r="AMB299" s="10"/>
      <c r="AMC299" s="10"/>
      <c r="AMD299" s="10"/>
      <c r="AME299" s="10"/>
      <c r="AMF299" s="10"/>
      <c r="AMG299" s="10"/>
      <c r="AMH299" s="10"/>
      <c r="AMI299" s="10"/>
    </row>
    <row r="300" spans="1:1023" ht="21.75" customHeight="1">
      <c r="A300" s="14" t="s">
        <v>228</v>
      </c>
      <c r="B300" s="39"/>
      <c r="C300" s="32"/>
      <c r="D300" s="32"/>
      <c r="E300" s="30"/>
      <c r="F300" s="30"/>
      <c r="G300" s="30"/>
      <c r="H300" s="30"/>
      <c r="I300" s="30"/>
      <c r="J300" s="30"/>
      <c r="K300" s="30"/>
      <c r="L300" s="30"/>
      <c r="M300" s="30"/>
      <c r="N300" s="30"/>
      <c r="O300" s="37">
        <v>171000</v>
      </c>
      <c r="P300" s="32"/>
      <c r="Q300" s="43">
        <f t="shared" si="6"/>
        <v>171000</v>
      </c>
      <c r="R300" s="43"/>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c r="HD300" s="10"/>
      <c r="HE300" s="10"/>
      <c r="HF300" s="10"/>
      <c r="HG300" s="10"/>
      <c r="HH300" s="10"/>
      <c r="HI300" s="10"/>
      <c r="HJ300" s="10"/>
      <c r="HK300" s="10"/>
      <c r="HL300" s="10"/>
      <c r="HM300" s="10"/>
      <c r="HN300" s="10"/>
      <c r="HO300" s="10"/>
      <c r="HP300" s="10"/>
      <c r="HQ300" s="10"/>
      <c r="HR300" s="10"/>
      <c r="HS300" s="10"/>
      <c r="HT300" s="10"/>
      <c r="HU300" s="10"/>
      <c r="HV300" s="10"/>
      <c r="HW300" s="10"/>
      <c r="HX300" s="10"/>
      <c r="HY300" s="10"/>
      <c r="HZ300" s="10"/>
      <c r="IA300" s="10"/>
      <c r="IB300" s="10"/>
      <c r="IC300" s="10"/>
      <c r="ID300" s="10"/>
      <c r="IE300" s="10"/>
      <c r="IF300" s="10"/>
      <c r="IG300" s="10"/>
      <c r="IH300" s="10"/>
      <c r="II300" s="10"/>
      <c r="IJ300" s="10"/>
      <c r="IK300" s="10"/>
      <c r="IL300" s="10"/>
      <c r="IM300" s="10"/>
      <c r="IN300" s="10"/>
      <c r="IO300" s="10"/>
      <c r="IP300" s="10"/>
      <c r="IQ300" s="10"/>
      <c r="IR300" s="10"/>
      <c r="IS300" s="10"/>
      <c r="IT300" s="10"/>
      <c r="IU300" s="10"/>
      <c r="IV300" s="10"/>
      <c r="IW300" s="10"/>
      <c r="IX300" s="10"/>
      <c r="IY300" s="10"/>
      <c r="IZ300" s="10"/>
      <c r="JA300" s="10"/>
      <c r="JB300" s="10"/>
      <c r="JC300" s="10"/>
      <c r="JD300" s="10"/>
      <c r="JE300" s="10"/>
      <c r="JF300" s="10"/>
      <c r="JG300" s="10"/>
      <c r="JH300" s="10"/>
      <c r="JI300" s="10"/>
      <c r="JJ300" s="10"/>
      <c r="JK300" s="10"/>
      <c r="JL300" s="10"/>
      <c r="JM300" s="10"/>
      <c r="JN300" s="10"/>
      <c r="JO300" s="10"/>
      <c r="JP300" s="10"/>
      <c r="JQ300" s="10"/>
      <c r="JR300" s="10"/>
      <c r="JS300" s="10"/>
      <c r="JT300" s="10"/>
      <c r="JU300" s="10"/>
      <c r="JV300" s="10"/>
      <c r="JW300" s="10"/>
      <c r="JX300" s="10"/>
      <c r="JY300" s="10"/>
      <c r="JZ300" s="10"/>
      <c r="KA300" s="10"/>
      <c r="KB300" s="10"/>
      <c r="KC300" s="10"/>
      <c r="KD300" s="10"/>
      <c r="KE300" s="10"/>
      <c r="KF300" s="10"/>
      <c r="KG300" s="10"/>
      <c r="KH300" s="10"/>
      <c r="KI300" s="10"/>
      <c r="KJ300" s="10"/>
      <c r="KK300" s="10"/>
      <c r="KL300" s="10"/>
      <c r="KM300" s="10"/>
      <c r="KN300" s="10"/>
      <c r="KO300" s="10"/>
      <c r="KP300" s="10"/>
      <c r="KQ300" s="10"/>
      <c r="KR300" s="10"/>
      <c r="KS300" s="10"/>
      <c r="KT300" s="10"/>
      <c r="KU300" s="10"/>
      <c r="KV300" s="10"/>
      <c r="KW300" s="10"/>
      <c r="KX300" s="10"/>
      <c r="KY300" s="10"/>
      <c r="KZ300" s="10"/>
      <c r="LA300" s="10"/>
      <c r="LB300" s="10"/>
      <c r="LC300" s="10"/>
      <c r="LD300" s="10"/>
      <c r="LE300" s="10"/>
      <c r="LF300" s="10"/>
      <c r="LG300" s="10"/>
      <c r="LH300" s="10"/>
      <c r="LI300" s="10"/>
      <c r="LJ300" s="10"/>
      <c r="LK300" s="10"/>
      <c r="LL300" s="10"/>
      <c r="LM300" s="10"/>
      <c r="LN300" s="10"/>
      <c r="LO300" s="10"/>
      <c r="LP300" s="10"/>
      <c r="LQ300" s="10"/>
      <c r="LR300" s="10"/>
      <c r="LS300" s="10"/>
      <c r="LT300" s="10"/>
      <c r="LU300" s="10"/>
      <c r="LV300" s="10"/>
      <c r="LW300" s="10"/>
      <c r="LX300" s="10"/>
      <c r="LY300" s="10"/>
      <c r="LZ300" s="10"/>
      <c r="MA300" s="10"/>
      <c r="MB300" s="10"/>
      <c r="MC300" s="10"/>
      <c r="MD300" s="10"/>
      <c r="ME300" s="10"/>
      <c r="MF300" s="10"/>
      <c r="MG300" s="10"/>
      <c r="MH300" s="10"/>
      <c r="MI300" s="10"/>
      <c r="MJ300" s="10"/>
      <c r="MK300" s="10"/>
      <c r="ML300" s="10"/>
      <c r="MM300" s="10"/>
      <c r="MN300" s="10"/>
      <c r="MO300" s="10"/>
      <c r="MP300" s="10"/>
      <c r="MQ300" s="10"/>
      <c r="MR300" s="10"/>
      <c r="MS300" s="10"/>
      <c r="MT300" s="10"/>
      <c r="MU300" s="10"/>
      <c r="MV300" s="10"/>
      <c r="MW300" s="10"/>
      <c r="MX300" s="10"/>
      <c r="MY300" s="10"/>
      <c r="MZ300" s="10"/>
      <c r="NA300" s="10"/>
      <c r="NB300" s="10"/>
      <c r="NC300" s="10"/>
      <c r="ND300" s="10"/>
      <c r="NE300" s="10"/>
      <c r="NF300" s="10"/>
      <c r="NG300" s="10"/>
      <c r="NH300" s="10"/>
      <c r="NI300" s="10"/>
      <c r="NJ300" s="10"/>
      <c r="NK300" s="10"/>
      <c r="NL300" s="10"/>
      <c r="NM300" s="10"/>
      <c r="NN300" s="10"/>
      <c r="NO300" s="10"/>
      <c r="NP300" s="10"/>
      <c r="NQ300" s="10"/>
      <c r="NR300" s="10"/>
      <c r="NS300" s="10"/>
      <c r="NT300" s="10"/>
      <c r="NU300" s="10"/>
      <c r="NV300" s="10"/>
      <c r="NW300" s="10"/>
      <c r="NX300" s="10"/>
      <c r="NY300" s="10"/>
      <c r="NZ300" s="10"/>
      <c r="OA300" s="10"/>
      <c r="OB300" s="10"/>
      <c r="OC300" s="10"/>
      <c r="OD300" s="10"/>
      <c r="OE300" s="10"/>
      <c r="OF300" s="10"/>
      <c r="OG300" s="10"/>
      <c r="OH300" s="10"/>
      <c r="OI300" s="10"/>
      <c r="OJ300" s="10"/>
      <c r="OK300" s="10"/>
      <c r="OL300" s="10"/>
      <c r="OM300" s="10"/>
      <c r="ON300" s="10"/>
      <c r="OO300" s="10"/>
      <c r="OP300" s="10"/>
      <c r="OQ300" s="10"/>
      <c r="OR300" s="10"/>
      <c r="OS300" s="10"/>
      <c r="OT300" s="10"/>
      <c r="OU300" s="10"/>
      <c r="OV300" s="10"/>
      <c r="OW300" s="10"/>
      <c r="OX300" s="10"/>
      <c r="OY300" s="10"/>
      <c r="OZ300" s="10"/>
      <c r="PA300" s="10"/>
      <c r="PB300" s="10"/>
      <c r="PC300" s="10"/>
      <c r="PD300" s="10"/>
      <c r="PE300" s="10"/>
      <c r="PF300" s="10"/>
      <c r="PG300" s="10"/>
      <c r="PH300" s="10"/>
      <c r="PI300" s="10"/>
      <c r="PJ300" s="10"/>
      <c r="PK300" s="10"/>
      <c r="PL300" s="10"/>
      <c r="PM300" s="10"/>
      <c r="PN300" s="10"/>
      <c r="PO300" s="10"/>
      <c r="PP300" s="10"/>
      <c r="PQ300" s="10"/>
      <c r="PR300" s="10"/>
      <c r="PS300" s="10"/>
      <c r="PT300" s="10"/>
      <c r="PU300" s="10"/>
      <c r="PV300" s="10"/>
      <c r="PW300" s="10"/>
      <c r="PX300" s="10"/>
      <c r="PY300" s="10"/>
      <c r="PZ300" s="10"/>
      <c r="QA300" s="10"/>
      <c r="QB300" s="10"/>
      <c r="QC300" s="10"/>
      <c r="QD300" s="10"/>
      <c r="QE300" s="10"/>
      <c r="QF300" s="10"/>
      <c r="QG300" s="10"/>
      <c r="QH300" s="10"/>
      <c r="QI300" s="10"/>
      <c r="QJ300" s="10"/>
      <c r="QK300" s="10"/>
      <c r="QL300" s="10"/>
      <c r="QM300" s="10"/>
      <c r="QN300" s="10"/>
      <c r="QO300" s="10"/>
      <c r="QP300" s="10"/>
      <c r="QQ300" s="10"/>
      <c r="QR300" s="10"/>
      <c r="QS300" s="10"/>
      <c r="QT300" s="10"/>
      <c r="QU300" s="10"/>
      <c r="QV300" s="10"/>
      <c r="QW300" s="10"/>
      <c r="QX300" s="10"/>
      <c r="QY300" s="10"/>
      <c r="QZ300" s="10"/>
      <c r="RA300" s="10"/>
      <c r="RB300" s="10"/>
      <c r="RC300" s="10"/>
      <c r="RD300" s="10"/>
      <c r="RE300" s="10"/>
      <c r="RF300" s="10"/>
      <c r="RG300" s="10"/>
      <c r="RH300" s="10"/>
      <c r="RI300" s="10"/>
      <c r="RJ300" s="10"/>
      <c r="RK300" s="10"/>
      <c r="RL300" s="10"/>
      <c r="RM300" s="10"/>
      <c r="RN300" s="10"/>
      <c r="RO300" s="10"/>
      <c r="RP300" s="10"/>
      <c r="RQ300" s="10"/>
      <c r="RR300" s="10"/>
      <c r="RS300" s="10"/>
      <c r="RT300" s="10"/>
      <c r="RU300" s="10"/>
      <c r="RV300" s="10"/>
      <c r="RW300" s="10"/>
      <c r="RX300" s="10"/>
      <c r="RY300" s="10"/>
      <c r="RZ300" s="10"/>
      <c r="SA300" s="10"/>
      <c r="SB300" s="10"/>
      <c r="SC300" s="10"/>
      <c r="SD300" s="10"/>
      <c r="SE300" s="10"/>
      <c r="SF300" s="10"/>
      <c r="SG300" s="10"/>
      <c r="SH300" s="10"/>
      <c r="SI300" s="10"/>
      <c r="SJ300" s="10"/>
      <c r="SK300" s="10"/>
      <c r="SL300" s="10"/>
      <c r="SM300" s="10"/>
      <c r="SN300" s="10"/>
      <c r="SO300" s="10"/>
      <c r="SP300" s="10"/>
      <c r="SQ300" s="10"/>
      <c r="SR300" s="10"/>
      <c r="SS300" s="10"/>
      <c r="ST300" s="10"/>
      <c r="SU300" s="10"/>
      <c r="SV300" s="10"/>
      <c r="SW300" s="10"/>
      <c r="SX300" s="10"/>
      <c r="SY300" s="10"/>
      <c r="SZ300" s="10"/>
      <c r="TA300" s="10"/>
      <c r="TB300" s="10"/>
      <c r="TC300" s="10"/>
      <c r="TD300" s="10"/>
      <c r="TE300" s="10"/>
      <c r="TF300" s="10"/>
      <c r="TG300" s="10"/>
      <c r="TH300" s="10"/>
      <c r="TI300" s="10"/>
      <c r="TJ300" s="10"/>
      <c r="TK300" s="10"/>
      <c r="TL300" s="10"/>
      <c r="TM300" s="10"/>
      <c r="TN300" s="10"/>
      <c r="TO300" s="10"/>
      <c r="TP300" s="10"/>
      <c r="TQ300" s="10"/>
      <c r="TR300" s="10"/>
      <c r="TS300" s="10"/>
      <c r="TT300" s="10"/>
      <c r="TU300" s="10"/>
      <c r="TV300" s="10"/>
      <c r="TW300" s="10"/>
      <c r="TX300" s="10"/>
      <c r="TY300" s="10"/>
      <c r="TZ300" s="10"/>
      <c r="UA300" s="10"/>
      <c r="UB300" s="10"/>
      <c r="UC300" s="10"/>
      <c r="UD300" s="10"/>
      <c r="UE300" s="10"/>
      <c r="UF300" s="10"/>
      <c r="UG300" s="10"/>
      <c r="UH300" s="10"/>
      <c r="UI300" s="10"/>
      <c r="UJ300" s="10"/>
      <c r="UK300" s="10"/>
      <c r="UL300" s="10"/>
      <c r="UM300" s="10"/>
      <c r="UN300" s="10"/>
      <c r="UO300" s="10"/>
      <c r="UP300" s="10"/>
      <c r="UQ300" s="10"/>
      <c r="UR300" s="10"/>
      <c r="US300" s="10"/>
      <c r="UT300" s="10"/>
      <c r="UU300" s="10"/>
      <c r="UV300" s="10"/>
      <c r="UW300" s="10"/>
      <c r="UX300" s="10"/>
      <c r="UY300" s="10"/>
      <c r="UZ300" s="10"/>
      <c r="VA300" s="10"/>
      <c r="VB300" s="10"/>
      <c r="VC300" s="10"/>
      <c r="VD300" s="10"/>
      <c r="VE300" s="10"/>
      <c r="VF300" s="10"/>
      <c r="VG300" s="10"/>
      <c r="VH300" s="10"/>
      <c r="VI300" s="10"/>
      <c r="VJ300" s="10"/>
      <c r="VK300" s="10"/>
      <c r="VL300" s="10"/>
      <c r="VM300" s="10"/>
      <c r="VN300" s="10"/>
      <c r="VO300" s="10"/>
      <c r="VP300" s="10"/>
      <c r="VQ300" s="10"/>
      <c r="VR300" s="10"/>
      <c r="VS300" s="10"/>
      <c r="VT300" s="10"/>
      <c r="VU300" s="10"/>
      <c r="VV300" s="10"/>
      <c r="VW300" s="10"/>
      <c r="VX300" s="10"/>
      <c r="VY300" s="10"/>
      <c r="VZ300" s="10"/>
      <c r="WA300" s="10"/>
      <c r="WB300" s="10"/>
      <c r="WC300" s="10"/>
      <c r="WD300" s="10"/>
      <c r="WE300" s="10"/>
      <c r="WF300" s="10"/>
      <c r="WG300" s="10"/>
      <c r="WH300" s="10"/>
      <c r="WI300" s="10"/>
      <c r="WJ300" s="10"/>
      <c r="WK300" s="10"/>
      <c r="WL300" s="10"/>
      <c r="WM300" s="10"/>
      <c r="WN300" s="10"/>
      <c r="WO300" s="10"/>
      <c r="WP300" s="10"/>
      <c r="WQ300" s="10"/>
      <c r="WR300" s="10"/>
      <c r="WS300" s="10"/>
      <c r="WT300" s="10"/>
      <c r="WU300" s="10"/>
      <c r="WV300" s="10"/>
      <c r="WW300" s="10"/>
      <c r="WX300" s="10"/>
      <c r="WY300" s="10"/>
      <c r="WZ300" s="10"/>
      <c r="XA300" s="10"/>
      <c r="XB300" s="10"/>
      <c r="XC300" s="10"/>
      <c r="XD300" s="10"/>
      <c r="XE300" s="10"/>
      <c r="XF300" s="10"/>
      <c r="XG300" s="10"/>
      <c r="XH300" s="10"/>
      <c r="XI300" s="10"/>
      <c r="XJ300" s="10"/>
      <c r="XK300" s="10"/>
      <c r="XL300" s="10"/>
      <c r="XM300" s="10"/>
      <c r="XN300" s="10"/>
      <c r="XO300" s="10"/>
      <c r="XP300" s="10"/>
      <c r="XQ300" s="10"/>
      <c r="XR300" s="10"/>
      <c r="XS300" s="10"/>
      <c r="XT300" s="10"/>
      <c r="XU300" s="10"/>
      <c r="XV300" s="10"/>
      <c r="XW300" s="10"/>
      <c r="XX300" s="10"/>
      <c r="XY300" s="10"/>
      <c r="XZ300" s="10"/>
      <c r="YA300" s="10"/>
      <c r="YB300" s="10"/>
      <c r="YC300" s="10"/>
      <c r="YD300" s="10"/>
      <c r="YE300" s="10"/>
      <c r="YF300" s="10"/>
      <c r="YG300" s="10"/>
      <c r="YH300" s="10"/>
      <c r="YI300" s="10"/>
      <c r="YJ300" s="10"/>
      <c r="YK300" s="10"/>
      <c r="YL300" s="10"/>
      <c r="YM300" s="10"/>
      <c r="YN300" s="10"/>
      <c r="YO300" s="10"/>
      <c r="YP300" s="10"/>
      <c r="YQ300" s="10"/>
      <c r="YR300" s="10"/>
      <c r="YS300" s="10"/>
      <c r="YT300" s="10"/>
      <c r="YU300" s="10"/>
      <c r="YV300" s="10"/>
      <c r="YW300" s="10"/>
      <c r="YX300" s="10"/>
      <c r="YY300" s="10"/>
      <c r="YZ300" s="10"/>
      <c r="ZA300" s="10"/>
      <c r="ZB300" s="10"/>
      <c r="ZC300" s="10"/>
      <c r="ZD300" s="10"/>
      <c r="ZE300" s="10"/>
      <c r="ZF300" s="10"/>
      <c r="ZG300" s="10"/>
      <c r="ZH300" s="10"/>
      <c r="ZI300" s="10"/>
      <c r="ZJ300" s="10"/>
      <c r="ZK300" s="10"/>
      <c r="ZL300" s="10"/>
      <c r="ZM300" s="10"/>
      <c r="ZN300" s="10"/>
      <c r="ZO300" s="10"/>
      <c r="ZP300" s="10"/>
      <c r="ZQ300" s="10"/>
      <c r="ZR300" s="10"/>
      <c r="ZS300" s="10"/>
      <c r="ZT300" s="10"/>
      <c r="ZU300" s="10"/>
      <c r="ZV300" s="10"/>
      <c r="ZW300" s="10"/>
      <c r="ZX300" s="10"/>
      <c r="ZY300" s="10"/>
      <c r="ZZ300" s="10"/>
      <c r="AAA300" s="10"/>
      <c r="AAB300" s="10"/>
      <c r="AAC300" s="10"/>
      <c r="AAD300" s="10"/>
      <c r="AAE300" s="10"/>
      <c r="AAF300" s="10"/>
      <c r="AAG300" s="10"/>
      <c r="AAH300" s="10"/>
      <c r="AAI300" s="10"/>
      <c r="AAJ300" s="10"/>
      <c r="AAK300" s="10"/>
      <c r="AAL300" s="10"/>
      <c r="AAM300" s="10"/>
      <c r="AAN300" s="10"/>
      <c r="AAO300" s="10"/>
      <c r="AAP300" s="10"/>
      <c r="AAQ300" s="10"/>
      <c r="AAR300" s="10"/>
      <c r="AAS300" s="10"/>
      <c r="AAT300" s="10"/>
      <c r="AAU300" s="10"/>
      <c r="AAV300" s="10"/>
      <c r="AAW300" s="10"/>
      <c r="AAX300" s="10"/>
      <c r="AAY300" s="10"/>
      <c r="AAZ300" s="10"/>
      <c r="ABA300" s="10"/>
      <c r="ABB300" s="10"/>
      <c r="ABC300" s="10"/>
      <c r="ABD300" s="10"/>
      <c r="ABE300" s="10"/>
      <c r="ABF300" s="10"/>
      <c r="ABG300" s="10"/>
      <c r="ABH300" s="10"/>
      <c r="ABI300" s="10"/>
      <c r="ABJ300" s="10"/>
      <c r="ABK300" s="10"/>
      <c r="ABL300" s="10"/>
      <c r="ABM300" s="10"/>
      <c r="ABN300" s="10"/>
      <c r="ABO300" s="10"/>
      <c r="ABP300" s="10"/>
      <c r="ABQ300" s="10"/>
      <c r="ABR300" s="10"/>
      <c r="ABS300" s="10"/>
      <c r="ABT300" s="10"/>
      <c r="ABU300" s="10"/>
      <c r="ABV300" s="10"/>
      <c r="ABW300" s="10"/>
      <c r="ABX300" s="10"/>
      <c r="ABY300" s="10"/>
      <c r="ABZ300" s="10"/>
      <c r="ACA300" s="10"/>
      <c r="ACB300" s="10"/>
      <c r="ACC300" s="10"/>
      <c r="ACD300" s="10"/>
      <c r="ACE300" s="10"/>
      <c r="ACF300" s="10"/>
      <c r="ACG300" s="10"/>
      <c r="ACH300" s="10"/>
      <c r="ACI300" s="10"/>
      <c r="ACJ300" s="10"/>
      <c r="ACK300" s="10"/>
      <c r="ACL300" s="10"/>
      <c r="ACM300" s="10"/>
      <c r="ACN300" s="10"/>
      <c r="ACO300" s="10"/>
      <c r="ACP300" s="10"/>
      <c r="ACQ300" s="10"/>
      <c r="ACR300" s="10"/>
      <c r="ACS300" s="10"/>
      <c r="ACT300" s="10"/>
      <c r="ACU300" s="10"/>
      <c r="ACV300" s="10"/>
      <c r="ACW300" s="10"/>
      <c r="ACX300" s="10"/>
      <c r="ACY300" s="10"/>
      <c r="ACZ300" s="10"/>
      <c r="ADA300" s="10"/>
      <c r="ADB300" s="10"/>
      <c r="ADC300" s="10"/>
      <c r="ADD300" s="10"/>
      <c r="ADE300" s="10"/>
      <c r="ADF300" s="10"/>
      <c r="ADG300" s="10"/>
      <c r="ADH300" s="10"/>
      <c r="ADI300" s="10"/>
      <c r="ADJ300" s="10"/>
      <c r="ADK300" s="10"/>
      <c r="ADL300" s="10"/>
      <c r="ADM300" s="10"/>
      <c r="ADN300" s="10"/>
      <c r="ADO300" s="10"/>
      <c r="ADP300" s="10"/>
      <c r="ADQ300" s="10"/>
      <c r="ADR300" s="10"/>
      <c r="ADS300" s="10"/>
      <c r="ADT300" s="10"/>
      <c r="ADU300" s="10"/>
      <c r="ADV300" s="10"/>
      <c r="ADW300" s="10"/>
      <c r="ADX300" s="10"/>
      <c r="ADY300" s="10"/>
      <c r="ADZ300" s="10"/>
      <c r="AEA300" s="10"/>
      <c r="AEB300" s="10"/>
      <c r="AEC300" s="10"/>
      <c r="AED300" s="10"/>
      <c r="AEE300" s="10"/>
      <c r="AEF300" s="10"/>
      <c r="AEG300" s="10"/>
      <c r="AEH300" s="10"/>
      <c r="AEI300" s="10"/>
      <c r="AEJ300" s="10"/>
      <c r="AEK300" s="10"/>
      <c r="AEL300" s="10"/>
      <c r="AEM300" s="10"/>
      <c r="AEN300" s="10"/>
      <c r="AEO300" s="10"/>
      <c r="AEP300" s="10"/>
      <c r="AEQ300" s="10"/>
      <c r="AER300" s="10"/>
      <c r="AES300" s="10"/>
      <c r="AET300" s="10"/>
      <c r="AEU300" s="10"/>
      <c r="AEV300" s="10"/>
      <c r="AEW300" s="10"/>
      <c r="AEX300" s="10"/>
      <c r="AEY300" s="10"/>
      <c r="AEZ300" s="10"/>
      <c r="AFA300" s="10"/>
      <c r="AFB300" s="10"/>
      <c r="AFC300" s="10"/>
      <c r="AFD300" s="10"/>
      <c r="AFE300" s="10"/>
      <c r="AFF300" s="10"/>
      <c r="AFG300" s="10"/>
      <c r="AFH300" s="10"/>
      <c r="AFI300" s="10"/>
      <c r="AFJ300" s="10"/>
      <c r="AFK300" s="10"/>
      <c r="AFL300" s="10"/>
      <c r="AFM300" s="10"/>
      <c r="AFN300" s="10"/>
      <c r="AFO300" s="10"/>
      <c r="AFP300" s="10"/>
      <c r="AFQ300" s="10"/>
      <c r="AFR300" s="10"/>
      <c r="AFS300" s="10"/>
      <c r="AFT300" s="10"/>
      <c r="AFU300" s="10"/>
      <c r="AFV300" s="10"/>
      <c r="AFW300" s="10"/>
      <c r="AFX300" s="10"/>
      <c r="AFY300" s="10"/>
      <c r="AFZ300" s="10"/>
      <c r="AGA300" s="10"/>
      <c r="AGB300" s="10"/>
      <c r="AGC300" s="10"/>
      <c r="AGD300" s="10"/>
      <c r="AGE300" s="10"/>
      <c r="AGF300" s="10"/>
      <c r="AGG300" s="10"/>
      <c r="AGH300" s="10"/>
      <c r="AGI300" s="10"/>
      <c r="AGJ300" s="10"/>
      <c r="AGK300" s="10"/>
      <c r="AGL300" s="10"/>
      <c r="AGM300" s="10"/>
      <c r="AGN300" s="10"/>
      <c r="AGO300" s="10"/>
      <c r="AGP300" s="10"/>
      <c r="AGQ300" s="10"/>
      <c r="AGR300" s="10"/>
      <c r="AGS300" s="10"/>
      <c r="AGT300" s="10"/>
      <c r="AGU300" s="10"/>
      <c r="AGV300" s="10"/>
      <c r="AGW300" s="10"/>
      <c r="AGX300" s="10"/>
      <c r="AGY300" s="10"/>
      <c r="AGZ300" s="10"/>
      <c r="AHA300" s="10"/>
      <c r="AHB300" s="10"/>
      <c r="AHC300" s="10"/>
      <c r="AHD300" s="10"/>
      <c r="AHE300" s="10"/>
      <c r="AHF300" s="10"/>
      <c r="AHG300" s="10"/>
      <c r="AHH300" s="10"/>
      <c r="AHI300" s="10"/>
      <c r="AHJ300" s="10"/>
      <c r="AHK300" s="10"/>
      <c r="AHL300" s="10"/>
      <c r="AHM300" s="10"/>
      <c r="AHN300" s="10"/>
      <c r="AHO300" s="10"/>
      <c r="AHP300" s="10"/>
      <c r="AHQ300" s="10"/>
      <c r="AHR300" s="10"/>
      <c r="AHS300" s="10"/>
      <c r="AHT300" s="10"/>
      <c r="AHU300" s="10"/>
      <c r="AHV300" s="10"/>
      <c r="AHW300" s="10"/>
      <c r="AHX300" s="10"/>
      <c r="AHY300" s="10"/>
      <c r="AHZ300" s="10"/>
      <c r="AIA300" s="10"/>
      <c r="AIB300" s="10"/>
      <c r="AIC300" s="10"/>
      <c r="AID300" s="10"/>
      <c r="AIE300" s="10"/>
      <c r="AIF300" s="10"/>
      <c r="AIG300" s="10"/>
      <c r="AIH300" s="10"/>
      <c r="AII300" s="10"/>
      <c r="AIJ300" s="10"/>
      <c r="AIK300" s="10"/>
      <c r="AIL300" s="10"/>
      <c r="AIM300" s="10"/>
      <c r="AIN300" s="10"/>
      <c r="AIO300" s="10"/>
      <c r="AIP300" s="10"/>
      <c r="AIQ300" s="10"/>
      <c r="AIR300" s="10"/>
      <c r="AIS300" s="10"/>
      <c r="AIT300" s="10"/>
      <c r="AIU300" s="10"/>
      <c r="AIV300" s="10"/>
      <c r="AIW300" s="10"/>
      <c r="AIX300" s="10"/>
      <c r="AIY300" s="10"/>
      <c r="AIZ300" s="10"/>
      <c r="AJA300" s="10"/>
      <c r="AJB300" s="10"/>
      <c r="AJC300" s="10"/>
      <c r="AJD300" s="10"/>
      <c r="AJE300" s="10"/>
      <c r="AJF300" s="10"/>
      <c r="AJG300" s="10"/>
      <c r="AJH300" s="10"/>
      <c r="AJI300" s="10"/>
      <c r="AJJ300" s="10"/>
      <c r="AJK300" s="10"/>
      <c r="AJL300" s="10"/>
      <c r="AJM300" s="10"/>
      <c r="AJN300" s="10"/>
      <c r="AJO300" s="10"/>
      <c r="AJP300" s="10"/>
      <c r="AJQ300" s="10"/>
      <c r="AJR300" s="10"/>
      <c r="AJS300" s="10"/>
      <c r="AJT300" s="10"/>
      <c r="AJU300" s="10"/>
      <c r="AJV300" s="10"/>
      <c r="AJW300" s="10"/>
      <c r="AJX300" s="10"/>
      <c r="AJY300" s="10"/>
      <c r="AJZ300" s="10"/>
      <c r="AKA300" s="10"/>
      <c r="AKB300" s="10"/>
      <c r="AKC300" s="10"/>
      <c r="AKD300" s="10"/>
      <c r="AKE300" s="10"/>
      <c r="AKF300" s="10"/>
      <c r="AKG300" s="10"/>
      <c r="AKH300" s="10"/>
      <c r="AKI300" s="10"/>
      <c r="AKJ300" s="10"/>
      <c r="AKK300" s="10"/>
      <c r="AKL300" s="10"/>
      <c r="AKM300" s="10"/>
      <c r="AKN300" s="10"/>
      <c r="AKO300" s="10"/>
      <c r="AKP300" s="10"/>
      <c r="AKQ300" s="10"/>
      <c r="AKR300" s="10"/>
      <c r="AKS300" s="10"/>
      <c r="AKT300" s="10"/>
      <c r="AKU300" s="10"/>
      <c r="AKV300" s="10"/>
      <c r="AKW300" s="10"/>
      <c r="AKX300" s="10"/>
      <c r="AKY300" s="10"/>
      <c r="AKZ300" s="10"/>
      <c r="ALA300" s="10"/>
      <c r="ALB300" s="10"/>
      <c r="ALC300" s="10"/>
      <c r="ALD300" s="10"/>
      <c r="ALE300" s="10"/>
      <c r="ALF300" s="10"/>
      <c r="ALG300" s="10"/>
      <c r="ALH300" s="10"/>
      <c r="ALI300" s="10"/>
      <c r="ALJ300" s="10"/>
      <c r="ALK300" s="10"/>
      <c r="ALL300" s="10"/>
      <c r="ALM300" s="10"/>
      <c r="ALN300" s="10"/>
      <c r="ALO300" s="10"/>
      <c r="ALP300" s="10"/>
      <c r="ALQ300" s="10"/>
      <c r="ALR300" s="10"/>
      <c r="ALS300" s="10"/>
      <c r="ALT300" s="10"/>
      <c r="ALU300" s="10"/>
      <c r="ALV300" s="10"/>
      <c r="ALW300" s="10"/>
      <c r="ALX300" s="10"/>
      <c r="ALY300" s="10"/>
      <c r="ALZ300" s="10"/>
      <c r="AMA300" s="10"/>
      <c r="AMB300" s="10"/>
      <c r="AMC300" s="10"/>
      <c r="AMD300" s="10"/>
      <c r="AME300" s="10"/>
      <c r="AMF300" s="10"/>
      <c r="AMG300" s="10"/>
      <c r="AMH300" s="10"/>
      <c r="AMI300" s="10"/>
    </row>
    <row r="301" spans="1:1023" ht="21.75" customHeight="1">
      <c r="A301" s="14" t="s">
        <v>228</v>
      </c>
      <c r="B301" s="39"/>
      <c r="C301" s="32"/>
      <c r="D301" s="32"/>
      <c r="E301" s="30"/>
      <c r="F301" s="30"/>
      <c r="G301" s="30"/>
      <c r="H301" s="30"/>
      <c r="I301" s="30"/>
      <c r="J301" s="30"/>
      <c r="K301" s="30"/>
      <c r="L301" s="30"/>
      <c r="M301" s="30"/>
      <c r="N301" s="30"/>
      <c r="O301" s="37">
        <v>74000</v>
      </c>
      <c r="P301" s="32"/>
      <c r="Q301" s="43">
        <f t="shared" si="6"/>
        <v>74000</v>
      </c>
      <c r="R301" s="43"/>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c r="HA301" s="10"/>
      <c r="HB301" s="10"/>
      <c r="HC301" s="10"/>
      <c r="HD301" s="10"/>
      <c r="HE301" s="10"/>
      <c r="HF301" s="10"/>
      <c r="HG301" s="10"/>
      <c r="HH301" s="10"/>
      <c r="HI301" s="10"/>
      <c r="HJ301" s="10"/>
      <c r="HK301" s="10"/>
      <c r="HL301" s="10"/>
      <c r="HM301" s="10"/>
      <c r="HN301" s="10"/>
      <c r="HO301" s="10"/>
      <c r="HP301" s="10"/>
      <c r="HQ301" s="10"/>
      <c r="HR301" s="10"/>
      <c r="HS301" s="10"/>
      <c r="HT301" s="10"/>
      <c r="HU301" s="10"/>
      <c r="HV301" s="10"/>
      <c r="HW301" s="10"/>
      <c r="HX301" s="10"/>
      <c r="HY301" s="10"/>
      <c r="HZ301" s="10"/>
      <c r="IA301" s="10"/>
      <c r="IB301" s="10"/>
      <c r="IC301" s="10"/>
      <c r="ID301" s="10"/>
      <c r="IE301" s="10"/>
      <c r="IF301" s="10"/>
      <c r="IG301" s="10"/>
      <c r="IH301" s="10"/>
      <c r="II301" s="10"/>
      <c r="IJ301" s="10"/>
      <c r="IK301" s="10"/>
      <c r="IL301" s="10"/>
      <c r="IM301" s="10"/>
      <c r="IN301" s="10"/>
      <c r="IO301" s="10"/>
      <c r="IP301" s="10"/>
      <c r="IQ301" s="10"/>
      <c r="IR301" s="10"/>
      <c r="IS301" s="10"/>
      <c r="IT301" s="10"/>
      <c r="IU301" s="10"/>
      <c r="IV301" s="10"/>
      <c r="IW301" s="10"/>
      <c r="IX301" s="10"/>
      <c r="IY301" s="10"/>
      <c r="IZ301" s="10"/>
      <c r="JA301" s="10"/>
      <c r="JB301" s="10"/>
      <c r="JC301" s="10"/>
      <c r="JD301" s="10"/>
      <c r="JE301" s="10"/>
      <c r="JF301" s="10"/>
      <c r="JG301" s="10"/>
      <c r="JH301" s="10"/>
      <c r="JI301" s="10"/>
      <c r="JJ301" s="10"/>
      <c r="JK301" s="10"/>
      <c r="JL301" s="10"/>
      <c r="JM301" s="10"/>
      <c r="JN301" s="10"/>
      <c r="JO301" s="10"/>
      <c r="JP301" s="10"/>
      <c r="JQ301" s="10"/>
      <c r="JR301" s="10"/>
      <c r="JS301" s="10"/>
      <c r="JT301" s="10"/>
      <c r="JU301" s="10"/>
      <c r="JV301" s="10"/>
      <c r="JW301" s="10"/>
      <c r="JX301" s="10"/>
      <c r="JY301" s="10"/>
      <c r="JZ301" s="10"/>
      <c r="KA301" s="10"/>
      <c r="KB301" s="10"/>
      <c r="KC301" s="10"/>
      <c r="KD301" s="10"/>
      <c r="KE301" s="10"/>
      <c r="KF301" s="10"/>
      <c r="KG301" s="10"/>
      <c r="KH301" s="10"/>
      <c r="KI301" s="10"/>
      <c r="KJ301" s="10"/>
      <c r="KK301" s="10"/>
      <c r="KL301" s="10"/>
      <c r="KM301" s="10"/>
      <c r="KN301" s="10"/>
      <c r="KO301" s="10"/>
      <c r="KP301" s="10"/>
      <c r="KQ301" s="10"/>
      <c r="KR301" s="10"/>
      <c r="KS301" s="10"/>
      <c r="KT301" s="10"/>
      <c r="KU301" s="10"/>
      <c r="KV301" s="10"/>
      <c r="KW301" s="10"/>
      <c r="KX301" s="10"/>
      <c r="KY301" s="10"/>
      <c r="KZ301" s="10"/>
      <c r="LA301" s="10"/>
      <c r="LB301" s="10"/>
      <c r="LC301" s="10"/>
      <c r="LD301" s="10"/>
      <c r="LE301" s="10"/>
      <c r="LF301" s="10"/>
      <c r="LG301" s="10"/>
      <c r="LH301" s="10"/>
      <c r="LI301" s="10"/>
      <c r="LJ301" s="10"/>
      <c r="LK301" s="10"/>
      <c r="LL301" s="10"/>
      <c r="LM301" s="10"/>
      <c r="LN301" s="10"/>
      <c r="LO301" s="10"/>
      <c r="LP301" s="10"/>
      <c r="LQ301" s="10"/>
      <c r="LR301" s="10"/>
      <c r="LS301" s="10"/>
      <c r="LT301" s="10"/>
      <c r="LU301" s="10"/>
      <c r="LV301" s="10"/>
      <c r="LW301" s="10"/>
      <c r="LX301" s="10"/>
      <c r="LY301" s="10"/>
      <c r="LZ301" s="10"/>
      <c r="MA301" s="10"/>
      <c r="MB301" s="10"/>
      <c r="MC301" s="10"/>
      <c r="MD301" s="10"/>
      <c r="ME301" s="10"/>
      <c r="MF301" s="10"/>
      <c r="MG301" s="10"/>
      <c r="MH301" s="10"/>
      <c r="MI301" s="10"/>
      <c r="MJ301" s="10"/>
      <c r="MK301" s="10"/>
      <c r="ML301" s="10"/>
      <c r="MM301" s="10"/>
      <c r="MN301" s="10"/>
      <c r="MO301" s="10"/>
      <c r="MP301" s="10"/>
      <c r="MQ301" s="10"/>
      <c r="MR301" s="10"/>
      <c r="MS301" s="10"/>
      <c r="MT301" s="10"/>
      <c r="MU301" s="10"/>
      <c r="MV301" s="10"/>
      <c r="MW301" s="10"/>
      <c r="MX301" s="10"/>
      <c r="MY301" s="10"/>
      <c r="MZ301" s="10"/>
      <c r="NA301" s="10"/>
      <c r="NB301" s="10"/>
      <c r="NC301" s="10"/>
      <c r="ND301" s="10"/>
      <c r="NE301" s="10"/>
      <c r="NF301" s="10"/>
      <c r="NG301" s="10"/>
      <c r="NH301" s="10"/>
      <c r="NI301" s="10"/>
      <c r="NJ301" s="10"/>
      <c r="NK301" s="10"/>
      <c r="NL301" s="10"/>
      <c r="NM301" s="10"/>
      <c r="NN301" s="10"/>
      <c r="NO301" s="10"/>
      <c r="NP301" s="10"/>
      <c r="NQ301" s="10"/>
      <c r="NR301" s="10"/>
      <c r="NS301" s="10"/>
      <c r="NT301" s="10"/>
      <c r="NU301" s="10"/>
      <c r="NV301" s="10"/>
      <c r="NW301" s="10"/>
      <c r="NX301" s="10"/>
      <c r="NY301" s="10"/>
      <c r="NZ301" s="10"/>
      <c r="OA301" s="10"/>
      <c r="OB301" s="10"/>
      <c r="OC301" s="10"/>
      <c r="OD301" s="10"/>
      <c r="OE301" s="10"/>
      <c r="OF301" s="10"/>
      <c r="OG301" s="10"/>
      <c r="OH301" s="10"/>
      <c r="OI301" s="10"/>
      <c r="OJ301" s="10"/>
      <c r="OK301" s="10"/>
      <c r="OL301" s="10"/>
      <c r="OM301" s="10"/>
      <c r="ON301" s="10"/>
      <c r="OO301" s="10"/>
      <c r="OP301" s="10"/>
      <c r="OQ301" s="10"/>
      <c r="OR301" s="10"/>
      <c r="OS301" s="10"/>
      <c r="OT301" s="10"/>
      <c r="OU301" s="10"/>
      <c r="OV301" s="10"/>
      <c r="OW301" s="10"/>
      <c r="OX301" s="10"/>
      <c r="OY301" s="10"/>
      <c r="OZ301" s="10"/>
      <c r="PA301" s="10"/>
      <c r="PB301" s="10"/>
      <c r="PC301" s="10"/>
      <c r="PD301" s="10"/>
      <c r="PE301" s="10"/>
      <c r="PF301" s="10"/>
      <c r="PG301" s="10"/>
      <c r="PH301" s="10"/>
      <c r="PI301" s="10"/>
      <c r="PJ301" s="10"/>
      <c r="PK301" s="10"/>
      <c r="PL301" s="10"/>
      <c r="PM301" s="10"/>
      <c r="PN301" s="10"/>
      <c r="PO301" s="10"/>
      <c r="PP301" s="10"/>
      <c r="PQ301" s="10"/>
      <c r="PR301" s="10"/>
      <c r="PS301" s="10"/>
      <c r="PT301" s="10"/>
      <c r="PU301" s="10"/>
      <c r="PV301" s="10"/>
      <c r="PW301" s="10"/>
      <c r="PX301" s="10"/>
      <c r="PY301" s="10"/>
      <c r="PZ301" s="10"/>
      <c r="QA301" s="10"/>
      <c r="QB301" s="10"/>
      <c r="QC301" s="10"/>
      <c r="QD301" s="10"/>
      <c r="QE301" s="10"/>
      <c r="QF301" s="10"/>
      <c r="QG301" s="10"/>
      <c r="QH301" s="10"/>
      <c r="QI301" s="10"/>
      <c r="QJ301" s="10"/>
      <c r="QK301" s="10"/>
      <c r="QL301" s="10"/>
      <c r="QM301" s="10"/>
      <c r="QN301" s="10"/>
      <c r="QO301" s="10"/>
      <c r="QP301" s="10"/>
      <c r="QQ301" s="10"/>
      <c r="QR301" s="10"/>
      <c r="QS301" s="10"/>
      <c r="QT301" s="10"/>
      <c r="QU301" s="10"/>
      <c r="QV301" s="10"/>
      <c r="QW301" s="10"/>
      <c r="QX301" s="10"/>
      <c r="QY301" s="10"/>
      <c r="QZ301" s="10"/>
      <c r="RA301" s="10"/>
      <c r="RB301" s="10"/>
      <c r="RC301" s="10"/>
      <c r="RD301" s="10"/>
      <c r="RE301" s="10"/>
      <c r="RF301" s="10"/>
      <c r="RG301" s="10"/>
      <c r="RH301" s="10"/>
      <c r="RI301" s="10"/>
      <c r="RJ301" s="10"/>
      <c r="RK301" s="10"/>
      <c r="RL301" s="10"/>
      <c r="RM301" s="10"/>
      <c r="RN301" s="10"/>
      <c r="RO301" s="10"/>
      <c r="RP301" s="10"/>
      <c r="RQ301" s="10"/>
      <c r="RR301" s="10"/>
      <c r="RS301" s="10"/>
      <c r="RT301" s="10"/>
      <c r="RU301" s="10"/>
      <c r="RV301" s="10"/>
      <c r="RW301" s="10"/>
      <c r="RX301" s="10"/>
      <c r="RY301" s="10"/>
      <c r="RZ301" s="10"/>
      <c r="SA301" s="10"/>
      <c r="SB301" s="10"/>
      <c r="SC301" s="10"/>
      <c r="SD301" s="10"/>
      <c r="SE301" s="10"/>
      <c r="SF301" s="10"/>
      <c r="SG301" s="10"/>
      <c r="SH301" s="10"/>
      <c r="SI301" s="10"/>
      <c r="SJ301" s="10"/>
      <c r="SK301" s="10"/>
      <c r="SL301" s="10"/>
      <c r="SM301" s="10"/>
      <c r="SN301" s="10"/>
      <c r="SO301" s="10"/>
      <c r="SP301" s="10"/>
      <c r="SQ301" s="10"/>
      <c r="SR301" s="10"/>
      <c r="SS301" s="10"/>
      <c r="ST301" s="10"/>
      <c r="SU301" s="10"/>
      <c r="SV301" s="10"/>
      <c r="SW301" s="10"/>
      <c r="SX301" s="10"/>
      <c r="SY301" s="10"/>
      <c r="SZ301" s="10"/>
      <c r="TA301" s="10"/>
      <c r="TB301" s="10"/>
      <c r="TC301" s="10"/>
      <c r="TD301" s="10"/>
      <c r="TE301" s="10"/>
      <c r="TF301" s="10"/>
      <c r="TG301" s="10"/>
      <c r="TH301" s="10"/>
      <c r="TI301" s="10"/>
      <c r="TJ301" s="10"/>
      <c r="TK301" s="10"/>
      <c r="TL301" s="10"/>
      <c r="TM301" s="10"/>
      <c r="TN301" s="10"/>
      <c r="TO301" s="10"/>
      <c r="TP301" s="10"/>
      <c r="TQ301" s="10"/>
      <c r="TR301" s="10"/>
      <c r="TS301" s="10"/>
      <c r="TT301" s="10"/>
      <c r="TU301" s="10"/>
      <c r="TV301" s="10"/>
      <c r="TW301" s="10"/>
      <c r="TX301" s="10"/>
      <c r="TY301" s="10"/>
      <c r="TZ301" s="10"/>
      <c r="UA301" s="10"/>
      <c r="UB301" s="10"/>
      <c r="UC301" s="10"/>
      <c r="UD301" s="10"/>
      <c r="UE301" s="10"/>
      <c r="UF301" s="10"/>
      <c r="UG301" s="10"/>
      <c r="UH301" s="10"/>
      <c r="UI301" s="10"/>
      <c r="UJ301" s="10"/>
      <c r="UK301" s="10"/>
      <c r="UL301" s="10"/>
      <c r="UM301" s="10"/>
      <c r="UN301" s="10"/>
      <c r="UO301" s="10"/>
      <c r="UP301" s="10"/>
      <c r="UQ301" s="10"/>
      <c r="UR301" s="10"/>
      <c r="US301" s="10"/>
      <c r="UT301" s="10"/>
      <c r="UU301" s="10"/>
      <c r="UV301" s="10"/>
      <c r="UW301" s="10"/>
      <c r="UX301" s="10"/>
      <c r="UY301" s="10"/>
      <c r="UZ301" s="10"/>
      <c r="VA301" s="10"/>
      <c r="VB301" s="10"/>
      <c r="VC301" s="10"/>
      <c r="VD301" s="10"/>
      <c r="VE301" s="10"/>
      <c r="VF301" s="10"/>
      <c r="VG301" s="10"/>
      <c r="VH301" s="10"/>
      <c r="VI301" s="10"/>
      <c r="VJ301" s="10"/>
      <c r="VK301" s="10"/>
      <c r="VL301" s="10"/>
      <c r="VM301" s="10"/>
      <c r="VN301" s="10"/>
      <c r="VO301" s="10"/>
      <c r="VP301" s="10"/>
      <c r="VQ301" s="10"/>
      <c r="VR301" s="10"/>
      <c r="VS301" s="10"/>
      <c r="VT301" s="10"/>
      <c r="VU301" s="10"/>
      <c r="VV301" s="10"/>
      <c r="VW301" s="10"/>
      <c r="VX301" s="10"/>
      <c r="VY301" s="10"/>
      <c r="VZ301" s="10"/>
      <c r="WA301" s="10"/>
      <c r="WB301" s="10"/>
      <c r="WC301" s="10"/>
      <c r="WD301" s="10"/>
      <c r="WE301" s="10"/>
      <c r="WF301" s="10"/>
      <c r="WG301" s="10"/>
      <c r="WH301" s="10"/>
      <c r="WI301" s="10"/>
      <c r="WJ301" s="10"/>
      <c r="WK301" s="10"/>
      <c r="WL301" s="10"/>
      <c r="WM301" s="10"/>
      <c r="WN301" s="10"/>
      <c r="WO301" s="10"/>
      <c r="WP301" s="10"/>
      <c r="WQ301" s="10"/>
      <c r="WR301" s="10"/>
      <c r="WS301" s="10"/>
      <c r="WT301" s="10"/>
      <c r="WU301" s="10"/>
      <c r="WV301" s="10"/>
      <c r="WW301" s="10"/>
      <c r="WX301" s="10"/>
      <c r="WY301" s="10"/>
      <c r="WZ301" s="10"/>
      <c r="XA301" s="10"/>
      <c r="XB301" s="10"/>
      <c r="XC301" s="10"/>
      <c r="XD301" s="10"/>
      <c r="XE301" s="10"/>
      <c r="XF301" s="10"/>
      <c r="XG301" s="10"/>
      <c r="XH301" s="10"/>
      <c r="XI301" s="10"/>
      <c r="XJ301" s="10"/>
      <c r="XK301" s="10"/>
      <c r="XL301" s="10"/>
      <c r="XM301" s="10"/>
      <c r="XN301" s="10"/>
      <c r="XO301" s="10"/>
      <c r="XP301" s="10"/>
      <c r="XQ301" s="10"/>
      <c r="XR301" s="10"/>
      <c r="XS301" s="10"/>
      <c r="XT301" s="10"/>
      <c r="XU301" s="10"/>
      <c r="XV301" s="10"/>
      <c r="XW301" s="10"/>
      <c r="XX301" s="10"/>
      <c r="XY301" s="10"/>
      <c r="XZ301" s="10"/>
      <c r="YA301" s="10"/>
      <c r="YB301" s="10"/>
      <c r="YC301" s="10"/>
      <c r="YD301" s="10"/>
      <c r="YE301" s="10"/>
      <c r="YF301" s="10"/>
      <c r="YG301" s="10"/>
      <c r="YH301" s="10"/>
      <c r="YI301" s="10"/>
      <c r="YJ301" s="10"/>
      <c r="YK301" s="10"/>
      <c r="YL301" s="10"/>
      <c r="YM301" s="10"/>
      <c r="YN301" s="10"/>
      <c r="YO301" s="10"/>
      <c r="YP301" s="10"/>
      <c r="YQ301" s="10"/>
      <c r="YR301" s="10"/>
      <c r="YS301" s="10"/>
      <c r="YT301" s="10"/>
      <c r="YU301" s="10"/>
      <c r="YV301" s="10"/>
      <c r="YW301" s="10"/>
      <c r="YX301" s="10"/>
      <c r="YY301" s="10"/>
      <c r="YZ301" s="10"/>
      <c r="ZA301" s="10"/>
      <c r="ZB301" s="10"/>
      <c r="ZC301" s="10"/>
      <c r="ZD301" s="10"/>
      <c r="ZE301" s="10"/>
      <c r="ZF301" s="10"/>
      <c r="ZG301" s="10"/>
      <c r="ZH301" s="10"/>
      <c r="ZI301" s="10"/>
      <c r="ZJ301" s="10"/>
      <c r="ZK301" s="10"/>
      <c r="ZL301" s="10"/>
      <c r="ZM301" s="10"/>
      <c r="ZN301" s="10"/>
      <c r="ZO301" s="10"/>
      <c r="ZP301" s="10"/>
      <c r="ZQ301" s="10"/>
      <c r="ZR301" s="10"/>
      <c r="ZS301" s="10"/>
      <c r="ZT301" s="10"/>
      <c r="ZU301" s="10"/>
      <c r="ZV301" s="10"/>
      <c r="ZW301" s="10"/>
      <c r="ZX301" s="10"/>
      <c r="ZY301" s="10"/>
      <c r="ZZ301" s="10"/>
      <c r="AAA301" s="10"/>
      <c r="AAB301" s="10"/>
      <c r="AAC301" s="10"/>
      <c r="AAD301" s="10"/>
      <c r="AAE301" s="10"/>
      <c r="AAF301" s="10"/>
      <c r="AAG301" s="10"/>
      <c r="AAH301" s="10"/>
      <c r="AAI301" s="10"/>
      <c r="AAJ301" s="10"/>
      <c r="AAK301" s="10"/>
      <c r="AAL301" s="10"/>
      <c r="AAM301" s="10"/>
      <c r="AAN301" s="10"/>
      <c r="AAO301" s="10"/>
      <c r="AAP301" s="10"/>
      <c r="AAQ301" s="10"/>
      <c r="AAR301" s="10"/>
      <c r="AAS301" s="10"/>
      <c r="AAT301" s="10"/>
      <c r="AAU301" s="10"/>
      <c r="AAV301" s="10"/>
      <c r="AAW301" s="10"/>
      <c r="AAX301" s="10"/>
      <c r="AAY301" s="10"/>
      <c r="AAZ301" s="10"/>
      <c r="ABA301" s="10"/>
      <c r="ABB301" s="10"/>
      <c r="ABC301" s="10"/>
      <c r="ABD301" s="10"/>
      <c r="ABE301" s="10"/>
      <c r="ABF301" s="10"/>
      <c r="ABG301" s="10"/>
      <c r="ABH301" s="10"/>
      <c r="ABI301" s="10"/>
      <c r="ABJ301" s="10"/>
      <c r="ABK301" s="10"/>
      <c r="ABL301" s="10"/>
      <c r="ABM301" s="10"/>
      <c r="ABN301" s="10"/>
      <c r="ABO301" s="10"/>
      <c r="ABP301" s="10"/>
      <c r="ABQ301" s="10"/>
      <c r="ABR301" s="10"/>
      <c r="ABS301" s="10"/>
      <c r="ABT301" s="10"/>
      <c r="ABU301" s="10"/>
      <c r="ABV301" s="10"/>
      <c r="ABW301" s="10"/>
      <c r="ABX301" s="10"/>
      <c r="ABY301" s="10"/>
      <c r="ABZ301" s="10"/>
      <c r="ACA301" s="10"/>
      <c r="ACB301" s="10"/>
      <c r="ACC301" s="10"/>
      <c r="ACD301" s="10"/>
      <c r="ACE301" s="10"/>
      <c r="ACF301" s="10"/>
      <c r="ACG301" s="10"/>
      <c r="ACH301" s="10"/>
      <c r="ACI301" s="10"/>
      <c r="ACJ301" s="10"/>
      <c r="ACK301" s="10"/>
      <c r="ACL301" s="10"/>
      <c r="ACM301" s="10"/>
      <c r="ACN301" s="10"/>
      <c r="ACO301" s="10"/>
      <c r="ACP301" s="10"/>
      <c r="ACQ301" s="10"/>
      <c r="ACR301" s="10"/>
      <c r="ACS301" s="10"/>
      <c r="ACT301" s="10"/>
      <c r="ACU301" s="10"/>
      <c r="ACV301" s="10"/>
      <c r="ACW301" s="10"/>
      <c r="ACX301" s="10"/>
      <c r="ACY301" s="10"/>
      <c r="ACZ301" s="10"/>
      <c r="ADA301" s="10"/>
      <c r="ADB301" s="10"/>
      <c r="ADC301" s="10"/>
      <c r="ADD301" s="10"/>
      <c r="ADE301" s="10"/>
      <c r="ADF301" s="10"/>
      <c r="ADG301" s="10"/>
      <c r="ADH301" s="10"/>
      <c r="ADI301" s="10"/>
      <c r="ADJ301" s="10"/>
      <c r="ADK301" s="10"/>
      <c r="ADL301" s="10"/>
      <c r="ADM301" s="10"/>
      <c r="ADN301" s="10"/>
      <c r="ADO301" s="10"/>
      <c r="ADP301" s="10"/>
      <c r="ADQ301" s="10"/>
      <c r="ADR301" s="10"/>
      <c r="ADS301" s="10"/>
      <c r="ADT301" s="10"/>
      <c r="ADU301" s="10"/>
      <c r="ADV301" s="10"/>
      <c r="ADW301" s="10"/>
      <c r="ADX301" s="10"/>
      <c r="ADY301" s="10"/>
      <c r="ADZ301" s="10"/>
      <c r="AEA301" s="10"/>
      <c r="AEB301" s="10"/>
      <c r="AEC301" s="10"/>
      <c r="AED301" s="10"/>
      <c r="AEE301" s="10"/>
      <c r="AEF301" s="10"/>
      <c r="AEG301" s="10"/>
      <c r="AEH301" s="10"/>
      <c r="AEI301" s="10"/>
      <c r="AEJ301" s="10"/>
      <c r="AEK301" s="10"/>
      <c r="AEL301" s="10"/>
      <c r="AEM301" s="10"/>
      <c r="AEN301" s="10"/>
      <c r="AEO301" s="10"/>
      <c r="AEP301" s="10"/>
      <c r="AEQ301" s="10"/>
      <c r="AER301" s="10"/>
      <c r="AES301" s="10"/>
      <c r="AET301" s="10"/>
      <c r="AEU301" s="10"/>
      <c r="AEV301" s="10"/>
      <c r="AEW301" s="10"/>
      <c r="AEX301" s="10"/>
      <c r="AEY301" s="10"/>
      <c r="AEZ301" s="10"/>
      <c r="AFA301" s="10"/>
      <c r="AFB301" s="10"/>
      <c r="AFC301" s="10"/>
      <c r="AFD301" s="10"/>
      <c r="AFE301" s="10"/>
      <c r="AFF301" s="10"/>
      <c r="AFG301" s="10"/>
      <c r="AFH301" s="10"/>
      <c r="AFI301" s="10"/>
      <c r="AFJ301" s="10"/>
      <c r="AFK301" s="10"/>
      <c r="AFL301" s="10"/>
      <c r="AFM301" s="10"/>
      <c r="AFN301" s="10"/>
      <c r="AFO301" s="10"/>
      <c r="AFP301" s="10"/>
      <c r="AFQ301" s="10"/>
      <c r="AFR301" s="10"/>
      <c r="AFS301" s="10"/>
      <c r="AFT301" s="10"/>
      <c r="AFU301" s="10"/>
      <c r="AFV301" s="10"/>
      <c r="AFW301" s="10"/>
      <c r="AFX301" s="10"/>
      <c r="AFY301" s="10"/>
      <c r="AFZ301" s="10"/>
      <c r="AGA301" s="10"/>
      <c r="AGB301" s="10"/>
      <c r="AGC301" s="10"/>
      <c r="AGD301" s="10"/>
      <c r="AGE301" s="10"/>
      <c r="AGF301" s="10"/>
      <c r="AGG301" s="10"/>
      <c r="AGH301" s="10"/>
      <c r="AGI301" s="10"/>
      <c r="AGJ301" s="10"/>
      <c r="AGK301" s="10"/>
      <c r="AGL301" s="10"/>
      <c r="AGM301" s="10"/>
      <c r="AGN301" s="10"/>
      <c r="AGO301" s="10"/>
      <c r="AGP301" s="10"/>
      <c r="AGQ301" s="10"/>
      <c r="AGR301" s="10"/>
      <c r="AGS301" s="10"/>
      <c r="AGT301" s="10"/>
      <c r="AGU301" s="10"/>
      <c r="AGV301" s="10"/>
      <c r="AGW301" s="10"/>
      <c r="AGX301" s="10"/>
      <c r="AGY301" s="10"/>
      <c r="AGZ301" s="10"/>
      <c r="AHA301" s="10"/>
      <c r="AHB301" s="10"/>
      <c r="AHC301" s="10"/>
      <c r="AHD301" s="10"/>
      <c r="AHE301" s="10"/>
      <c r="AHF301" s="10"/>
      <c r="AHG301" s="10"/>
      <c r="AHH301" s="10"/>
      <c r="AHI301" s="10"/>
      <c r="AHJ301" s="10"/>
      <c r="AHK301" s="10"/>
      <c r="AHL301" s="10"/>
      <c r="AHM301" s="10"/>
      <c r="AHN301" s="10"/>
      <c r="AHO301" s="10"/>
      <c r="AHP301" s="10"/>
      <c r="AHQ301" s="10"/>
      <c r="AHR301" s="10"/>
      <c r="AHS301" s="10"/>
      <c r="AHT301" s="10"/>
      <c r="AHU301" s="10"/>
      <c r="AHV301" s="10"/>
      <c r="AHW301" s="10"/>
      <c r="AHX301" s="10"/>
      <c r="AHY301" s="10"/>
      <c r="AHZ301" s="10"/>
      <c r="AIA301" s="10"/>
      <c r="AIB301" s="10"/>
      <c r="AIC301" s="10"/>
      <c r="AID301" s="10"/>
      <c r="AIE301" s="10"/>
      <c r="AIF301" s="10"/>
      <c r="AIG301" s="10"/>
      <c r="AIH301" s="10"/>
      <c r="AII301" s="10"/>
      <c r="AIJ301" s="10"/>
      <c r="AIK301" s="10"/>
      <c r="AIL301" s="10"/>
      <c r="AIM301" s="10"/>
      <c r="AIN301" s="10"/>
      <c r="AIO301" s="10"/>
      <c r="AIP301" s="10"/>
      <c r="AIQ301" s="10"/>
      <c r="AIR301" s="10"/>
      <c r="AIS301" s="10"/>
      <c r="AIT301" s="10"/>
      <c r="AIU301" s="10"/>
      <c r="AIV301" s="10"/>
      <c r="AIW301" s="10"/>
      <c r="AIX301" s="10"/>
      <c r="AIY301" s="10"/>
      <c r="AIZ301" s="10"/>
      <c r="AJA301" s="10"/>
      <c r="AJB301" s="10"/>
      <c r="AJC301" s="10"/>
      <c r="AJD301" s="10"/>
      <c r="AJE301" s="10"/>
      <c r="AJF301" s="10"/>
      <c r="AJG301" s="10"/>
      <c r="AJH301" s="10"/>
      <c r="AJI301" s="10"/>
      <c r="AJJ301" s="10"/>
      <c r="AJK301" s="10"/>
      <c r="AJL301" s="10"/>
      <c r="AJM301" s="10"/>
      <c r="AJN301" s="10"/>
      <c r="AJO301" s="10"/>
      <c r="AJP301" s="10"/>
      <c r="AJQ301" s="10"/>
      <c r="AJR301" s="10"/>
      <c r="AJS301" s="10"/>
      <c r="AJT301" s="10"/>
      <c r="AJU301" s="10"/>
      <c r="AJV301" s="10"/>
      <c r="AJW301" s="10"/>
      <c r="AJX301" s="10"/>
      <c r="AJY301" s="10"/>
      <c r="AJZ301" s="10"/>
      <c r="AKA301" s="10"/>
      <c r="AKB301" s="10"/>
      <c r="AKC301" s="10"/>
      <c r="AKD301" s="10"/>
      <c r="AKE301" s="10"/>
      <c r="AKF301" s="10"/>
      <c r="AKG301" s="10"/>
      <c r="AKH301" s="10"/>
      <c r="AKI301" s="10"/>
      <c r="AKJ301" s="10"/>
      <c r="AKK301" s="10"/>
      <c r="AKL301" s="10"/>
      <c r="AKM301" s="10"/>
      <c r="AKN301" s="10"/>
      <c r="AKO301" s="10"/>
      <c r="AKP301" s="10"/>
      <c r="AKQ301" s="10"/>
      <c r="AKR301" s="10"/>
      <c r="AKS301" s="10"/>
      <c r="AKT301" s="10"/>
      <c r="AKU301" s="10"/>
      <c r="AKV301" s="10"/>
      <c r="AKW301" s="10"/>
      <c r="AKX301" s="10"/>
      <c r="AKY301" s="10"/>
      <c r="AKZ301" s="10"/>
      <c r="ALA301" s="10"/>
      <c r="ALB301" s="10"/>
      <c r="ALC301" s="10"/>
      <c r="ALD301" s="10"/>
      <c r="ALE301" s="10"/>
      <c r="ALF301" s="10"/>
      <c r="ALG301" s="10"/>
      <c r="ALH301" s="10"/>
      <c r="ALI301" s="10"/>
      <c r="ALJ301" s="10"/>
      <c r="ALK301" s="10"/>
      <c r="ALL301" s="10"/>
      <c r="ALM301" s="10"/>
      <c r="ALN301" s="10"/>
      <c r="ALO301" s="10"/>
      <c r="ALP301" s="10"/>
      <c r="ALQ301" s="10"/>
      <c r="ALR301" s="10"/>
      <c r="ALS301" s="10"/>
      <c r="ALT301" s="10"/>
      <c r="ALU301" s="10"/>
      <c r="ALV301" s="10"/>
      <c r="ALW301" s="10"/>
      <c r="ALX301" s="10"/>
      <c r="ALY301" s="10"/>
      <c r="ALZ301" s="10"/>
      <c r="AMA301" s="10"/>
      <c r="AMB301" s="10"/>
      <c r="AMC301" s="10"/>
      <c r="AMD301" s="10"/>
      <c r="AME301" s="10"/>
      <c r="AMF301" s="10"/>
      <c r="AMG301" s="10"/>
      <c r="AMH301" s="10"/>
      <c r="AMI301" s="10"/>
    </row>
    <row r="302" spans="1:1023" ht="21.75" customHeight="1">
      <c r="A302" s="14" t="s">
        <v>228</v>
      </c>
      <c r="B302" s="39"/>
      <c r="C302" s="32"/>
      <c r="D302" s="32"/>
      <c r="E302" s="30"/>
      <c r="F302" s="30"/>
      <c r="G302" s="30"/>
      <c r="H302" s="30"/>
      <c r="I302" s="30"/>
      <c r="J302" s="30"/>
      <c r="K302" s="30"/>
      <c r="L302" s="30"/>
      <c r="M302" s="30"/>
      <c r="N302" s="30"/>
      <c r="O302" s="37">
        <v>36000</v>
      </c>
      <c r="P302" s="32"/>
      <c r="Q302" s="43">
        <f t="shared" si="6"/>
        <v>36000</v>
      </c>
      <c r="R302" s="43"/>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c r="HA302" s="10"/>
      <c r="HB302" s="10"/>
      <c r="HC302" s="10"/>
      <c r="HD302" s="10"/>
      <c r="HE302" s="10"/>
      <c r="HF302" s="10"/>
      <c r="HG302" s="10"/>
      <c r="HH302" s="10"/>
      <c r="HI302" s="10"/>
      <c r="HJ302" s="10"/>
      <c r="HK302" s="10"/>
      <c r="HL302" s="10"/>
      <c r="HM302" s="10"/>
      <c r="HN302" s="10"/>
      <c r="HO302" s="10"/>
      <c r="HP302" s="10"/>
      <c r="HQ302" s="10"/>
      <c r="HR302" s="10"/>
      <c r="HS302" s="10"/>
      <c r="HT302" s="10"/>
      <c r="HU302" s="10"/>
      <c r="HV302" s="10"/>
      <c r="HW302" s="10"/>
      <c r="HX302" s="10"/>
      <c r="HY302" s="10"/>
      <c r="HZ302" s="10"/>
      <c r="IA302" s="10"/>
      <c r="IB302" s="10"/>
      <c r="IC302" s="10"/>
      <c r="ID302" s="10"/>
      <c r="IE302" s="10"/>
      <c r="IF302" s="10"/>
      <c r="IG302" s="10"/>
      <c r="IH302" s="10"/>
      <c r="II302" s="10"/>
      <c r="IJ302" s="10"/>
      <c r="IK302" s="10"/>
      <c r="IL302" s="10"/>
      <c r="IM302" s="10"/>
      <c r="IN302" s="10"/>
      <c r="IO302" s="10"/>
      <c r="IP302" s="10"/>
      <c r="IQ302" s="10"/>
      <c r="IR302" s="10"/>
      <c r="IS302" s="10"/>
      <c r="IT302" s="10"/>
      <c r="IU302" s="10"/>
      <c r="IV302" s="10"/>
      <c r="IW302" s="10"/>
      <c r="IX302" s="10"/>
      <c r="IY302" s="10"/>
      <c r="IZ302" s="10"/>
      <c r="JA302" s="10"/>
      <c r="JB302" s="10"/>
      <c r="JC302" s="10"/>
      <c r="JD302" s="10"/>
      <c r="JE302" s="10"/>
      <c r="JF302" s="10"/>
      <c r="JG302" s="10"/>
      <c r="JH302" s="10"/>
      <c r="JI302" s="10"/>
      <c r="JJ302" s="10"/>
      <c r="JK302" s="10"/>
      <c r="JL302" s="10"/>
      <c r="JM302" s="10"/>
      <c r="JN302" s="10"/>
      <c r="JO302" s="10"/>
      <c r="JP302" s="10"/>
      <c r="JQ302" s="10"/>
      <c r="JR302" s="10"/>
      <c r="JS302" s="10"/>
      <c r="JT302" s="10"/>
      <c r="JU302" s="10"/>
      <c r="JV302" s="10"/>
      <c r="JW302" s="10"/>
      <c r="JX302" s="10"/>
      <c r="JY302" s="10"/>
      <c r="JZ302" s="10"/>
      <c r="KA302" s="10"/>
      <c r="KB302" s="10"/>
      <c r="KC302" s="10"/>
      <c r="KD302" s="10"/>
      <c r="KE302" s="10"/>
      <c r="KF302" s="10"/>
      <c r="KG302" s="10"/>
      <c r="KH302" s="10"/>
      <c r="KI302" s="10"/>
      <c r="KJ302" s="10"/>
      <c r="KK302" s="10"/>
      <c r="KL302" s="10"/>
      <c r="KM302" s="10"/>
      <c r="KN302" s="10"/>
      <c r="KO302" s="10"/>
      <c r="KP302" s="10"/>
      <c r="KQ302" s="10"/>
      <c r="KR302" s="10"/>
      <c r="KS302" s="10"/>
      <c r="KT302" s="10"/>
      <c r="KU302" s="10"/>
      <c r="KV302" s="10"/>
      <c r="KW302" s="10"/>
      <c r="KX302" s="10"/>
      <c r="KY302" s="10"/>
      <c r="KZ302" s="10"/>
      <c r="LA302" s="10"/>
      <c r="LB302" s="10"/>
      <c r="LC302" s="10"/>
      <c r="LD302" s="10"/>
      <c r="LE302" s="10"/>
      <c r="LF302" s="10"/>
      <c r="LG302" s="10"/>
      <c r="LH302" s="10"/>
      <c r="LI302" s="10"/>
      <c r="LJ302" s="10"/>
      <c r="LK302" s="10"/>
      <c r="LL302" s="10"/>
      <c r="LM302" s="10"/>
      <c r="LN302" s="10"/>
      <c r="LO302" s="10"/>
      <c r="LP302" s="10"/>
      <c r="LQ302" s="10"/>
      <c r="LR302" s="10"/>
      <c r="LS302" s="10"/>
      <c r="LT302" s="10"/>
      <c r="LU302" s="10"/>
      <c r="LV302" s="10"/>
      <c r="LW302" s="10"/>
      <c r="LX302" s="10"/>
      <c r="LY302" s="10"/>
      <c r="LZ302" s="10"/>
      <c r="MA302" s="10"/>
      <c r="MB302" s="10"/>
      <c r="MC302" s="10"/>
      <c r="MD302" s="10"/>
      <c r="ME302" s="10"/>
      <c r="MF302" s="10"/>
      <c r="MG302" s="10"/>
      <c r="MH302" s="10"/>
      <c r="MI302" s="10"/>
      <c r="MJ302" s="10"/>
      <c r="MK302" s="10"/>
      <c r="ML302" s="10"/>
      <c r="MM302" s="10"/>
      <c r="MN302" s="10"/>
      <c r="MO302" s="10"/>
      <c r="MP302" s="10"/>
      <c r="MQ302" s="10"/>
      <c r="MR302" s="10"/>
      <c r="MS302" s="10"/>
      <c r="MT302" s="10"/>
      <c r="MU302" s="10"/>
      <c r="MV302" s="10"/>
      <c r="MW302" s="10"/>
      <c r="MX302" s="10"/>
      <c r="MY302" s="10"/>
      <c r="MZ302" s="10"/>
      <c r="NA302" s="10"/>
      <c r="NB302" s="10"/>
      <c r="NC302" s="10"/>
      <c r="ND302" s="10"/>
      <c r="NE302" s="10"/>
      <c r="NF302" s="10"/>
      <c r="NG302" s="10"/>
      <c r="NH302" s="10"/>
      <c r="NI302" s="10"/>
      <c r="NJ302" s="10"/>
      <c r="NK302" s="10"/>
      <c r="NL302" s="10"/>
      <c r="NM302" s="10"/>
      <c r="NN302" s="10"/>
      <c r="NO302" s="10"/>
      <c r="NP302" s="10"/>
      <c r="NQ302" s="10"/>
      <c r="NR302" s="10"/>
      <c r="NS302" s="10"/>
      <c r="NT302" s="10"/>
      <c r="NU302" s="10"/>
      <c r="NV302" s="10"/>
      <c r="NW302" s="10"/>
      <c r="NX302" s="10"/>
      <c r="NY302" s="10"/>
      <c r="NZ302" s="10"/>
      <c r="OA302" s="10"/>
      <c r="OB302" s="10"/>
      <c r="OC302" s="10"/>
      <c r="OD302" s="10"/>
      <c r="OE302" s="10"/>
      <c r="OF302" s="10"/>
      <c r="OG302" s="10"/>
      <c r="OH302" s="10"/>
      <c r="OI302" s="10"/>
      <c r="OJ302" s="10"/>
      <c r="OK302" s="10"/>
      <c r="OL302" s="10"/>
      <c r="OM302" s="10"/>
      <c r="ON302" s="10"/>
      <c r="OO302" s="10"/>
      <c r="OP302" s="10"/>
      <c r="OQ302" s="10"/>
      <c r="OR302" s="10"/>
      <c r="OS302" s="10"/>
      <c r="OT302" s="10"/>
      <c r="OU302" s="10"/>
      <c r="OV302" s="10"/>
      <c r="OW302" s="10"/>
      <c r="OX302" s="10"/>
      <c r="OY302" s="10"/>
      <c r="OZ302" s="10"/>
      <c r="PA302" s="10"/>
      <c r="PB302" s="10"/>
      <c r="PC302" s="10"/>
      <c r="PD302" s="10"/>
      <c r="PE302" s="10"/>
      <c r="PF302" s="10"/>
      <c r="PG302" s="10"/>
      <c r="PH302" s="10"/>
      <c r="PI302" s="10"/>
      <c r="PJ302" s="10"/>
      <c r="PK302" s="10"/>
      <c r="PL302" s="10"/>
      <c r="PM302" s="10"/>
      <c r="PN302" s="10"/>
      <c r="PO302" s="10"/>
      <c r="PP302" s="10"/>
      <c r="PQ302" s="10"/>
      <c r="PR302" s="10"/>
      <c r="PS302" s="10"/>
      <c r="PT302" s="10"/>
      <c r="PU302" s="10"/>
      <c r="PV302" s="10"/>
      <c r="PW302" s="10"/>
      <c r="PX302" s="10"/>
      <c r="PY302" s="10"/>
      <c r="PZ302" s="10"/>
      <c r="QA302" s="10"/>
      <c r="QB302" s="10"/>
      <c r="QC302" s="10"/>
      <c r="QD302" s="10"/>
      <c r="QE302" s="10"/>
      <c r="QF302" s="10"/>
      <c r="QG302" s="10"/>
      <c r="QH302" s="10"/>
      <c r="QI302" s="10"/>
      <c r="QJ302" s="10"/>
      <c r="QK302" s="10"/>
      <c r="QL302" s="10"/>
      <c r="QM302" s="10"/>
      <c r="QN302" s="10"/>
      <c r="QO302" s="10"/>
      <c r="QP302" s="10"/>
      <c r="QQ302" s="10"/>
      <c r="QR302" s="10"/>
      <c r="QS302" s="10"/>
      <c r="QT302" s="10"/>
      <c r="QU302" s="10"/>
      <c r="QV302" s="10"/>
      <c r="QW302" s="10"/>
      <c r="QX302" s="10"/>
      <c r="QY302" s="10"/>
      <c r="QZ302" s="10"/>
      <c r="RA302" s="10"/>
      <c r="RB302" s="10"/>
      <c r="RC302" s="10"/>
      <c r="RD302" s="10"/>
      <c r="RE302" s="10"/>
      <c r="RF302" s="10"/>
      <c r="RG302" s="10"/>
      <c r="RH302" s="10"/>
      <c r="RI302" s="10"/>
      <c r="RJ302" s="10"/>
      <c r="RK302" s="10"/>
      <c r="RL302" s="10"/>
      <c r="RM302" s="10"/>
      <c r="RN302" s="10"/>
      <c r="RO302" s="10"/>
      <c r="RP302" s="10"/>
      <c r="RQ302" s="10"/>
      <c r="RR302" s="10"/>
      <c r="RS302" s="10"/>
      <c r="RT302" s="10"/>
      <c r="RU302" s="10"/>
      <c r="RV302" s="10"/>
      <c r="RW302" s="10"/>
      <c r="RX302" s="10"/>
      <c r="RY302" s="10"/>
      <c r="RZ302" s="10"/>
      <c r="SA302" s="10"/>
      <c r="SB302" s="10"/>
      <c r="SC302" s="10"/>
      <c r="SD302" s="10"/>
      <c r="SE302" s="10"/>
      <c r="SF302" s="10"/>
      <c r="SG302" s="10"/>
      <c r="SH302" s="10"/>
      <c r="SI302" s="10"/>
      <c r="SJ302" s="10"/>
      <c r="SK302" s="10"/>
      <c r="SL302" s="10"/>
      <c r="SM302" s="10"/>
      <c r="SN302" s="10"/>
      <c r="SO302" s="10"/>
      <c r="SP302" s="10"/>
      <c r="SQ302" s="10"/>
      <c r="SR302" s="10"/>
      <c r="SS302" s="10"/>
      <c r="ST302" s="10"/>
      <c r="SU302" s="10"/>
      <c r="SV302" s="10"/>
      <c r="SW302" s="10"/>
      <c r="SX302" s="10"/>
      <c r="SY302" s="10"/>
      <c r="SZ302" s="10"/>
      <c r="TA302" s="10"/>
      <c r="TB302" s="10"/>
      <c r="TC302" s="10"/>
      <c r="TD302" s="10"/>
      <c r="TE302" s="10"/>
      <c r="TF302" s="10"/>
      <c r="TG302" s="10"/>
      <c r="TH302" s="10"/>
      <c r="TI302" s="10"/>
      <c r="TJ302" s="10"/>
      <c r="TK302" s="10"/>
      <c r="TL302" s="10"/>
      <c r="TM302" s="10"/>
      <c r="TN302" s="10"/>
      <c r="TO302" s="10"/>
      <c r="TP302" s="10"/>
      <c r="TQ302" s="10"/>
      <c r="TR302" s="10"/>
      <c r="TS302" s="10"/>
      <c r="TT302" s="10"/>
      <c r="TU302" s="10"/>
      <c r="TV302" s="10"/>
      <c r="TW302" s="10"/>
      <c r="TX302" s="10"/>
      <c r="TY302" s="10"/>
      <c r="TZ302" s="10"/>
      <c r="UA302" s="10"/>
      <c r="UB302" s="10"/>
      <c r="UC302" s="10"/>
      <c r="UD302" s="10"/>
      <c r="UE302" s="10"/>
      <c r="UF302" s="10"/>
      <c r="UG302" s="10"/>
      <c r="UH302" s="10"/>
      <c r="UI302" s="10"/>
      <c r="UJ302" s="10"/>
      <c r="UK302" s="10"/>
      <c r="UL302" s="10"/>
      <c r="UM302" s="10"/>
      <c r="UN302" s="10"/>
      <c r="UO302" s="10"/>
      <c r="UP302" s="10"/>
      <c r="UQ302" s="10"/>
      <c r="UR302" s="10"/>
      <c r="US302" s="10"/>
      <c r="UT302" s="10"/>
      <c r="UU302" s="10"/>
      <c r="UV302" s="10"/>
      <c r="UW302" s="10"/>
      <c r="UX302" s="10"/>
      <c r="UY302" s="10"/>
      <c r="UZ302" s="10"/>
      <c r="VA302" s="10"/>
      <c r="VB302" s="10"/>
      <c r="VC302" s="10"/>
      <c r="VD302" s="10"/>
      <c r="VE302" s="10"/>
      <c r="VF302" s="10"/>
      <c r="VG302" s="10"/>
      <c r="VH302" s="10"/>
      <c r="VI302" s="10"/>
      <c r="VJ302" s="10"/>
      <c r="VK302" s="10"/>
      <c r="VL302" s="10"/>
      <c r="VM302" s="10"/>
      <c r="VN302" s="10"/>
      <c r="VO302" s="10"/>
      <c r="VP302" s="10"/>
      <c r="VQ302" s="10"/>
      <c r="VR302" s="10"/>
      <c r="VS302" s="10"/>
      <c r="VT302" s="10"/>
      <c r="VU302" s="10"/>
      <c r="VV302" s="10"/>
      <c r="VW302" s="10"/>
      <c r="VX302" s="10"/>
      <c r="VY302" s="10"/>
      <c r="VZ302" s="10"/>
      <c r="WA302" s="10"/>
      <c r="WB302" s="10"/>
      <c r="WC302" s="10"/>
      <c r="WD302" s="10"/>
      <c r="WE302" s="10"/>
      <c r="WF302" s="10"/>
      <c r="WG302" s="10"/>
      <c r="WH302" s="10"/>
      <c r="WI302" s="10"/>
      <c r="WJ302" s="10"/>
      <c r="WK302" s="10"/>
      <c r="WL302" s="10"/>
      <c r="WM302" s="10"/>
      <c r="WN302" s="10"/>
      <c r="WO302" s="10"/>
      <c r="WP302" s="10"/>
      <c r="WQ302" s="10"/>
      <c r="WR302" s="10"/>
      <c r="WS302" s="10"/>
      <c r="WT302" s="10"/>
      <c r="WU302" s="10"/>
      <c r="WV302" s="10"/>
      <c r="WW302" s="10"/>
      <c r="WX302" s="10"/>
      <c r="WY302" s="10"/>
      <c r="WZ302" s="10"/>
      <c r="XA302" s="10"/>
      <c r="XB302" s="10"/>
      <c r="XC302" s="10"/>
      <c r="XD302" s="10"/>
      <c r="XE302" s="10"/>
      <c r="XF302" s="10"/>
      <c r="XG302" s="10"/>
      <c r="XH302" s="10"/>
      <c r="XI302" s="10"/>
      <c r="XJ302" s="10"/>
      <c r="XK302" s="10"/>
      <c r="XL302" s="10"/>
      <c r="XM302" s="10"/>
      <c r="XN302" s="10"/>
      <c r="XO302" s="10"/>
      <c r="XP302" s="10"/>
      <c r="XQ302" s="10"/>
      <c r="XR302" s="10"/>
      <c r="XS302" s="10"/>
      <c r="XT302" s="10"/>
      <c r="XU302" s="10"/>
      <c r="XV302" s="10"/>
      <c r="XW302" s="10"/>
      <c r="XX302" s="10"/>
      <c r="XY302" s="10"/>
      <c r="XZ302" s="10"/>
      <c r="YA302" s="10"/>
      <c r="YB302" s="10"/>
      <c r="YC302" s="10"/>
      <c r="YD302" s="10"/>
      <c r="YE302" s="10"/>
      <c r="YF302" s="10"/>
      <c r="YG302" s="10"/>
      <c r="YH302" s="10"/>
      <c r="YI302" s="10"/>
      <c r="YJ302" s="10"/>
      <c r="YK302" s="10"/>
      <c r="YL302" s="10"/>
      <c r="YM302" s="10"/>
      <c r="YN302" s="10"/>
      <c r="YO302" s="10"/>
      <c r="YP302" s="10"/>
      <c r="YQ302" s="10"/>
      <c r="YR302" s="10"/>
      <c r="YS302" s="10"/>
      <c r="YT302" s="10"/>
      <c r="YU302" s="10"/>
      <c r="YV302" s="10"/>
      <c r="YW302" s="10"/>
      <c r="YX302" s="10"/>
      <c r="YY302" s="10"/>
      <c r="YZ302" s="10"/>
      <c r="ZA302" s="10"/>
      <c r="ZB302" s="10"/>
      <c r="ZC302" s="10"/>
      <c r="ZD302" s="10"/>
      <c r="ZE302" s="10"/>
      <c r="ZF302" s="10"/>
      <c r="ZG302" s="10"/>
      <c r="ZH302" s="10"/>
      <c r="ZI302" s="10"/>
      <c r="ZJ302" s="10"/>
      <c r="ZK302" s="10"/>
      <c r="ZL302" s="10"/>
      <c r="ZM302" s="10"/>
      <c r="ZN302" s="10"/>
      <c r="ZO302" s="10"/>
      <c r="ZP302" s="10"/>
      <c r="ZQ302" s="10"/>
      <c r="ZR302" s="10"/>
      <c r="ZS302" s="10"/>
      <c r="ZT302" s="10"/>
      <c r="ZU302" s="10"/>
      <c r="ZV302" s="10"/>
      <c r="ZW302" s="10"/>
      <c r="ZX302" s="10"/>
      <c r="ZY302" s="10"/>
      <c r="ZZ302" s="10"/>
      <c r="AAA302" s="10"/>
      <c r="AAB302" s="10"/>
      <c r="AAC302" s="10"/>
      <c r="AAD302" s="10"/>
      <c r="AAE302" s="10"/>
      <c r="AAF302" s="10"/>
      <c r="AAG302" s="10"/>
      <c r="AAH302" s="10"/>
      <c r="AAI302" s="10"/>
      <c r="AAJ302" s="10"/>
      <c r="AAK302" s="10"/>
      <c r="AAL302" s="10"/>
      <c r="AAM302" s="10"/>
      <c r="AAN302" s="10"/>
      <c r="AAO302" s="10"/>
      <c r="AAP302" s="10"/>
      <c r="AAQ302" s="10"/>
      <c r="AAR302" s="10"/>
      <c r="AAS302" s="10"/>
      <c r="AAT302" s="10"/>
      <c r="AAU302" s="10"/>
      <c r="AAV302" s="10"/>
      <c r="AAW302" s="10"/>
      <c r="AAX302" s="10"/>
      <c r="AAY302" s="10"/>
      <c r="AAZ302" s="10"/>
      <c r="ABA302" s="10"/>
      <c r="ABB302" s="10"/>
      <c r="ABC302" s="10"/>
      <c r="ABD302" s="10"/>
      <c r="ABE302" s="10"/>
      <c r="ABF302" s="10"/>
      <c r="ABG302" s="10"/>
      <c r="ABH302" s="10"/>
      <c r="ABI302" s="10"/>
      <c r="ABJ302" s="10"/>
      <c r="ABK302" s="10"/>
      <c r="ABL302" s="10"/>
      <c r="ABM302" s="10"/>
      <c r="ABN302" s="10"/>
      <c r="ABO302" s="10"/>
      <c r="ABP302" s="10"/>
      <c r="ABQ302" s="10"/>
      <c r="ABR302" s="10"/>
      <c r="ABS302" s="10"/>
      <c r="ABT302" s="10"/>
      <c r="ABU302" s="10"/>
      <c r="ABV302" s="10"/>
      <c r="ABW302" s="10"/>
      <c r="ABX302" s="10"/>
      <c r="ABY302" s="10"/>
      <c r="ABZ302" s="10"/>
      <c r="ACA302" s="10"/>
      <c r="ACB302" s="10"/>
      <c r="ACC302" s="10"/>
      <c r="ACD302" s="10"/>
      <c r="ACE302" s="10"/>
      <c r="ACF302" s="10"/>
      <c r="ACG302" s="10"/>
      <c r="ACH302" s="10"/>
      <c r="ACI302" s="10"/>
      <c r="ACJ302" s="10"/>
      <c r="ACK302" s="10"/>
      <c r="ACL302" s="10"/>
      <c r="ACM302" s="10"/>
      <c r="ACN302" s="10"/>
      <c r="ACO302" s="10"/>
      <c r="ACP302" s="10"/>
      <c r="ACQ302" s="10"/>
      <c r="ACR302" s="10"/>
      <c r="ACS302" s="10"/>
      <c r="ACT302" s="10"/>
      <c r="ACU302" s="10"/>
      <c r="ACV302" s="10"/>
      <c r="ACW302" s="10"/>
      <c r="ACX302" s="10"/>
      <c r="ACY302" s="10"/>
      <c r="ACZ302" s="10"/>
      <c r="ADA302" s="10"/>
      <c r="ADB302" s="10"/>
      <c r="ADC302" s="10"/>
      <c r="ADD302" s="10"/>
      <c r="ADE302" s="10"/>
      <c r="ADF302" s="10"/>
      <c r="ADG302" s="10"/>
      <c r="ADH302" s="10"/>
      <c r="ADI302" s="10"/>
      <c r="ADJ302" s="10"/>
      <c r="ADK302" s="10"/>
      <c r="ADL302" s="10"/>
      <c r="ADM302" s="10"/>
      <c r="ADN302" s="10"/>
      <c r="ADO302" s="10"/>
      <c r="ADP302" s="10"/>
      <c r="ADQ302" s="10"/>
      <c r="ADR302" s="10"/>
      <c r="ADS302" s="10"/>
      <c r="ADT302" s="10"/>
      <c r="ADU302" s="10"/>
      <c r="ADV302" s="10"/>
      <c r="ADW302" s="10"/>
      <c r="ADX302" s="10"/>
      <c r="ADY302" s="10"/>
      <c r="ADZ302" s="10"/>
      <c r="AEA302" s="10"/>
      <c r="AEB302" s="10"/>
      <c r="AEC302" s="10"/>
      <c r="AED302" s="10"/>
      <c r="AEE302" s="10"/>
      <c r="AEF302" s="10"/>
      <c r="AEG302" s="10"/>
      <c r="AEH302" s="10"/>
      <c r="AEI302" s="10"/>
      <c r="AEJ302" s="10"/>
      <c r="AEK302" s="10"/>
      <c r="AEL302" s="10"/>
      <c r="AEM302" s="10"/>
      <c r="AEN302" s="10"/>
      <c r="AEO302" s="10"/>
      <c r="AEP302" s="10"/>
      <c r="AEQ302" s="10"/>
      <c r="AER302" s="10"/>
      <c r="AES302" s="10"/>
      <c r="AET302" s="10"/>
      <c r="AEU302" s="10"/>
      <c r="AEV302" s="10"/>
      <c r="AEW302" s="10"/>
      <c r="AEX302" s="10"/>
      <c r="AEY302" s="10"/>
      <c r="AEZ302" s="10"/>
      <c r="AFA302" s="10"/>
      <c r="AFB302" s="10"/>
      <c r="AFC302" s="10"/>
      <c r="AFD302" s="10"/>
      <c r="AFE302" s="10"/>
      <c r="AFF302" s="10"/>
      <c r="AFG302" s="10"/>
      <c r="AFH302" s="10"/>
      <c r="AFI302" s="10"/>
      <c r="AFJ302" s="10"/>
      <c r="AFK302" s="10"/>
      <c r="AFL302" s="10"/>
      <c r="AFM302" s="10"/>
      <c r="AFN302" s="10"/>
      <c r="AFO302" s="10"/>
      <c r="AFP302" s="10"/>
      <c r="AFQ302" s="10"/>
      <c r="AFR302" s="10"/>
      <c r="AFS302" s="10"/>
      <c r="AFT302" s="10"/>
      <c r="AFU302" s="10"/>
      <c r="AFV302" s="10"/>
      <c r="AFW302" s="10"/>
      <c r="AFX302" s="10"/>
      <c r="AFY302" s="10"/>
      <c r="AFZ302" s="10"/>
      <c r="AGA302" s="10"/>
      <c r="AGB302" s="10"/>
      <c r="AGC302" s="10"/>
      <c r="AGD302" s="10"/>
      <c r="AGE302" s="10"/>
      <c r="AGF302" s="10"/>
      <c r="AGG302" s="10"/>
      <c r="AGH302" s="10"/>
      <c r="AGI302" s="10"/>
      <c r="AGJ302" s="10"/>
      <c r="AGK302" s="10"/>
      <c r="AGL302" s="10"/>
      <c r="AGM302" s="10"/>
      <c r="AGN302" s="10"/>
      <c r="AGO302" s="10"/>
      <c r="AGP302" s="10"/>
      <c r="AGQ302" s="10"/>
      <c r="AGR302" s="10"/>
      <c r="AGS302" s="10"/>
      <c r="AGT302" s="10"/>
      <c r="AGU302" s="10"/>
      <c r="AGV302" s="10"/>
      <c r="AGW302" s="10"/>
      <c r="AGX302" s="10"/>
      <c r="AGY302" s="10"/>
      <c r="AGZ302" s="10"/>
      <c r="AHA302" s="10"/>
      <c r="AHB302" s="10"/>
      <c r="AHC302" s="10"/>
      <c r="AHD302" s="10"/>
      <c r="AHE302" s="10"/>
      <c r="AHF302" s="10"/>
      <c r="AHG302" s="10"/>
      <c r="AHH302" s="10"/>
      <c r="AHI302" s="10"/>
      <c r="AHJ302" s="10"/>
      <c r="AHK302" s="10"/>
      <c r="AHL302" s="10"/>
      <c r="AHM302" s="10"/>
      <c r="AHN302" s="10"/>
      <c r="AHO302" s="10"/>
      <c r="AHP302" s="10"/>
      <c r="AHQ302" s="10"/>
      <c r="AHR302" s="10"/>
      <c r="AHS302" s="10"/>
      <c r="AHT302" s="10"/>
      <c r="AHU302" s="10"/>
      <c r="AHV302" s="10"/>
      <c r="AHW302" s="10"/>
      <c r="AHX302" s="10"/>
      <c r="AHY302" s="10"/>
      <c r="AHZ302" s="10"/>
      <c r="AIA302" s="10"/>
      <c r="AIB302" s="10"/>
      <c r="AIC302" s="10"/>
      <c r="AID302" s="10"/>
      <c r="AIE302" s="10"/>
      <c r="AIF302" s="10"/>
      <c r="AIG302" s="10"/>
      <c r="AIH302" s="10"/>
      <c r="AII302" s="10"/>
      <c r="AIJ302" s="10"/>
      <c r="AIK302" s="10"/>
      <c r="AIL302" s="10"/>
      <c r="AIM302" s="10"/>
      <c r="AIN302" s="10"/>
      <c r="AIO302" s="10"/>
      <c r="AIP302" s="10"/>
      <c r="AIQ302" s="10"/>
      <c r="AIR302" s="10"/>
      <c r="AIS302" s="10"/>
      <c r="AIT302" s="10"/>
      <c r="AIU302" s="10"/>
      <c r="AIV302" s="10"/>
      <c r="AIW302" s="10"/>
      <c r="AIX302" s="10"/>
      <c r="AIY302" s="10"/>
      <c r="AIZ302" s="10"/>
      <c r="AJA302" s="10"/>
      <c r="AJB302" s="10"/>
      <c r="AJC302" s="10"/>
      <c r="AJD302" s="10"/>
      <c r="AJE302" s="10"/>
      <c r="AJF302" s="10"/>
      <c r="AJG302" s="10"/>
      <c r="AJH302" s="10"/>
      <c r="AJI302" s="10"/>
      <c r="AJJ302" s="10"/>
      <c r="AJK302" s="10"/>
      <c r="AJL302" s="10"/>
      <c r="AJM302" s="10"/>
      <c r="AJN302" s="10"/>
      <c r="AJO302" s="10"/>
      <c r="AJP302" s="10"/>
      <c r="AJQ302" s="10"/>
      <c r="AJR302" s="10"/>
      <c r="AJS302" s="10"/>
      <c r="AJT302" s="10"/>
      <c r="AJU302" s="10"/>
      <c r="AJV302" s="10"/>
      <c r="AJW302" s="10"/>
      <c r="AJX302" s="10"/>
      <c r="AJY302" s="10"/>
      <c r="AJZ302" s="10"/>
      <c r="AKA302" s="10"/>
      <c r="AKB302" s="10"/>
      <c r="AKC302" s="10"/>
      <c r="AKD302" s="10"/>
      <c r="AKE302" s="10"/>
      <c r="AKF302" s="10"/>
      <c r="AKG302" s="10"/>
      <c r="AKH302" s="10"/>
      <c r="AKI302" s="10"/>
      <c r="AKJ302" s="10"/>
      <c r="AKK302" s="10"/>
      <c r="AKL302" s="10"/>
      <c r="AKM302" s="10"/>
      <c r="AKN302" s="10"/>
      <c r="AKO302" s="10"/>
      <c r="AKP302" s="10"/>
      <c r="AKQ302" s="10"/>
      <c r="AKR302" s="10"/>
      <c r="AKS302" s="10"/>
      <c r="AKT302" s="10"/>
      <c r="AKU302" s="10"/>
      <c r="AKV302" s="10"/>
      <c r="AKW302" s="10"/>
      <c r="AKX302" s="10"/>
      <c r="AKY302" s="10"/>
      <c r="AKZ302" s="10"/>
      <c r="ALA302" s="10"/>
      <c r="ALB302" s="10"/>
      <c r="ALC302" s="10"/>
      <c r="ALD302" s="10"/>
      <c r="ALE302" s="10"/>
      <c r="ALF302" s="10"/>
      <c r="ALG302" s="10"/>
      <c r="ALH302" s="10"/>
      <c r="ALI302" s="10"/>
      <c r="ALJ302" s="10"/>
      <c r="ALK302" s="10"/>
      <c r="ALL302" s="10"/>
      <c r="ALM302" s="10"/>
      <c r="ALN302" s="10"/>
      <c r="ALO302" s="10"/>
      <c r="ALP302" s="10"/>
      <c r="ALQ302" s="10"/>
      <c r="ALR302" s="10"/>
      <c r="ALS302" s="10"/>
      <c r="ALT302" s="10"/>
      <c r="ALU302" s="10"/>
      <c r="ALV302" s="10"/>
      <c r="ALW302" s="10"/>
      <c r="ALX302" s="10"/>
      <c r="ALY302" s="10"/>
      <c r="ALZ302" s="10"/>
      <c r="AMA302" s="10"/>
      <c r="AMB302" s="10"/>
      <c r="AMC302" s="10"/>
      <c r="AMD302" s="10"/>
      <c r="AME302" s="10"/>
      <c r="AMF302" s="10"/>
      <c r="AMG302" s="10"/>
      <c r="AMH302" s="10"/>
      <c r="AMI302" s="10"/>
    </row>
    <row r="303" spans="1:1023" ht="21.75" customHeight="1">
      <c r="A303" s="14" t="s">
        <v>228</v>
      </c>
      <c r="B303" s="39"/>
      <c r="C303" s="32"/>
      <c r="D303" s="32"/>
      <c r="E303" s="30"/>
      <c r="F303" s="30"/>
      <c r="G303" s="30"/>
      <c r="H303" s="30"/>
      <c r="I303" s="30"/>
      <c r="J303" s="30"/>
      <c r="K303" s="30"/>
      <c r="L303" s="30"/>
      <c r="M303" s="30"/>
      <c r="N303" s="30"/>
      <c r="O303" s="37">
        <v>49500</v>
      </c>
      <c r="P303" s="32"/>
      <c r="Q303" s="43">
        <f t="shared" si="6"/>
        <v>49500</v>
      </c>
      <c r="R303" s="43"/>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c r="HQ303" s="10"/>
      <c r="HR303" s="10"/>
      <c r="HS303" s="10"/>
      <c r="HT303" s="10"/>
      <c r="HU303" s="10"/>
      <c r="HV303" s="10"/>
      <c r="HW303" s="10"/>
      <c r="HX303" s="10"/>
      <c r="HY303" s="10"/>
      <c r="HZ303" s="10"/>
      <c r="IA303" s="10"/>
      <c r="IB303" s="10"/>
      <c r="IC303" s="10"/>
      <c r="ID303" s="10"/>
      <c r="IE303" s="10"/>
      <c r="IF303" s="10"/>
      <c r="IG303" s="10"/>
      <c r="IH303" s="10"/>
      <c r="II303" s="10"/>
      <c r="IJ303" s="10"/>
      <c r="IK303" s="10"/>
      <c r="IL303" s="10"/>
      <c r="IM303" s="10"/>
      <c r="IN303" s="10"/>
      <c r="IO303" s="10"/>
      <c r="IP303" s="10"/>
      <c r="IQ303" s="10"/>
      <c r="IR303" s="10"/>
      <c r="IS303" s="10"/>
      <c r="IT303" s="10"/>
      <c r="IU303" s="10"/>
      <c r="IV303" s="10"/>
      <c r="IW303" s="10"/>
      <c r="IX303" s="10"/>
      <c r="IY303" s="10"/>
      <c r="IZ303" s="10"/>
      <c r="JA303" s="10"/>
      <c r="JB303" s="10"/>
      <c r="JC303" s="10"/>
      <c r="JD303" s="10"/>
      <c r="JE303" s="10"/>
      <c r="JF303" s="10"/>
      <c r="JG303" s="10"/>
      <c r="JH303" s="10"/>
      <c r="JI303" s="10"/>
      <c r="JJ303" s="10"/>
      <c r="JK303" s="10"/>
      <c r="JL303" s="10"/>
      <c r="JM303" s="10"/>
      <c r="JN303" s="10"/>
      <c r="JO303" s="10"/>
      <c r="JP303" s="10"/>
      <c r="JQ303" s="10"/>
      <c r="JR303" s="10"/>
      <c r="JS303" s="10"/>
      <c r="JT303" s="10"/>
      <c r="JU303" s="10"/>
      <c r="JV303" s="10"/>
      <c r="JW303" s="10"/>
      <c r="JX303" s="10"/>
      <c r="JY303" s="10"/>
      <c r="JZ303" s="10"/>
      <c r="KA303" s="10"/>
      <c r="KB303" s="10"/>
      <c r="KC303" s="10"/>
      <c r="KD303" s="10"/>
      <c r="KE303" s="10"/>
      <c r="KF303" s="10"/>
      <c r="KG303" s="10"/>
      <c r="KH303" s="10"/>
      <c r="KI303" s="10"/>
      <c r="KJ303" s="10"/>
      <c r="KK303" s="10"/>
      <c r="KL303" s="10"/>
      <c r="KM303" s="10"/>
      <c r="KN303" s="10"/>
      <c r="KO303" s="10"/>
      <c r="KP303" s="10"/>
      <c r="KQ303" s="10"/>
      <c r="KR303" s="10"/>
      <c r="KS303" s="10"/>
      <c r="KT303" s="10"/>
      <c r="KU303" s="10"/>
      <c r="KV303" s="10"/>
      <c r="KW303" s="10"/>
      <c r="KX303" s="10"/>
      <c r="KY303" s="10"/>
      <c r="KZ303" s="10"/>
      <c r="LA303" s="10"/>
      <c r="LB303" s="10"/>
      <c r="LC303" s="10"/>
      <c r="LD303" s="10"/>
      <c r="LE303" s="10"/>
      <c r="LF303" s="10"/>
      <c r="LG303" s="10"/>
      <c r="LH303" s="10"/>
      <c r="LI303" s="10"/>
      <c r="LJ303" s="10"/>
      <c r="LK303" s="10"/>
      <c r="LL303" s="10"/>
      <c r="LM303" s="10"/>
      <c r="LN303" s="10"/>
      <c r="LO303" s="10"/>
      <c r="LP303" s="10"/>
      <c r="LQ303" s="10"/>
      <c r="LR303" s="10"/>
      <c r="LS303" s="10"/>
      <c r="LT303" s="10"/>
      <c r="LU303" s="10"/>
      <c r="LV303" s="10"/>
      <c r="LW303" s="10"/>
      <c r="LX303" s="10"/>
      <c r="LY303" s="10"/>
      <c r="LZ303" s="10"/>
      <c r="MA303" s="10"/>
      <c r="MB303" s="10"/>
      <c r="MC303" s="10"/>
      <c r="MD303" s="10"/>
      <c r="ME303" s="10"/>
      <c r="MF303" s="10"/>
      <c r="MG303" s="10"/>
      <c r="MH303" s="10"/>
      <c r="MI303" s="10"/>
      <c r="MJ303" s="10"/>
      <c r="MK303" s="10"/>
      <c r="ML303" s="10"/>
      <c r="MM303" s="10"/>
      <c r="MN303" s="10"/>
      <c r="MO303" s="10"/>
      <c r="MP303" s="10"/>
      <c r="MQ303" s="10"/>
      <c r="MR303" s="10"/>
      <c r="MS303" s="10"/>
      <c r="MT303" s="10"/>
      <c r="MU303" s="10"/>
      <c r="MV303" s="10"/>
      <c r="MW303" s="10"/>
      <c r="MX303" s="10"/>
      <c r="MY303" s="10"/>
      <c r="MZ303" s="10"/>
      <c r="NA303" s="10"/>
      <c r="NB303" s="10"/>
      <c r="NC303" s="10"/>
      <c r="ND303" s="10"/>
      <c r="NE303" s="10"/>
      <c r="NF303" s="10"/>
      <c r="NG303" s="10"/>
      <c r="NH303" s="10"/>
      <c r="NI303" s="10"/>
      <c r="NJ303" s="10"/>
      <c r="NK303" s="10"/>
      <c r="NL303" s="10"/>
      <c r="NM303" s="10"/>
      <c r="NN303" s="10"/>
      <c r="NO303" s="10"/>
      <c r="NP303" s="10"/>
      <c r="NQ303" s="10"/>
      <c r="NR303" s="10"/>
      <c r="NS303" s="10"/>
      <c r="NT303" s="10"/>
      <c r="NU303" s="10"/>
      <c r="NV303" s="10"/>
      <c r="NW303" s="10"/>
      <c r="NX303" s="10"/>
      <c r="NY303" s="10"/>
      <c r="NZ303" s="10"/>
      <c r="OA303" s="10"/>
      <c r="OB303" s="10"/>
      <c r="OC303" s="10"/>
      <c r="OD303" s="10"/>
      <c r="OE303" s="10"/>
      <c r="OF303" s="10"/>
      <c r="OG303" s="10"/>
      <c r="OH303" s="10"/>
      <c r="OI303" s="10"/>
      <c r="OJ303" s="10"/>
      <c r="OK303" s="10"/>
      <c r="OL303" s="10"/>
      <c r="OM303" s="10"/>
      <c r="ON303" s="10"/>
      <c r="OO303" s="10"/>
      <c r="OP303" s="10"/>
      <c r="OQ303" s="10"/>
      <c r="OR303" s="10"/>
      <c r="OS303" s="10"/>
      <c r="OT303" s="10"/>
      <c r="OU303" s="10"/>
      <c r="OV303" s="10"/>
      <c r="OW303" s="10"/>
      <c r="OX303" s="10"/>
      <c r="OY303" s="10"/>
      <c r="OZ303" s="10"/>
      <c r="PA303" s="10"/>
      <c r="PB303" s="10"/>
      <c r="PC303" s="10"/>
      <c r="PD303" s="10"/>
      <c r="PE303" s="10"/>
      <c r="PF303" s="10"/>
      <c r="PG303" s="10"/>
      <c r="PH303" s="10"/>
      <c r="PI303" s="10"/>
      <c r="PJ303" s="10"/>
      <c r="PK303" s="10"/>
      <c r="PL303" s="10"/>
      <c r="PM303" s="10"/>
      <c r="PN303" s="10"/>
      <c r="PO303" s="10"/>
      <c r="PP303" s="10"/>
      <c r="PQ303" s="10"/>
      <c r="PR303" s="10"/>
      <c r="PS303" s="10"/>
      <c r="PT303" s="10"/>
      <c r="PU303" s="10"/>
      <c r="PV303" s="10"/>
      <c r="PW303" s="10"/>
      <c r="PX303" s="10"/>
      <c r="PY303" s="10"/>
      <c r="PZ303" s="10"/>
      <c r="QA303" s="10"/>
      <c r="QB303" s="10"/>
      <c r="QC303" s="10"/>
      <c r="QD303" s="10"/>
      <c r="QE303" s="10"/>
      <c r="QF303" s="10"/>
      <c r="QG303" s="10"/>
      <c r="QH303" s="10"/>
      <c r="QI303" s="10"/>
      <c r="QJ303" s="10"/>
      <c r="QK303" s="10"/>
      <c r="QL303" s="10"/>
      <c r="QM303" s="10"/>
      <c r="QN303" s="10"/>
      <c r="QO303" s="10"/>
      <c r="QP303" s="10"/>
      <c r="QQ303" s="10"/>
      <c r="QR303" s="10"/>
      <c r="QS303" s="10"/>
      <c r="QT303" s="10"/>
      <c r="QU303" s="10"/>
      <c r="QV303" s="10"/>
      <c r="QW303" s="10"/>
      <c r="QX303" s="10"/>
      <c r="QY303" s="10"/>
      <c r="QZ303" s="10"/>
      <c r="RA303" s="10"/>
      <c r="RB303" s="10"/>
      <c r="RC303" s="10"/>
      <c r="RD303" s="10"/>
      <c r="RE303" s="10"/>
      <c r="RF303" s="10"/>
      <c r="RG303" s="10"/>
      <c r="RH303" s="10"/>
      <c r="RI303" s="10"/>
      <c r="RJ303" s="10"/>
      <c r="RK303" s="10"/>
      <c r="RL303" s="10"/>
      <c r="RM303" s="10"/>
      <c r="RN303" s="10"/>
      <c r="RO303" s="10"/>
      <c r="RP303" s="10"/>
      <c r="RQ303" s="10"/>
      <c r="RR303" s="10"/>
      <c r="RS303" s="10"/>
      <c r="RT303" s="10"/>
      <c r="RU303" s="10"/>
      <c r="RV303" s="10"/>
      <c r="RW303" s="10"/>
      <c r="RX303" s="10"/>
      <c r="RY303" s="10"/>
      <c r="RZ303" s="10"/>
      <c r="SA303" s="10"/>
      <c r="SB303" s="10"/>
      <c r="SC303" s="10"/>
      <c r="SD303" s="10"/>
      <c r="SE303" s="10"/>
      <c r="SF303" s="10"/>
      <c r="SG303" s="10"/>
      <c r="SH303" s="10"/>
      <c r="SI303" s="10"/>
      <c r="SJ303" s="10"/>
      <c r="SK303" s="10"/>
      <c r="SL303" s="10"/>
      <c r="SM303" s="10"/>
      <c r="SN303" s="10"/>
      <c r="SO303" s="10"/>
      <c r="SP303" s="10"/>
      <c r="SQ303" s="10"/>
      <c r="SR303" s="10"/>
      <c r="SS303" s="10"/>
      <c r="ST303" s="10"/>
      <c r="SU303" s="10"/>
      <c r="SV303" s="10"/>
      <c r="SW303" s="10"/>
      <c r="SX303" s="10"/>
      <c r="SY303" s="10"/>
      <c r="SZ303" s="10"/>
      <c r="TA303" s="10"/>
      <c r="TB303" s="10"/>
      <c r="TC303" s="10"/>
      <c r="TD303" s="10"/>
      <c r="TE303" s="10"/>
      <c r="TF303" s="10"/>
      <c r="TG303" s="10"/>
      <c r="TH303" s="10"/>
      <c r="TI303" s="10"/>
      <c r="TJ303" s="10"/>
      <c r="TK303" s="10"/>
      <c r="TL303" s="10"/>
      <c r="TM303" s="10"/>
      <c r="TN303" s="10"/>
      <c r="TO303" s="10"/>
      <c r="TP303" s="10"/>
      <c r="TQ303" s="10"/>
      <c r="TR303" s="10"/>
      <c r="TS303" s="10"/>
      <c r="TT303" s="10"/>
      <c r="TU303" s="10"/>
      <c r="TV303" s="10"/>
      <c r="TW303" s="10"/>
      <c r="TX303" s="10"/>
      <c r="TY303" s="10"/>
      <c r="TZ303" s="10"/>
      <c r="UA303" s="10"/>
      <c r="UB303" s="10"/>
      <c r="UC303" s="10"/>
      <c r="UD303" s="10"/>
      <c r="UE303" s="10"/>
      <c r="UF303" s="10"/>
      <c r="UG303" s="10"/>
      <c r="UH303" s="10"/>
      <c r="UI303" s="10"/>
      <c r="UJ303" s="10"/>
      <c r="UK303" s="10"/>
      <c r="UL303" s="10"/>
      <c r="UM303" s="10"/>
      <c r="UN303" s="10"/>
      <c r="UO303" s="10"/>
      <c r="UP303" s="10"/>
      <c r="UQ303" s="10"/>
      <c r="UR303" s="10"/>
      <c r="US303" s="10"/>
      <c r="UT303" s="10"/>
      <c r="UU303" s="10"/>
      <c r="UV303" s="10"/>
      <c r="UW303" s="10"/>
      <c r="UX303" s="10"/>
      <c r="UY303" s="10"/>
      <c r="UZ303" s="10"/>
      <c r="VA303" s="10"/>
      <c r="VB303" s="10"/>
      <c r="VC303" s="10"/>
      <c r="VD303" s="10"/>
      <c r="VE303" s="10"/>
      <c r="VF303" s="10"/>
      <c r="VG303" s="10"/>
      <c r="VH303" s="10"/>
      <c r="VI303" s="10"/>
      <c r="VJ303" s="10"/>
      <c r="VK303" s="10"/>
      <c r="VL303" s="10"/>
      <c r="VM303" s="10"/>
      <c r="VN303" s="10"/>
      <c r="VO303" s="10"/>
      <c r="VP303" s="10"/>
      <c r="VQ303" s="10"/>
      <c r="VR303" s="10"/>
      <c r="VS303" s="10"/>
      <c r="VT303" s="10"/>
      <c r="VU303" s="10"/>
      <c r="VV303" s="10"/>
      <c r="VW303" s="10"/>
      <c r="VX303" s="10"/>
      <c r="VY303" s="10"/>
      <c r="VZ303" s="10"/>
      <c r="WA303" s="10"/>
      <c r="WB303" s="10"/>
      <c r="WC303" s="10"/>
      <c r="WD303" s="10"/>
      <c r="WE303" s="10"/>
      <c r="WF303" s="10"/>
      <c r="WG303" s="10"/>
      <c r="WH303" s="10"/>
      <c r="WI303" s="10"/>
      <c r="WJ303" s="10"/>
      <c r="WK303" s="10"/>
      <c r="WL303" s="10"/>
      <c r="WM303" s="10"/>
      <c r="WN303" s="10"/>
      <c r="WO303" s="10"/>
      <c r="WP303" s="10"/>
      <c r="WQ303" s="10"/>
      <c r="WR303" s="10"/>
      <c r="WS303" s="10"/>
      <c r="WT303" s="10"/>
      <c r="WU303" s="10"/>
      <c r="WV303" s="10"/>
      <c r="WW303" s="10"/>
      <c r="WX303" s="10"/>
      <c r="WY303" s="10"/>
      <c r="WZ303" s="10"/>
      <c r="XA303" s="10"/>
      <c r="XB303" s="10"/>
      <c r="XC303" s="10"/>
      <c r="XD303" s="10"/>
      <c r="XE303" s="10"/>
      <c r="XF303" s="10"/>
      <c r="XG303" s="10"/>
      <c r="XH303" s="10"/>
      <c r="XI303" s="10"/>
      <c r="XJ303" s="10"/>
      <c r="XK303" s="10"/>
      <c r="XL303" s="10"/>
      <c r="XM303" s="10"/>
      <c r="XN303" s="10"/>
      <c r="XO303" s="10"/>
      <c r="XP303" s="10"/>
      <c r="XQ303" s="10"/>
      <c r="XR303" s="10"/>
      <c r="XS303" s="10"/>
      <c r="XT303" s="10"/>
      <c r="XU303" s="10"/>
      <c r="XV303" s="10"/>
      <c r="XW303" s="10"/>
      <c r="XX303" s="10"/>
      <c r="XY303" s="10"/>
      <c r="XZ303" s="10"/>
      <c r="YA303" s="10"/>
      <c r="YB303" s="10"/>
      <c r="YC303" s="10"/>
      <c r="YD303" s="10"/>
      <c r="YE303" s="10"/>
      <c r="YF303" s="10"/>
      <c r="YG303" s="10"/>
      <c r="YH303" s="10"/>
      <c r="YI303" s="10"/>
      <c r="YJ303" s="10"/>
      <c r="YK303" s="10"/>
      <c r="YL303" s="10"/>
      <c r="YM303" s="10"/>
      <c r="YN303" s="10"/>
      <c r="YO303" s="10"/>
      <c r="YP303" s="10"/>
      <c r="YQ303" s="10"/>
      <c r="YR303" s="10"/>
      <c r="YS303" s="10"/>
      <c r="YT303" s="10"/>
      <c r="YU303" s="10"/>
      <c r="YV303" s="10"/>
      <c r="YW303" s="10"/>
      <c r="YX303" s="10"/>
      <c r="YY303" s="10"/>
      <c r="YZ303" s="10"/>
      <c r="ZA303" s="10"/>
      <c r="ZB303" s="10"/>
      <c r="ZC303" s="10"/>
      <c r="ZD303" s="10"/>
      <c r="ZE303" s="10"/>
      <c r="ZF303" s="10"/>
      <c r="ZG303" s="10"/>
      <c r="ZH303" s="10"/>
      <c r="ZI303" s="10"/>
      <c r="ZJ303" s="10"/>
      <c r="ZK303" s="10"/>
      <c r="ZL303" s="10"/>
      <c r="ZM303" s="10"/>
      <c r="ZN303" s="10"/>
      <c r="ZO303" s="10"/>
      <c r="ZP303" s="10"/>
      <c r="ZQ303" s="10"/>
      <c r="ZR303" s="10"/>
      <c r="ZS303" s="10"/>
      <c r="ZT303" s="10"/>
      <c r="ZU303" s="10"/>
      <c r="ZV303" s="10"/>
      <c r="ZW303" s="10"/>
      <c r="ZX303" s="10"/>
      <c r="ZY303" s="10"/>
      <c r="ZZ303" s="10"/>
      <c r="AAA303" s="10"/>
      <c r="AAB303" s="10"/>
      <c r="AAC303" s="10"/>
      <c r="AAD303" s="10"/>
      <c r="AAE303" s="10"/>
      <c r="AAF303" s="10"/>
      <c r="AAG303" s="10"/>
      <c r="AAH303" s="10"/>
      <c r="AAI303" s="10"/>
      <c r="AAJ303" s="10"/>
      <c r="AAK303" s="10"/>
      <c r="AAL303" s="10"/>
      <c r="AAM303" s="10"/>
      <c r="AAN303" s="10"/>
      <c r="AAO303" s="10"/>
      <c r="AAP303" s="10"/>
      <c r="AAQ303" s="10"/>
      <c r="AAR303" s="10"/>
      <c r="AAS303" s="10"/>
      <c r="AAT303" s="10"/>
      <c r="AAU303" s="10"/>
      <c r="AAV303" s="10"/>
      <c r="AAW303" s="10"/>
      <c r="AAX303" s="10"/>
      <c r="AAY303" s="10"/>
      <c r="AAZ303" s="10"/>
      <c r="ABA303" s="10"/>
      <c r="ABB303" s="10"/>
      <c r="ABC303" s="10"/>
      <c r="ABD303" s="10"/>
      <c r="ABE303" s="10"/>
      <c r="ABF303" s="10"/>
      <c r="ABG303" s="10"/>
      <c r="ABH303" s="10"/>
      <c r="ABI303" s="10"/>
      <c r="ABJ303" s="10"/>
      <c r="ABK303" s="10"/>
      <c r="ABL303" s="10"/>
      <c r="ABM303" s="10"/>
      <c r="ABN303" s="10"/>
      <c r="ABO303" s="10"/>
      <c r="ABP303" s="10"/>
      <c r="ABQ303" s="10"/>
      <c r="ABR303" s="10"/>
      <c r="ABS303" s="10"/>
      <c r="ABT303" s="10"/>
      <c r="ABU303" s="10"/>
      <c r="ABV303" s="10"/>
      <c r="ABW303" s="10"/>
      <c r="ABX303" s="10"/>
      <c r="ABY303" s="10"/>
      <c r="ABZ303" s="10"/>
      <c r="ACA303" s="10"/>
      <c r="ACB303" s="10"/>
      <c r="ACC303" s="10"/>
      <c r="ACD303" s="10"/>
      <c r="ACE303" s="10"/>
      <c r="ACF303" s="10"/>
      <c r="ACG303" s="10"/>
      <c r="ACH303" s="10"/>
      <c r="ACI303" s="10"/>
      <c r="ACJ303" s="10"/>
      <c r="ACK303" s="10"/>
      <c r="ACL303" s="10"/>
      <c r="ACM303" s="10"/>
      <c r="ACN303" s="10"/>
      <c r="ACO303" s="10"/>
      <c r="ACP303" s="10"/>
      <c r="ACQ303" s="10"/>
      <c r="ACR303" s="10"/>
      <c r="ACS303" s="10"/>
      <c r="ACT303" s="10"/>
      <c r="ACU303" s="10"/>
      <c r="ACV303" s="10"/>
      <c r="ACW303" s="10"/>
      <c r="ACX303" s="10"/>
      <c r="ACY303" s="10"/>
      <c r="ACZ303" s="10"/>
      <c r="ADA303" s="10"/>
      <c r="ADB303" s="10"/>
      <c r="ADC303" s="10"/>
      <c r="ADD303" s="10"/>
      <c r="ADE303" s="10"/>
      <c r="ADF303" s="10"/>
      <c r="ADG303" s="10"/>
      <c r="ADH303" s="10"/>
      <c r="ADI303" s="10"/>
      <c r="ADJ303" s="10"/>
      <c r="ADK303" s="10"/>
      <c r="ADL303" s="10"/>
      <c r="ADM303" s="10"/>
      <c r="ADN303" s="10"/>
      <c r="ADO303" s="10"/>
      <c r="ADP303" s="10"/>
      <c r="ADQ303" s="10"/>
      <c r="ADR303" s="10"/>
      <c r="ADS303" s="10"/>
      <c r="ADT303" s="10"/>
      <c r="ADU303" s="10"/>
      <c r="ADV303" s="10"/>
      <c r="ADW303" s="10"/>
      <c r="ADX303" s="10"/>
      <c r="ADY303" s="10"/>
      <c r="ADZ303" s="10"/>
      <c r="AEA303" s="10"/>
      <c r="AEB303" s="10"/>
      <c r="AEC303" s="10"/>
      <c r="AED303" s="10"/>
      <c r="AEE303" s="10"/>
      <c r="AEF303" s="10"/>
      <c r="AEG303" s="10"/>
      <c r="AEH303" s="10"/>
      <c r="AEI303" s="10"/>
      <c r="AEJ303" s="10"/>
      <c r="AEK303" s="10"/>
      <c r="AEL303" s="10"/>
      <c r="AEM303" s="10"/>
      <c r="AEN303" s="10"/>
      <c r="AEO303" s="10"/>
      <c r="AEP303" s="10"/>
      <c r="AEQ303" s="10"/>
      <c r="AER303" s="10"/>
      <c r="AES303" s="10"/>
      <c r="AET303" s="10"/>
      <c r="AEU303" s="10"/>
      <c r="AEV303" s="10"/>
      <c r="AEW303" s="10"/>
      <c r="AEX303" s="10"/>
      <c r="AEY303" s="10"/>
      <c r="AEZ303" s="10"/>
      <c r="AFA303" s="10"/>
      <c r="AFB303" s="10"/>
      <c r="AFC303" s="10"/>
      <c r="AFD303" s="10"/>
      <c r="AFE303" s="10"/>
      <c r="AFF303" s="10"/>
      <c r="AFG303" s="10"/>
      <c r="AFH303" s="10"/>
      <c r="AFI303" s="10"/>
      <c r="AFJ303" s="10"/>
      <c r="AFK303" s="10"/>
      <c r="AFL303" s="10"/>
      <c r="AFM303" s="10"/>
      <c r="AFN303" s="10"/>
      <c r="AFO303" s="10"/>
      <c r="AFP303" s="10"/>
      <c r="AFQ303" s="10"/>
      <c r="AFR303" s="10"/>
      <c r="AFS303" s="10"/>
      <c r="AFT303" s="10"/>
      <c r="AFU303" s="10"/>
      <c r="AFV303" s="10"/>
      <c r="AFW303" s="10"/>
      <c r="AFX303" s="10"/>
      <c r="AFY303" s="10"/>
      <c r="AFZ303" s="10"/>
      <c r="AGA303" s="10"/>
      <c r="AGB303" s="10"/>
      <c r="AGC303" s="10"/>
      <c r="AGD303" s="10"/>
      <c r="AGE303" s="10"/>
      <c r="AGF303" s="10"/>
      <c r="AGG303" s="10"/>
      <c r="AGH303" s="10"/>
      <c r="AGI303" s="10"/>
      <c r="AGJ303" s="10"/>
      <c r="AGK303" s="10"/>
      <c r="AGL303" s="10"/>
      <c r="AGM303" s="10"/>
      <c r="AGN303" s="10"/>
      <c r="AGO303" s="10"/>
      <c r="AGP303" s="10"/>
      <c r="AGQ303" s="10"/>
      <c r="AGR303" s="10"/>
      <c r="AGS303" s="10"/>
      <c r="AGT303" s="10"/>
      <c r="AGU303" s="10"/>
      <c r="AGV303" s="10"/>
      <c r="AGW303" s="10"/>
      <c r="AGX303" s="10"/>
      <c r="AGY303" s="10"/>
      <c r="AGZ303" s="10"/>
      <c r="AHA303" s="10"/>
      <c r="AHB303" s="10"/>
      <c r="AHC303" s="10"/>
      <c r="AHD303" s="10"/>
      <c r="AHE303" s="10"/>
      <c r="AHF303" s="10"/>
      <c r="AHG303" s="10"/>
      <c r="AHH303" s="10"/>
      <c r="AHI303" s="10"/>
      <c r="AHJ303" s="10"/>
      <c r="AHK303" s="10"/>
      <c r="AHL303" s="10"/>
      <c r="AHM303" s="10"/>
      <c r="AHN303" s="10"/>
      <c r="AHO303" s="10"/>
      <c r="AHP303" s="10"/>
      <c r="AHQ303" s="10"/>
      <c r="AHR303" s="10"/>
      <c r="AHS303" s="10"/>
      <c r="AHT303" s="10"/>
      <c r="AHU303" s="10"/>
      <c r="AHV303" s="10"/>
      <c r="AHW303" s="10"/>
      <c r="AHX303" s="10"/>
      <c r="AHY303" s="10"/>
      <c r="AHZ303" s="10"/>
      <c r="AIA303" s="10"/>
      <c r="AIB303" s="10"/>
      <c r="AIC303" s="10"/>
      <c r="AID303" s="10"/>
      <c r="AIE303" s="10"/>
      <c r="AIF303" s="10"/>
      <c r="AIG303" s="10"/>
      <c r="AIH303" s="10"/>
      <c r="AII303" s="10"/>
      <c r="AIJ303" s="10"/>
      <c r="AIK303" s="10"/>
      <c r="AIL303" s="10"/>
      <c r="AIM303" s="10"/>
      <c r="AIN303" s="10"/>
      <c r="AIO303" s="10"/>
      <c r="AIP303" s="10"/>
      <c r="AIQ303" s="10"/>
      <c r="AIR303" s="10"/>
      <c r="AIS303" s="10"/>
      <c r="AIT303" s="10"/>
      <c r="AIU303" s="10"/>
      <c r="AIV303" s="10"/>
      <c r="AIW303" s="10"/>
      <c r="AIX303" s="10"/>
      <c r="AIY303" s="10"/>
      <c r="AIZ303" s="10"/>
      <c r="AJA303" s="10"/>
      <c r="AJB303" s="10"/>
      <c r="AJC303" s="10"/>
      <c r="AJD303" s="10"/>
      <c r="AJE303" s="10"/>
      <c r="AJF303" s="10"/>
      <c r="AJG303" s="10"/>
      <c r="AJH303" s="10"/>
      <c r="AJI303" s="10"/>
      <c r="AJJ303" s="10"/>
      <c r="AJK303" s="10"/>
      <c r="AJL303" s="10"/>
      <c r="AJM303" s="10"/>
      <c r="AJN303" s="10"/>
      <c r="AJO303" s="10"/>
      <c r="AJP303" s="10"/>
      <c r="AJQ303" s="10"/>
      <c r="AJR303" s="10"/>
      <c r="AJS303" s="10"/>
      <c r="AJT303" s="10"/>
      <c r="AJU303" s="10"/>
      <c r="AJV303" s="10"/>
      <c r="AJW303" s="10"/>
      <c r="AJX303" s="10"/>
      <c r="AJY303" s="10"/>
      <c r="AJZ303" s="10"/>
      <c r="AKA303" s="10"/>
      <c r="AKB303" s="10"/>
      <c r="AKC303" s="10"/>
      <c r="AKD303" s="10"/>
      <c r="AKE303" s="10"/>
      <c r="AKF303" s="10"/>
      <c r="AKG303" s="10"/>
      <c r="AKH303" s="10"/>
      <c r="AKI303" s="10"/>
      <c r="AKJ303" s="10"/>
      <c r="AKK303" s="10"/>
      <c r="AKL303" s="10"/>
      <c r="AKM303" s="10"/>
      <c r="AKN303" s="10"/>
      <c r="AKO303" s="10"/>
      <c r="AKP303" s="10"/>
      <c r="AKQ303" s="10"/>
      <c r="AKR303" s="10"/>
      <c r="AKS303" s="10"/>
      <c r="AKT303" s="10"/>
      <c r="AKU303" s="10"/>
      <c r="AKV303" s="10"/>
      <c r="AKW303" s="10"/>
      <c r="AKX303" s="10"/>
      <c r="AKY303" s="10"/>
      <c r="AKZ303" s="10"/>
      <c r="ALA303" s="10"/>
      <c r="ALB303" s="10"/>
      <c r="ALC303" s="10"/>
      <c r="ALD303" s="10"/>
      <c r="ALE303" s="10"/>
      <c r="ALF303" s="10"/>
      <c r="ALG303" s="10"/>
      <c r="ALH303" s="10"/>
      <c r="ALI303" s="10"/>
      <c r="ALJ303" s="10"/>
      <c r="ALK303" s="10"/>
      <c r="ALL303" s="10"/>
      <c r="ALM303" s="10"/>
      <c r="ALN303" s="10"/>
      <c r="ALO303" s="10"/>
      <c r="ALP303" s="10"/>
      <c r="ALQ303" s="10"/>
      <c r="ALR303" s="10"/>
      <c r="ALS303" s="10"/>
      <c r="ALT303" s="10"/>
      <c r="ALU303" s="10"/>
      <c r="ALV303" s="10"/>
      <c r="ALW303" s="10"/>
      <c r="ALX303" s="10"/>
      <c r="ALY303" s="10"/>
      <c r="ALZ303" s="10"/>
      <c r="AMA303" s="10"/>
      <c r="AMB303" s="10"/>
      <c r="AMC303" s="10"/>
      <c r="AMD303" s="10"/>
      <c r="AME303" s="10"/>
      <c r="AMF303" s="10"/>
      <c r="AMG303" s="10"/>
      <c r="AMH303" s="10"/>
      <c r="AMI303" s="10"/>
    </row>
    <row r="304" spans="1:1023" ht="21.75" customHeight="1">
      <c r="A304" s="14" t="s">
        <v>228</v>
      </c>
      <c r="B304" s="39"/>
      <c r="C304" s="32"/>
      <c r="D304" s="32"/>
      <c r="E304" s="30"/>
      <c r="F304" s="30"/>
      <c r="G304" s="30"/>
      <c r="H304" s="30"/>
      <c r="I304" s="30"/>
      <c r="J304" s="30"/>
      <c r="K304" s="30"/>
      <c r="L304" s="30"/>
      <c r="M304" s="30"/>
      <c r="N304" s="30"/>
      <c r="O304" s="37">
        <v>40500</v>
      </c>
      <c r="P304" s="32"/>
      <c r="Q304" s="43">
        <f t="shared" si="6"/>
        <v>40500</v>
      </c>
      <c r="R304" s="43"/>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c r="HA304" s="10"/>
      <c r="HB304" s="10"/>
      <c r="HC304" s="10"/>
      <c r="HD304" s="10"/>
      <c r="HE304" s="10"/>
      <c r="HF304" s="10"/>
      <c r="HG304" s="10"/>
      <c r="HH304" s="10"/>
      <c r="HI304" s="10"/>
      <c r="HJ304" s="10"/>
      <c r="HK304" s="10"/>
      <c r="HL304" s="10"/>
      <c r="HM304" s="10"/>
      <c r="HN304" s="10"/>
      <c r="HO304" s="10"/>
      <c r="HP304" s="10"/>
      <c r="HQ304" s="10"/>
      <c r="HR304" s="10"/>
      <c r="HS304" s="10"/>
      <c r="HT304" s="10"/>
      <c r="HU304" s="10"/>
      <c r="HV304" s="10"/>
      <c r="HW304" s="10"/>
      <c r="HX304" s="10"/>
      <c r="HY304" s="10"/>
      <c r="HZ304" s="10"/>
      <c r="IA304" s="10"/>
      <c r="IB304" s="10"/>
      <c r="IC304" s="10"/>
      <c r="ID304" s="10"/>
      <c r="IE304" s="10"/>
      <c r="IF304" s="10"/>
      <c r="IG304" s="10"/>
      <c r="IH304" s="10"/>
      <c r="II304" s="10"/>
      <c r="IJ304" s="10"/>
      <c r="IK304" s="10"/>
      <c r="IL304" s="10"/>
      <c r="IM304" s="10"/>
      <c r="IN304" s="10"/>
      <c r="IO304" s="10"/>
      <c r="IP304" s="10"/>
      <c r="IQ304" s="10"/>
      <c r="IR304" s="10"/>
      <c r="IS304" s="10"/>
      <c r="IT304" s="10"/>
      <c r="IU304" s="10"/>
      <c r="IV304" s="10"/>
      <c r="IW304" s="10"/>
      <c r="IX304" s="10"/>
      <c r="IY304" s="10"/>
      <c r="IZ304" s="10"/>
      <c r="JA304" s="10"/>
      <c r="JB304" s="10"/>
      <c r="JC304" s="10"/>
      <c r="JD304" s="10"/>
      <c r="JE304" s="10"/>
      <c r="JF304" s="10"/>
      <c r="JG304" s="10"/>
      <c r="JH304" s="10"/>
      <c r="JI304" s="10"/>
      <c r="JJ304" s="10"/>
      <c r="JK304" s="10"/>
      <c r="JL304" s="10"/>
      <c r="JM304" s="10"/>
      <c r="JN304" s="10"/>
      <c r="JO304" s="10"/>
      <c r="JP304" s="10"/>
      <c r="JQ304" s="10"/>
      <c r="JR304" s="10"/>
      <c r="JS304" s="10"/>
      <c r="JT304" s="10"/>
      <c r="JU304" s="10"/>
      <c r="JV304" s="10"/>
      <c r="JW304" s="10"/>
      <c r="JX304" s="10"/>
      <c r="JY304" s="10"/>
      <c r="JZ304" s="10"/>
      <c r="KA304" s="10"/>
      <c r="KB304" s="10"/>
      <c r="KC304" s="10"/>
      <c r="KD304" s="10"/>
      <c r="KE304" s="10"/>
      <c r="KF304" s="10"/>
      <c r="KG304" s="10"/>
      <c r="KH304" s="10"/>
      <c r="KI304" s="10"/>
      <c r="KJ304" s="10"/>
      <c r="KK304" s="10"/>
      <c r="KL304" s="10"/>
      <c r="KM304" s="10"/>
      <c r="KN304" s="10"/>
      <c r="KO304" s="10"/>
      <c r="KP304" s="10"/>
      <c r="KQ304" s="10"/>
      <c r="KR304" s="10"/>
      <c r="KS304" s="10"/>
      <c r="KT304" s="10"/>
      <c r="KU304" s="10"/>
      <c r="KV304" s="10"/>
      <c r="KW304" s="10"/>
      <c r="KX304" s="10"/>
      <c r="KY304" s="10"/>
      <c r="KZ304" s="10"/>
      <c r="LA304" s="10"/>
      <c r="LB304" s="10"/>
      <c r="LC304" s="10"/>
      <c r="LD304" s="10"/>
      <c r="LE304" s="10"/>
      <c r="LF304" s="10"/>
      <c r="LG304" s="10"/>
      <c r="LH304" s="10"/>
      <c r="LI304" s="10"/>
      <c r="LJ304" s="10"/>
      <c r="LK304" s="10"/>
      <c r="LL304" s="10"/>
      <c r="LM304" s="10"/>
      <c r="LN304" s="10"/>
      <c r="LO304" s="10"/>
      <c r="LP304" s="10"/>
      <c r="LQ304" s="10"/>
      <c r="LR304" s="10"/>
      <c r="LS304" s="10"/>
      <c r="LT304" s="10"/>
      <c r="LU304" s="10"/>
      <c r="LV304" s="10"/>
      <c r="LW304" s="10"/>
      <c r="LX304" s="10"/>
      <c r="LY304" s="10"/>
      <c r="LZ304" s="10"/>
      <c r="MA304" s="10"/>
      <c r="MB304" s="10"/>
      <c r="MC304" s="10"/>
      <c r="MD304" s="10"/>
      <c r="ME304" s="10"/>
      <c r="MF304" s="10"/>
      <c r="MG304" s="10"/>
      <c r="MH304" s="10"/>
      <c r="MI304" s="10"/>
      <c r="MJ304" s="10"/>
      <c r="MK304" s="10"/>
      <c r="ML304" s="10"/>
      <c r="MM304" s="10"/>
      <c r="MN304" s="10"/>
      <c r="MO304" s="10"/>
      <c r="MP304" s="10"/>
      <c r="MQ304" s="10"/>
      <c r="MR304" s="10"/>
      <c r="MS304" s="10"/>
      <c r="MT304" s="10"/>
      <c r="MU304" s="10"/>
      <c r="MV304" s="10"/>
      <c r="MW304" s="10"/>
      <c r="MX304" s="10"/>
      <c r="MY304" s="10"/>
      <c r="MZ304" s="10"/>
      <c r="NA304" s="10"/>
      <c r="NB304" s="10"/>
      <c r="NC304" s="10"/>
      <c r="ND304" s="10"/>
      <c r="NE304" s="10"/>
      <c r="NF304" s="10"/>
      <c r="NG304" s="10"/>
      <c r="NH304" s="10"/>
      <c r="NI304" s="10"/>
      <c r="NJ304" s="10"/>
      <c r="NK304" s="10"/>
      <c r="NL304" s="10"/>
      <c r="NM304" s="10"/>
      <c r="NN304" s="10"/>
      <c r="NO304" s="10"/>
      <c r="NP304" s="10"/>
      <c r="NQ304" s="10"/>
      <c r="NR304" s="10"/>
      <c r="NS304" s="10"/>
      <c r="NT304" s="10"/>
      <c r="NU304" s="10"/>
      <c r="NV304" s="10"/>
      <c r="NW304" s="10"/>
      <c r="NX304" s="10"/>
      <c r="NY304" s="10"/>
      <c r="NZ304" s="10"/>
      <c r="OA304" s="10"/>
      <c r="OB304" s="10"/>
      <c r="OC304" s="10"/>
      <c r="OD304" s="10"/>
      <c r="OE304" s="10"/>
      <c r="OF304" s="10"/>
      <c r="OG304" s="10"/>
      <c r="OH304" s="10"/>
      <c r="OI304" s="10"/>
      <c r="OJ304" s="10"/>
      <c r="OK304" s="10"/>
      <c r="OL304" s="10"/>
      <c r="OM304" s="10"/>
      <c r="ON304" s="10"/>
      <c r="OO304" s="10"/>
      <c r="OP304" s="10"/>
      <c r="OQ304" s="10"/>
      <c r="OR304" s="10"/>
      <c r="OS304" s="10"/>
      <c r="OT304" s="10"/>
      <c r="OU304" s="10"/>
      <c r="OV304" s="10"/>
      <c r="OW304" s="10"/>
      <c r="OX304" s="10"/>
      <c r="OY304" s="10"/>
      <c r="OZ304" s="10"/>
      <c r="PA304" s="10"/>
      <c r="PB304" s="10"/>
      <c r="PC304" s="10"/>
      <c r="PD304" s="10"/>
      <c r="PE304" s="10"/>
      <c r="PF304" s="10"/>
      <c r="PG304" s="10"/>
      <c r="PH304" s="10"/>
      <c r="PI304" s="10"/>
      <c r="PJ304" s="10"/>
      <c r="PK304" s="10"/>
      <c r="PL304" s="10"/>
      <c r="PM304" s="10"/>
      <c r="PN304" s="10"/>
      <c r="PO304" s="10"/>
      <c r="PP304" s="10"/>
      <c r="PQ304" s="10"/>
      <c r="PR304" s="10"/>
      <c r="PS304" s="10"/>
      <c r="PT304" s="10"/>
      <c r="PU304" s="10"/>
      <c r="PV304" s="10"/>
      <c r="PW304" s="10"/>
      <c r="PX304" s="10"/>
      <c r="PY304" s="10"/>
      <c r="PZ304" s="10"/>
      <c r="QA304" s="10"/>
      <c r="QB304" s="10"/>
      <c r="QC304" s="10"/>
      <c r="QD304" s="10"/>
      <c r="QE304" s="10"/>
      <c r="QF304" s="10"/>
      <c r="QG304" s="10"/>
      <c r="QH304" s="10"/>
      <c r="QI304" s="10"/>
      <c r="QJ304" s="10"/>
      <c r="QK304" s="10"/>
      <c r="QL304" s="10"/>
      <c r="QM304" s="10"/>
      <c r="QN304" s="10"/>
      <c r="QO304" s="10"/>
      <c r="QP304" s="10"/>
      <c r="QQ304" s="10"/>
      <c r="QR304" s="10"/>
      <c r="QS304" s="10"/>
      <c r="QT304" s="10"/>
      <c r="QU304" s="10"/>
      <c r="QV304" s="10"/>
      <c r="QW304" s="10"/>
      <c r="QX304" s="10"/>
      <c r="QY304" s="10"/>
      <c r="QZ304" s="10"/>
      <c r="RA304" s="10"/>
      <c r="RB304" s="10"/>
      <c r="RC304" s="10"/>
      <c r="RD304" s="10"/>
      <c r="RE304" s="10"/>
      <c r="RF304" s="10"/>
      <c r="RG304" s="10"/>
      <c r="RH304" s="10"/>
      <c r="RI304" s="10"/>
      <c r="RJ304" s="10"/>
      <c r="RK304" s="10"/>
      <c r="RL304" s="10"/>
      <c r="RM304" s="10"/>
      <c r="RN304" s="10"/>
      <c r="RO304" s="10"/>
      <c r="RP304" s="10"/>
      <c r="RQ304" s="10"/>
      <c r="RR304" s="10"/>
      <c r="RS304" s="10"/>
      <c r="RT304" s="10"/>
      <c r="RU304" s="10"/>
      <c r="RV304" s="10"/>
      <c r="RW304" s="10"/>
      <c r="RX304" s="10"/>
      <c r="RY304" s="10"/>
      <c r="RZ304" s="10"/>
      <c r="SA304" s="10"/>
      <c r="SB304" s="10"/>
      <c r="SC304" s="10"/>
      <c r="SD304" s="10"/>
      <c r="SE304" s="10"/>
      <c r="SF304" s="10"/>
      <c r="SG304" s="10"/>
      <c r="SH304" s="10"/>
      <c r="SI304" s="10"/>
      <c r="SJ304" s="10"/>
      <c r="SK304" s="10"/>
      <c r="SL304" s="10"/>
      <c r="SM304" s="10"/>
      <c r="SN304" s="10"/>
      <c r="SO304" s="10"/>
      <c r="SP304" s="10"/>
      <c r="SQ304" s="10"/>
      <c r="SR304" s="10"/>
      <c r="SS304" s="10"/>
      <c r="ST304" s="10"/>
      <c r="SU304" s="10"/>
      <c r="SV304" s="10"/>
      <c r="SW304" s="10"/>
      <c r="SX304" s="10"/>
      <c r="SY304" s="10"/>
      <c r="SZ304" s="10"/>
      <c r="TA304" s="10"/>
      <c r="TB304" s="10"/>
      <c r="TC304" s="10"/>
      <c r="TD304" s="10"/>
      <c r="TE304" s="10"/>
      <c r="TF304" s="10"/>
      <c r="TG304" s="10"/>
      <c r="TH304" s="10"/>
      <c r="TI304" s="10"/>
      <c r="TJ304" s="10"/>
      <c r="TK304" s="10"/>
      <c r="TL304" s="10"/>
      <c r="TM304" s="10"/>
      <c r="TN304" s="10"/>
      <c r="TO304" s="10"/>
      <c r="TP304" s="10"/>
      <c r="TQ304" s="10"/>
      <c r="TR304" s="10"/>
      <c r="TS304" s="10"/>
      <c r="TT304" s="10"/>
      <c r="TU304" s="10"/>
      <c r="TV304" s="10"/>
      <c r="TW304" s="10"/>
      <c r="TX304" s="10"/>
      <c r="TY304" s="10"/>
      <c r="TZ304" s="10"/>
      <c r="UA304" s="10"/>
      <c r="UB304" s="10"/>
      <c r="UC304" s="10"/>
      <c r="UD304" s="10"/>
      <c r="UE304" s="10"/>
      <c r="UF304" s="10"/>
      <c r="UG304" s="10"/>
      <c r="UH304" s="10"/>
      <c r="UI304" s="10"/>
      <c r="UJ304" s="10"/>
      <c r="UK304" s="10"/>
      <c r="UL304" s="10"/>
      <c r="UM304" s="10"/>
      <c r="UN304" s="10"/>
      <c r="UO304" s="10"/>
      <c r="UP304" s="10"/>
      <c r="UQ304" s="10"/>
      <c r="UR304" s="10"/>
      <c r="US304" s="10"/>
      <c r="UT304" s="10"/>
      <c r="UU304" s="10"/>
      <c r="UV304" s="10"/>
      <c r="UW304" s="10"/>
      <c r="UX304" s="10"/>
      <c r="UY304" s="10"/>
      <c r="UZ304" s="10"/>
      <c r="VA304" s="10"/>
      <c r="VB304" s="10"/>
      <c r="VC304" s="10"/>
      <c r="VD304" s="10"/>
      <c r="VE304" s="10"/>
      <c r="VF304" s="10"/>
      <c r="VG304" s="10"/>
      <c r="VH304" s="10"/>
      <c r="VI304" s="10"/>
      <c r="VJ304" s="10"/>
      <c r="VK304" s="10"/>
      <c r="VL304" s="10"/>
      <c r="VM304" s="10"/>
      <c r="VN304" s="10"/>
      <c r="VO304" s="10"/>
      <c r="VP304" s="10"/>
      <c r="VQ304" s="10"/>
      <c r="VR304" s="10"/>
      <c r="VS304" s="10"/>
      <c r="VT304" s="10"/>
      <c r="VU304" s="10"/>
      <c r="VV304" s="10"/>
      <c r="VW304" s="10"/>
      <c r="VX304" s="10"/>
      <c r="VY304" s="10"/>
      <c r="VZ304" s="10"/>
      <c r="WA304" s="10"/>
      <c r="WB304" s="10"/>
      <c r="WC304" s="10"/>
      <c r="WD304" s="10"/>
      <c r="WE304" s="10"/>
      <c r="WF304" s="10"/>
      <c r="WG304" s="10"/>
      <c r="WH304" s="10"/>
      <c r="WI304" s="10"/>
      <c r="WJ304" s="10"/>
      <c r="WK304" s="10"/>
      <c r="WL304" s="10"/>
      <c r="WM304" s="10"/>
      <c r="WN304" s="10"/>
      <c r="WO304" s="10"/>
      <c r="WP304" s="10"/>
      <c r="WQ304" s="10"/>
      <c r="WR304" s="10"/>
      <c r="WS304" s="10"/>
      <c r="WT304" s="10"/>
      <c r="WU304" s="10"/>
      <c r="WV304" s="10"/>
      <c r="WW304" s="10"/>
      <c r="WX304" s="10"/>
      <c r="WY304" s="10"/>
      <c r="WZ304" s="10"/>
      <c r="XA304" s="10"/>
      <c r="XB304" s="10"/>
      <c r="XC304" s="10"/>
      <c r="XD304" s="10"/>
      <c r="XE304" s="10"/>
      <c r="XF304" s="10"/>
      <c r="XG304" s="10"/>
      <c r="XH304" s="10"/>
      <c r="XI304" s="10"/>
      <c r="XJ304" s="10"/>
      <c r="XK304" s="10"/>
      <c r="XL304" s="10"/>
      <c r="XM304" s="10"/>
      <c r="XN304" s="10"/>
      <c r="XO304" s="10"/>
      <c r="XP304" s="10"/>
      <c r="XQ304" s="10"/>
      <c r="XR304" s="10"/>
      <c r="XS304" s="10"/>
      <c r="XT304" s="10"/>
      <c r="XU304" s="10"/>
      <c r="XV304" s="10"/>
      <c r="XW304" s="10"/>
      <c r="XX304" s="10"/>
      <c r="XY304" s="10"/>
      <c r="XZ304" s="10"/>
      <c r="YA304" s="10"/>
      <c r="YB304" s="10"/>
      <c r="YC304" s="10"/>
      <c r="YD304" s="10"/>
      <c r="YE304" s="10"/>
      <c r="YF304" s="10"/>
      <c r="YG304" s="10"/>
      <c r="YH304" s="10"/>
      <c r="YI304" s="10"/>
      <c r="YJ304" s="10"/>
      <c r="YK304" s="10"/>
      <c r="YL304" s="10"/>
      <c r="YM304" s="10"/>
      <c r="YN304" s="10"/>
      <c r="YO304" s="10"/>
      <c r="YP304" s="10"/>
      <c r="YQ304" s="10"/>
      <c r="YR304" s="10"/>
      <c r="YS304" s="10"/>
      <c r="YT304" s="10"/>
      <c r="YU304" s="10"/>
      <c r="YV304" s="10"/>
      <c r="YW304" s="10"/>
      <c r="YX304" s="10"/>
      <c r="YY304" s="10"/>
      <c r="YZ304" s="10"/>
      <c r="ZA304" s="10"/>
      <c r="ZB304" s="10"/>
      <c r="ZC304" s="10"/>
      <c r="ZD304" s="10"/>
      <c r="ZE304" s="10"/>
      <c r="ZF304" s="10"/>
      <c r="ZG304" s="10"/>
      <c r="ZH304" s="10"/>
      <c r="ZI304" s="10"/>
      <c r="ZJ304" s="10"/>
      <c r="ZK304" s="10"/>
      <c r="ZL304" s="10"/>
      <c r="ZM304" s="10"/>
      <c r="ZN304" s="10"/>
      <c r="ZO304" s="10"/>
      <c r="ZP304" s="10"/>
      <c r="ZQ304" s="10"/>
      <c r="ZR304" s="10"/>
      <c r="ZS304" s="10"/>
      <c r="ZT304" s="10"/>
      <c r="ZU304" s="10"/>
      <c r="ZV304" s="10"/>
      <c r="ZW304" s="10"/>
      <c r="ZX304" s="10"/>
      <c r="ZY304" s="10"/>
      <c r="ZZ304" s="10"/>
      <c r="AAA304" s="10"/>
      <c r="AAB304" s="10"/>
      <c r="AAC304" s="10"/>
      <c r="AAD304" s="10"/>
      <c r="AAE304" s="10"/>
      <c r="AAF304" s="10"/>
      <c r="AAG304" s="10"/>
      <c r="AAH304" s="10"/>
      <c r="AAI304" s="10"/>
      <c r="AAJ304" s="10"/>
      <c r="AAK304" s="10"/>
      <c r="AAL304" s="10"/>
      <c r="AAM304" s="10"/>
      <c r="AAN304" s="10"/>
      <c r="AAO304" s="10"/>
      <c r="AAP304" s="10"/>
      <c r="AAQ304" s="10"/>
      <c r="AAR304" s="10"/>
      <c r="AAS304" s="10"/>
      <c r="AAT304" s="10"/>
      <c r="AAU304" s="10"/>
      <c r="AAV304" s="10"/>
      <c r="AAW304" s="10"/>
      <c r="AAX304" s="10"/>
      <c r="AAY304" s="10"/>
      <c r="AAZ304" s="10"/>
      <c r="ABA304" s="10"/>
      <c r="ABB304" s="10"/>
      <c r="ABC304" s="10"/>
      <c r="ABD304" s="10"/>
      <c r="ABE304" s="10"/>
      <c r="ABF304" s="10"/>
      <c r="ABG304" s="10"/>
      <c r="ABH304" s="10"/>
      <c r="ABI304" s="10"/>
      <c r="ABJ304" s="10"/>
      <c r="ABK304" s="10"/>
      <c r="ABL304" s="10"/>
      <c r="ABM304" s="10"/>
      <c r="ABN304" s="10"/>
      <c r="ABO304" s="10"/>
      <c r="ABP304" s="10"/>
      <c r="ABQ304" s="10"/>
      <c r="ABR304" s="10"/>
      <c r="ABS304" s="10"/>
      <c r="ABT304" s="10"/>
      <c r="ABU304" s="10"/>
      <c r="ABV304" s="10"/>
      <c r="ABW304" s="10"/>
      <c r="ABX304" s="10"/>
      <c r="ABY304" s="10"/>
      <c r="ABZ304" s="10"/>
      <c r="ACA304" s="10"/>
      <c r="ACB304" s="10"/>
      <c r="ACC304" s="10"/>
      <c r="ACD304" s="10"/>
      <c r="ACE304" s="10"/>
      <c r="ACF304" s="10"/>
      <c r="ACG304" s="10"/>
      <c r="ACH304" s="10"/>
      <c r="ACI304" s="10"/>
      <c r="ACJ304" s="10"/>
      <c r="ACK304" s="10"/>
      <c r="ACL304" s="10"/>
      <c r="ACM304" s="10"/>
      <c r="ACN304" s="10"/>
      <c r="ACO304" s="10"/>
      <c r="ACP304" s="10"/>
      <c r="ACQ304" s="10"/>
      <c r="ACR304" s="10"/>
      <c r="ACS304" s="10"/>
      <c r="ACT304" s="10"/>
      <c r="ACU304" s="10"/>
      <c r="ACV304" s="10"/>
      <c r="ACW304" s="10"/>
      <c r="ACX304" s="10"/>
      <c r="ACY304" s="10"/>
      <c r="ACZ304" s="10"/>
      <c r="ADA304" s="10"/>
      <c r="ADB304" s="10"/>
      <c r="ADC304" s="10"/>
      <c r="ADD304" s="10"/>
      <c r="ADE304" s="10"/>
      <c r="ADF304" s="10"/>
      <c r="ADG304" s="10"/>
      <c r="ADH304" s="10"/>
      <c r="ADI304" s="10"/>
      <c r="ADJ304" s="10"/>
      <c r="ADK304" s="10"/>
      <c r="ADL304" s="10"/>
      <c r="ADM304" s="10"/>
      <c r="ADN304" s="10"/>
      <c r="ADO304" s="10"/>
      <c r="ADP304" s="10"/>
      <c r="ADQ304" s="10"/>
      <c r="ADR304" s="10"/>
      <c r="ADS304" s="10"/>
      <c r="ADT304" s="10"/>
      <c r="ADU304" s="10"/>
      <c r="ADV304" s="10"/>
      <c r="ADW304" s="10"/>
      <c r="ADX304" s="10"/>
      <c r="ADY304" s="10"/>
      <c r="ADZ304" s="10"/>
      <c r="AEA304" s="10"/>
      <c r="AEB304" s="10"/>
      <c r="AEC304" s="10"/>
      <c r="AED304" s="10"/>
      <c r="AEE304" s="10"/>
      <c r="AEF304" s="10"/>
      <c r="AEG304" s="10"/>
      <c r="AEH304" s="10"/>
      <c r="AEI304" s="10"/>
      <c r="AEJ304" s="10"/>
      <c r="AEK304" s="10"/>
      <c r="AEL304" s="10"/>
      <c r="AEM304" s="10"/>
      <c r="AEN304" s="10"/>
      <c r="AEO304" s="10"/>
      <c r="AEP304" s="10"/>
      <c r="AEQ304" s="10"/>
      <c r="AER304" s="10"/>
      <c r="AES304" s="10"/>
      <c r="AET304" s="10"/>
      <c r="AEU304" s="10"/>
      <c r="AEV304" s="10"/>
      <c r="AEW304" s="10"/>
      <c r="AEX304" s="10"/>
      <c r="AEY304" s="10"/>
      <c r="AEZ304" s="10"/>
      <c r="AFA304" s="10"/>
      <c r="AFB304" s="10"/>
      <c r="AFC304" s="10"/>
      <c r="AFD304" s="10"/>
      <c r="AFE304" s="10"/>
      <c r="AFF304" s="10"/>
      <c r="AFG304" s="10"/>
      <c r="AFH304" s="10"/>
      <c r="AFI304" s="10"/>
      <c r="AFJ304" s="10"/>
      <c r="AFK304" s="10"/>
      <c r="AFL304" s="10"/>
      <c r="AFM304" s="10"/>
      <c r="AFN304" s="10"/>
      <c r="AFO304" s="10"/>
      <c r="AFP304" s="10"/>
      <c r="AFQ304" s="10"/>
      <c r="AFR304" s="10"/>
      <c r="AFS304" s="10"/>
      <c r="AFT304" s="10"/>
      <c r="AFU304" s="10"/>
      <c r="AFV304" s="10"/>
      <c r="AFW304" s="10"/>
      <c r="AFX304" s="10"/>
      <c r="AFY304" s="10"/>
      <c r="AFZ304" s="10"/>
      <c r="AGA304" s="10"/>
      <c r="AGB304" s="10"/>
      <c r="AGC304" s="10"/>
      <c r="AGD304" s="10"/>
      <c r="AGE304" s="10"/>
      <c r="AGF304" s="10"/>
      <c r="AGG304" s="10"/>
      <c r="AGH304" s="10"/>
      <c r="AGI304" s="10"/>
      <c r="AGJ304" s="10"/>
      <c r="AGK304" s="10"/>
      <c r="AGL304" s="10"/>
      <c r="AGM304" s="10"/>
      <c r="AGN304" s="10"/>
      <c r="AGO304" s="10"/>
      <c r="AGP304" s="10"/>
      <c r="AGQ304" s="10"/>
      <c r="AGR304" s="10"/>
      <c r="AGS304" s="10"/>
      <c r="AGT304" s="10"/>
      <c r="AGU304" s="10"/>
      <c r="AGV304" s="10"/>
      <c r="AGW304" s="10"/>
      <c r="AGX304" s="10"/>
      <c r="AGY304" s="10"/>
      <c r="AGZ304" s="10"/>
      <c r="AHA304" s="10"/>
      <c r="AHB304" s="10"/>
      <c r="AHC304" s="10"/>
      <c r="AHD304" s="10"/>
      <c r="AHE304" s="10"/>
      <c r="AHF304" s="10"/>
      <c r="AHG304" s="10"/>
      <c r="AHH304" s="10"/>
      <c r="AHI304" s="10"/>
      <c r="AHJ304" s="10"/>
      <c r="AHK304" s="10"/>
      <c r="AHL304" s="10"/>
      <c r="AHM304" s="10"/>
      <c r="AHN304" s="10"/>
      <c r="AHO304" s="10"/>
      <c r="AHP304" s="10"/>
      <c r="AHQ304" s="10"/>
      <c r="AHR304" s="10"/>
      <c r="AHS304" s="10"/>
      <c r="AHT304" s="10"/>
      <c r="AHU304" s="10"/>
      <c r="AHV304" s="10"/>
      <c r="AHW304" s="10"/>
      <c r="AHX304" s="10"/>
      <c r="AHY304" s="10"/>
      <c r="AHZ304" s="10"/>
      <c r="AIA304" s="10"/>
      <c r="AIB304" s="10"/>
      <c r="AIC304" s="10"/>
      <c r="AID304" s="10"/>
      <c r="AIE304" s="10"/>
      <c r="AIF304" s="10"/>
      <c r="AIG304" s="10"/>
      <c r="AIH304" s="10"/>
      <c r="AII304" s="10"/>
      <c r="AIJ304" s="10"/>
      <c r="AIK304" s="10"/>
      <c r="AIL304" s="10"/>
      <c r="AIM304" s="10"/>
      <c r="AIN304" s="10"/>
      <c r="AIO304" s="10"/>
      <c r="AIP304" s="10"/>
      <c r="AIQ304" s="10"/>
      <c r="AIR304" s="10"/>
      <c r="AIS304" s="10"/>
      <c r="AIT304" s="10"/>
      <c r="AIU304" s="10"/>
      <c r="AIV304" s="10"/>
      <c r="AIW304" s="10"/>
      <c r="AIX304" s="10"/>
      <c r="AIY304" s="10"/>
      <c r="AIZ304" s="10"/>
      <c r="AJA304" s="10"/>
      <c r="AJB304" s="10"/>
      <c r="AJC304" s="10"/>
      <c r="AJD304" s="10"/>
      <c r="AJE304" s="10"/>
      <c r="AJF304" s="10"/>
      <c r="AJG304" s="10"/>
      <c r="AJH304" s="10"/>
      <c r="AJI304" s="10"/>
      <c r="AJJ304" s="10"/>
      <c r="AJK304" s="10"/>
      <c r="AJL304" s="10"/>
      <c r="AJM304" s="10"/>
      <c r="AJN304" s="10"/>
      <c r="AJO304" s="10"/>
      <c r="AJP304" s="10"/>
      <c r="AJQ304" s="10"/>
      <c r="AJR304" s="10"/>
      <c r="AJS304" s="10"/>
      <c r="AJT304" s="10"/>
      <c r="AJU304" s="10"/>
      <c r="AJV304" s="10"/>
      <c r="AJW304" s="10"/>
      <c r="AJX304" s="10"/>
      <c r="AJY304" s="10"/>
      <c r="AJZ304" s="10"/>
      <c r="AKA304" s="10"/>
      <c r="AKB304" s="10"/>
      <c r="AKC304" s="10"/>
      <c r="AKD304" s="10"/>
      <c r="AKE304" s="10"/>
      <c r="AKF304" s="10"/>
      <c r="AKG304" s="10"/>
      <c r="AKH304" s="10"/>
      <c r="AKI304" s="10"/>
      <c r="AKJ304" s="10"/>
      <c r="AKK304" s="10"/>
      <c r="AKL304" s="10"/>
      <c r="AKM304" s="10"/>
      <c r="AKN304" s="10"/>
      <c r="AKO304" s="10"/>
      <c r="AKP304" s="10"/>
      <c r="AKQ304" s="10"/>
      <c r="AKR304" s="10"/>
      <c r="AKS304" s="10"/>
      <c r="AKT304" s="10"/>
      <c r="AKU304" s="10"/>
      <c r="AKV304" s="10"/>
      <c r="AKW304" s="10"/>
      <c r="AKX304" s="10"/>
      <c r="AKY304" s="10"/>
      <c r="AKZ304" s="10"/>
      <c r="ALA304" s="10"/>
      <c r="ALB304" s="10"/>
      <c r="ALC304" s="10"/>
      <c r="ALD304" s="10"/>
      <c r="ALE304" s="10"/>
      <c r="ALF304" s="10"/>
      <c r="ALG304" s="10"/>
      <c r="ALH304" s="10"/>
      <c r="ALI304" s="10"/>
      <c r="ALJ304" s="10"/>
      <c r="ALK304" s="10"/>
      <c r="ALL304" s="10"/>
      <c r="ALM304" s="10"/>
      <c r="ALN304" s="10"/>
      <c r="ALO304" s="10"/>
      <c r="ALP304" s="10"/>
      <c r="ALQ304" s="10"/>
      <c r="ALR304" s="10"/>
      <c r="ALS304" s="10"/>
      <c r="ALT304" s="10"/>
      <c r="ALU304" s="10"/>
      <c r="ALV304" s="10"/>
      <c r="ALW304" s="10"/>
      <c r="ALX304" s="10"/>
      <c r="ALY304" s="10"/>
      <c r="ALZ304" s="10"/>
      <c r="AMA304" s="10"/>
      <c r="AMB304" s="10"/>
      <c r="AMC304" s="10"/>
      <c r="AMD304" s="10"/>
      <c r="AME304" s="10"/>
      <c r="AMF304" s="10"/>
      <c r="AMG304" s="10"/>
      <c r="AMH304" s="10"/>
      <c r="AMI304" s="10"/>
    </row>
    <row r="305" spans="1:1023" ht="21.75" customHeight="1">
      <c r="A305" s="14" t="s">
        <v>82</v>
      </c>
      <c r="B305" s="52"/>
      <c r="C305" s="35"/>
      <c r="D305" s="35"/>
      <c r="E305" s="30"/>
      <c r="F305" s="30"/>
      <c r="G305" s="30"/>
      <c r="H305" s="30"/>
      <c r="I305" s="30"/>
      <c r="J305" s="36">
        <v>5000</v>
      </c>
      <c r="K305" s="36">
        <v>199975</v>
      </c>
      <c r="L305" s="30"/>
      <c r="M305" s="30"/>
      <c r="N305" s="30"/>
      <c r="O305" s="30"/>
      <c r="P305" s="32"/>
      <c r="Q305" s="43">
        <f t="shared" si="6"/>
        <v>204975</v>
      </c>
      <c r="R305" s="43">
        <f>Q305+Q308+Q309+Q310+Q306+Q307</f>
        <v>427550</v>
      </c>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c r="HU305" s="10"/>
      <c r="HV305" s="10"/>
      <c r="HW305" s="10"/>
      <c r="HX305" s="10"/>
      <c r="HY305" s="10"/>
      <c r="HZ305" s="10"/>
      <c r="IA305" s="10"/>
      <c r="IB305" s="10"/>
      <c r="IC305" s="10"/>
      <c r="ID305" s="10"/>
      <c r="IE305" s="10"/>
      <c r="IF305" s="10"/>
      <c r="IG305" s="10"/>
      <c r="IH305" s="10"/>
      <c r="II305" s="10"/>
      <c r="IJ305" s="10"/>
      <c r="IK305" s="10"/>
      <c r="IL305" s="10"/>
      <c r="IM305" s="10"/>
      <c r="IN305" s="10"/>
      <c r="IO305" s="10"/>
      <c r="IP305" s="10"/>
      <c r="IQ305" s="10"/>
      <c r="IR305" s="10"/>
      <c r="IS305" s="10"/>
      <c r="IT305" s="10"/>
      <c r="IU305" s="10"/>
      <c r="IV305" s="10"/>
      <c r="IW305" s="10"/>
      <c r="IX305" s="10"/>
      <c r="IY305" s="10"/>
      <c r="IZ305" s="10"/>
      <c r="JA305" s="10"/>
      <c r="JB305" s="10"/>
      <c r="JC305" s="10"/>
      <c r="JD305" s="10"/>
      <c r="JE305" s="10"/>
      <c r="JF305" s="10"/>
      <c r="JG305" s="10"/>
      <c r="JH305" s="10"/>
      <c r="JI305" s="10"/>
      <c r="JJ305" s="10"/>
      <c r="JK305" s="10"/>
      <c r="JL305" s="10"/>
      <c r="JM305" s="10"/>
      <c r="JN305" s="10"/>
      <c r="JO305" s="10"/>
      <c r="JP305" s="10"/>
      <c r="JQ305" s="10"/>
      <c r="JR305" s="10"/>
      <c r="JS305" s="10"/>
      <c r="JT305" s="10"/>
      <c r="JU305" s="10"/>
      <c r="JV305" s="10"/>
      <c r="JW305" s="10"/>
      <c r="JX305" s="10"/>
      <c r="JY305" s="10"/>
      <c r="JZ305" s="10"/>
      <c r="KA305" s="10"/>
      <c r="KB305" s="10"/>
      <c r="KC305" s="10"/>
      <c r="KD305" s="10"/>
      <c r="KE305" s="10"/>
      <c r="KF305" s="10"/>
      <c r="KG305" s="10"/>
      <c r="KH305" s="10"/>
      <c r="KI305" s="10"/>
      <c r="KJ305" s="10"/>
      <c r="KK305" s="10"/>
      <c r="KL305" s="10"/>
      <c r="KM305" s="10"/>
      <c r="KN305" s="10"/>
      <c r="KO305" s="10"/>
      <c r="KP305" s="10"/>
      <c r="KQ305" s="10"/>
      <c r="KR305" s="10"/>
      <c r="KS305" s="10"/>
      <c r="KT305" s="10"/>
      <c r="KU305" s="10"/>
      <c r="KV305" s="10"/>
      <c r="KW305" s="10"/>
      <c r="KX305" s="10"/>
      <c r="KY305" s="10"/>
      <c r="KZ305" s="10"/>
      <c r="LA305" s="10"/>
      <c r="LB305" s="10"/>
      <c r="LC305" s="10"/>
      <c r="LD305" s="10"/>
      <c r="LE305" s="10"/>
      <c r="LF305" s="10"/>
      <c r="LG305" s="10"/>
      <c r="LH305" s="10"/>
      <c r="LI305" s="10"/>
      <c r="LJ305" s="10"/>
      <c r="LK305" s="10"/>
      <c r="LL305" s="10"/>
      <c r="LM305" s="10"/>
      <c r="LN305" s="10"/>
      <c r="LO305" s="10"/>
      <c r="LP305" s="10"/>
      <c r="LQ305" s="10"/>
      <c r="LR305" s="10"/>
      <c r="LS305" s="10"/>
      <c r="LT305" s="10"/>
      <c r="LU305" s="10"/>
      <c r="LV305" s="10"/>
      <c r="LW305" s="10"/>
      <c r="LX305" s="10"/>
      <c r="LY305" s="10"/>
      <c r="LZ305" s="10"/>
      <c r="MA305" s="10"/>
      <c r="MB305" s="10"/>
      <c r="MC305" s="10"/>
      <c r="MD305" s="10"/>
      <c r="ME305" s="10"/>
      <c r="MF305" s="10"/>
      <c r="MG305" s="10"/>
      <c r="MH305" s="10"/>
      <c r="MI305" s="10"/>
      <c r="MJ305" s="10"/>
      <c r="MK305" s="10"/>
      <c r="ML305" s="10"/>
      <c r="MM305" s="10"/>
      <c r="MN305" s="10"/>
      <c r="MO305" s="10"/>
      <c r="MP305" s="10"/>
      <c r="MQ305" s="10"/>
      <c r="MR305" s="10"/>
      <c r="MS305" s="10"/>
      <c r="MT305" s="10"/>
      <c r="MU305" s="10"/>
      <c r="MV305" s="10"/>
      <c r="MW305" s="10"/>
      <c r="MX305" s="10"/>
      <c r="MY305" s="10"/>
      <c r="MZ305" s="10"/>
      <c r="NA305" s="10"/>
      <c r="NB305" s="10"/>
      <c r="NC305" s="10"/>
      <c r="ND305" s="10"/>
      <c r="NE305" s="10"/>
      <c r="NF305" s="10"/>
      <c r="NG305" s="10"/>
      <c r="NH305" s="10"/>
      <c r="NI305" s="10"/>
      <c r="NJ305" s="10"/>
      <c r="NK305" s="10"/>
      <c r="NL305" s="10"/>
      <c r="NM305" s="10"/>
      <c r="NN305" s="10"/>
      <c r="NO305" s="10"/>
      <c r="NP305" s="10"/>
      <c r="NQ305" s="10"/>
      <c r="NR305" s="10"/>
      <c r="NS305" s="10"/>
      <c r="NT305" s="10"/>
      <c r="NU305" s="10"/>
      <c r="NV305" s="10"/>
      <c r="NW305" s="10"/>
      <c r="NX305" s="10"/>
      <c r="NY305" s="10"/>
      <c r="NZ305" s="10"/>
      <c r="OA305" s="10"/>
      <c r="OB305" s="10"/>
      <c r="OC305" s="10"/>
      <c r="OD305" s="10"/>
      <c r="OE305" s="10"/>
      <c r="OF305" s="10"/>
      <c r="OG305" s="10"/>
      <c r="OH305" s="10"/>
      <c r="OI305" s="10"/>
      <c r="OJ305" s="10"/>
      <c r="OK305" s="10"/>
      <c r="OL305" s="10"/>
      <c r="OM305" s="10"/>
      <c r="ON305" s="10"/>
      <c r="OO305" s="10"/>
      <c r="OP305" s="10"/>
      <c r="OQ305" s="10"/>
      <c r="OR305" s="10"/>
      <c r="OS305" s="10"/>
      <c r="OT305" s="10"/>
      <c r="OU305" s="10"/>
      <c r="OV305" s="10"/>
      <c r="OW305" s="10"/>
      <c r="OX305" s="10"/>
      <c r="OY305" s="10"/>
      <c r="OZ305" s="10"/>
      <c r="PA305" s="10"/>
      <c r="PB305" s="10"/>
      <c r="PC305" s="10"/>
      <c r="PD305" s="10"/>
      <c r="PE305" s="10"/>
      <c r="PF305" s="10"/>
      <c r="PG305" s="10"/>
      <c r="PH305" s="10"/>
      <c r="PI305" s="10"/>
      <c r="PJ305" s="10"/>
      <c r="PK305" s="10"/>
      <c r="PL305" s="10"/>
      <c r="PM305" s="10"/>
      <c r="PN305" s="10"/>
      <c r="PO305" s="10"/>
      <c r="PP305" s="10"/>
      <c r="PQ305" s="10"/>
      <c r="PR305" s="10"/>
      <c r="PS305" s="10"/>
      <c r="PT305" s="10"/>
      <c r="PU305" s="10"/>
      <c r="PV305" s="10"/>
      <c r="PW305" s="10"/>
      <c r="PX305" s="10"/>
      <c r="PY305" s="10"/>
      <c r="PZ305" s="10"/>
      <c r="QA305" s="10"/>
      <c r="QB305" s="10"/>
      <c r="QC305" s="10"/>
      <c r="QD305" s="10"/>
      <c r="QE305" s="10"/>
      <c r="QF305" s="10"/>
      <c r="QG305" s="10"/>
      <c r="QH305" s="10"/>
      <c r="QI305" s="10"/>
      <c r="QJ305" s="10"/>
      <c r="QK305" s="10"/>
      <c r="QL305" s="10"/>
      <c r="QM305" s="10"/>
      <c r="QN305" s="10"/>
      <c r="QO305" s="10"/>
      <c r="QP305" s="10"/>
      <c r="QQ305" s="10"/>
      <c r="QR305" s="10"/>
      <c r="QS305" s="10"/>
      <c r="QT305" s="10"/>
      <c r="QU305" s="10"/>
      <c r="QV305" s="10"/>
      <c r="QW305" s="10"/>
      <c r="QX305" s="10"/>
      <c r="QY305" s="10"/>
      <c r="QZ305" s="10"/>
      <c r="RA305" s="10"/>
      <c r="RB305" s="10"/>
      <c r="RC305" s="10"/>
      <c r="RD305" s="10"/>
      <c r="RE305" s="10"/>
      <c r="RF305" s="10"/>
      <c r="RG305" s="10"/>
      <c r="RH305" s="10"/>
      <c r="RI305" s="10"/>
      <c r="RJ305" s="10"/>
      <c r="RK305" s="10"/>
      <c r="RL305" s="10"/>
      <c r="RM305" s="10"/>
      <c r="RN305" s="10"/>
      <c r="RO305" s="10"/>
      <c r="RP305" s="10"/>
      <c r="RQ305" s="10"/>
      <c r="RR305" s="10"/>
      <c r="RS305" s="10"/>
      <c r="RT305" s="10"/>
      <c r="RU305" s="10"/>
      <c r="RV305" s="10"/>
      <c r="RW305" s="10"/>
      <c r="RX305" s="10"/>
      <c r="RY305" s="10"/>
      <c r="RZ305" s="10"/>
      <c r="SA305" s="10"/>
      <c r="SB305" s="10"/>
      <c r="SC305" s="10"/>
      <c r="SD305" s="10"/>
      <c r="SE305" s="10"/>
      <c r="SF305" s="10"/>
      <c r="SG305" s="10"/>
      <c r="SH305" s="10"/>
      <c r="SI305" s="10"/>
      <c r="SJ305" s="10"/>
      <c r="SK305" s="10"/>
      <c r="SL305" s="10"/>
      <c r="SM305" s="10"/>
      <c r="SN305" s="10"/>
      <c r="SO305" s="10"/>
      <c r="SP305" s="10"/>
      <c r="SQ305" s="10"/>
      <c r="SR305" s="10"/>
      <c r="SS305" s="10"/>
      <c r="ST305" s="10"/>
      <c r="SU305" s="10"/>
      <c r="SV305" s="10"/>
      <c r="SW305" s="10"/>
      <c r="SX305" s="10"/>
      <c r="SY305" s="10"/>
      <c r="SZ305" s="10"/>
      <c r="TA305" s="10"/>
      <c r="TB305" s="10"/>
      <c r="TC305" s="10"/>
      <c r="TD305" s="10"/>
      <c r="TE305" s="10"/>
      <c r="TF305" s="10"/>
      <c r="TG305" s="10"/>
      <c r="TH305" s="10"/>
      <c r="TI305" s="10"/>
      <c r="TJ305" s="10"/>
      <c r="TK305" s="10"/>
      <c r="TL305" s="10"/>
      <c r="TM305" s="10"/>
      <c r="TN305" s="10"/>
      <c r="TO305" s="10"/>
      <c r="TP305" s="10"/>
      <c r="TQ305" s="10"/>
      <c r="TR305" s="10"/>
      <c r="TS305" s="10"/>
      <c r="TT305" s="10"/>
      <c r="TU305" s="10"/>
      <c r="TV305" s="10"/>
      <c r="TW305" s="10"/>
      <c r="TX305" s="10"/>
      <c r="TY305" s="10"/>
      <c r="TZ305" s="10"/>
      <c r="UA305" s="10"/>
      <c r="UB305" s="10"/>
      <c r="UC305" s="10"/>
      <c r="UD305" s="10"/>
      <c r="UE305" s="10"/>
      <c r="UF305" s="10"/>
      <c r="UG305" s="10"/>
      <c r="UH305" s="10"/>
      <c r="UI305" s="10"/>
      <c r="UJ305" s="10"/>
      <c r="UK305" s="10"/>
      <c r="UL305" s="10"/>
      <c r="UM305" s="10"/>
      <c r="UN305" s="10"/>
      <c r="UO305" s="10"/>
      <c r="UP305" s="10"/>
      <c r="UQ305" s="10"/>
      <c r="UR305" s="10"/>
      <c r="US305" s="10"/>
      <c r="UT305" s="10"/>
      <c r="UU305" s="10"/>
      <c r="UV305" s="10"/>
      <c r="UW305" s="10"/>
      <c r="UX305" s="10"/>
      <c r="UY305" s="10"/>
      <c r="UZ305" s="10"/>
      <c r="VA305" s="10"/>
      <c r="VB305" s="10"/>
      <c r="VC305" s="10"/>
      <c r="VD305" s="10"/>
      <c r="VE305" s="10"/>
      <c r="VF305" s="10"/>
      <c r="VG305" s="10"/>
      <c r="VH305" s="10"/>
      <c r="VI305" s="10"/>
      <c r="VJ305" s="10"/>
      <c r="VK305" s="10"/>
      <c r="VL305" s="10"/>
      <c r="VM305" s="10"/>
      <c r="VN305" s="10"/>
      <c r="VO305" s="10"/>
      <c r="VP305" s="10"/>
      <c r="VQ305" s="10"/>
      <c r="VR305" s="10"/>
      <c r="VS305" s="10"/>
      <c r="VT305" s="10"/>
      <c r="VU305" s="10"/>
      <c r="VV305" s="10"/>
      <c r="VW305" s="10"/>
      <c r="VX305" s="10"/>
      <c r="VY305" s="10"/>
      <c r="VZ305" s="10"/>
      <c r="WA305" s="10"/>
      <c r="WB305" s="10"/>
      <c r="WC305" s="10"/>
      <c r="WD305" s="10"/>
      <c r="WE305" s="10"/>
      <c r="WF305" s="10"/>
      <c r="WG305" s="10"/>
      <c r="WH305" s="10"/>
      <c r="WI305" s="10"/>
      <c r="WJ305" s="10"/>
      <c r="WK305" s="10"/>
      <c r="WL305" s="10"/>
      <c r="WM305" s="10"/>
      <c r="WN305" s="10"/>
      <c r="WO305" s="10"/>
      <c r="WP305" s="10"/>
      <c r="WQ305" s="10"/>
      <c r="WR305" s="10"/>
      <c r="WS305" s="10"/>
      <c r="WT305" s="10"/>
      <c r="WU305" s="10"/>
      <c r="WV305" s="10"/>
      <c r="WW305" s="10"/>
      <c r="WX305" s="10"/>
      <c r="WY305" s="10"/>
      <c r="WZ305" s="10"/>
      <c r="XA305" s="10"/>
      <c r="XB305" s="10"/>
      <c r="XC305" s="10"/>
      <c r="XD305" s="10"/>
      <c r="XE305" s="10"/>
      <c r="XF305" s="10"/>
      <c r="XG305" s="10"/>
      <c r="XH305" s="10"/>
      <c r="XI305" s="10"/>
      <c r="XJ305" s="10"/>
      <c r="XK305" s="10"/>
      <c r="XL305" s="10"/>
      <c r="XM305" s="10"/>
      <c r="XN305" s="10"/>
      <c r="XO305" s="10"/>
      <c r="XP305" s="10"/>
      <c r="XQ305" s="10"/>
      <c r="XR305" s="10"/>
      <c r="XS305" s="10"/>
      <c r="XT305" s="10"/>
      <c r="XU305" s="10"/>
      <c r="XV305" s="10"/>
      <c r="XW305" s="10"/>
      <c r="XX305" s="10"/>
      <c r="XY305" s="10"/>
      <c r="XZ305" s="10"/>
      <c r="YA305" s="10"/>
      <c r="YB305" s="10"/>
      <c r="YC305" s="10"/>
      <c r="YD305" s="10"/>
      <c r="YE305" s="10"/>
      <c r="YF305" s="10"/>
      <c r="YG305" s="10"/>
      <c r="YH305" s="10"/>
      <c r="YI305" s="10"/>
      <c r="YJ305" s="10"/>
      <c r="YK305" s="10"/>
      <c r="YL305" s="10"/>
      <c r="YM305" s="10"/>
      <c r="YN305" s="10"/>
      <c r="YO305" s="10"/>
      <c r="YP305" s="10"/>
      <c r="YQ305" s="10"/>
      <c r="YR305" s="10"/>
      <c r="YS305" s="10"/>
      <c r="YT305" s="10"/>
      <c r="YU305" s="10"/>
      <c r="YV305" s="10"/>
      <c r="YW305" s="10"/>
      <c r="YX305" s="10"/>
      <c r="YY305" s="10"/>
      <c r="YZ305" s="10"/>
      <c r="ZA305" s="10"/>
      <c r="ZB305" s="10"/>
      <c r="ZC305" s="10"/>
      <c r="ZD305" s="10"/>
      <c r="ZE305" s="10"/>
      <c r="ZF305" s="10"/>
      <c r="ZG305" s="10"/>
      <c r="ZH305" s="10"/>
      <c r="ZI305" s="10"/>
      <c r="ZJ305" s="10"/>
      <c r="ZK305" s="10"/>
      <c r="ZL305" s="10"/>
      <c r="ZM305" s="10"/>
      <c r="ZN305" s="10"/>
      <c r="ZO305" s="10"/>
      <c r="ZP305" s="10"/>
      <c r="ZQ305" s="10"/>
      <c r="ZR305" s="10"/>
      <c r="ZS305" s="10"/>
      <c r="ZT305" s="10"/>
      <c r="ZU305" s="10"/>
      <c r="ZV305" s="10"/>
      <c r="ZW305" s="10"/>
      <c r="ZX305" s="10"/>
      <c r="ZY305" s="10"/>
      <c r="ZZ305" s="10"/>
      <c r="AAA305" s="10"/>
      <c r="AAB305" s="10"/>
      <c r="AAC305" s="10"/>
      <c r="AAD305" s="10"/>
      <c r="AAE305" s="10"/>
      <c r="AAF305" s="10"/>
      <c r="AAG305" s="10"/>
      <c r="AAH305" s="10"/>
      <c r="AAI305" s="10"/>
      <c r="AAJ305" s="10"/>
      <c r="AAK305" s="10"/>
      <c r="AAL305" s="10"/>
      <c r="AAM305" s="10"/>
      <c r="AAN305" s="10"/>
      <c r="AAO305" s="10"/>
      <c r="AAP305" s="10"/>
      <c r="AAQ305" s="10"/>
      <c r="AAR305" s="10"/>
      <c r="AAS305" s="10"/>
      <c r="AAT305" s="10"/>
      <c r="AAU305" s="10"/>
      <c r="AAV305" s="10"/>
      <c r="AAW305" s="10"/>
      <c r="AAX305" s="10"/>
      <c r="AAY305" s="10"/>
      <c r="AAZ305" s="10"/>
      <c r="ABA305" s="10"/>
      <c r="ABB305" s="10"/>
      <c r="ABC305" s="10"/>
      <c r="ABD305" s="10"/>
      <c r="ABE305" s="10"/>
      <c r="ABF305" s="10"/>
      <c r="ABG305" s="10"/>
      <c r="ABH305" s="10"/>
      <c r="ABI305" s="10"/>
      <c r="ABJ305" s="10"/>
      <c r="ABK305" s="10"/>
      <c r="ABL305" s="10"/>
      <c r="ABM305" s="10"/>
      <c r="ABN305" s="10"/>
      <c r="ABO305" s="10"/>
      <c r="ABP305" s="10"/>
      <c r="ABQ305" s="10"/>
      <c r="ABR305" s="10"/>
      <c r="ABS305" s="10"/>
      <c r="ABT305" s="10"/>
      <c r="ABU305" s="10"/>
      <c r="ABV305" s="10"/>
      <c r="ABW305" s="10"/>
      <c r="ABX305" s="10"/>
      <c r="ABY305" s="10"/>
      <c r="ABZ305" s="10"/>
      <c r="ACA305" s="10"/>
      <c r="ACB305" s="10"/>
      <c r="ACC305" s="10"/>
      <c r="ACD305" s="10"/>
      <c r="ACE305" s="10"/>
      <c r="ACF305" s="10"/>
      <c r="ACG305" s="10"/>
      <c r="ACH305" s="10"/>
      <c r="ACI305" s="10"/>
      <c r="ACJ305" s="10"/>
      <c r="ACK305" s="10"/>
      <c r="ACL305" s="10"/>
      <c r="ACM305" s="10"/>
      <c r="ACN305" s="10"/>
      <c r="ACO305" s="10"/>
      <c r="ACP305" s="10"/>
      <c r="ACQ305" s="10"/>
      <c r="ACR305" s="10"/>
      <c r="ACS305" s="10"/>
      <c r="ACT305" s="10"/>
      <c r="ACU305" s="10"/>
      <c r="ACV305" s="10"/>
      <c r="ACW305" s="10"/>
      <c r="ACX305" s="10"/>
      <c r="ACY305" s="10"/>
      <c r="ACZ305" s="10"/>
      <c r="ADA305" s="10"/>
      <c r="ADB305" s="10"/>
      <c r="ADC305" s="10"/>
      <c r="ADD305" s="10"/>
      <c r="ADE305" s="10"/>
      <c r="ADF305" s="10"/>
      <c r="ADG305" s="10"/>
      <c r="ADH305" s="10"/>
      <c r="ADI305" s="10"/>
      <c r="ADJ305" s="10"/>
      <c r="ADK305" s="10"/>
      <c r="ADL305" s="10"/>
      <c r="ADM305" s="10"/>
      <c r="ADN305" s="10"/>
      <c r="ADO305" s="10"/>
      <c r="ADP305" s="10"/>
      <c r="ADQ305" s="10"/>
      <c r="ADR305" s="10"/>
      <c r="ADS305" s="10"/>
      <c r="ADT305" s="10"/>
      <c r="ADU305" s="10"/>
      <c r="ADV305" s="10"/>
      <c r="ADW305" s="10"/>
      <c r="ADX305" s="10"/>
      <c r="ADY305" s="10"/>
      <c r="ADZ305" s="10"/>
      <c r="AEA305" s="10"/>
      <c r="AEB305" s="10"/>
      <c r="AEC305" s="10"/>
      <c r="AED305" s="10"/>
      <c r="AEE305" s="10"/>
      <c r="AEF305" s="10"/>
      <c r="AEG305" s="10"/>
      <c r="AEH305" s="10"/>
      <c r="AEI305" s="10"/>
      <c r="AEJ305" s="10"/>
      <c r="AEK305" s="10"/>
      <c r="AEL305" s="10"/>
      <c r="AEM305" s="10"/>
      <c r="AEN305" s="10"/>
      <c r="AEO305" s="10"/>
      <c r="AEP305" s="10"/>
      <c r="AEQ305" s="10"/>
      <c r="AER305" s="10"/>
      <c r="AES305" s="10"/>
      <c r="AET305" s="10"/>
      <c r="AEU305" s="10"/>
      <c r="AEV305" s="10"/>
      <c r="AEW305" s="10"/>
      <c r="AEX305" s="10"/>
      <c r="AEY305" s="10"/>
      <c r="AEZ305" s="10"/>
      <c r="AFA305" s="10"/>
      <c r="AFB305" s="10"/>
      <c r="AFC305" s="10"/>
      <c r="AFD305" s="10"/>
      <c r="AFE305" s="10"/>
      <c r="AFF305" s="10"/>
      <c r="AFG305" s="10"/>
      <c r="AFH305" s="10"/>
      <c r="AFI305" s="10"/>
      <c r="AFJ305" s="10"/>
      <c r="AFK305" s="10"/>
      <c r="AFL305" s="10"/>
      <c r="AFM305" s="10"/>
      <c r="AFN305" s="10"/>
      <c r="AFO305" s="10"/>
      <c r="AFP305" s="10"/>
      <c r="AFQ305" s="10"/>
      <c r="AFR305" s="10"/>
      <c r="AFS305" s="10"/>
      <c r="AFT305" s="10"/>
      <c r="AFU305" s="10"/>
      <c r="AFV305" s="10"/>
      <c r="AFW305" s="10"/>
      <c r="AFX305" s="10"/>
      <c r="AFY305" s="10"/>
      <c r="AFZ305" s="10"/>
      <c r="AGA305" s="10"/>
      <c r="AGB305" s="10"/>
      <c r="AGC305" s="10"/>
      <c r="AGD305" s="10"/>
      <c r="AGE305" s="10"/>
      <c r="AGF305" s="10"/>
      <c r="AGG305" s="10"/>
      <c r="AGH305" s="10"/>
      <c r="AGI305" s="10"/>
      <c r="AGJ305" s="10"/>
      <c r="AGK305" s="10"/>
      <c r="AGL305" s="10"/>
      <c r="AGM305" s="10"/>
      <c r="AGN305" s="10"/>
      <c r="AGO305" s="10"/>
      <c r="AGP305" s="10"/>
      <c r="AGQ305" s="10"/>
      <c r="AGR305" s="10"/>
      <c r="AGS305" s="10"/>
      <c r="AGT305" s="10"/>
      <c r="AGU305" s="10"/>
      <c r="AGV305" s="10"/>
      <c r="AGW305" s="10"/>
      <c r="AGX305" s="10"/>
      <c r="AGY305" s="10"/>
      <c r="AGZ305" s="10"/>
      <c r="AHA305" s="10"/>
      <c r="AHB305" s="10"/>
      <c r="AHC305" s="10"/>
      <c r="AHD305" s="10"/>
      <c r="AHE305" s="10"/>
      <c r="AHF305" s="10"/>
      <c r="AHG305" s="10"/>
      <c r="AHH305" s="10"/>
      <c r="AHI305" s="10"/>
      <c r="AHJ305" s="10"/>
      <c r="AHK305" s="10"/>
      <c r="AHL305" s="10"/>
      <c r="AHM305" s="10"/>
      <c r="AHN305" s="10"/>
      <c r="AHO305" s="10"/>
      <c r="AHP305" s="10"/>
      <c r="AHQ305" s="10"/>
      <c r="AHR305" s="10"/>
      <c r="AHS305" s="10"/>
      <c r="AHT305" s="10"/>
      <c r="AHU305" s="10"/>
      <c r="AHV305" s="10"/>
      <c r="AHW305" s="10"/>
      <c r="AHX305" s="10"/>
      <c r="AHY305" s="10"/>
      <c r="AHZ305" s="10"/>
      <c r="AIA305" s="10"/>
      <c r="AIB305" s="10"/>
      <c r="AIC305" s="10"/>
      <c r="AID305" s="10"/>
      <c r="AIE305" s="10"/>
      <c r="AIF305" s="10"/>
      <c r="AIG305" s="10"/>
      <c r="AIH305" s="10"/>
      <c r="AII305" s="10"/>
      <c r="AIJ305" s="10"/>
      <c r="AIK305" s="10"/>
      <c r="AIL305" s="10"/>
      <c r="AIM305" s="10"/>
      <c r="AIN305" s="10"/>
      <c r="AIO305" s="10"/>
      <c r="AIP305" s="10"/>
      <c r="AIQ305" s="10"/>
      <c r="AIR305" s="10"/>
      <c r="AIS305" s="10"/>
      <c r="AIT305" s="10"/>
      <c r="AIU305" s="10"/>
      <c r="AIV305" s="10"/>
      <c r="AIW305" s="10"/>
      <c r="AIX305" s="10"/>
      <c r="AIY305" s="10"/>
      <c r="AIZ305" s="10"/>
      <c r="AJA305" s="10"/>
      <c r="AJB305" s="10"/>
      <c r="AJC305" s="10"/>
      <c r="AJD305" s="10"/>
      <c r="AJE305" s="10"/>
      <c r="AJF305" s="10"/>
      <c r="AJG305" s="10"/>
      <c r="AJH305" s="10"/>
      <c r="AJI305" s="10"/>
      <c r="AJJ305" s="10"/>
      <c r="AJK305" s="10"/>
      <c r="AJL305" s="10"/>
      <c r="AJM305" s="10"/>
      <c r="AJN305" s="10"/>
      <c r="AJO305" s="10"/>
      <c r="AJP305" s="10"/>
      <c r="AJQ305" s="10"/>
      <c r="AJR305" s="10"/>
      <c r="AJS305" s="10"/>
      <c r="AJT305" s="10"/>
      <c r="AJU305" s="10"/>
      <c r="AJV305" s="10"/>
      <c r="AJW305" s="10"/>
      <c r="AJX305" s="10"/>
      <c r="AJY305" s="10"/>
      <c r="AJZ305" s="10"/>
      <c r="AKA305" s="10"/>
      <c r="AKB305" s="10"/>
      <c r="AKC305" s="10"/>
      <c r="AKD305" s="10"/>
      <c r="AKE305" s="10"/>
      <c r="AKF305" s="10"/>
      <c r="AKG305" s="10"/>
      <c r="AKH305" s="10"/>
      <c r="AKI305" s="10"/>
      <c r="AKJ305" s="10"/>
      <c r="AKK305" s="10"/>
      <c r="AKL305" s="10"/>
      <c r="AKM305" s="10"/>
      <c r="AKN305" s="10"/>
      <c r="AKO305" s="10"/>
      <c r="AKP305" s="10"/>
      <c r="AKQ305" s="10"/>
      <c r="AKR305" s="10"/>
      <c r="AKS305" s="10"/>
      <c r="AKT305" s="10"/>
      <c r="AKU305" s="10"/>
      <c r="AKV305" s="10"/>
      <c r="AKW305" s="10"/>
      <c r="AKX305" s="10"/>
      <c r="AKY305" s="10"/>
      <c r="AKZ305" s="10"/>
      <c r="ALA305" s="10"/>
      <c r="ALB305" s="10"/>
      <c r="ALC305" s="10"/>
      <c r="ALD305" s="10"/>
      <c r="ALE305" s="10"/>
      <c r="ALF305" s="10"/>
      <c r="ALG305" s="10"/>
      <c r="ALH305" s="10"/>
      <c r="ALI305" s="10"/>
      <c r="ALJ305" s="10"/>
      <c r="ALK305" s="10"/>
      <c r="ALL305" s="10"/>
      <c r="ALM305" s="10"/>
      <c r="ALN305" s="10"/>
      <c r="ALO305" s="10"/>
      <c r="ALP305" s="10"/>
      <c r="ALQ305" s="10"/>
      <c r="ALR305" s="10"/>
      <c r="ALS305" s="10"/>
      <c r="ALT305" s="10"/>
      <c r="ALU305" s="10"/>
      <c r="ALV305" s="10"/>
      <c r="ALW305" s="10"/>
      <c r="ALX305" s="10"/>
      <c r="ALY305" s="10"/>
      <c r="ALZ305" s="10"/>
      <c r="AMA305" s="10"/>
      <c r="AMB305" s="10"/>
      <c r="AMC305" s="10"/>
      <c r="AMD305" s="10"/>
      <c r="AME305" s="10"/>
      <c r="AMF305" s="10"/>
      <c r="AMG305" s="10"/>
      <c r="AMH305" s="10"/>
      <c r="AMI305" s="10"/>
    </row>
    <row r="306" spans="1:1023" ht="21.75" customHeight="1">
      <c r="A306" s="14" t="s">
        <v>82</v>
      </c>
      <c r="B306" s="39"/>
      <c r="C306" s="45"/>
      <c r="D306" s="34"/>
      <c r="E306" s="30"/>
      <c r="F306" s="30"/>
      <c r="G306" s="30"/>
      <c r="H306" s="30"/>
      <c r="I306" s="30"/>
      <c r="J306" s="36">
        <v>50000</v>
      </c>
      <c r="K306" s="30"/>
      <c r="L306" s="30"/>
      <c r="M306" s="30"/>
      <c r="N306" s="30"/>
      <c r="O306" s="30"/>
      <c r="P306" s="32"/>
      <c r="Q306" s="43">
        <f t="shared" si="6"/>
        <v>50000</v>
      </c>
      <c r="R306" s="43"/>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c r="HA306" s="10"/>
      <c r="HB306" s="10"/>
      <c r="HC306" s="10"/>
      <c r="HD306" s="10"/>
      <c r="HE306" s="10"/>
      <c r="HF306" s="10"/>
      <c r="HG306" s="10"/>
      <c r="HH306" s="10"/>
      <c r="HI306" s="10"/>
      <c r="HJ306" s="10"/>
      <c r="HK306" s="10"/>
      <c r="HL306" s="10"/>
      <c r="HM306" s="10"/>
      <c r="HN306" s="10"/>
      <c r="HO306" s="10"/>
      <c r="HP306" s="10"/>
      <c r="HQ306" s="10"/>
      <c r="HR306" s="10"/>
      <c r="HS306" s="10"/>
      <c r="HT306" s="10"/>
      <c r="HU306" s="10"/>
      <c r="HV306" s="10"/>
      <c r="HW306" s="10"/>
      <c r="HX306" s="10"/>
      <c r="HY306" s="10"/>
      <c r="HZ306" s="10"/>
      <c r="IA306" s="10"/>
      <c r="IB306" s="10"/>
      <c r="IC306" s="10"/>
      <c r="ID306" s="10"/>
      <c r="IE306" s="10"/>
      <c r="IF306" s="10"/>
      <c r="IG306" s="10"/>
      <c r="IH306" s="10"/>
      <c r="II306" s="10"/>
      <c r="IJ306" s="10"/>
      <c r="IK306" s="10"/>
      <c r="IL306" s="10"/>
      <c r="IM306" s="10"/>
      <c r="IN306" s="10"/>
      <c r="IO306" s="10"/>
      <c r="IP306" s="10"/>
      <c r="IQ306" s="10"/>
      <c r="IR306" s="10"/>
      <c r="IS306" s="10"/>
      <c r="IT306" s="10"/>
      <c r="IU306" s="10"/>
      <c r="IV306" s="10"/>
      <c r="IW306" s="10"/>
      <c r="IX306" s="10"/>
      <c r="IY306" s="10"/>
      <c r="IZ306" s="10"/>
      <c r="JA306" s="10"/>
      <c r="JB306" s="10"/>
      <c r="JC306" s="10"/>
      <c r="JD306" s="10"/>
      <c r="JE306" s="10"/>
      <c r="JF306" s="10"/>
      <c r="JG306" s="10"/>
      <c r="JH306" s="10"/>
      <c r="JI306" s="10"/>
      <c r="JJ306" s="10"/>
      <c r="JK306" s="10"/>
      <c r="JL306" s="10"/>
      <c r="JM306" s="10"/>
      <c r="JN306" s="10"/>
      <c r="JO306" s="10"/>
      <c r="JP306" s="10"/>
      <c r="JQ306" s="10"/>
      <c r="JR306" s="10"/>
      <c r="JS306" s="10"/>
      <c r="JT306" s="10"/>
      <c r="JU306" s="10"/>
      <c r="JV306" s="10"/>
      <c r="JW306" s="10"/>
      <c r="JX306" s="10"/>
      <c r="JY306" s="10"/>
      <c r="JZ306" s="10"/>
      <c r="KA306" s="10"/>
      <c r="KB306" s="10"/>
      <c r="KC306" s="10"/>
      <c r="KD306" s="10"/>
      <c r="KE306" s="10"/>
      <c r="KF306" s="10"/>
      <c r="KG306" s="10"/>
      <c r="KH306" s="10"/>
      <c r="KI306" s="10"/>
      <c r="KJ306" s="10"/>
      <c r="KK306" s="10"/>
      <c r="KL306" s="10"/>
      <c r="KM306" s="10"/>
      <c r="KN306" s="10"/>
      <c r="KO306" s="10"/>
      <c r="KP306" s="10"/>
      <c r="KQ306" s="10"/>
      <c r="KR306" s="10"/>
      <c r="KS306" s="10"/>
      <c r="KT306" s="10"/>
      <c r="KU306" s="10"/>
      <c r="KV306" s="10"/>
      <c r="KW306" s="10"/>
      <c r="KX306" s="10"/>
      <c r="KY306" s="10"/>
      <c r="KZ306" s="10"/>
      <c r="LA306" s="10"/>
      <c r="LB306" s="10"/>
      <c r="LC306" s="10"/>
      <c r="LD306" s="10"/>
      <c r="LE306" s="10"/>
      <c r="LF306" s="10"/>
      <c r="LG306" s="10"/>
      <c r="LH306" s="10"/>
      <c r="LI306" s="10"/>
      <c r="LJ306" s="10"/>
      <c r="LK306" s="10"/>
      <c r="LL306" s="10"/>
      <c r="LM306" s="10"/>
      <c r="LN306" s="10"/>
      <c r="LO306" s="10"/>
      <c r="LP306" s="10"/>
      <c r="LQ306" s="10"/>
      <c r="LR306" s="10"/>
      <c r="LS306" s="10"/>
      <c r="LT306" s="10"/>
      <c r="LU306" s="10"/>
      <c r="LV306" s="10"/>
      <c r="LW306" s="10"/>
      <c r="LX306" s="10"/>
      <c r="LY306" s="10"/>
      <c r="LZ306" s="10"/>
      <c r="MA306" s="10"/>
      <c r="MB306" s="10"/>
      <c r="MC306" s="10"/>
      <c r="MD306" s="10"/>
      <c r="ME306" s="10"/>
      <c r="MF306" s="10"/>
      <c r="MG306" s="10"/>
      <c r="MH306" s="10"/>
      <c r="MI306" s="10"/>
      <c r="MJ306" s="10"/>
      <c r="MK306" s="10"/>
      <c r="ML306" s="10"/>
      <c r="MM306" s="10"/>
      <c r="MN306" s="10"/>
      <c r="MO306" s="10"/>
      <c r="MP306" s="10"/>
      <c r="MQ306" s="10"/>
      <c r="MR306" s="10"/>
      <c r="MS306" s="10"/>
      <c r="MT306" s="10"/>
      <c r="MU306" s="10"/>
      <c r="MV306" s="10"/>
      <c r="MW306" s="10"/>
      <c r="MX306" s="10"/>
      <c r="MY306" s="10"/>
      <c r="MZ306" s="10"/>
      <c r="NA306" s="10"/>
      <c r="NB306" s="10"/>
      <c r="NC306" s="10"/>
      <c r="ND306" s="10"/>
      <c r="NE306" s="10"/>
      <c r="NF306" s="10"/>
      <c r="NG306" s="10"/>
      <c r="NH306" s="10"/>
      <c r="NI306" s="10"/>
      <c r="NJ306" s="10"/>
      <c r="NK306" s="10"/>
      <c r="NL306" s="10"/>
      <c r="NM306" s="10"/>
      <c r="NN306" s="10"/>
      <c r="NO306" s="10"/>
      <c r="NP306" s="10"/>
      <c r="NQ306" s="10"/>
      <c r="NR306" s="10"/>
      <c r="NS306" s="10"/>
      <c r="NT306" s="10"/>
      <c r="NU306" s="10"/>
      <c r="NV306" s="10"/>
      <c r="NW306" s="10"/>
      <c r="NX306" s="10"/>
      <c r="NY306" s="10"/>
      <c r="NZ306" s="10"/>
      <c r="OA306" s="10"/>
      <c r="OB306" s="10"/>
      <c r="OC306" s="10"/>
      <c r="OD306" s="10"/>
      <c r="OE306" s="10"/>
      <c r="OF306" s="10"/>
      <c r="OG306" s="10"/>
      <c r="OH306" s="10"/>
      <c r="OI306" s="10"/>
      <c r="OJ306" s="10"/>
      <c r="OK306" s="10"/>
      <c r="OL306" s="10"/>
      <c r="OM306" s="10"/>
      <c r="ON306" s="10"/>
      <c r="OO306" s="10"/>
      <c r="OP306" s="10"/>
      <c r="OQ306" s="10"/>
      <c r="OR306" s="10"/>
      <c r="OS306" s="10"/>
      <c r="OT306" s="10"/>
      <c r="OU306" s="10"/>
      <c r="OV306" s="10"/>
      <c r="OW306" s="10"/>
      <c r="OX306" s="10"/>
      <c r="OY306" s="10"/>
      <c r="OZ306" s="10"/>
      <c r="PA306" s="10"/>
      <c r="PB306" s="10"/>
      <c r="PC306" s="10"/>
      <c r="PD306" s="10"/>
      <c r="PE306" s="10"/>
      <c r="PF306" s="10"/>
      <c r="PG306" s="10"/>
      <c r="PH306" s="10"/>
      <c r="PI306" s="10"/>
      <c r="PJ306" s="10"/>
      <c r="PK306" s="10"/>
      <c r="PL306" s="10"/>
      <c r="PM306" s="10"/>
      <c r="PN306" s="10"/>
      <c r="PO306" s="10"/>
      <c r="PP306" s="10"/>
      <c r="PQ306" s="10"/>
      <c r="PR306" s="10"/>
      <c r="PS306" s="10"/>
      <c r="PT306" s="10"/>
      <c r="PU306" s="10"/>
      <c r="PV306" s="10"/>
      <c r="PW306" s="10"/>
      <c r="PX306" s="10"/>
      <c r="PY306" s="10"/>
      <c r="PZ306" s="10"/>
      <c r="QA306" s="10"/>
      <c r="QB306" s="10"/>
      <c r="QC306" s="10"/>
      <c r="QD306" s="10"/>
      <c r="QE306" s="10"/>
      <c r="QF306" s="10"/>
      <c r="QG306" s="10"/>
      <c r="QH306" s="10"/>
      <c r="QI306" s="10"/>
      <c r="QJ306" s="10"/>
      <c r="QK306" s="10"/>
      <c r="QL306" s="10"/>
      <c r="QM306" s="10"/>
      <c r="QN306" s="10"/>
      <c r="QO306" s="10"/>
      <c r="QP306" s="10"/>
      <c r="QQ306" s="10"/>
      <c r="QR306" s="10"/>
      <c r="QS306" s="10"/>
      <c r="QT306" s="10"/>
      <c r="QU306" s="10"/>
      <c r="QV306" s="10"/>
      <c r="QW306" s="10"/>
      <c r="QX306" s="10"/>
      <c r="QY306" s="10"/>
      <c r="QZ306" s="10"/>
      <c r="RA306" s="10"/>
      <c r="RB306" s="10"/>
      <c r="RC306" s="10"/>
      <c r="RD306" s="10"/>
      <c r="RE306" s="10"/>
      <c r="RF306" s="10"/>
      <c r="RG306" s="10"/>
      <c r="RH306" s="10"/>
      <c r="RI306" s="10"/>
      <c r="RJ306" s="10"/>
      <c r="RK306" s="10"/>
      <c r="RL306" s="10"/>
      <c r="RM306" s="10"/>
      <c r="RN306" s="10"/>
      <c r="RO306" s="10"/>
      <c r="RP306" s="10"/>
      <c r="RQ306" s="10"/>
      <c r="RR306" s="10"/>
      <c r="RS306" s="10"/>
      <c r="RT306" s="10"/>
      <c r="RU306" s="10"/>
      <c r="RV306" s="10"/>
      <c r="RW306" s="10"/>
      <c r="RX306" s="10"/>
      <c r="RY306" s="10"/>
      <c r="RZ306" s="10"/>
      <c r="SA306" s="10"/>
      <c r="SB306" s="10"/>
      <c r="SC306" s="10"/>
      <c r="SD306" s="10"/>
      <c r="SE306" s="10"/>
      <c r="SF306" s="10"/>
      <c r="SG306" s="10"/>
      <c r="SH306" s="10"/>
      <c r="SI306" s="10"/>
      <c r="SJ306" s="10"/>
      <c r="SK306" s="10"/>
      <c r="SL306" s="10"/>
      <c r="SM306" s="10"/>
      <c r="SN306" s="10"/>
      <c r="SO306" s="10"/>
      <c r="SP306" s="10"/>
      <c r="SQ306" s="10"/>
      <c r="SR306" s="10"/>
      <c r="SS306" s="10"/>
      <c r="ST306" s="10"/>
      <c r="SU306" s="10"/>
      <c r="SV306" s="10"/>
      <c r="SW306" s="10"/>
      <c r="SX306" s="10"/>
      <c r="SY306" s="10"/>
      <c r="SZ306" s="10"/>
      <c r="TA306" s="10"/>
      <c r="TB306" s="10"/>
      <c r="TC306" s="10"/>
      <c r="TD306" s="10"/>
      <c r="TE306" s="10"/>
      <c r="TF306" s="10"/>
      <c r="TG306" s="10"/>
      <c r="TH306" s="10"/>
      <c r="TI306" s="10"/>
      <c r="TJ306" s="10"/>
      <c r="TK306" s="10"/>
      <c r="TL306" s="10"/>
      <c r="TM306" s="10"/>
      <c r="TN306" s="10"/>
      <c r="TO306" s="10"/>
      <c r="TP306" s="10"/>
      <c r="TQ306" s="10"/>
      <c r="TR306" s="10"/>
      <c r="TS306" s="10"/>
      <c r="TT306" s="10"/>
      <c r="TU306" s="10"/>
      <c r="TV306" s="10"/>
      <c r="TW306" s="10"/>
      <c r="TX306" s="10"/>
      <c r="TY306" s="10"/>
      <c r="TZ306" s="10"/>
      <c r="UA306" s="10"/>
      <c r="UB306" s="10"/>
      <c r="UC306" s="10"/>
      <c r="UD306" s="10"/>
      <c r="UE306" s="10"/>
      <c r="UF306" s="10"/>
      <c r="UG306" s="10"/>
      <c r="UH306" s="10"/>
      <c r="UI306" s="10"/>
      <c r="UJ306" s="10"/>
      <c r="UK306" s="10"/>
      <c r="UL306" s="10"/>
      <c r="UM306" s="10"/>
      <c r="UN306" s="10"/>
      <c r="UO306" s="10"/>
      <c r="UP306" s="10"/>
      <c r="UQ306" s="10"/>
      <c r="UR306" s="10"/>
      <c r="US306" s="10"/>
      <c r="UT306" s="10"/>
      <c r="UU306" s="10"/>
      <c r="UV306" s="10"/>
      <c r="UW306" s="10"/>
      <c r="UX306" s="10"/>
      <c r="UY306" s="10"/>
      <c r="UZ306" s="10"/>
      <c r="VA306" s="10"/>
      <c r="VB306" s="10"/>
      <c r="VC306" s="10"/>
      <c r="VD306" s="10"/>
      <c r="VE306" s="10"/>
      <c r="VF306" s="10"/>
      <c r="VG306" s="10"/>
      <c r="VH306" s="10"/>
      <c r="VI306" s="10"/>
      <c r="VJ306" s="10"/>
      <c r="VK306" s="10"/>
      <c r="VL306" s="10"/>
      <c r="VM306" s="10"/>
      <c r="VN306" s="10"/>
      <c r="VO306" s="10"/>
      <c r="VP306" s="10"/>
      <c r="VQ306" s="10"/>
      <c r="VR306" s="10"/>
      <c r="VS306" s="10"/>
      <c r="VT306" s="10"/>
      <c r="VU306" s="10"/>
      <c r="VV306" s="10"/>
      <c r="VW306" s="10"/>
      <c r="VX306" s="10"/>
      <c r="VY306" s="10"/>
      <c r="VZ306" s="10"/>
      <c r="WA306" s="10"/>
      <c r="WB306" s="10"/>
      <c r="WC306" s="10"/>
      <c r="WD306" s="10"/>
      <c r="WE306" s="10"/>
      <c r="WF306" s="10"/>
      <c r="WG306" s="10"/>
      <c r="WH306" s="10"/>
      <c r="WI306" s="10"/>
      <c r="WJ306" s="10"/>
      <c r="WK306" s="10"/>
      <c r="WL306" s="10"/>
      <c r="WM306" s="10"/>
      <c r="WN306" s="10"/>
      <c r="WO306" s="10"/>
      <c r="WP306" s="10"/>
      <c r="WQ306" s="10"/>
      <c r="WR306" s="10"/>
      <c r="WS306" s="10"/>
      <c r="WT306" s="10"/>
      <c r="WU306" s="10"/>
      <c r="WV306" s="10"/>
      <c r="WW306" s="10"/>
      <c r="WX306" s="10"/>
      <c r="WY306" s="10"/>
      <c r="WZ306" s="10"/>
      <c r="XA306" s="10"/>
      <c r="XB306" s="10"/>
      <c r="XC306" s="10"/>
      <c r="XD306" s="10"/>
      <c r="XE306" s="10"/>
      <c r="XF306" s="10"/>
      <c r="XG306" s="10"/>
      <c r="XH306" s="10"/>
      <c r="XI306" s="10"/>
      <c r="XJ306" s="10"/>
      <c r="XK306" s="10"/>
      <c r="XL306" s="10"/>
      <c r="XM306" s="10"/>
      <c r="XN306" s="10"/>
      <c r="XO306" s="10"/>
      <c r="XP306" s="10"/>
      <c r="XQ306" s="10"/>
      <c r="XR306" s="10"/>
      <c r="XS306" s="10"/>
      <c r="XT306" s="10"/>
      <c r="XU306" s="10"/>
      <c r="XV306" s="10"/>
      <c r="XW306" s="10"/>
      <c r="XX306" s="10"/>
      <c r="XY306" s="10"/>
      <c r="XZ306" s="10"/>
      <c r="YA306" s="10"/>
      <c r="YB306" s="10"/>
      <c r="YC306" s="10"/>
      <c r="YD306" s="10"/>
      <c r="YE306" s="10"/>
      <c r="YF306" s="10"/>
      <c r="YG306" s="10"/>
      <c r="YH306" s="10"/>
      <c r="YI306" s="10"/>
      <c r="YJ306" s="10"/>
      <c r="YK306" s="10"/>
      <c r="YL306" s="10"/>
      <c r="YM306" s="10"/>
      <c r="YN306" s="10"/>
      <c r="YO306" s="10"/>
      <c r="YP306" s="10"/>
      <c r="YQ306" s="10"/>
      <c r="YR306" s="10"/>
      <c r="YS306" s="10"/>
      <c r="YT306" s="10"/>
      <c r="YU306" s="10"/>
      <c r="YV306" s="10"/>
      <c r="YW306" s="10"/>
      <c r="YX306" s="10"/>
      <c r="YY306" s="10"/>
      <c r="YZ306" s="10"/>
      <c r="ZA306" s="10"/>
      <c r="ZB306" s="10"/>
      <c r="ZC306" s="10"/>
      <c r="ZD306" s="10"/>
      <c r="ZE306" s="10"/>
      <c r="ZF306" s="10"/>
      <c r="ZG306" s="10"/>
      <c r="ZH306" s="10"/>
      <c r="ZI306" s="10"/>
      <c r="ZJ306" s="10"/>
      <c r="ZK306" s="10"/>
      <c r="ZL306" s="10"/>
      <c r="ZM306" s="10"/>
      <c r="ZN306" s="10"/>
      <c r="ZO306" s="10"/>
      <c r="ZP306" s="10"/>
      <c r="ZQ306" s="10"/>
      <c r="ZR306" s="10"/>
      <c r="ZS306" s="10"/>
      <c r="ZT306" s="10"/>
      <c r="ZU306" s="10"/>
      <c r="ZV306" s="10"/>
      <c r="ZW306" s="10"/>
      <c r="ZX306" s="10"/>
      <c r="ZY306" s="10"/>
      <c r="ZZ306" s="10"/>
      <c r="AAA306" s="10"/>
      <c r="AAB306" s="10"/>
      <c r="AAC306" s="10"/>
      <c r="AAD306" s="10"/>
      <c r="AAE306" s="10"/>
      <c r="AAF306" s="10"/>
      <c r="AAG306" s="10"/>
      <c r="AAH306" s="10"/>
      <c r="AAI306" s="10"/>
      <c r="AAJ306" s="10"/>
      <c r="AAK306" s="10"/>
      <c r="AAL306" s="10"/>
      <c r="AAM306" s="10"/>
      <c r="AAN306" s="10"/>
      <c r="AAO306" s="10"/>
      <c r="AAP306" s="10"/>
      <c r="AAQ306" s="10"/>
      <c r="AAR306" s="10"/>
      <c r="AAS306" s="10"/>
      <c r="AAT306" s="10"/>
      <c r="AAU306" s="10"/>
      <c r="AAV306" s="10"/>
      <c r="AAW306" s="10"/>
      <c r="AAX306" s="10"/>
      <c r="AAY306" s="10"/>
      <c r="AAZ306" s="10"/>
      <c r="ABA306" s="10"/>
      <c r="ABB306" s="10"/>
      <c r="ABC306" s="10"/>
      <c r="ABD306" s="10"/>
      <c r="ABE306" s="10"/>
      <c r="ABF306" s="10"/>
      <c r="ABG306" s="10"/>
      <c r="ABH306" s="10"/>
      <c r="ABI306" s="10"/>
      <c r="ABJ306" s="10"/>
      <c r="ABK306" s="10"/>
      <c r="ABL306" s="10"/>
      <c r="ABM306" s="10"/>
      <c r="ABN306" s="10"/>
      <c r="ABO306" s="10"/>
      <c r="ABP306" s="10"/>
      <c r="ABQ306" s="10"/>
      <c r="ABR306" s="10"/>
      <c r="ABS306" s="10"/>
      <c r="ABT306" s="10"/>
      <c r="ABU306" s="10"/>
      <c r="ABV306" s="10"/>
      <c r="ABW306" s="10"/>
      <c r="ABX306" s="10"/>
      <c r="ABY306" s="10"/>
      <c r="ABZ306" s="10"/>
      <c r="ACA306" s="10"/>
      <c r="ACB306" s="10"/>
      <c r="ACC306" s="10"/>
      <c r="ACD306" s="10"/>
      <c r="ACE306" s="10"/>
      <c r="ACF306" s="10"/>
      <c r="ACG306" s="10"/>
      <c r="ACH306" s="10"/>
      <c r="ACI306" s="10"/>
      <c r="ACJ306" s="10"/>
      <c r="ACK306" s="10"/>
      <c r="ACL306" s="10"/>
      <c r="ACM306" s="10"/>
      <c r="ACN306" s="10"/>
      <c r="ACO306" s="10"/>
      <c r="ACP306" s="10"/>
      <c r="ACQ306" s="10"/>
      <c r="ACR306" s="10"/>
      <c r="ACS306" s="10"/>
      <c r="ACT306" s="10"/>
      <c r="ACU306" s="10"/>
      <c r="ACV306" s="10"/>
      <c r="ACW306" s="10"/>
      <c r="ACX306" s="10"/>
      <c r="ACY306" s="10"/>
      <c r="ACZ306" s="10"/>
      <c r="ADA306" s="10"/>
      <c r="ADB306" s="10"/>
      <c r="ADC306" s="10"/>
      <c r="ADD306" s="10"/>
      <c r="ADE306" s="10"/>
      <c r="ADF306" s="10"/>
      <c r="ADG306" s="10"/>
      <c r="ADH306" s="10"/>
      <c r="ADI306" s="10"/>
      <c r="ADJ306" s="10"/>
      <c r="ADK306" s="10"/>
      <c r="ADL306" s="10"/>
      <c r="ADM306" s="10"/>
      <c r="ADN306" s="10"/>
      <c r="ADO306" s="10"/>
      <c r="ADP306" s="10"/>
      <c r="ADQ306" s="10"/>
      <c r="ADR306" s="10"/>
      <c r="ADS306" s="10"/>
      <c r="ADT306" s="10"/>
      <c r="ADU306" s="10"/>
      <c r="ADV306" s="10"/>
      <c r="ADW306" s="10"/>
      <c r="ADX306" s="10"/>
      <c r="ADY306" s="10"/>
      <c r="ADZ306" s="10"/>
      <c r="AEA306" s="10"/>
      <c r="AEB306" s="10"/>
      <c r="AEC306" s="10"/>
      <c r="AED306" s="10"/>
      <c r="AEE306" s="10"/>
      <c r="AEF306" s="10"/>
      <c r="AEG306" s="10"/>
      <c r="AEH306" s="10"/>
      <c r="AEI306" s="10"/>
      <c r="AEJ306" s="10"/>
      <c r="AEK306" s="10"/>
      <c r="AEL306" s="10"/>
      <c r="AEM306" s="10"/>
      <c r="AEN306" s="10"/>
      <c r="AEO306" s="10"/>
      <c r="AEP306" s="10"/>
      <c r="AEQ306" s="10"/>
      <c r="AER306" s="10"/>
      <c r="AES306" s="10"/>
      <c r="AET306" s="10"/>
      <c r="AEU306" s="10"/>
      <c r="AEV306" s="10"/>
      <c r="AEW306" s="10"/>
      <c r="AEX306" s="10"/>
      <c r="AEY306" s="10"/>
      <c r="AEZ306" s="10"/>
      <c r="AFA306" s="10"/>
      <c r="AFB306" s="10"/>
      <c r="AFC306" s="10"/>
      <c r="AFD306" s="10"/>
      <c r="AFE306" s="10"/>
      <c r="AFF306" s="10"/>
      <c r="AFG306" s="10"/>
      <c r="AFH306" s="10"/>
      <c r="AFI306" s="10"/>
      <c r="AFJ306" s="10"/>
      <c r="AFK306" s="10"/>
      <c r="AFL306" s="10"/>
      <c r="AFM306" s="10"/>
      <c r="AFN306" s="10"/>
      <c r="AFO306" s="10"/>
      <c r="AFP306" s="10"/>
      <c r="AFQ306" s="10"/>
      <c r="AFR306" s="10"/>
      <c r="AFS306" s="10"/>
      <c r="AFT306" s="10"/>
      <c r="AFU306" s="10"/>
      <c r="AFV306" s="10"/>
      <c r="AFW306" s="10"/>
      <c r="AFX306" s="10"/>
      <c r="AFY306" s="10"/>
      <c r="AFZ306" s="10"/>
      <c r="AGA306" s="10"/>
      <c r="AGB306" s="10"/>
      <c r="AGC306" s="10"/>
      <c r="AGD306" s="10"/>
      <c r="AGE306" s="10"/>
      <c r="AGF306" s="10"/>
      <c r="AGG306" s="10"/>
      <c r="AGH306" s="10"/>
      <c r="AGI306" s="10"/>
      <c r="AGJ306" s="10"/>
      <c r="AGK306" s="10"/>
      <c r="AGL306" s="10"/>
      <c r="AGM306" s="10"/>
      <c r="AGN306" s="10"/>
      <c r="AGO306" s="10"/>
      <c r="AGP306" s="10"/>
      <c r="AGQ306" s="10"/>
      <c r="AGR306" s="10"/>
      <c r="AGS306" s="10"/>
      <c r="AGT306" s="10"/>
      <c r="AGU306" s="10"/>
      <c r="AGV306" s="10"/>
      <c r="AGW306" s="10"/>
      <c r="AGX306" s="10"/>
      <c r="AGY306" s="10"/>
      <c r="AGZ306" s="10"/>
      <c r="AHA306" s="10"/>
      <c r="AHB306" s="10"/>
      <c r="AHC306" s="10"/>
      <c r="AHD306" s="10"/>
      <c r="AHE306" s="10"/>
      <c r="AHF306" s="10"/>
      <c r="AHG306" s="10"/>
      <c r="AHH306" s="10"/>
      <c r="AHI306" s="10"/>
      <c r="AHJ306" s="10"/>
      <c r="AHK306" s="10"/>
      <c r="AHL306" s="10"/>
      <c r="AHM306" s="10"/>
      <c r="AHN306" s="10"/>
      <c r="AHO306" s="10"/>
      <c r="AHP306" s="10"/>
      <c r="AHQ306" s="10"/>
      <c r="AHR306" s="10"/>
      <c r="AHS306" s="10"/>
      <c r="AHT306" s="10"/>
      <c r="AHU306" s="10"/>
      <c r="AHV306" s="10"/>
      <c r="AHW306" s="10"/>
      <c r="AHX306" s="10"/>
      <c r="AHY306" s="10"/>
      <c r="AHZ306" s="10"/>
      <c r="AIA306" s="10"/>
      <c r="AIB306" s="10"/>
      <c r="AIC306" s="10"/>
      <c r="AID306" s="10"/>
      <c r="AIE306" s="10"/>
      <c r="AIF306" s="10"/>
      <c r="AIG306" s="10"/>
      <c r="AIH306" s="10"/>
      <c r="AII306" s="10"/>
      <c r="AIJ306" s="10"/>
      <c r="AIK306" s="10"/>
      <c r="AIL306" s="10"/>
      <c r="AIM306" s="10"/>
      <c r="AIN306" s="10"/>
      <c r="AIO306" s="10"/>
      <c r="AIP306" s="10"/>
      <c r="AIQ306" s="10"/>
      <c r="AIR306" s="10"/>
      <c r="AIS306" s="10"/>
      <c r="AIT306" s="10"/>
      <c r="AIU306" s="10"/>
      <c r="AIV306" s="10"/>
      <c r="AIW306" s="10"/>
      <c r="AIX306" s="10"/>
      <c r="AIY306" s="10"/>
      <c r="AIZ306" s="10"/>
      <c r="AJA306" s="10"/>
      <c r="AJB306" s="10"/>
      <c r="AJC306" s="10"/>
      <c r="AJD306" s="10"/>
      <c r="AJE306" s="10"/>
      <c r="AJF306" s="10"/>
      <c r="AJG306" s="10"/>
      <c r="AJH306" s="10"/>
      <c r="AJI306" s="10"/>
      <c r="AJJ306" s="10"/>
      <c r="AJK306" s="10"/>
      <c r="AJL306" s="10"/>
      <c r="AJM306" s="10"/>
      <c r="AJN306" s="10"/>
      <c r="AJO306" s="10"/>
      <c r="AJP306" s="10"/>
      <c r="AJQ306" s="10"/>
      <c r="AJR306" s="10"/>
      <c r="AJS306" s="10"/>
      <c r="AJT306" s="10"/>
      <c r="AJU306" s="10"/>
      <c r="AJV306" s="10"/>
      <c r="AJW306" s="10"/>
      <c r="AJX306" s="10"/>
      <c r="AJY306" s="10"/>
      <c r="AJZ306" s="10"/>
      <c r="AKA306" s="10"/>
      <c r="AKB306" s="10"/>
      <c r="AKC306" s="10"/>
      <c r="AKD306" s="10"/>
      <c r="AKE306" s="10"/>
      <c r="AKF306" s="10"/>
      <c r="AKG306" s="10"/>
      <c r="AKH306" s="10"/>
      <c r="AKI306" s="10"/>
      <c r="AKJ306" s="10"/>
      <c r="AKK306" s="10"/>
      <c r="AKL306" s="10"/>
      <c r="AKM306" s="10"/>
      <c r="AKN306" s="10"/>
      <c r="AKO306" s="10"/>
      <c r="AKP306" s="10"/>
      <c r="AKQ306" s="10"/>
      <c r="AKR306" s="10"/>
      <c r="AKS306" s="10"/>
      <c r="AKT306" s="10"/>
      <c r="AKU306" s="10"/>
      <c r="AKV306" s="10"/>
      <c r="AKW306" s="10"/>
      <c r="AKX306" s="10"/>
      <c r="AKY306" s="10"/>
      <c r="AKZ306" s="10"/>
      <c r="ALA306" s="10"/>
      <c r="ALB306" s="10"/>
      <c r="ALC306" s="10"/>
      <c r="ALD306" s="10"/>
      <c r="ALE306" s="10"/>
      <c r="ALF306" s="10"/>
      <c r="ALG306" s="10"/>
      <c r="ALH306" s="10"/>
      <c r="ALI306" s="10"/>
      <c r="ALJ306" s="10"/>
      <c r="ALK306" s="10"/>
      <c r="ALL306" s="10"/>
      <c r="ALM306" s="10"/>
      <c r="ALN306" s="10"/>
      <c r="ALO306" s="10"/>
      <c r="ALP306" s="10"/>
      <c r="ALQ306" s="10"/>
      <c r="ALR306" s="10"/>
      <c r="ALS306" s="10"/>
      <c r="ALT306" s="10"/>
      <c r="ALU306" s="10"/>
      <c r="ALV306" s="10"/>
      <c r="ALW306" s="10"/>
      <c r="ALX306" s="10"/>
      <c r="ALY306" s="10"/>
      <c r="ALZ306" s="10"/>
      <c r="AMA306" s="10"/>
      <c r="AMB306" s="10"/>
      <c r="AMC306" s="10"/>
      <c r="AMD306" s="10"/>
      <c r="AME306" s="10"/>
      <c r="AMF306" s="10"/>
      <c r="AMG306" s="10"/>
      <c r="AMH306" s="10"/>
      <c r="AMI306" s="10"/>
    </row>
    <row r="307" spans="1:1023" ht="21.75" customHeight="1">
      <c r="A307" s="14" t="s">
        <v>82</v>
      </c>
      <c r="B307" s="39"/>
      <c r="C307" s="34"/>
      <c r="D307" s="34"/>
      <c r="E307" s="30"/>
      <c r="F307" s="30"/>
      <c r="G307" s="30"/>
      <c r="H307" s="30"/>
      <c r="I307" s="30"/>
      <c r="J307" s="36">
        <v>45000</v>
      </c>
      <c r="K307" s="30"/>
      <c r="L307" s="30"/>
      <c r="M307" s="30"/>
      <c r="N307" s="30"/>
      <c r="O307" s="30"/>
      <c r="P307" s="32"/>
      <c r="Q307" s="43">
        <f t="shared" si="6"/>
        <v>45000</v>
      </c>
      <c r="R307" s="43"/>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c r="HA307" s="10"/>
      <c r="HB307" s="10"/>
      <c r="HC307" s="10"/>
      <c r="HD307" s="10"/>
      <c r="HE307" s="10"/>
      <c r="HF307" s="10"/>
      <c r="HG307" s="10"/>
      <c r="HH307" s="10"/>
      <c r="HI307" s="10"/>
      <c r="HJ307" s="10"/>
      <c r="HK307" s="10"/>
      <c r="HL307" s="10"/>
      <c r="HM307" s="10"/>
      <c r="HN307" s="10"/>
      <c r="HO307" s="10"/>
      <c r="HP307" s="10"/>
      <c r="HQ307" s="10"/>
      <c r="HR307" s="10"/>
      <c r="HS307" s="10"/>
      <c r="HT307" s="10"/>
      <c r="HU307" s="10"/>
      <c r="HV307" s="10"/>
      <c r="HW307" s="10"/>
      <c r="HX307" s="10"/>
      <c r="HY307" s="10"/>
      <c r="HZ307" s="10"/>
      <c r="IA307" s="10"/>
      <c r="IB307" s="10"/>
      <c r="IC307" s="10"/>
      <c r="ID307" s="10"/>
      <c r="IE307" s="10"/>
      <c r="IF307" s="10"/>
      <c r="IG307" s="10"/>
      <c r="IH307" s="10"/>
      <c r="II307" s="10"/>
      <c r="IJ307" s="10"/>
      <c r="IK307" s="10"/>
      <c r="IL307" s="10"/>
      <c r="IM307" s="10"/>
      <c r="IN307" s="10"/>
      <c r="IO307" s="10"/>
      <c r="IP307" s="10"/>
      <c r="IQ307" s="10"/>
      <c r="IR307" s="10"/>
      <c r="IS307" s="10"/>
      <c r="IT307" s="10"/>
      <c r="IU307" s="10"/>
      <c r="IV307" s="10"/>
      <c r="IW307" s="10"/>
      <c r="IX307" s="10"/>
      <c r="IY307" s="10"/>
      <c r="IZ307" s="10"/>
      <c r="JA307" s="10"/>
      <c r="JB307" s="10"/>
      <c r="JC307" s="10"/>
      <c r="JD307" s="10"/>
      <c r="JE307" s="10"/>
      <c r="JF307" s="10"/>
      <c r="JG307" s="10"/>
      <c r="JH307" s="10"/>
      <c r="JI307" s="10"/>
      <c r="JJ307" s="10"/>
      <c r="JK307" s="10"/>
      <c r="JL307" s="10"/>
      <c r="JM307" s="10"/>
      <c r="JN307" s="10"/>
      <c r="JO307" s="10"/>
      <c r="JP307" s="10"/>
      <c r="JQ307" s="10"/>
      <c r="JR307" s="10"/>
      <c r="JS307" s="10"/>
      <c r="JT307" s="10"/>
      <c r="JU307" s="10"/>
      <c r="JV307" s="10"/>
      <c r="JW307" s="10"/>
      <c r="JX307" s="10"/>
      <c r="JY307" s="10"/>
      <c r="JZ307" s="10"/>
      <c r="KA307" s="10"/>
      <c r="KB307" s="10"/>
      <c r="KC307" s="10"/>
      <c r="KD307" s="10"/>
      <c r="KE307" s="10"/>
      <c r="KF307" s="10"/>
      <c r="KG307" s="10"/>
      <c r="KH307" s="10"/>
      <c r="KI307" s="10"/>
      <c r="KJ307" s="10"/>
      <c r="KK307" s="10"/>
      <c r="KL307" s="10"/>
      <c r="KM307" s="10"/>
      <c r="KN307" s="10"/>
      <c r="KO307" s="10"/>
      <c r="KP307" s="10"/>
      <c r="KQ307" s="10"/>
      <c r="KR307" s="10"/>
      <c r="KS307" s="10"/>
      <c r="KT307" s="10"/>
      <c r="KU307" s="10"/>
      <c r="KV307" s="10"/>
      <c r="KW307" s="10"/>
      <c r="KX307" s="10"/>
      <c r="KY307" s="10"/>
      <c r="KZ307" s="10"/>
      <c r="LA307" s="10"/>
      <c r="LB307" s="10"/>
      <c r="LC307" s="10"/>
      <c r="LD307" s="10"/>
      <c r="LE307" s="10"/>
      <c r="LF307" s="10"/>
      <c r="LG307" s="10"/>
      <c r="LH307" s="10"/>
      <c r="LI307" s="10"/>
      <c r="LJ307" s="10"/>
      <c r="LK307" s="10"/>
      <c r="LL307" s="10"/>
      <c r="LM307" s="10"/>
      <c r="LN307" s="10"/>
      <c r="LO307" s="10"/>
      <c r="LP307" s="10"/>
      <c r="LQ307" s="10"/>
      <c r="LR307" s="10"/>
      <c r="LS307" s="10"/>
      <c r="LT307" s="10"/>
      <c r="LU307" s="10"/>
      <c r="LV307" s="10"/>
      <c r="LW307" s="10"/>
      <c r="LX307" s="10"/>
      <c r="LY307" s="10"/>
      <c r="LZ307" s="10"/>
      <c r="MA307" s="10"/>
      <c r="MB307" s="10"/>
      <c r="MC307" s="10"/>
      <c r="MD307" s="10"/>
      <c r="ME307" s="10"/>
      <c r="MF307" s="10"/>
      <c r="MG307" s="10"/>
      <c r="MH307" s="10"/>
      <c r="MI307" s="10"/>
      <c r="MJ307" s="10"/>
      <c r="MK307" s="10"/>
      <c r="ML307" s="10"/>
      <c r="MM307" s="10"/>
      <c r="MN307" s="10"/>
      <c r="MO307" s="10"/>
      <c r="MP307" s="10"/>
      <c r="MQ307" s="10"/>
      <c r="MR307" s="10"/>
      <c r="MS307" s="10"/>
      <c r="MT307" s="10"/>
      <c r="MU307" s="10"/>
      <c r="MV307" s="10"/>
      <c r="MW307" s="10"/>
      <c r="MX307" s="10"/>
      <c r="MY307" s="10"/>
      <c r="MZ307" s="10"/>
      <c r="NA307" s="10"/>
      <c r="NB307" s="10"/>
      <c r="NC307" s="10"/>
      <c r="ND307" s="10"/>
      <c r="NE307" s="10"/>
      <c r="NF307" s="10"/>
      <c r="NG307" s="10"/>
      <c r="NH307" s="10"/>
      <c r="NI307" s="10"/>
      <c r="NJ307" s="10"/>
      <c r="NK307" s="10"/>
      <c r="NL307" s="10"/>
      <c r="NM307" s="10"/>
      <c r="NN307" s="10"/>
      <c r="NO307" s="10"/>
      <c r="NP307" s="10"/>
      <c r="NQ307" s="10"/>
      <c r="NR307" s="10"/>
      <c r="NS307" s="10"/>
      <c r="NT307" s="10"/>
      <c r="NU307" s="10"/>
      <c r="NV307" s="10"/>
      <c r="NW307" s="10"/>
      <c r="NX307" s="10"/>
      <c r="NY307" s="10"/>
      <c r="NZ307" s="10"/>
      <c r="OA307" s="10"/>
      <c r="OB307" s="10"/>
      <c r="OC307" s="10"/>
      <c r="OD307" s="10"/>
      <c r="OE307" s="10"/>
      <c r="OF307" s="10"/>
      <c r="OG307" s="10"/>
      <c r="OH307" s="10"/>
      <c r="OI307" s="10"/>
      <c r="OJ307" s="10"/>
      <c r="OK307" s="10"/>
      <c r="OL307" s="10"/>
      <c r="OM307" s="10"/>
      <c r="ON307" s="10"/>
      <c r="OO307" s="10"/>
      <c r="OP307" s="10"/>
      <c r="OQ307" s="10"/>
      <c r="OR307" s="10"/>
      <c r="OS307" s="10"/>
      <c r="OT307" s="10"/>
      <c r="OU307" s="10"/>
      <c r="OV307" s="10"/>
      <c r="OW307" s="10"/>
      <c r="OX307" s="10"/>
      <c r="OY307" s="10"/>
      <c r="OZ307" s="10"/>
      <c r="PA307" s="10"/>
      <c r="PB307" s="10"/>
      <c r="PC307" s="10"/>
      <c r="PD307" s="10"/>
      <c r="PE307" s="10"/>
      <c r="PF307" s="10"/>
      <c r="PG307" s="10"/>
      <c r="PH307" s="10"/>
      <c r="PI307" s="10"/>
      <c r="PJ307" s="10"/>
      <c r="PK307" s="10"/>
      <c r="PL307" s="10"/>
      <c r="PM307" s="10"/>
      <c r="PN307" s="10"/>
      <c r="PO307" s="10"/>
      <c r="PP307" s="10"/>
      <c r="PQ307" s="10"/>
      <c r="PR307" s="10"/>
      <c r="PS307" s="10"/>
      <c r="PT307" s="10"/>
      <c r="PU307" s="10"/>
      <c r="PV307" s="10"/>
      <c r="PW307" s="10"/>
      <c r="PX307" s="10"/>
      <c r="PY307" s="10"/>
      <c r="PZ307" s="10"/>
      <c r="QA307" s="10"/>
      <c r="QB307" s="10"/>
      <c r="QC307" s="10"/>
      <c r="QD307" s="10"/>
      <c r="QE307" s="10"/>
      <c r="QF307" s="10"/>
      <c r="QG307" s="10"/>
      <c r="QH307" s="10"/>
      <c r="QI307" s="10"/>
      <c r="QJ307" s="10"/>
      <c r="QK307" s="10"/>
      <c r="QL307" s="10"/>
      <c r="QM307" s="10"/>
      <c r="QN307" s="10"/>
      <c r="QO307" s="10"/>
      <c r="QP307" s="10"/>
      <c r="QQ307" s="10"/>
      <c r="QR307" s="10"/>
      <c r="QS307" s="10"/>
      <c r="QT307" s="10"/>
      <c r="QU307" s="10"/>
      <c r="QV307" s="10"/>
      <c r="QW307" s="10"/>
      <c r="QX307" s="10"/>
      <c r="QY307" s="10"/>
      <c r="QZ307" s="10"/>
      <c r="RA307" s="10"/>
      <c r="RB307" s="10"/>
      <c r="RC307" s="10"/>
      <c r="RD307" s="10"/>
      <c r="RE307" s="10"/>
      <c r="RF307" s="10"/>
      <c r="RG307" s="10"/>
      <c r="RH307" s="10"/>
      <c r="RI307" s="10"/>
      <c r="RJ307" s="10"/>
      <c r="RK307" s="10"/>
      <c r="RL307" s="10"/>
      <c r="RM307" s="10"/>
      <c r="RN307" s="10"/>
      <c r="RO307" s="10"/>
      <c r="RP307" s="10"/>
      <c r="RQ307" s="10"/>
      <c r="RR307" s="10"/>
      <c r="RS307" s="10"/>
      <c r="RT307" s="10"/>
      <c r="RU307" s="10"/>
      <c r="RV307" s="10"/>
      <c r="RW307" s="10"/>
      <c r="RX307" s="10"/>
      <c r="RY307" s="10"/>
      <c r="RZ307" s="10"/>
      <c r="SA307" s="10"/>
      <c r="SB307" s="10"/>
      <c r="SC307" s="10"/>
      <c r="SD307" s="10"/>
      <c r="SE307" s="10"/>
      <c r="SF307" s="10"/>
      <c r="SG307" s="10"/>
      <c r="SH307" s="10"/>
      <c r="SI307" s="10"/>
      <c r="SJ307" s="10"/>
      <c r="SK307" s="10"/>
      <c r="SL307" s="10"/>
      <c r="SM307" s="10"/>
      <c r="SN307" s="10"/>
      <c r="SO307" s="10"/>
      <c r="SP307" s="10"/>
      <c r="SQ307" s="10"/>
      <c r="SR307" s="10"/>
      <c r="SS307" s="10"/>
      <c r="ST307" s="10"/>
      <c r="SU307" s="10"/>
      <c r="SV307" s="10"/>
      <c r="SW307" s="10"/>
      <c r="SX307" s="10"/>
      <c r="SY307" s="10"/>
      <c r="SZ307" s="10"/>
      <c r="TA307" s="10"/>
      <c r="TB307" s="10"/>
      <c r="TC307" s="10"/>
      <c r="TD307" s="10"/>
      <c r="TE307" s="10"/>
      <c r="TF307" s="10"/>
      <c r="TG307" s="10"/>
      <c r="TH307" s="10"/>
      <c r="TI307" s="10"/>
      <c r="TJ307" s="10"/>
      <c r="TK307" s="10"/>
      <c r="TL307" s="10"/>
      <c r="TM307" s="10"/>
      <c r="TN307" s="10"/>
      <c r="TO307" s="10"/>
      <c r="TP307" s="10"/>
      <c r="TQ307" s="10"/>
      <c r="TR307" s="10"/>
      <c r="TS307" s="10"/>
      <c r="TT307" s="10"/>
      <c r="TU307" s="10"/>
      <c r="TV307" s="10"/>
      <c r="TW307" s="10"/>
      <c r="TX307" s="10"/>
      <c r="TY307" s="10"/>
      <c r="TZ307" s="10"/>
      <c r="UA307" s="10"/>
      <c r="UB307" s="10"/>
      <c r="UC307" s="10"/>
      <c r="UD307" s="10"/>
      <c r="UE307" s="10"/>
      <c r="UF307" s="10"/>
      <c r="UG307" s="10"/>
      <c r="UH307" s="10"/>
      <c r="UI307" s="10"/>
      <c r="UJ307" s="10"/>
      <c r="UK307" s="10"/>
      <c r="UL307" s="10"/>
      <c r="UM307" s="10"/>
      <c r="UN307" s="10"/>
      <c r="UO307" s="10"/>
      <c r="UP307" s="10"/>
      <c r="UQ307" s="10"/>
      <c r="UR307" s="10"/>
      <c r="US307" s="10"/>
      <c r="UT307" s="10"/>
      <c r="UU307" s="10"/>
      <c r="UV307" s="10"/>
      <c r="UW307" s="10"/>
      <c r="UX307" s="10"/>
      <c r="UY307" s="10"/>
      <c r="UZ307" s="10"/>
      <c r="VA307" s="10"/>
      <c r="VB307" s="10"/>
      <c r="VC307" s="10"/>
      <c r="VD307" s="10"/>
      <c r="VE307" s="10"/>
      <c r="VF307" s="10"/>
      <c r="VG307" s="10"/>
      <c r="VH307" s="10"/>
      <c r="VI307" s="10"/>
      <c r="VJ307" s="10"/>
      <c r="VK307" s="10"/>
      <c r="VL307" s="10"/>
      <c r="VM307" s="10"/>
      <c r="VN307" s="10"/>
      <c r="VO307" s="10"/>
      <c r="VP307" s="10"/>
      <c r="VQ307" s="10"/>
      <c r="VR307" s="10"/>
      <c r="VS307" s="10"/>
      <c r="VT307" s="10"/>
      <c r="VU307" s="10"/>
      <c r="VV307" s="10"/>
      <c r="VW307" s="10"/>
      <c r="VX307" s="10"/>
      <c r="VY307" s="10"/>
      <c r="VZ307" s="10"/>
      <c r="WA307" s="10"/>
      <c r="WB307" s="10"/>
      <c r="WC307" s="10"/>
      <c r="WD307" s="10"/>
      <c r="WE307" s="10"/>
      <c r="WF307" s="10"/>
      <c r="WG307" s="10"/>
      <c r="WH307" s="10"/>
      <c r="WI307" s="10"/>
      <c r="WJ307" s="10"/>
      <c r="WK307" s="10"/>
      <c r="WL307" s="10"/>
      <c r="WM307" s="10"/>
      <c r="WN307" s="10"/>
      <c r="WO307" s="10"/>
      <c r="WP307" s="10"/>
      <c r="WQ307" s="10"/>
      <c r="WR307" s="10"/>
      <c r="WS307" s="10"/>
      <c r="WT307" s="10"/>
      <c r="WU307" s="10"/>
      <c r="WV307" s="10"/>
      <c r="WW307" s="10"/>
      <c r="WX307" s="10"/>
      <c r="WY307" s="10"/>
      <c r="WZ307" s="10"/>
      <c r="XA307" s="10"/>
      <c r="XB307" s="10"/>
      <c r="XC307" s="10"/>
      <c r="XD307" s="10"/>
      <c r="XE307" s="10"/>
      <c r="XF307" s="10"/>
      <c r="XG307" s="10"/>
      <c r="XH307" s="10"/>
      <c r="XI307" s="10"/>
      <c r="XJ307" s="10"/>
      <c r="XK307" s="10"/>
      <c r="XL307" s="10"/>
      <c r="XM307" s="10"/>
      <c r="XN307" s="10"/>
      <c r="XO307" s="10"/>
      <c r="XP307" s="10"/>
      <c r="XQ307" s="10"/>
      <c r="XR307" s="10"/>
      <c r="XS307" s="10"/>
      <c r="XT307" s="10"/>
      <c r="XU307" s="10"/>
      <c r="XV307" s="10"/>
      <c r="XW307" s="10"/>
      <c r="XX307" s="10"/>
      <c r="XY307" s="10"/>
      <c r="XZ307" s="10"/>
      <c r="YA307" s="10"/>
      <c r="YB307" s="10"/>
      <c r="YC307" s="10"/>
      <c r="YD307" s="10"/>
      <c r="YE307" s="10"/>
      <c r="YF307" s="10"/>
      <c r="YG307" s="10"/>
      <c r="YH307" s="10"/>
      <c r="YI307" s="10"/>
      <c r="YJ307" s="10"/>
      <c r="YK307" s="10"/>
      <c r="YL307" s="10"/>
      <c r="YM307" s="10"/>
      <c r="YN307" s="10"/>
      <c r="YO307" s="10"/>
      <c r="YP307" s="10"/>
      <c r="YQ307" s="10"/>
      <c r="YR307" s="10"/>
      <c r="YS307" s="10"/>
      <c r="YT307" s="10"/>
      <c r="YU307" s="10"/>
      <c r="YV307" s="10"/>
      <c r="YW307" s="10"/>
      <c r="YX307" s="10"/>
      <c r="YY307" s="10"/>
      <c r="YZ307" s="10"/>
      <c r="ZA307" s="10"/>
      <c r="ZB307" s="10"/>
      <c r="ZC307" s="10"/>
      <c r="ZD307" s="10"/>
      <c r="ZE307" s="10"/>
      <c r="ZF307" s="10"/>
      <c r="ZG307" s="10"/>
      <c r="ZH307" s="10"/>
      <c r="ZI307" s="10"/>
      <c r="ZJ307" s="10"/>
      <c r="ZK307" s="10"/>
      <c r="ZL307" s="10"/>
      <c r="ZM307" s="10"/>
      <c r="ZN307" s="10"/>
      <c r="ZO307" s="10"/>
      <c r="ZP307" s="10"/>
      <c r="ZQ307" s="10"/>
      <c r="ZR307" s="10"/>
      <c r="ZS307" s="10"/>
      <c r="ZT307" s="10"/>
      <c r="ZU307" s="10"/>
      <c r="ZV307" s="10"/>
      <c r="ZW307" s="10"/>
      <c r="ZX307" s="10"/>
      <c r="ZY307" s="10"/>
      <c r="ZZ307" s="10"/>
      <c r="AAA307" s="10"/>
      <c r="AAB307" s="10"/>
      <c r="AAC307" s="10"/>
      <c r="AAD307" s="10"/>
      <c r="AAE307" s="10"/>
      <c r="AAF307" s="10"/>
      <c r="AAG307" s="10"/>
      <c r="AAH307" s="10"/>
      <c r="AAI307" s="10"/>
      <c r="AAJ307" s="10"/>
      <c r="AAK307" s="10"/>
      <c r="AAL307" s="10"/>
      <c r="AAM307" s="10"/>
      <c r="AAN307" s="10"/>
      <c r="AAO307" s="10"/>
      <c r="AAP307" s="10"/>
      <c r="AAQ307" s="10"/>
      <c r="AAR307" s="10"/>
      <c r="AAS307" s="10"/>
      <c r="AAT307" s="10"/>
      <c r="AAU307" s="10"/>
      <c r="AAV307" s="10"/>
      <c r="AAW307" s="10"/>
      <c r="AAX307" s="10"/>
      <c r="AAY307" s="10"/>
      <c r="AAZ307" s="10"/>
      <c r="ABA307" s="10"/>
      <c r="ABB307" s="10"/>
      <c r="ABC307" s="10"/>
      <c r="ABD307" s="10"/>
      <c r="ABE307" s="10"/>
      <c r="ABF307" s="10"/>
      <c r="ABG307" s="10"/>
      <c r="ABH307" s="10"/>
      <c r="ABI307" s="10"/>
      <c r="ABJ307" s="10"/>
      <c r="ABK307" s="10"/>
      <c r="ABL307" s="10"/>
      <c r="ABM307" s="10"/>
      <c r="ABN307" s="10"/>
      <c r="ABO307" s="10"/>
      <c r="ABP307" s="10"/>
      <c r="ABQ307" s="10"/>
      <c r="ABR307" s="10"/>
      <c r="ABS307" s="10"/>
      <c r="ABT307" s="10"/>
      <c r="ABU307" s="10"/>
      <c r="ABV307" s="10"/>
      <c r="ABW307" s="10"/>
      <c r="ABX307" s="10"/>
      <c r="ABY307" s="10"/>
      <c r="ABZ307" s="10"/>
      <c r="ACA307" s="10"/>
      <c r="ACB307" s="10"/>
      <c r="ACC307" s="10"/>
      <c r="ACD307" s="10"/>
      <c r="ACE307" s="10"/>
      <c r="ACF307" s="10"/>
      <c r="ACG307" s="10"/>
      <c r="ACH307" s="10"/>
      <c r="ACI307" s="10"/>
      <c r="ACJ307" s="10"/>
      <c r="ACK307" s="10"/>
      <c r="ACL307" s="10"/>
      <c r="ACM307" s="10"/>
      <c r="ACN307" s="10"/>
      <c r="ACO307" s="10"/>
      <c r="ACP307" s="10"/>
      <c r="ACQ307" s="10"/>
      <c r="ACR307" s="10"/>
      <c r="ACS307" s="10"/>
      <c r="ACT307" s="10"/>
      <c r="ACU307" s="10"/>
      <c r="ACV307" s="10"/>
      <c r="ACW307" s="10"/>
      <c r="ACX307" s="10"/>
      <c r="ACY307" s="10"/>
      <c r="ACZ307" s="10"/>
      <c r="ADA307" s="10"/>
      <c r="ADB307" s="10"/>
      <c r="ADC307" s="10"/>
      <c r="ADD307" s="10"/>
      <c r="ADE307" s="10"/>
      <c r="ADF307" s="10"/>
      <c r="ADG307" s="10"/>
      <c r="ADH307" s="10"/>
      <c r="ADI307" s="10"/>
      <c r="ADJ307" s="10"/>
      <c r="ADK307" s="10"/>
      <c r="ADL307" s="10"/>
      <c r="ADM307" s="10"/>
      <c r="ADN307" s="10"/>
      <c r="ADO307" s="10"/>
      <c r="ADP307" s="10"/>
      <c r="ADQ307" s="10"/>
      <c r="ADR307" s="10"/>
      <c r="ADS307" s="10"/>
      <c r="ADT307" s="10"/>
      <c r="ADU307" s="10"/>
      <c r="ADV307" s="10"/>
      <c r="ADW307" s="10"/>
      <c r="ADX307" s="10"/>
      <c r="ADY307" s="10"/>
      <c r="ADZ307" s="10"/>
      <c r="AEA307" s="10"/>
      <c r="AEB307" s="10"/>
      <c r="AEC307" s="10"/>
      <c r="AED307" s="10"/>
      <c r="AEE307" s="10"/>
      <c r="AEF307" s="10"/>
      <c r="AEG307" s="10"/>
      <c r="AEH307" s="10"/>
      <c r="AEI307" s="10"/>
      <c r="AEJ307" s="10"/>
      <c r="AEK307" s="10"/>
      <c r="AEL307" s="10"/>
      <c r="AEM307" s="10"/>
      <c r="AEN307" s="10"/>
      <c r="AEO307" s="10"/>
      <c r="AEP307" s="10"/>
      <c r="AEQ307" s="10"/>
      <c r="AER307" s="10"/>
      <c r="AES307" s="10"/>
      <c r="AET307" s="10"/>
      <c r="AEU307" s="10"/>
      <c r="AEV307" s="10"/>
      <c r="AEW307" s="10"/>
      <c r="AEX307" s="10"/>
      <c r="AEY307" s="10"/>
      <c r="AEZ307" s="10"/>
      <c r="AFA307" s="10"/>
      <c r="AFB307" s="10"/>
      <c r="AFC307" s="10"/>
      <c r="AFD307" s="10"/>
      <c r="AFE307" s="10"/>
      <c r="AFF307" s="10"/>
      <c r="AFG307" s="10"/>
      <c r="AFH307" s="10"/>
      <c r="AFI307" s="10"/>
      <c r="AFJ307" s="10"/>
      <c r="AFK307" s="10"/>
      <c r="AFL307" s="10"/>
      <c r="AFM307" s="10"/>
      <c r="AFN307" s="10"/>
      <c r="AFO307" s="10"/>
      <c r="AFP307" s="10"/>
      <c r="AFQ307" s="10"/>
      <c r="AFR307" s="10"/>
      <c r="AFS307" s="10"/>
      <c r="AFT307" s="10"/>
      <c r="AFU307" s="10"/>
      <c r="AFV307" s="10"/>
      <c r="AFW307" s="10"/>
      <c r="AFX307" s="10"/>
      <c r="AFY307" s="10"/>
      <c r="AFZ307" s="10"/>
      <c r="AGA307" s="10"/>
      <c r="AGB307" s="10"/>
      <c r="AGC307" s="10"/>
      <c r="AGD307" s="10"/>
      <c r="AGE307" s="10"/>
      <c r="AGF307" s="10"/>
      <c r="AGG307" s="10"/>
      <c r="AGH307" s="10"/>
      <c r="AGI307" s="10"/>
      <c r="AGJ307" s="10"/>
      <c r="AGK307" s="10"/>
      <c r="AGL307" s="10"/>
      <c r="AGM307" s="10"/>
      <c r="AGN307" s="10"/>
      <c r="AGO307" s="10"/>
      <c r="AGP307" s="10"/>
      <c r="AGQ307" s="10"/>
      <c r="AGR307" s="10"/>
      <c r="AGS307" s="10"/>
      <c r="AGT307" s="10"/>
      <c r="AGU307" s="10"/>
      <c r="AGV307" s="10"/>
      <c r="AGW307" s="10"/>
      <c r="AGX307" s="10"/>
      <c r="AGY307" s="10"/>
      <c r="AGZ307" s="10"/>
      <c r="AHA307" s="10"/>
      <c r="AHB307" s="10"/>
      <c r="AHC307" s="10"/>
      <c r="AHD307" s="10"/>
      <c r="AHE307" s="10"/>
      <c r="AHF307" s="10"/>
      <c r="AHG307" s="10"/>
      <c r="AHH307" s="10"/>
      <c r="AHI307" s="10"/>
      <c r="AHJ307" s="10"/>
      <c r="AHK307" s="10"/>
      <c r="AHL307" s="10"/>
      <c r="AHM307" s="10"/>
      <c r="AHN307" s="10"/>
      <c r="AHO307" s="10"/>
      <c r="AHP307" s="10"/>
      <c r="AHQ307" s="10"/>
      <c r="AHR307" s="10"/>
      <c r="AHS307" s="10"/>
      <c r="AHT307" s="10"/>
      <c r="AHU307" s="10"/>
      <c r="AHV307" s="10"/>
      <c r="AHW307" s="10"/>
      <c r="AHX307" s="10"/>
      <c r="AHY307" s="10"/>
      <c r="AHZ307" s="10"/>
      <c r="AIA307" s="10"/>
      <c r="AIB307" s="10"/>
      <c r="AIC307" s="10"/>
      <c r="AID307" s="10"/>
      <c r="AIE307" s="10"/>
      <c r="AIF307" s="10"/>
      <c r="AIG307" s="10"/>
      <c r="AIH307" s="10"/>
      <c r="AII307" s="10"/>
      <c r="AIJ307" s="10"/>
      <c r="AIK307" s="10"/>
      <c r="AIL307" s="10"/>
      <c r="AIM307" s="10"/>
      <c r="AIN307" s="10"/>
      <c r="AIO307" s="10"/>
      <c r="AIP307" s="10"/>
      <c r="AIQ307" s="10"/>
      <c r="AIR307" s="10"/>
      <c r="AIS307" s="10"/>
      <c r="AIT307" s="10"/>
      <c r="AIU307" s="10"/>
      <c r="AIV307" s="10"/>
      <c r="AIW307" s="10"/>
      <c r="AIX307" s="10"/>
      <c r="AIY307" s="10"/>
      <c r="AIZ307" s="10"/>
      <c r="AJA307" s="10"/>
      <c r="AJB307" s="10"/>
      <c r="AJC307" s="10"/>
      <c r="AJD307" s="10"/>
      <c r="AJE307" s="10"/>
      <c r="AJF307" s="10"/>
      <c r="AJG307" s="10"/>
      <c r="AJH307" s="10"/>
      <c r="AJI307" s="10"/>
      <c r="AJJ307" s="10"/>
      <c r="AJK307" s="10"/>
      <c r="AJL307" s="10"/>
      <c r="AJM307" s="10"/>
      <c r="AJN307" s="10"/>
      <c r="AJO307" s="10"/>
      <c r="AJP307" s="10"/>
      <c r="AJQ307" s="10"/>
      <c r="AJR307" s="10"/>
      <c r="AJS307" s="10"/>
      <c r="AJT307" s="10"/>
      <c r="AJU307" s="10"/>
      <c r="AJV307" s="10"/>
      <c r="AJW307" s="10"/>
      <c r="AJX307" s="10"/>
      <c r="AJY307" s="10"/>
      <c r="AJZ307" s="10"/>
      <c r="AKA307" s="10"/>
      <c r="AKB307" s="10"/>
      <c r="AKC307" s="10"/>
      <c r="AKD307" s="10"/>
      <c r="AKE307" s="10"/>
      <c r="AKF307" s="10"/>
      <c r="AKG307" s="10"/>
      <c r="AKH307" s="10"/>
      <c r="AKI307" s="10"/>
      <c r="AKJ307" s="10"/>
      <c r="AKK307" s="10"/>
      <c r="AKL307" s="10"/>
      <c r="AKM307" s="10"/>
      <c r="AKN307" s="10"/>
      <c r="AKO307" s="10"/>
      <c r="AKP307" s="10"/>
      <c r="AKQ307" s="10"/>
      <c r="AKR307" s="10"/>
      <c r="AKS307" s="10"/>
      <c r="AKT307" s="10"/>
      <c r="AKU307" s="10"/>
      <c r="AKV307" s="10"/>
      <c r="AKW307" s="10"/>
      <c r="AKX307" s="10"/>
      <c r="AKY307" s="10"/>
      <c r="AKZ307" s="10"/>
      <c r="ALA307" s="10"/>
      <c r="ALB307" s="10"/>
      <c r="ALC307" s="10"/>
      <c r="ALD307" s="10"/>
      <c r="ALE307" s="10"/>
      <c r="ALF307" s="10"/>
      <c r="ALG307" s="10"/>
      <c r="ALH307" s="10"/>
      <c r="ALI307" s="10"/>
      <c r="ALJ307" s="10"/>
      <c r="ALK307" s="10"/>
      <c r="ALL307" s="10"/>
      <c r="ALM307" s="10"/>
      <c r="ALN307" s="10"/>
      <c r="ALO307" s="10"/>
      <c r="ALP307" s="10"/>
      <c r="ALQ307" s="10"/>
      <c r="ALR307" s="10"/>
      <c r="ALS307" s="10"/>
      <c r="ALT307" s="10"/>
      <c r="ALU307" s="10"/>
      <c r="ALV307" s="10"/>
      <c r="ALW307" s="10"/>
      <c r="ALX307" s="10"/>
      <c r="ALY307" s="10"/>
      <c r="ALZ307" s="10"/>
      <c r="AMA307" s="10"/>
      <c r="AMB307" s="10"/>
      <c r="AMC307" s="10"/>
      <c r="AMD307" s="10"/>
      <c r="AME307" s="10"/>
      <c r="AMF307" s="10"/>
      <c r="AMG307" s="10"/>
      <c r="AMH307" s="10"/>
      <c r="AMI307" s="10"/>
    </row>
    <row r="308" spans="1:1023" ht="21.75" customHeight="1">
      <c r="A308" s="14" t="s">
        <v>82</v>
      </c>
      <c r="B308" s="39"/>
      <c r="C308" s="34"/>
      <c r="D308" s="34"/>
      <c r="E308" s="30"/>
      <c r="F308" s="30"/>
      <c r="G308" s="30"/>
      <c r="H308" s="30"/>
      <c r="I308" s="30"/>
      <c r="J308" s="36">
        <v>50000</v>
      </c>
      <c r="K308" s="30"/>
      <c r="L308" s="30"/>
      <c r="M308" s="30"/>
      <c r="N308" s="30"/>
      <c r="O308" s="30"/>
      <c r="P308" s="34"/>
      <c r="Q308" s="43">
        <f t="shared" si="6"/>
        <v>50000</v>
      </c>
      <c r="R308" s="43"/>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c r="HA308" s="10"/>
      <c r="HB308" s="10"/>
      <c r="HC308" s="10"/>
      <c r="HD308" s="10"/>
      <c r="HE308" s="10"/>
      <c r="HF308" s="10"/>
      <c r="HG308" s="10"/>
      <c r="HH308" s="10"/>
      <c r="HI308" s="10"/>
      <c r="HJ308" s="10"/>
      <c r="HK308" s="10"/>
      <c r="HL308" s="10"/>
      <c r="HM308" s="10"/>
      <c r="HN308" s="10"/>
      <c r="HO308" s="10"/>
      <c r="HP308" s="10"/>
      <c r="HQ308" s="10"/>
      <c r="HR308" s="10"/>
      <c r="HS308" s="10"/>
      <c r="HT308" s="10"/>
      <c r="HU308" s="10"/>
      <c r="HV308" s="10"/>
      <c r="HW308" s="10"/>
      <c r="HX308" s="10"/>
      <c r="HY308" s="10"/>
      <c r="HZ308" s="10"/>
      <c r="IA308" s="10"/>
      <c r="IB308" s="10"/>
      <c r="IC308" s="10"/>
      <c r="ID308" s="10"/>
      <c r="IE308" s="10"/>
      <c r="IF308" s="10"/>
      <c r="IG308" s="10"/>
      <c r="IH308" s="10"/>
      <c r="II308" s="10"/>
      <c r="IJ308" s="10"/>
      <c r="IK308" s="10"/>
      <c r="IL308" s="10"/>
      <c r="IM308" s="10"/>
      <c r="IN308" s="10"/>
      <c r="IO308" s="10"/>
      <c r="IP308" s="10"/>
      <c r="IQ308" s="10"/>
      <c r="IR308" s="10"/>
      <c r="IS308" s="10"/>
      <c r="IT308" s="10"/>
      <c r="IU308" s="10"/>
      <c r="IV308" s="10"/>
      <c r="IW308" s="10"/>
      <c r="IX308" s="10"/>
      <c r="IY308" s="10"/>
      <c r="IZ308" s="10"/>
      <c r="JA308" s="10"/>
      <c r="JB308" s="10"/>
      <c r="JC308" s="10"/>
      <c r="JD308" s="10"/>
      <c r="JE308" s="10"/>
      <c r="JF308" s="10"/>
      <c r="JG308" s="10"/>
      <c r="JH308" s="10"/>
      <c r="JI308" s="10"/>
      <c r="JJ308" s="10"/>
      <c r="JK308" s="10"/>
      <c r="JL308" s="10"/>
      <c r="JM308" s="10"/>
      <c r="JN308" s="10"/>
      <c r="JO308" s="10"/>
      <c r="JP308" s="10"/>
      <c r="JQ308" s="10"/>
      <c r="JR308" s="10"/>
      <c r="JS308" s="10"/>
      <c r="JT308" s="10"/>
      <c r="JU308" s="10"/>
      <c r="JV308" s="10"/>
      <c r="JW308" s="10"/>
      <c r="JX308" s="10"/>
      <c r="JY308" s="10"/>
      <c r="JZ308" s="10"/>
      <c r="KA308" s="10"/>
      <c r="KB308" s="10"/>
      <c r="KC308" s="10"/>
      <c r="KD308" s="10"/>
      <c r="KE308" s="10"/>
      <c r="KF308" s="10"/>
      <c r="KG308" s="10"/>
      <c r="KH308" s="10"/>
      <c r="KI308" s="10"/>
      <c r="KJ308" s="10"/>
      <c r="KK308" s="10"/>
      <c r="KL308" s="10"/>
      <c r="KM308" s="10"/>
      <c r="KN308" s="10"/>
      <c r="KO308" s="10"/>
      <c r="KP308" s="10"/>
      <c r="KQ308" s="10"/>
      <c r="KR308" s="10"/>
      <c r="KS308" s="10"/>
      <c r="KT308" s="10"/>
      <c r="KU308" s="10"/>
      <c r="KV308" s="10"/>
      <c r="KW308" s="10"/>
      <c r="KX308" s="10"/>
      <c r="KY308" s="10"/>
      <c r="KZ308" s="10"/>
      <c r="LA308" s="10"/>
      <c r="LB308" s="10"/>
      <c r="LC308" s="10"/>
      <c r="LD308" s="10"/>
      <c r="LE308" s="10"/>
      <c r="LF308" s="10"/>
      <c r="LG308" s="10"/>
      <c r="LH308" s="10"/>
      <c r="LI308" s="10"/>
      <c r="LJ308" s="10"/>
      <c r="LK308" s="10"/>
      <c r="LL308" s="10"/>
      <c r="LM308" s="10"/>
      <c r="LN308" s="10"/>
      <c r="LO308" s="10"/>
      <c r="LP308" s="10"/>
      <c r="LQ308" s="10"/>
      <c r="LR308" s="10"/>
      <c r="LS308" s="10"/>
      <c r="LT308" s="10"/>
      <c r="LU308" s="10"/>
      <c r="LV308" s="10"/>
      <c r="LW308" s="10"/>
      <c r="LX308" s="10"/>
      <c r="LY308" s="10"/>
      <c r="LZ308" s="10"/>
      <c r="MA308" s="10"/>
      <c r="MB308" s="10"/>
      <c r="MC308" s="10"/>
      <c r="MD308" s="10"/>
      <c r="ME308" s="10"/>
      <c r="MF308" s="10"/>
      <c r="MG308" s="10"/>
      <c r="MH308" s="10"/>
      <c r="MI308" s="10"/>
      <c r="MJ308" s="10"/>
      <c r="MK308" s="10"/>
      <c r="ML308" s="10"/>
      <c r="MM308" s="10"/>
      <c r="MN308" s="10"/>
      <c r="MO308" s="10"/>
      <c r="MP308" s="10"/>
      <c r="MQ308" s="10"/>
      <c r="MR308" s="10"/>
      <c r="MS308" s="10"/>
      <c r="MT308" s="10"/>
      <c r="MU308" s="10"/>
      <c r="MV308" s="10"/>
      <c r="MW308" s="10"/>
      <c r="MX308" s="10"/>
      <c r="MY308" s="10"/>
      <c r="MZ308" s="10"/>
      <c r="NA308" s="10"/>
      <c r="NB308" s="10"/>
      <c r="NC308" s="10"/>
      <c r="ND308" s="10"/>
      <c r="NE308" s="10"/>
      <c r="NF308" s="10"/>
      <c r="NG308" s="10"/>
      <c r="NH308" s="10"/>
      <c r="NI308" s="10"/>
      <c r="NJ308" s="10"/>
      <c r="NK308" s="10"/>
      <c r="NL308" s="10"/>
      <c r="NM308" s="10"/>
      <c r="NN308" s="10"/>
      <c r="NO308" s="10"/>
      <c r="NP308" s="10"/>
      <c r="NQ308" s="10"/>
      <c r="NR308" s="10"/>
      <c r="NS308" s="10"/>
      <c r="NT308" s="10"/>
      <c r="NU308" s="10"/>
      <c r="NV308" s="10"/>
      <c r="NW308" s="10"/>
      <c r="NX308" s="10"/>
      <c r="NY308" s="10"/>
      <c r="NZ308" s="10"/>
      <c r="OA308" s="10"/>
      <c r="OB308" s="10"/>
      <c r="OC308" s="10"/>
      <c r="OD308" s="10"/>
      <c r="OE308" s="10"/>
      <c r="OF308" s="10"/>
      <c r="OG308" s="10"/>
      <c r="OH308" s="10"/>
      <c r="OI308" s="10"/>
      <c r="OJ308" s="10"/>
      <c r="OK308" s="10"/>
      <c r="OL308" s="10"/>
      <c r="OM308" s="10"/>
      <c r="ON308" s="10"/>
      <c r="OO308" s="10"/>
      <c r="OP308" s="10"/>
      <c r="OQ308" s="10"/>
      <c r="OR308" s="10"/>
      <c r="OS308" s="10"/>
      <c r="OT308" s="10"/>
      <c r="OU308" s="10"/>
      <c r="OV308" s="10"/>
      <c r="OW308" s="10"/>
      <c r="OX308" s="10"/>
      <c r="OY308" s="10"/>
      <c r="OZ308" s="10"/>
      <c r="PA308" s="10"/>
      <c r="PB308" s="10"/>
      <c r="PC308" s="10"/>
      <c r="PD308" s="10"/>
      <c r="PE308" s="10"/>
      <c r="PF308" s="10"/>
      <c r="PG308" s="10"/>
      <c r="PH308" s="10"/>
      <c r="PI308" s="10"/>
      <c r="PJ308" s="10"/>
      <c r="PK308" s="10"/>
      <c r="PL308" s="10"/>
      <c r="PM308" s="10"/>
      <c r="PN308" s="10"/>
      <c r="PO308" s="10"/>
      <c r="PP308" s="10"/>
      <c r="PQ308" s="10"/>
      <c r="PR308" s="10"/>
      <c r="PS308" s="10"/>
      <c r="PT308" s="10"/>
      <c r="PU308" s="10"/>
      <c r="PV308" s="10"/>
      <c r="PW308" s="10"/>
      <c r="PX308" s="10"/>
      <c r="PY308" s="10"/>
      <c r="PZ308" s="10"/>
      <c r="QA308" s="10"/>
      <c r="QB308" s="10"/>
      <c r="QC308" s="10"/>
      <c r="QD308" s="10"/>
      <c r="QE308" s="10"/>
      <c r="QF308" s="10"/>
      <c r="QG308" s="10"/>
      <c r="QH308" s="10"/>
      <c r="QI308" s="10"/>
      <c r="QJ308" s="10"/>
      <c r="QK308" s="10"/>
      <c r="QL308" s="10"/>
      <c r="QM308" s="10"/>
      <c r="QN308" s="10"/>
      <c r="QO308" s="10"/>
      <c r="QP308" s="10"/>
      <c r="QQ308" s="10"/>
      <c r="QR308" s="10"/>
      <c r="QS308" s="10"/>
      <c r="QT308" s="10"/>
      <c r="QU308" s="10"/>
      <c r="QV308" s="10"/>
      <c r="QW308" s="10"/>
      <c r="QX308" s="10"/>
      <c r="QY308" s="10"/>
      <c r="QZ308" s="10"/>
      <c r="RA308" s="10"/>
      <c r="RB308" s="10"/>
      <c r="RC308" s="10"/>
      <c r="RD308" s="10"/>
      <c r="RE308" s="10"/>
      <c r="RF308" s="10"/>
      <c r="RG308" s="10"/>
      <c r="RH308" s="10"/>
      <c r="RI308" s="10"/>
      <c r="RJ308" s="10"/>
      <c r="RK308" s="10"/>
      <c r="RL308" s="10"/>
      <c r="RM308" s="10"/>
      <c r="RN308" s="10"/>
      <c r="RO308" s="10"/>
      <c r="RP308" s="10"/>
      <c r="RQ308" s="10"/>
      <c r="RR308" s="10"/>
      <c r="RS308" s="10"/>
      <c r="RT308" s="10"/>
      <c r="RU308" s="10"/>
      <c r="RV308" s="10"/>
      <c r="RW308" s="10"/>
      <c r="RX308" s="10"/>
      <c r="RY308" s="10"/>
      <c r="RZ308" s="10"/>
      <c r="SA308" s="10"/>
      <c r="SB308" s="10"/>
      <c r="SC308" s="10"/>
      <c r="SD308" s="10"/>
      <c r="SE308" s="10"/>
      <c r="SF308" s="10"/>
      <c r="SG308" s="10"/>
      <c r="SH308" s="10"/>
      <c r="SI308" s="10"/>
      <c r="SJ308" s="10"/>
      <c r="SK308" s="10"/>
      <c r="SL308" s="10"/>
      <c r="SM308" s="10"/>
      <c r="SN308" s="10"/>
      <c r="SO308" s="10"/>
      <c r="SP308" s="10"/>
      <c r="SQ308" s="10"/>
      <c r="SR308" s="10"/>
      <c r="SS308" s="10"/>
      <c r="ST308" s="10"/>
      <c r="SU308" s="10"/>
      <c r="SV308" s="10"/>
      <c r="SW308" s="10"/>
      <c r="SX308" s="10"/>
      <c r="SY308" s="10"/>
      <c r="SZ308" s="10"/>
      <c r="TA308" s="10"/>
      <c r="TB308" s="10"/>
      <c r="TC308" s="10"/>
      <c r="TD308" s="10"/>
      <c r="TE308" s="10"/>
      <c r="TF308" s="10"/>
      <c r="TG308" s="10"/>
      <c r="TH308" s="10"/>
      <c r="TI308" s="10"/>
      <c r="TJ308" s="10"/>
      <c r="TK308" s="10"/>
      <c r="TL308" s="10"/>
      <c r="TM308" s="10"/>
      <c r="TN308" s="10"/>
      <c r="TO308" s="10"/>
      <c r="TP308" s="10"/>
      <c r="TQ308" s="10"/>
      <c r="TR308" s="10"/>
      <c r="TS308" s="10"/>
      <c r="TT308" s="10"/>
      <c r="TU308" s="10"/>
      <c r="TV308" s="10"/>
      <c r="TW308" s="10"/>
      <c r="TX308" s="10"/>
      <c r="TY308" s="10"/>
      <c r="TZ308" s="10"/>
      <c r="UA308" s="10"/>
      <c r="UB308" s="10"/>
      <c r="UC308" s="10"/>
      <c r="UD308" s="10"/>
      <c r="UE308" s="10"/>
      <c r="UF308" s="10"/>
      <c r="UG308" s="10"/>
      <c r="UH308" s="10"/>
      <c r="UI308" s="10"/>
      <c r="UJ308" s="10"/>
      <c r="UK308" s="10"/>
      <c r="UL308" s="10"/>
      <c r="UM308" s="10"/>
      <c r="UN308" s="10"/>
      <c r="UO308" s="10"/>
      <c r="UP308" s="10"/>
      <c r="UQ308" s="10"/>
      <c r="UR308" s="10"/>
      <c r="US308" s="10"/>
      <c r="UT308" s="10"/>
      <c r="UU308" s="10"/>
      <c r="UV308" s="10"/>
      <c r="UW308" s="10"/>
      <c r="UX308" s="10"/>
      <c r="UY308" s="10"/>
      <c r="UZ308" s="10"/>
      <c r="VA308" s="10"/>
      <c r="VB308" s="10"/>
      <c r="VC308" s="10"/>
      <c r="VD308" s="10"/>
      <c r="VE308" s="10"/>
      <c r="VF308" s="10"/>
      <c r="VG308" s="10"/>
      <c r="VH308" s="10"/>
      <c r="VI308" s="10"/>
      <c r="VJ308" s="10"/>
      <c r="VK308" s="10"/>
      <c r="VL308" s="10"/>
      <c r="VM308" s="10"/>
      <c r="VN308" s="10"/>
      <c r="VO308" s="10"/>
      <c r="VP308" s="10"/>
      <c r="VQ308" s="10"/>
      <c r="VR308" s="10"/>
      <c r="VS308" s="10"/>
      <c r="VT308" s="10"/>
      <c r="VU308" s="10"/>
      <c r="VV308" s="10"/>
      <c r="VW308" s="10"/>
      <c r="VX308" s="10"/>
      <c r="VY308" s="10"/>
      <c r="VZ308" s="10"/>
      <c r="WA308" s="10"/>
      <c r="WB308" s="10"/>
      <c r="WC308" s="10"/>
      <c r="WD308" s="10"/>
      <c r="WE308" s="10"/>
      <c r="WF308" s="10"/>
      <c r="WG308" s="10"/>
      <c r="WH308" s="10"/>
      <c r="WI308" s="10"/>
      <c r="WJ308" s="10"/>
      <c r="WK308" s="10"/>
      <c r="WL308" s="10"/>
      <c r="WM308" s="10"/>
      <c r="WN308" s="10"/>
      <c r="WO308" s="10"/>
      <c r="WP308" s="10"/>
      <c r="WQ308" s="10"/>
      <c r="WR308" s="10"/>
      <c r="WS308" s="10"/>
      <c r="WT308" s="10"/>
      <c r="WU308" s="10"/>
      <c r="WV308" s="10"/>
      <c r="WW308" s="10"/>
      <c r="WX308" s="10"/>
      <c r="WY308" s="10"/>
      <c r="WZ308" s="10"/>
      <c r="XA308" s="10"/>
      <c r="XB308" s="10"/>
      <c r="XC308" s="10"/>
      <c r="XD308" s="10"/>
      <c r="XE308" s="10"/>
      <c r="XF308" s="10"/>
      <c r="XG308" s="10"/>
      <c r="XH308" s="10"/>
      <c r="XI308" s="10"/>
      <c r="XJ308" s="10"/>
      <c r="XK308" s="10"/>
      <c r="XL308" s="10"/>
      <c r="XM308" s="10"/>
      <c r="XN308" s="10"/>
      <c r="XO308" s="10"/>
      <c r="XP308" s="10"/>
      <c r="XQ308" s="10"/>
      <c r="XR308" s="10"/>
      <c r="XS308" s="10"/>
      <c r="XT308" s="10"/>
      <c r="XU308" s="10"/>
      <c r="XV308" s="10"/>
      <c r="XW308" s="10"/>
      <c r="XX308" s="10"/>
      <c r="XY308" s="10"/>
      <c r="XZ308" s="10"/>
      <c r="YA308" s="10"/>
      <c r="YB308" s="10"/>
      <c r="YC308" s="10"/>
      <c r="YD308" s="10"/>
      <c r="YE308" s="10"/>
      <c r="YF308" s="10"/>
      <c r="YG308" s="10"/>
      <c r="YH308" s="10"/>
      <c r="YI308" s="10"/>
      <c r="YJ308" s="10"/>
      <c r="YK308" s="10"/>
      <c r="YL308" s="10"/>
      <c r="YM308" s="10"/>
      <c r="YN308" s="10"/>
      <c r="YO308" s="10"/>
      <c r="YP308" s="10"/>
      <c r="YQ308" s="10"/>
      <c r="YR308" s="10"/>
      <c r="YS308" s="10"/>
      <c r="YT308" s="10"/>
      <c r="YU308" s="10"/>
      <c r="YV308" s="10"/>
      <c r="YW308" s="10"/>
      <c r="YX308" s="10"/>
      <c r="YY308" s="10"/>
      <c r="YZ308" s="10"/>
      <c r="ZA308" s="10"/>
      <c r="ZB308" s="10"/>
      <c r="ZC308" s="10"/>
      <c r="ZD308" s="10"/>
      <c r="ZE308" s="10"/>
      <c r="ZF308" s="10"/>
      <c r="ZG308" s="10"/>
      <c r="ZH308" s="10"/>
      <c r="ZI308" s="10"/>
      <c r="ZJ308" s="10"/>
      <c r="ZK308" s="10"/>
      <c r="ZL308" s="10"/>
      <c r="ZM308" s="10"/>
      <c r="ZN308" s="10"/>
      <c r="ZO308" s="10"/>
      <c r="ZP308" s="10"/>
      <c r="ZQ308" s="10"/>
      <c r="ZR308" s="10"/>
      <c r="ZS308" s="10"/>
      <c r="ZT308" s="10"/>
      <c r="ZU308" s="10"/>
      <c r="ZV308" s="10"/>
      <c r="ZW308" s="10"/>
      <c r="ZX308" s="10"/>
      <c r="ZY308" s="10"/>
      <c r="ZZ308" s="10"/>
      <c r="AAA308" s="10"/>
      <c r="AAB308" s="10"/>
      <c r="AAC308" s="10"/>
      <c r="AAD308" s="10"/>
      <c r="AAE308" s="10"/>
      <c r="AAF308" s="10"/>
      <c r="AAG308" s="10"/>
      <c r="AAH308" s="10"/>
      <c r="AAI308" s="10"/>
      <c r="AAJ308" s="10"/>
      <c r="AAK308" s="10"/>
      <c r="AAL308" s="10"/>
      <c r="AAM308" s="10"/>
      <c r="AAN308" s="10"/>
      <c r="AAO308" s="10"/>
      <c r="AAP308" s="10"/>
      <c r="AAQ308" s="10"/>
      <c r="AAR308" s="10"/>
      <c r="AAS308" s="10"/>
      <c r="AAT308" s="10"/>
      <c r="AAU308" s="10"/>
      <c r="AAV308" s="10"/>
      <c r="AAW308" s="10"/>
      <c r="AAX308" s="10"/>
      <c r="AAY308" s="10"/>
      <c r="AAZ308" s="10"/>
      <c r="ABA308" s="10"/>
      <c r="ABB308" s="10"/>
      <c r="ABC308" s="10"/>
      <c r="ABD308" s="10"/>
      <c r="ABE308" s="10"/>
      <c r="ABF308" s="10"/>
      <c r="ABG308" s="10"/>
      <c r="ABH308" s="10"/>
      <c r="ABI308" s="10"/>
      <c r="ABJ308" s="10"/>
      <c r="ABK308" s="10"/>
      <c r="ABL308" s="10"/>
      <c r="ABM308" s="10"/>
      <c r="ABN308" s="10"/>
      <c r="ABO308" s="10"/>
      <c r="ABP308" s="10"/>
      <c r="ABQ308" s="10"/>
      <c r="ABR308" s="10"/>
      <c r="ABS308" s="10"/>
      <c r="ABT308" s="10"/>
      <c r="ABU308" s="10"/>
      <c r="ABV308" s="10"/>
      <c r="ABW308" s="10"/>
      <c r="ABX308" s="10"/>
      <c r="ABY308" s="10"/>
      <c r="ABZ308" s="10"/>
      <c r="ACA308" s="10"/>
      <c r="ACB308" s="10"/>
      <c r="ACC308" s="10"/>
      <c r="ACD308" s="10"/>
      <c r="ACE308" s="10"/>
      <c r="ACF308" s="10"/>
      <c r="ACG308" s="10"/>
      <c r="ACH308" s="10"/>
      <c r="ACI308" s="10"/>
      <c r="ACJ308" s="10"/>
      <c r="ACK308" s="10"/>
      <c r="ACL308" s="10"/>
      <c r="ACM308" s="10"/>
      <c r="ACN308" s="10"/>
      <c r="ACO308" s="10"/>
      <c r="ACP308" s="10"/>
      <c r="ACQ308" s="10"/>
      <c r="ACR308" s="10"/>
      <c r="ACS308" s="10"/>
      <c r="ACT308" s="10"/>
      <c r="ACU308" s="10"/>
      <c r="ACV308" s="10"/>
      <c r="ACW308" s="10"/>
      <c r="ACX308" s="10"/>
      <c r="ACY308" s="10"/>
      <c r="ACZ308" s="10"/>
      <c r="ADA308" s="10"/>
      <c r="ADB308" s="10"/>
      <c r="ADC308" s="10"/>
      <c r="ADD308" s="10"/>
      <c r="ADE308" s="10"/>
      <c r="ADF308" s="10"/>
      <c r="ADG308" s="10"/>
      <c r="ADH308" s="10"/>
      <c r="ADI308" s="10"/>
      <c r="ADJ308" s="10"/>
      <c r="ADK308" s="10"/>
      <c r="ADL308" s="10"/>
      <c r="ADM308" s="10"/>
      <c r="ADN308" s="10"/>
      <c r="ADO308" s="10"/>
      <c r="ADP308" s="10"/>
      <c r="ADQ308" s="10"/>
      <c r="ADR308" s="10"/>
      <c r="ADS308" s="10"/>
      <c r="ADT308" s="10"/>
      <c r="ADU308" s="10"/>
      <c r="ADV308" s="10"/>
      <c r="ADW308" s="10"/>
      <c r="ADX308" s="10"/>
      <c r="ADY308" s="10"/>
      <c r="ADZ308" s="10"/>
      <c r="AEA308" s="10"/>
      <c r="AEB308" s="10"/>
      <c r="AEC308" s="10"/>
      <c r="AED308" s="10"/>
      <c r="AEE308" s="10"/>
      <c r="AEF308" s="10"/>
      <c r="AEG308" s="10"/>
      <c r="AEH308" s="10"/>
      <c r="AEI308" s="10"/>
      <c r="AEJ308" s="10"/>
      <c r="AEK308" s="10"/>
      <c r="AEL308" s="10"/>
      <c r="AEM308" s="10"/>
      <c r="AEN308" s="10"/>
      <c r="AEO308" s="10"/>
      <c r="AEP308" s="10"/>
      <c r="AEQ308" s="10"/>
      <c r="AER308" s="10"/>
      <c r="AES308" s="10"/>
      <c r="AET308" s="10"/>
      <c r="AEU308" s="10"/>
      <c r="AEV308" s="10"/>
      <c r="AEW308" s="10"/>
      <c r="AEX308" s="10"/>
      <c r="AEY308" s="10"/>
      <c r="AEZ308" s="10"/>
      <c r="AFA308" s="10"/>
      <c r="AFB308" s="10"/>
      <c r="AFC308" s="10"/>
      <c r="AFD308" s="10"/>
      <c r="AFE308" s="10"/>
      <c r="AFF308" s="10"/>
      <c r="AFG308" s="10"/>
      <c r="AFH308" s="10"/>
      <c r="AFI308" s="10"/>
      <c r="AFJ308" s="10"/>
      <c r="AFK308" s="10"/>
      <c r="AFL308" s="10"/>
      <c r="AFM308" s="10"/>
      <c r="AFN308" s="10"/>
      <c r="AFO308" s="10"/>
      <c r="AFP308" s="10"/>
      <c r="AFQ308" s="10"/>
      <c r="AFR308" s="10"/>
      <c r="AFS308" s="10"/>
      <c r="AFT308" s="10"/>
      <c r="AFU308" s="10"/>
      <c r="AFV308" s="10"/>
      <c r="AFW308" s="10"/>
      <c r="AFX308" s="10"/>
      <c r="AFY308" s="10"/>
      <c r="AFZ308" s="10"/>
      <c r="AGA308" s="10"/>
      <c r="AGB308" s="10"/>
      <c r="AGC308" s="10"/>
      <c r="AGD308" s="10"/>
      <c r="AGE308" s="10"/>
      <c r="AGF308" s="10"/>
      <c r="AGG308" s="10"/>
      <c r="AGH308" s="10"/>
      <c r="AGI308" s="10"/>
      <c r="AGJ308" s="10"/>
      <c r="AGK308" s="10"/>
      <c r="AGL308" s="10"/>
      <c r="AGM308" s="10"/>
      <c r="AGN308" s="10"/>
      <c r="AGO308" s="10"/>
      <c r="AGP308" s="10"/>
      <c r="AGQ308" s="10"/>
      <c r="AGR308" s="10"/>
      <c r="AGS308" s="10"/>
      <c r="AGT308" s="10"/>
      <c r="AGU308" s="10"/>
      <c r="AGV308" s="10"/>
      <c r="AGW308" s="10"/>
      <c r="AGX308" s="10"/>
      <c r="AGY308" s="10"/>
      <c r="AGZ308" s="10"/>
      <c r="AHA308" s="10"/>
      <c r="AHB308" s="10"/>
      <c r="AHC308" s="10"/>
      <c r="AHD308" s="10"/>
      <c r="AHE308" s="10"/>
      <c r="AHF308" s="10"/>
      <c r="AHG308" s="10"/>
      <c r="AHH308" s="10"/>
      <c r="AHI308" s="10"/>
      <c r="AHJ308" s="10"/>
      <c r="AHK308" s="10"/>
      <c r="AHL308" s="10"/>
      <c r="AHM308" s="10"/>
      <c r="AHN308" s="10"/>
      <c r="AHO308" s="10"/>
      <c r="AHP308" s="10"/>
      <c r="AHQ308" s="10"/>
      <c r="AHR308" s="10"/>
      <c r="AHS308" s="10"/>
      <c r="AHT308" s="10"/>
      <c r="AHU308" s="10"/>
      <c r="AHV308" s="10"/>
      <c r="AHW308" s="10"/>
      <c r="AHX308" s="10"/>
      <c r="AHY308" s="10"/>
      <c r="AHZ308" s="10"/>
      <c r="AIA308" s="10"/>
      <c r="AIB308" s="10"/>
      <c r="AIC308" s="10"/>
      <c r="AID308" s="10"/>
      <c r="AIE308" s="10"/>
      <c r="AIF308" s="10"/>
      <c r="AIG308" s="10"/>
      <c r="AIH308" s="10"/>
      <c r="AII308" s="10"/>
      <c r="AIJ308" s="10"/>
      <c r="AIK308" s="10"/>
      <c r="AIL308" s="10"/>
      <c r="AIM308" s="10"/>
      <c r="AIN308" s="10"/>
      <c r="AIO308" s="10"/>
      <c r="AIP308" s="10"/>
      <c r="AIQ308" s="10"/>
      <c r="AIR308" s="10"/>
      <c r="AIS308" s="10"/>
      <c r="AIT308" s="10"/>
      <c r="AIU308" s="10"/>
      <c r="AIV308" s="10"/>
      <c r="AIW308" s="10"/>
      <c r="AIX308" s="10"/>
      <c r="AIY308" s="10"/>
      <c r="AIZ308" s="10"/>
      <c r="AJA308" s="10"/>
      <c r="AJB308" s="10"/>
      <c r="AJC308" s="10"/>
      <c r="AJD308" s="10"/>
      <c r="AJE308" s="10"/>
      <c r="AJF308" s="10"/>
      <c r="AJG308" s="10"/>
      <c r="AJH308" s="10"/>
      <c r="AJI308" s="10"/>
      <c r="AJJ308" s="10"/>
      <c r="AJK308" s="10"/>
      <c r="AJL308" s="10"/>
      <c r="AJM308" s="10"/>
      <c r="AJN308" s="10"/>
      <c r="AJO308" s="10"/>
      <c r="AJP308" s="10"/>
      <c r="AJQ308" s="10"/>
      <c r="AJR308" s="10"/>
      <c r="AJS308" s="10"/>
      <c r="AJT308" s="10"/>
      <c r="AJU308" s="10"/>
      <c r="AJV308" s="10"/>
      <c r="AJW308" s="10"/>
      <c r="AJX308" s="10"/>
      <c r="AJY308" s="10"/>
      <c r="AJZ308" s="10"/>
      <c r="AKA308" s="10"/>
      <c r="AKB308" s="10"/>
      <c r="AKC308" s="10"/>
      <c r="AKD308" s="10"/>
      <c r="AKE308" s="10"/>
      <c r="AKF308" s="10"/>
      <c r="AKG308" s="10"/>
      <c r="AKH308" s="10"/>
      <c r="AKI308" s="10"/>
      <c r="AKJ308" s="10"/>
      <c r="AKK308" s="10"/>
      <c r="AKL308" s="10"/>
      <c r="AKM308" s="10"/>
      <c r="AKN308" s="10"/>
      <c r="AKO308" s="10"/>
      <c r="AKP308" s="10"/>
      <c r="AKQ308" s="10"/>
      <c r="AKR308" s="10"/>
      <c r="AKS308" s="10"/>
      <c r="AKT308" s="10"/>
      <c r="AKU308" s="10"/>
      <c r="AKV308" s="10"/>
      <c r="AKW308" s="10"/>
      <c r="AKX308" s="10"/>
      <c r="AKY308" s="10"/>
      <c r="AKZ308" s="10"/>
      <c r="ALA308" s="10"/>
      <c r="ALB308" s="10"/>
      <c r="ALC308" s="10"/>
      <c r="ALD308" s="10"/>
      <c r="ALE308" s="10"/>
      <c r="ALF308" s="10"/>
      <c r="ALG308" s="10"/>
      <c r="ALH308" s="10"/>
      <c r="ALI308" s="10"/>
      <c r="ALJ308" s="10"/>
      <c r="ALK308" s="10"/>
      <c r="ALL308" s="10"/>
      <c r="ALM308" s="10"/>
      <c r="ALN308" s="10"/>
      <c r="ALO308" s="10"/>
      <c r="ALP308" s="10"/>
      <c r="ALQ308" s="10"/>
      <c r="ALR308" s="10"/>
      <c r="ALS308" s="10"/>
      <c r="ALT308" s="10"/>
      <c r="ALU308" s="10"/>
      <c r="ALV308" s="10"/>
      <c r="ALW308" s="10"/>
      <c r="ALX308" s="10"/>
      <c r="ALY308" s="10"/>
      <c r="ALZ308" s="10"/>
      <c r="AMA308" s="10"/>
      <c r="AMB308" s="10"/>
      <c r="AMC308" s="10"/>
      <c r="AMD308" s="10"/>
      <c r="AME308" s="10"/>
      <c r="AMF308" s="10"/>
      <c r="AMG308" s="10"/>
      <c r="AMH308" s="10"/>
      <c r="AMI308" s="10"/>
    </row>
    <row r="309" spans="1:1023" ht="21.75" customHeight="1">
      <c r="A309" s="14" t="s">
        <v>82</v>
      </c>
      <c r="B309" s="39"/>
      <c r="C309" s="34"/>
      <c r="D309" s="34"/>
      <c r="E309" s="30"/>
      <c r="F309" s="30"/>
      <c r="G309" s="30"/>
      <c r="H309" s="30"/>
      <c r="I309" s="30"/>
      <c r="J309" s="36">
        <v>30000</v>
      </c>
      <c r="K309" s="30"/>
      <c r="L309" s="30"/>
      <c r="M309" s="30"/>
      <c r="N309" s="30"/>
      <c r="O309" s="30"/>
      <c r="P309" s="34"/>
      <c r="Q309" s="43">
        <f t="shared" si="6"/>
        <v>30000</v>
      </c>
      <c r="R309" s="43"/>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c r="HQ309" s="10"/>
      <c r="HR309" s="10"/>
      <c r="HS309" s="10"/>
      <c r="HT309" s="10"/>
      <c r="HU309" s="10"/>
      <c r="HV309" s="10"/>
      <c r="HW309" s="10"/>
      <c r="HX309" s="10"/>
      <c r="HY309" s="10"/>
      <c r="HZ309" s="10"/>
      <c r="IA309" s="10"/>
      <c r="IB309" s="10"/>
      <c r="IC309" s="10"/>
      <c r="ID309" s="10"/>
      <c r="IE309" s="10"/>
      <c r="IF309" s="10"/>
      <c r="IG309" s="10"/>
      <c r="IH309" s="10"/>
      <c r="II309" s="10"/>
      <c r="IJ309" s="10"/>
      <c r="IK309" s="10"/>
      <c r="IL309" s="10"/>
      <c r="IM309" s="10"/>
      <c r="IN309" s="10"/>
      <c r="IO309" s="10"/>
      <c r="IP309" s="10"/>
      <c r="IQ309" s="10"/>
      <c r="IR309" s="10"/>
      <c r="IS309" s="10"/>
      <c r="IT309" s="10"/>
      <c r="IU309" s="10"/>
      <c r="IV309" s="10"/>
      <c r="IW309" s="10"/>
      <c r="IX309" s="10"/>
      <c r="IY309" s="10"/>
      <c r="IZ309" s="10"/>
      <c r="JA309" s="10"/>
      <c r="JB309" s="10"/>
      <c r="JC309" s="10"/>
      <c r="JD309" s="10"/>
      <c r="JE309" s="10"/>
      <c r="JF309" s="10"/>
      <c r="JG309" s="10"/>
      <c r="JH309" s="10"/>
      <c r="JI309" s="10"/>
      <c r="JJ309" s="10"/>
      <c r="JK309" s="10"/>
      <c r="JL309" s="10"/>
      <c r="JM309" s="10"/>
      <c r="JN309" s="10"/>
      <c r="JO309" s="10"/>
      <c r="JP309" s="10"/>
      <c r="JQ309" s="10"/>
      <c r="JR309" s="10"/>
      <c r="JS309" s="10"/>
      <c r="JT309" s="10"/>
      <c r="JU309" s="10"/>
      <c r="JV309" s="10"/>
      <c r="JW309" s="10"/>
      <c r="JX309" s="10"/>
      <c r="JY309" s="10"/>
      <c r="JZ309" s="10"/>
      <c r="KA309" s="10"/>
      <c r="KB309" s="10"/>
      <c r="KC309" s="10"/>
      <c r="KD309" s="10"/>
      <c r="KE309" s="10"/>
      <c r="KF309" s="10"/>
      <c r="KG309" s="10"/>
      <c r="KH309" s="10"/>
      <c r="KI309" s="10"/>
      <c r="KJ309" s="10"/>
      <c r="KK309" s="10"/>
      <c r="KL309" s="10"/>
      <c r="KM309" s="10"/>
      <c r="KN309" s="10"/>
      <c r="KO309" s="10"/>
      <c r="KP309" s="10"/>
      <c r="KQ309" s="10"/>
      <c r="KR309" s="10"/>
      <c r="KS309" s="10"/>
      <c r="KT309" s="10"/>
      <c r="KU309" s="10"/>
      <c r="KV309" s="10"/>
      <c r="KW309" s="10"/>
      <c r="KX309" s="10"/>
      <c r="KY309" s="10"/>
      <c r="KZ309" s="10"/>
      <c r="LA309" s="10"/>
      <c r="LB309" s="10"/>
      <c r="LC309" s="10"/>
      <c r="LD309" s="10"/>
      <c r="LE309" s="10"/>
      <c r="LF309" s="10"/>
      <c r="LG309" s="10"/>
      <c r="LH309" s="10"/>
      <c r="LI309" s="10"/>
      <c r="LJ309" s="10"/>
      <c r="LK309" s="10"/>
      <c r="LL309" s="10"/>
      <c r="LM309" s="10"/>
      <c r="LN309" s="10"/>
      <c r="LO309" s="10"/>
      <c r="LP309" s="10"/>
      <c r="LQ309" s="10"/>
      <c r="LR309" s="10"/>
      <c r="LS309" s="10"/>
      <c r="LT309" s="10"/>
      <c r="LU309" s="10"/>
      <c r="LV309" s="10"/>
      <c r="LW309" s="10"/>
      <c r="LX309" s="10"/>
      <c r="LY309" s="10"/>
      <c r="LZ309" s="10"/>
      <c r="MA309" s="10"/>
      <c r="MB309" s="10"/>
      <c r="MC309" s="10"/>
      <c r="MD309" s="10"/>
      <c r="ME309" s="10"/>
      <c r="MF309" s="10"/>
      <c r="MG309" s="10"/>
      <c r="MH309" s="10"/>
      <c r="MI309" s="10"/>
      <c r="MJ309" s="10"/>
      <c r="MK309" s="10"/>
      <c r="ML309" s="10"/>
      <c r="MM309" s="10"/>
      <c r="MN309" s="10"/>
      <c r="MO309" s="10"/>
      <c r="MP309" s="10"/>
      <c r="MQ309" s="10"/>
      <c r="MR309" s="10"/>
      <c r="MS309" s="10"/>
      <c r="MT309" s="10"/>
      <c r="MU309" s="10"/>
      <c r="MV309" s="10"/>
      <c r="MW309" s="10"/>
      <c r="MX309" s="10"/>
      <c r="MY309" s="10"/>
      <c r="MZ309" s="10"/>
      <c r="NA309" s="10"/>
      <c r="NB309" s="10"/>
      <c r="NC309" s="10"/>
      <c r="ND309" s="10"/>
      <c r="NE309" s="10"/>
      <c r="NF309" s="10"/>
      <c r="NG309" s="10"/>
      <c r="NH309" s="10"/>
      <c r="NI309" s="10"/>
      <c r="NJ309" s="10"/>
      <c r="NK309" s="10"/>
      <c r="NL309" s="10"/>
      <c r="NM309" s="10"/>
      <c r="NN309" s="10"/>
      <c r="NO309" s="10"/>
      <c r="NP309" s="10"/>
      <c r="NQ309" s="10"/>
      <c r="NR309" s="10"/>
      <c r="NS309" s="10"/>
      <c r="NT309" s="10"/>
      <c r="NU309" s="10"/>
      <c r="NV309" s="10"/>
      <c r="NW309" s="10"/>
      <c r="NX309" s="10"/>
      <c r="NY309" s="10"/>
      <c r="NZ309" s="10"/>
      <c r="OA309" s="10"/>
      <c r="OB309" s="10"/>
      <c r="OC309" s="10"/>
      <c r="OD309" s="10"/>
      <c r="OE309" s="10"/>
      <c r="OF309" s="10"/>
      <c r="OG309" s="10"/>
      <c r="OH309" s="10"/>
      <c r="OI309" s="10"/>
      <c r="OJ309" s="10"/>
      <c r="OK309" s="10"/>
      <c r="OL309" s="10"/>
      <c r="OM309" s="10"/>
      <c r="ON309" s="10"/>
      <c r="OO309" s="10"/>
      <c r="OP309" s="10"/>
      <c r="OQ309" s="10"/>
      <c r="OR309" s="10"/>
      <c r="OS309" s="10"/>
      <c r="OT309" s="10"/>
      <c r="OU309" s="10"/>
      <c r="OV309" s="10"/>
      <c r="OW309" s="10"/>
      <c r="OX309" s="10"/>
      <c r="OY309" s="10"/>
      <c r="OZ309" s="10"/>
      <c r="PA309" s="10"/>
      <c r="PB309" s="10"/>
      <c r="PC309" s="10"/>
      <c r="PD309" s="10"/>
      <c r="PE309" s="10"/>
      <c r="PF309" s="10"/>
      <c r="PG309" s="10"/>
      <c r="PH309" s="10"/>
      <c r="PI309" s="10"/>
      <c r="PJ309" s="10"/>
      <c r="PK309" s="10"/>
      <c r="PL309" s="10"/>
      <c r="PM309" s="10"/>
      <c r="PN309" s="10"/>
      <c r="PO309" s="10"/>
      <c r="PP309" s="10"/>
      <c r="PQ309" s="10"/>
      <c r="PR309" s="10"/>
      <c r="PS309" s="10"/>
      <c r="PT309" s="10"/>
      <c r="PU309" s="10"/>
      <c r="PV309" s="10"/>
      <c r="PW309" s="10"/>
      <c r="PX309" s="10"/>
      <c r="PY309" s="10"/>
      <c r="PZ309" s="10"/>
      <c r="QA309" s="10"/>
      <c r="QB309" s="10"/>
      <c r="QC309" s="10"/>
      <c r="QD309" s="10"/>
      <c r="QE309" s="10"/>
      <c r="QF309" s="10"/>
      <c r="QG309" s="10"/>
      <c r="QH309" s="10"/>
      <c r="QI309" s="10"/>
      <c r="QJ309" s="10"/>
      <c r="QK309" s="10"/>
      <c r="QL309" s="10"/>
      <c r="QM309" s="10"/>
      <c r="QN309" s="10"/>
      <c r="QO309" s="10"/>
      <c r="QP309" s="10"/>
      <c r="QQ309" s="10"/>
      <c r="QR309" s="10"/>
      <c r="QS309" s="10"/>
      <c r="QT309" s="10"/>
      <c r="QU309" s="10"/>
      <c r="QV309" s="10"/>
      <c r="QW309" s="10"/>
      <c r="QX309" s="10"/>
      <c r="QY309" s="10"/>
      <c r="QZ309" s="10"/>
      <c r="RA309" s="10"/>
      <c r="RB309" s="10"/>
      <c r="RC309" s="10"/>
      <c r="RD309" s="10"/>
      <c r="RE309" s="10"/>
      <c r="RF309" s="10"/>
      <c r="RG309" s="10"/>
      <c r="RH309" s="10"/>
      <c r="RI309" s="10"/>
      <c r="RJ309" s="10"/>
      <c r="RK309" s="10"/>
      <c r="RL309" s="10"/>
      <c r="RM309" s="10"/>
      <c r="RN309" s="10"/>
      <c r="RO309" s="10"/>
      <c r="RP309" s="10"/>
      <c r="RQ309" s="10"/>
      <c r="RR309" s="10"/>
      <c r="RS309" s="10"/>
      <c r="RT309" s="10"/>
      <c r="RU309" s="10"/>
      <c r="RV309" s="10"/>
      <c r="RW309" s="10"/>
      <c r="RX309" s="10"/>
      <c r="RY309" s="10"/>
      <c r="RZ309" s="10"/>
      <c r="SA309" s="10"/>
      <c r="SB309" s="10"/>
      <c r="SC309" s="10"/>
      <c r="SD309" s="10"/>
      <c r="SE309" s="10"/>
      <c r="SF309" s="10"/>
      <c r="SG309" s="10"/>
      <c r="SH309" s="10"/>
      <c r="SI309" s="10"/>
      <c r="SJ309" s="10"/>
      <c r="SK309" s="10"/>
      <c r="SL309" s="10"/>
      <c r="SM309" s="10"/>
      <c r="SN309" s="10"/>
      <c r="SO309" s="10"/>
      <c r="SP309" s="10"/>
      <c r="SQ309" s="10"/>
      <c r="SR309" s="10"/>
      <c r="SS309" s="10"/>
      <c r="ST309" s="10"/>
      <c r="SU309" s="10"/>
      <c r="SV309" s="10"/>
      <c r="SW309" s="10"/>
      <c r="SX309" s="10"/>
      <c r="SY309" s="10"/>
      <c r="SZ309" s="10"/>
      <c r="TA309" s="10"/>
      <c r="TB309" s="10"/>
      <c r="TC309" s="10"/>
      <c r="TD309" s="10"/>
      <c r="TE309" s="10"/>
      <c r="TF309" s="10"/>
      <c r="TG309" s="10"/>
      <c r="TH309" s="10"/>
      <c r="TI309" s="10"/>
      <c r="TJ309" s="10"/>
      <c r="TK309" s="10"/>
      <c r="TL309" s="10"/>
      <c r="TM309" s="10"/>
      <c r="TN309" s="10"/>
      <c r="TO309" s="10"/>
      <c r="TP309" s="10"/>
      <c r="TQ309" s="10"/>
      <c r="TR309" s="10"/>
      <c r="TS309" s="10"/>
      <c r="TT309" s="10"/>
      <c r="TU309" s="10"/>
      <c r="TV309" s="10"/>
      <c r="TW309" s="10"/>
      <c r="TX309" s="10"/>
      <c r="TY309" s="10"/>
      <c r="TZ309" s="10"/>
      <c r="UA309" s="10"/>
      <c r="UB309" s="10"/>
      <c r="UC309" s="10"/>
      <c r="UD309" s="10"/>
      <c r="UE309" s="10"/>
      <c r="UF309" s="10"/>
      <c r="UG309" s="10"/>
      <c r="UH309" s="10"/>
      <c r="UI309" s="10"/>
      <c r="UJ309" s="10"/>
      <c r="UK309" s="10"/>
      <c r="UL309" s="10"/>
      <c r="UM309" s="10"/>
      <c r="UN309" s="10"/>
      <c r="UO309" s="10"/>
      <c r="UP309" s="10"/>
      <c r="UQ309" s="10"/>
      <c r="UR309" s="10"/>
      <c r="US309" s="10"/>
      <c r="UT309" s="10"/>
      <c r="UU309" s="10"/>
      <c r="UV309" s="10"/>
      <c r="UW309" s="10"/>
      <c r="UX309" s="10"/>
      <c r="UY309" s="10"/>
      <c r="UZ309" s="10"/>
      <c r="VA309" s="10"/>
      <c r="VB309" s="10"/>
      <c r="VC309" s="10"/>
      <c r="VD309" s="10"/>
      <c r="VE309" s="10"/>
      <c r="VF309" s="10"/>
      <c r="VG309" s="10"/>
      <c r="VH309" s="10"/>
      <c r="VI309" s="10"/>
      <c r="VJ309" s="10"/>
      <c r="VK309" s="10"/>
      <c r="VL309" s="10"/>
      <c r="VM309" s="10"/>
      <c r="VN309" s="10"/>
      <c r="VO309" s="10"/>
      <c r="VP309" s="10"/>
      <c r="VQ309" s="10"/>
      <c r="VR309" s="10"/>
      <c r="VS309" s="10"/>
      <c r="VT309" s="10"/>
      <c r="VU309" s="10"/>
      <c r="VV309" s="10"/>
      <c r="VW309" s="10"/>
      <c r="VX309" s="10"/>
      <c r="VY309" s="10"/>
      <c r="VZ309" s="10"/>
      <c r="WA309" s="10"/>
      <c r="WB309" s="10"/>
      <c r="WC309" s="10"/>
      <c r="WD309" s="10"/>
      <c r="WE309" s="10"/>
      <c r="WF309" s="10"/>
      <c r="WG309" s="10"/>
      <c r="WH309" s="10"/>
      <c r="WI309" s="10"/>
      <c r="WJ309" s="10"/>
      <c r="WK309" s="10"/>
      <c r="WL309" s="10"/>
      <c r="WM309" s="10"/>
      <c r="WN309" s="10"/>
      <c r="WO309" s="10"/>
      <c r="WP309" s="10"/>
      <c r="WQ309" s="10"/>
      <c r="WR309" s="10"/>
      <c r="WS309" s="10"/>
      <c r="WT309" s="10"/>
      <c r="WU309" s="10"/>
      <c r="WV309" s="10"/>
      <c r="WW309" s="10"/>
      <c r="WX309" s="10"/>
      <c r="WY309" s="10"/>
      <c r="WZ309" s="10"/>
      <c r="XA309" s="10"/>
      <c r="XB309" s="10"/>
      <c r="XC309" s="10"/>
      <c r="XD309" s="10"/>
      <c r="XE309" s="10"/>
      <c r="XF309" s="10"/>
      <c r="XG309" s="10"/>
      <c r="XH309" s="10"/>
      <c r="XI309" s="10"/>
      <c r="XJ309" s="10"/>
      <c r="XK309" s="10"/>
      <c r="XL309" s="10"/>
      <c r="XM309" s="10"/>
      <c r="XN309" s="10"/>
      <c r="XO309" s="10"/>
      <c r="XP309" s="10"/>
      <c r="XQ309" s="10"/>
      <c r="XR309" s="10"/>
      <c r="XS309" s="10"/>
      <c r="XT309" s="10"/>
      <c r="XU309" s="10"/>
      <c r="XV309" s="10"/>
      <c r="XW309" s="10"/>
      <c r="XX309" s="10"/>
      <c r="XY309" s="10"/>
      <c r="XZ309" s="10"/>
      <c r="YA309" s="10"/>
      <c r="YB309" s="10"/>
      <c r="YC309" s="10"/>
      <c r="YD309" s="10"/>
      <c r="YE309" s="10"/>
      <c r="YF309" s="10"/>
      <c r="YG309" s="10"/>
      <c r="YH309" s="10"/>
      <c r="YI309" s="10"/>
      <c r="YJ309" s="10"/>
      <c r="YK309" s="10"/>
      <c r="YL309" s="10"/>
      <c r="YM309" s="10"/>
      <c r="YN309" s="10"/>
      <c r="YO309" s="10"/>
      <c r="YP309" s="10"/>
      <c r="YQ309" s="10"/>
      <c r="YR309" s="10"/>
      <c r="YS309" s="10"/>
      <c r="YT309" s="10"/>
      <c r="YU309" s="10"/>
      <c r="YV309" s="10"/>
      <c r="YW309" s="10"/>
      <c r="YX309" s="10"/>
      <c r="YY309" s="10"/>
      <c r="YZ309" s="10"/>
      <c r="ZA309" s="10"/>
      <c r="ZB309" s="10"/>
      <c r="ZC309" s="10"/>
      <c r="ZD309" s="10"/>
      <c r="ZE309" s="10"/>
      <c r="ZF309" s="10"/>
      <c r="ZG309" s="10"/>
      <c r="ZH309" s="10"/>
      <c r="ZI309" s="10"/>
      <c r="ZJ309" s="10"/>
      <c r="ZK309" s="10"/>
      <c r="ZL309" s="10"/>
      <c r="ZM309" s="10"/>
      <c r="ZN309" s="10"/>
      <c r="ZO309" s="10"/>
      <c r="ZP309" s="10"/>
      <c r="ZQ309" s="10"/>
      <c r="ZR309" s="10"/>
      <c r="ZS309" s="10"/>
      <c r="ZT309" s="10"/>
      <c r="ZU309" s="10"/>
      <c r="ZV309" s="10"/>
      <c r="ZW309" s="10"/>
      <c r="ZX309" s="10"/>
      <c r="ZY309" s="10"/>
      <c r="ZZ309" s="10"/>
      <c r="AAA309" s="10"/>
      <c r="AAB309" s="10"/>
      <c r="AAC309" s="10"/>
      <c r="AAD309" s="10"/>
      <c r="AAE309" s="10"/>
      <c r="AAF309" s="10"/>
      <c r="AAG309" s="10"/>
      <c r="AAH309" s="10"/>
      <c r="AAI309" s="10"/>
      <c r="AAJ309" s="10"/>
      <c r="AAK309" s="10"/>
      <c r="AAL309" s="10"/>
      <c r="AAM309" s="10"/>
      <c r="AAN309" s="10"/>
      <c r="AAO309" s="10"/>
      <c r="AAP309" s="10"/>
      <c r="AAQ309" s="10"/>
      <c r="AAR309" s="10"/>
      <c r="AAS309" s="10"/>
      <c r="AAT309" s="10"/>
      <c r="AAU309" s="10"/>
      <c r="AAV309" s="10"/>
      <c r="AAW309" s="10"/>
      <c r="AAX309" s="10"/>
      <c r="AAY309" s="10"/>
      <c r="AAZ309" s="10"/>
      <c r="ABA309" s="10"/>
      <c r="ABB309" s="10"/>
      <c r="ABC309" s="10"/>
      <c r="ABD309" s="10"/>
      <c r="ABE309" s="10"/>
      <c r="ABF309" s="10"/>
      <c r="ABG309" s="10"/>
      <c r="ABH309" s="10"/>
      <c r="ABI309" s="10"/>
      <c r="ABJ309" s="10"/>
      <c r="ABK309" s="10"/>
      <c r="ABL309" s="10"/>
      <c r="ABM309" s="10"/>
      <c r="ABN309" s="10"/>
      <c r="ABO309" s="10"/>
      <c r="ABP309" s="10"/>
      <c r="ABQ309" s="10"/>
      <c r="ABR309" s="10"/>
      <c r="ABS309" s="10"/>
      <c r="ABT309" s="10"/>
      <c r="ABU309" s="10"/>
      <c r="ABV309" s="10"/>
      <c r="ABW309" s="10"/>
      <c r="ABX309" s="10"/>
      <c r="ABY309" s="10"/>
      <c r="ABZ309" s="10"/>
      <c r="ACA309" s="10"/>
      <c r="ACB309" s="10"/>
      <c r="ACC309" s="10"/>
      <c r="ACD309" s="10"/>
      <c r="ACE309" s="10"/>
      <c r="ACF309" s="10"/>
      <c r="ACG309" s="10"/>
      <c r="ACH309" s="10"/>
      <c r="ACI309" s="10"/>
      <c r="ACJ309" s="10"/>
      <c r="ACK309" s="10"/>
      <c r="ACL309" s="10"/>
      <c r="ACM309" s="10"/>
      <c r="ACN309" s="10"/>
      <c r="ACO309" s="10"/>
      <c r="ACP309" s="10"/>
      <c r="ACQ309" s="10"/>
      <c r="ACR309" s="10"/>
      <c r="ACS309" s="10"/>
      <c r="ACT309" s="10"/>
      <c r="ACU309" s="10"/>
      <c r="ACV309" s="10"/>
      <c r="ACW309" s="10"/>
      <c r="ACX309" s="10"/>
      <c r="ACY309" s="10"/>
      <c r="ACZ309" s="10"/>
      <c r="ADA309" s="10"/>
      <c r="ADB309" s="10"/>
      <c r="ADC309" s="10"/>
      <c r="ADD309" s="10"/>
      <c r="ADE309" s="10"/>
      <c r="ADF309" s="10"/>
      <c r="ADG309" s="10"/>
      <c r="ADH309" s="10"/>
      <c r="ADI309" s="10"/>
      <c r="ADJ309" s="10"/>
      <c r="ADK309" s="10"/>
      <c r="ADL309" s="10"/>
      <c r="ADM309" s="10"/>
      <c r="ADN309" s="10"/>
      <c r="ADO309" s="10"/>
      <c r="ADP309" s="10"/>
      <c r="ADQ309" s="10"/>
      <c r="ADR309" s="10"/>
      <c r="ADS309" s="10"/>
      <c r="ADT309" s="10"/>
      <c r="ADU309" s="10"/>
      <c r="ADV309" s="10"/>
      <c r="ADW309" s="10"/>
      <c r="ADX309" s="10"/>
      <c r="ADY309" s="10"/>
      <c r="ADZ309" s="10"/>
      <c r="AEA309" s="10"/>
      <c r="AEB309" s="10"/>
      <c r="AEC309" s="10"/>
      <c r="AED309" s="10"/>
      <c r="AEE309" s="10"/>
      <c r="AEF309" s="10"/>
      <c r="AEG309" s="10"/>
      <c r="AEH309" s="10"/>
      <c r="AEI309" s="10"/>
      <c r="AEJ309" s="10"/>
      <c r="AEK309" s="10"/>
      <c r="AEL309" s="10"/>
      <c r="AEM309" s="10"/>
      <c r="AEN309" s="10"/>
      <c r="AEO309" s="10"/>
      <c r="AEP309" s="10"/>
      <c r="AEQ309" s="10"/>
      <c r="AER309" s="10"/>
      <c r="AES309" s="10"/>
      <c r="AET309" s="10"/>
      <c r="AEU309" s="10"/>
      <c r="AEV309" s="10"/>
      <c r="AEW309" s="10"/>
      <c r="AEX309" s="10"/>
      <c r="AEY309" s="10"/>
      <c r="AEZ309" s="10"/>
      <c r="AFA309" s="10"/>
      <c r="AFB309" s="10"/>
      <c r="AFC309" s="10"/>
      <c r="AFD309" s="10"/>
      <c r="AFE309" s="10"/>
      <c r="AFF309" s="10"/>
      <c r="AFG309" s="10"/>
      <c r="AFH309" s="10"/>
      <c r="AFI309" s="10"/>
      <c r="AFJ309" s="10"/>
      <c r="AFK309" s="10"/>
      <c r="AFL309" s="10"/>
      <c r="AFM309" s="10"/>
      <c r="AFN309" s="10"/>
      <c r="AFO309" s="10"/>
      <c r="AFP309" s="10"/>
      <c r="AFQ309" s="10"/>
      <c r="AFR309" s="10"/>
      <c r="AFS309" s="10"/>
      <c r="AFT309" s="10"/>
      <c r="AFU309" s="10"/>
      <c r="AFV309" s="10"/>
      <c r="AFW309" s="10"/>
      <c r="AFX309" s="10"/>
      <c r="AFY309" s="10"/>
      <c r="AFZ309" s="10"/>
      <c r="AGA309" s="10"/>
      <c r="AGB309" s="10"/>
      <c r="AGC309" s="10"/>
      <c r="AGD309" s="10"/>
      <c r="AGE309" s="10"/>
      <c r="AGF309" s="10"/>
      <c r="AGG309" s="10"/>
      <c r="AGH309" s="10"/>
      <c r="AGI309" s="10"/>
      <c r="AGJ309" s="10"/>
      <c r="AGK309" s="10"/>
      <c r="AGL309" s="10"/>
      <c r="AGM309" s="10"/>
      <c r="AGN309" s="10"/>
      <c r="AGO309" s="10"/>
      <c r="AGP309" s="10"/>
      <c r="AGQ309" s="10"/>
      <c r="AGR309" s="10"/>
      <c r="AGS309" s="10"/>
      <c r="AGT309" s="10"/>
      <c r="AGU309" s="10"/>
      <c r="AGV309" s="10"/>
      <c r="AGW309" s="10"/>
      <c r="AGX309" s="10"/>
      <c r="AGY309" s="10"/>
      <c r="AGZ309" s="10"/>
      <c r="AHA309" s="10"/>
      <c r="AHB309" s="10"/>
      <c r="AHC309" s="10"/>
      <c r="AHD309" s="10"/>
      <c r="AHE309" s="10"/>
      <c r="AHF309" s="10"/>
      <c r="AHG309" s="10"/>
      <c r="AHH309" s="10"/>
      <c r="AHI309" s="10"/>
      <c r="AHJ309" s="10"/>
      <c r="AHK309" s="10"/>
      <c r="AHL309" s="10"/>
      <c r="AHM309" s="10"/>
      <c r="AHN309" s="10"/>
      <c r="AHO309" s="10"/>
      <c r="AHP309" s="10"/>
      <c r="AHQ309" s="10"/>
      <c r="AHR309" s="10"/>
      <c r="AHS309" s="10"/>
      <c r="AHT309" s="10"/>
      <c r="AHU309" s="10"/>
      <c r="AHV309" s="10"/>
      <c r="AHW309" s="10"/>
      <c r="AHX309" s="10"/>
      <c r="AHY309" s="10"/>
      <c r="AHZ309" s="10"/>
      <c r="AIA309" s="10"/>
      <c r="AIB309" s="10"/>
      <c r="AIC309" s="10"/>
      <c r="AID309" s="10"/>
      <c r="AIE309" s="10"/>
      <c r="AIF309" s="10"/>
      <c r="AIG309" s="10"/>
      <c r="AIH309" s="10"/>
      <c r="AII309" s="10"/>
      <c r="AIJ309" s="10"/>
      <c r="AIK309" s="10"/>
      <c r="AIL309" s="10"/>
      <c r="AIM309" s="10"/>
      <c r="AIN309" s="10"/>
      <c r="AIO309" s="10"/>
      <c r="AIP309" s="10"/>
      <c r="AIQ309" s="10"/>
      <c r="AIR309" s="10"/>
      <c r="AIS309" s="10"/>
      <c r="AIT309" s="10"/>
      <c r="AIU309" s="10"/>
      <c r="AIV309" s="10"/>
      <c r="AIW309" s="10"/>
      <c r="AIX309" s="10"/>
      <c r="AIY309" s="10"/>
      <c r="AIZ309" s="10"/>
      <c r="AJA309" s="10"/>
      <c r="AJB309" s="10"/>
      <c r="AJC309" s="10"/>
      <c r="AJD309" s="10"/>
      <c r="AJE309" s="10"/>
      <c r="AJF309" s="10"/>
      <c r="AJG309" s="10"/>
      <c r="AJH309" s="10"/>
      <c r="AJI309" s="10"/>
      <c r="AJJ309" s="10"/>
      <c r="AJK309" s="10"/>
      <c r="AJL309" s="10"/>
      <c r="AJM309" s="10"/>
      <c r="AJN309" s="10"/>
      <c r="AJO309" s="10"/>
      <c r="AJP309" s="10"/>
      <c r="AJQ309" s="10"/>
      <c r="AJR309" s="10"/>
      <c r="AJS309" s="10"/>
      <c r="AJT309" s="10"/>
      <c r="AJU309" s="10"/>
      <c r="AJV309" s="10"/>
      <c r="AJW309" s="10"/>
      <c r="AJX309" s="10"/>
      <c r="AJY309" s="10"/>
      <c r="AJZ309" s="10"/>
      <c r="AKA309" s="10"/>
      <c r="AKB309" s="10"/>
      <c r="AKC309" s="10"/>
      <c r="AKD309" s="10"/>
      <c r="AKE309" s="10"/>
      <c r="AKF309" s="10"/>
      <c r="AKG309" s="10"/>
      <c r="AKH309" s="10"/>
      <c r="AKI309" s="10"/>
      <c r="AKJ309" s="10"/>
      <c r="AKK309" s="10"/>
      <c r="AKL309" s="10"/>
      <c r="AKM309" s="10"/>
      <c r="AKN309" s="10"/>
      <c r="AKO309" s="10"/>
      <c r="AKP309" s="10"/>
      <c r="AKQ309" s="10"/>
      <c r="AKR309" s="10"/>
      <c r="AKS309" s="10"/>
      <c r="AKT309" s="10"/>
      <c r="AKU309" s="10"/>
      <c r="AKV309" s="10"/>
      <c r="AKW309" s="10"/>
      <c r="AKX309" s="10"/>
      <c r="AKY309" s="10"/>
      <c r="AKZ309" s="10"/>
      <c r="ALA309" s="10"/>
      <c r="ALB309" s="10"/>
      <c r="ALC309" s="10"/>
      <c r="ALD309" s="10"/>
      <c r="ALE309" s="10"/>
      <c r="ALF309" s="10"/>
      <c r="ALG309" s="10"/>
      <c r="ALH309" s="10"/>
      <c r="ALI309" s="10"/>
      <c r="ALJ309" s="10"/>
      <c r="ALK309" s="10"/>
      <c r="ALL309" s="10"/>
      <c r="ALM309" s="10"/>
      <c r="ALN309" s="10"/>
      <c r="ALO309" s="10"/>
      <c r="ALP309" s="10"/>
      <c r="ALQ309" s="10"/>
      <c r="ALR309" s="10"/>
      <c r="ALS309" s="10"/>
      <c r="ALT309" s="10"/>
      <c r="ALU309" s="10"/>
      <c r="ALV309" s="10"/>
      <c r="ALW309" s="10"/>
      <c r="ALX309" s="10"/>
      <c r="ALY309" s="10"/>
      <c r="ALZ309" s="10"/>
      <c r="AMA309" s="10"/>
      <c r="AMB309" s="10"/>
      <c r="AMC309" s="10"/>
      <c r="AMD309" s="10"/>
      <c r="AME309" s="10"/>
      <c r="AMF309" s="10"/>
      <c r="AMG309" s="10"/>
      <c r="AMH309" s="10"/>
      <c r="AMI309" s="10"/>
    </row>
    <row r="310" spans="1:1023" ht="21.75" customHeight="1">
      <c r="A310" s="14" t="s">
        <v>248</v>
      </c>
      <c r="B310" s="45"/>
      <c r="C310" s="34"/>
      <c r="D310" s="34"/>
      <c r="E310" s="30"/>
      <c r="F310" s="30"/>
      <c r="G310" s="30"/>
      <c r="H310" s="30"/>
      <c r="I310" s="30"/>
      <c r="J310" s="36">
        <v>47575</v>
      </c>
      <c r="K310" s="30"/>
      <c r="L310" s="30"/>
      <c r="M310" s="30"/>
      <c r="N310" s="30"/>
      <c r="O310" s="30"/>
      <c r="P310" s="34"/>
      <c r="Q310" s="43">
        <f t="shared" si="6"/>
        <v>47575</v>
      </c>
      <c r="R310" s="43"/>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c r="HU310" s="10"/>
      <c r="HV310" s="10"/>
      <c r="HW310" s="10"/>
      <c r="HX310" s="10"/>
      <c r="HY310" s="10"/>
      <c r="HZ310" s="10"/>
      <c r="IA310" s="10"/>
      <c r="IB310" s="10"/>
      <c r="IC310" s="10"/>
      <c r="ID310" s="10"/>
      <c r="IE310" s="10"/>
      <c r="IF310" s="10"/>
      <c r="IG310" s="10"/>
      <c r="IH310" s="10"/>
      <c r="II310" s="10"/>
      <c r="IJ310" s="10"/>
      <c r="IK310" s="10"/>
      <c r="IL310" s="10"/>
      <c r="IM310" s="10"/>
      <c r="IN310" s="10"/>
      <c r="IO310" s="10"/>
      <c r="IP310" s="10"/>
      <c r="IQ310" s="10"/>
      <c r="IR310" s="10"/>
      <c r="IS310" s="10"/>
      <c r="IT310" s="10"/>
      <c r="IU310" s="10"/>
      <c r="IV310" s="10"/>
      <c r="IW310" s="10"/>
      <c r="IX310" s="10"/>
      <c r="IY310" s="10"/>
      <c r="IZ310" s="10"/>
      <c r="JA310" s="10"/>
      <c r="JB310" s="10"/>
      <c r="JC310" s="10"/>
      <c r="JD310" s="10"/>
      <c r="JE310" s="10"/>
      <c r="JF310" s="10"/>
      <c r="JG310" s="10"/>
      <c r="JH310" s="10"/>
      <c r="JI310" s="10"/>
      <c r="JJ310" s="10"/>
      <c r="JK310" s="10"/>
      <c r="JL310" s="10"/>
      <c r="JM310" s="10"/>
      <c r="JN310" s="10"/>
      <c r="JO310" s="10"/>
      <c r="JP310" s="10"/>
      <c r="JQ310" s="10"/>
      <c r="JR310" s="10"/>
      <c r="JS310" s="10"/>
      <c r="JT310" s="10"/>
      <c r="JU310" s="10"/>
      <c r="JV310" s="10"/>
      <c r="JW310" s="10"/>
      <c r="JX310" s="10"/>
      <c r="JY310" s="10"/>
      <c r="JZ310" s="10"/>
      <c r="KA310" s="10"/>
      <c r="KB310" s="10"/>
      <c r="KC310" s="10"/>
      <c r="KD310" s="10"/>
      <c r="KE310" s="10"/>
      <c r="KF310" s="10"/>
      <c r="KG310" s="10"/>
      <c r="KH310" s="10"/>
      <c r="KI310" s="10"/>
      <c r="KJ310" s="10"/>
      <c r="KK310" s="10"/>
      <c r="KL310" s="10"/>
      <c r="KM310" s="10"/>
      <c r="KN310" s="10"/>
      <c r="KO310" s="10"/>
      <c r="KP310" s="10"/>
      <c r="KQ310" s="10"/>
      <c r="KR310" s="10"/>
      <c r="KS310" s="10"/>
      <c r="KT310" s="10"/>
      <c r="KU310" s="10"/>
      <c r="KV310" s="10"/>
      <c r="KW310" s="10"/>
      <c r="KX310" s="10"/>
      <c r="KY310" s="10"/>
      <c r="KZ310" s="10"/>
      <c r="LA310" s="10"/>
      <c r="LB310" s="10"/>
      <c r="LC310" s="10"/>
      <c r="LD310" s="10"/>
      <c r="LE310" s="10"/>
      <c r="LF310" s="10"/>
      <c r="LG310" s="10"/>
      <c r="LH310" s="10"/>
      <c r="LI310" s="10"/>
      <c r="LJ310" s="10"/>
      <c r="LK310" s="10"/>
      <c r="LL310" s="10"/>
      <c r="LM310" s="10"/>
      <c r="LN310" s="10"/>
      <c r="LO310" s="10"/>
      <c r="LP310" s="10"/>
      <c r="LQ310" s="10"/>
      <c r="LR310" s="10"/>
      <c r="LS310" s="10"/>
      <c r="LT310" s="10"/>
      <c r="LU310" s="10"/>
      <c r="LV310" s="10"/>
      <c r="LW310" s="10"/>
      <c r="LX310" s="10"/>
      <c r="LY310" s="10"/>
      <c r="LZ310" s="10"/>
      <c r="MA310" s="10"/>
      <c r="MB310" s="10"/>
      <c r="MC310" s="10"/>
      <c r="MD310" s="10"/>
      <c r="ME310" s="10"/>
      <c r="MF310" s="10"/>
      <c r="MG310" s="10"/>
      <c r="MH310" s="10"/>
      <c r="MI310" s="10"/>
      <c r="MJ310" s="10"/>
      <c r="MK310" s="10"/>
      <c r="ML310" s="10"/>
      <c r="MM310" s="10"/>
      <c r="MN310" s="10"/>
      <c r="MO310" s="10"/>
      <c r="MP310" s="10"/>
      <c r="MQ310" s="10"/>
      <c r="MR310" s="10"/>
      <c r="MS310" s="10"/>
      <c r="MT310" s="10"/>
      <c r="MU310" s="10"/>
      <c r="MV310" s="10"/>
      <c r="MW310" s="10"/>
      <c r="MX310" s="10"/>
      <c r="MY310" s="10"/>
      <c r="MZ310" s="10"/>
      <c r="NA310" s="10"/>
      <c r="NB310" s="10"/>
      <c r="NC310" s="10"/>
      <c r="ND310" s="10"/>
      <c r="NE310" s="10"/>
      <c r="NF310" s="10"/>
      <c r="NG310" s="10"/>
      <c r="NH310" s="10"/>
      <c r="NI310" s="10"/>
      <c r="NJ310" s="10"/>
      <c r="NK310" s="10"/>
      <c r="NL310" s="10"/>
      <c r="NM310" s="10"/>
      <c r="NN310" s="10"/>
      <c r="NO310" s="10"/>
      <c r="NP310" s="10"/>
      <c r="NQ310" s="10"/>
      <c r="NR310" s="10"/>
      <c r="NS310" s="10"/>
      <c r="NT310" s="10"/>
      <c r="NU310" s="10"/>
      <c r="NV310" s="10"/>
      <c r="NW310" s="10"/>
      <c r="NX310" s="10"/>
      <c r="NY310" s="10"/>
      <c r="NZ310" s="10"/>
      <c r="OA310" s="10"/>
      <c r="OB310" s="10"/>
      <c r="OC310" s="10"/>
      <c r="OD310" s="10"/>
      <c r="OE310" s="10"/>
      <c r="OF310" s="10"/>
      <c r="OG310" s="10"/>
      <c r="OH310" s="10"/>
      <c r="OI310" s="10"/>
      <c r="OJ310" s="10"/>
      <c r="OK310" s="10"/>
      <c r="OL310" s="10"/>
      <c r="OM310" s="10"/>
      <c r="ON310" s="10"/>
      <c r="OO310" s="10"/>
      <c r="OP310" s="10"/>
      <c r="OQ310" s="10"/>
      <c r="OR310" s="10"/>
      <c r="OS310" s="10"/>
      <c r="OT310" s="10"/>
      <c r="OU310" s="10"/>
      <c r="OV310" s="10"/>
      <c r="OW310" s="10"/>
      <c r="OX310" s="10"/>
      <c r="OY310" s="10"/>
      <c r="OZ310" s="10"/>
      <c r="PA310" s="10"/>
      <c r="PB310" s="10"/>
      <c r="PC310" s="10"/>
      <c r="PD310" s="10"/>
      <c r="PE310" s="10"/>
      <c r="PF310" s="10"/>
      <c r="PG310" s="10"/>
      <c r="PH310" s="10"/>
      <c r="PI310" s="10"/>
      <c r="PJ310" s="10"/>
      <c r="PK310" s="10"/>
      <c r="PL310" s="10"/>
      <c r="PM310" s="10"/>
      <c r="PN310" s="10"/>
      <c r="PO310" s="10"/>
      <c r="PP310" s="10"/>
      <c r="PQ310" s="10"/>
      <c r="PR310" s="10"/>
      <c r="PS310" s="10"/>
      <c r="PT310" s="10"/>
      <c r="PU310" s="10"/>
      <c r="PV310" s="10"/>
      <c r="PW310" s="10"/>
      <c r="PX310" s="10"/>
      <c r="PY310" s="10"/>
      <c r="PZ310" s="10"/>
      <c r="QA310" s="10"/>
      <c r="QB310" s="10"/>
      <c r="QC310" s="10"/>
      <c r="QD310" s="10"/>
      <c r="QE310" s="10"/>
      <c r="QF310" s="10"/>
      <c r="QG310" s="10"/>
      <c r="QH310" s="10"/>
      <c r="QI310" s="10"/>
      <c r="QJ310" s="10"/>
      <c r="QK310" s="10"/>
      <c r="QL310" s="10"/>
      <c r="QM310" s="10"/>
      <c r="QN310" s="10"/>
      <c r="QO310" s="10"/>
      <c r="QP310" s="10"/>
      <c r="QQ310" s="10"/>
      <c r="QR310" s="10"/>
      <c r="QS310" s="10"/>
      <c r="QT310" s="10"/>
      <c r="QU310" s="10"/>
      <c r="QV310" s="10"/>
      <c r="QW310" s="10"/>
      <c r="QX310" s="10"/>
      <c r="QY310" s="10"/>
      <c r="QZ310" s="10"/>
      <c r="RA310" s="10"/>
      <c r="RB310" s="10"/>
      <c r="RC310" s="10"/>
      <c r="RD310" s="10"/>
      <c r="RE310" s="10"/>
      <c r="RF310" s="10"/>
      <c r="RG310" s="10"/>
      <c r="RH310" s="10"/>
      <c r="RI310" s="10"/>
      <c r="RJ310" s="10"/>
      <c r="RK310" s="10"/>
      <c r="RL310" s="10"/>
      <c r="RM310" s="10"/>
      <c r="RN310" s="10"/>
      <c r="RO310" s="10"/>
      <c r="RP310" s="10"/>
      <c r="RQ310" s="10"/>
      <c r="RR310" s="10"/>
      <c r="RS310" s="10"/>
      <c r="RT310" s="10"/>
      <c r="RU310" s="10"/>
      <c r="RV310" s="10"/>
      <c r="RW310" s="10"/>
      <c r="RX310" s="10"/>
      <c r="RY310" s="10"/>
      <c r="RZ310" s="10"/>
      <c r="SA310" s="10"/>
      <c r="SB310" s="10"/>
      <c r="SC310" s="10"/>
      <c r="SD310" s="10"/>
      <c r="SE310" s="10"/>
      <c r="SF310" s="10"/>
      <c r="SG310" s="10"/>
      <c r="SH310" s="10"/>
      <c r="SI310" s="10"/>
      <c r="SJ310" s="10"/>
      <c r="SK310" s="10"/>
      <c r="SL310" s="10"/>
      <c r="SM310" s="10"/>
      <c r="SN310" s="10"/>
      <c r="SO310" s="10"/>
      <c r="SP310" s="10"/>
      <c r="SQ310" s="10"/>
      <c r="SR310" s="10"/>
      <c r="SS310" s="10"/>
      <c r="ST310" s="10"/>
      <c r="SU310" s="10"/>
      <c r="SV310" s="10"/>
      <c r="SW310" s="10"/>
      <c r="SX310" s="10"/>
      <c r="SY310" s="10"/>
      <c r="SZ310" s="10"/>
      <c r="TA310" s="10"/>
      <c r="TB310" s="10"/>
      <c r="TC310" s="10"/>
      <c r="TD310" s="10"/>
      <c r="TE310" s="10"/>
      <c r="TF310" s="10"/>
      <c r="TG310" s="10"/>
      <c r="TH310" s="10"/>
      <c r="TI310" s="10"/>
      <c r="TJ310" s="10"/>
      <c r="TK310" s="10"/>
      <c r="TL310" s="10"/>
      <c r="TM310" s="10"/>
      <c r="TN310" s="10"/>
      <c r="TO310" s="10"/>
      <c r="TP310" s="10"/>
      <c r="TQ310" s="10"/>
      <c r="TR310" s="10"/>
      <c r="TS310" s="10"/>
      <c r="TT310" s="10"/>
      <c r="TU310" s="10"/>
      <c r="TV310" s="10"/>
      <c r="TW310" s="10"/>
      <c r="TX310" s="10"/>
      <c r="TY310" s="10"/>
      <c r="TZ310" s="10"/>
      <c r="UA310" s="10"/>
      <c r="UB310" s="10"/>
      <c r="UC310" s="10"/>
      <c r="UD310" s="10"/>
      <c r="UE310" s="10"/>
      <c r="UF310" s="10"/>
      <c r="UG310" s="10"/>
      <c r="UH310" s="10"/>
      <c r="UI310" s="10"/>
      <c r="UJ310" s="10"/>
      <c r="UK310" s="10"/>
      <c r="UL310" s="10"/>
      <c r="UM310" s="10"/>
      <c r="UN310" s="10"/>
      <c r="UO310" s="10"/>
      <c r="UP310" s="10"/>
      <c r="UQ310" s="10"/>
      <c r="UR310" s="10"/>
      <c r="US310" s="10"/>
      <c r="UT310" s="10"/>
      <c r="UU310" s="10"/>
      <c r="UV310" s="10"/>
      <c r="UW310" s="10"/>
      <c r="UX310" s="10"/>
      <c r="UY310" s="10"/>
      <c r="UZ310" s="10"/>
      <c r="VA310" s="10"/>
      <c r="VB310" s="10"/>
      <c r="VC310" s="10"/>
      <c r="VD310" s="10"/>
      <c r="VE310" s="10"/>
      <c r="VF310" s="10"/>
      <c r="VG310" s="10"/>
      <c r="VH310" s="10"/>
      <c r="VI310" s="10"/>
      <c r="VJ310" s="10"/>
      <c r="VK310" s="10"/>
      <c r="VL310" s="10"/>
      <c r="VM310" s="10"/>
      <c r="VN310" s="10"/>
      <c r="VO310" s="10"/>
      <c r="VP310" s="10"/>
      <c r="VQ310" s="10"/>
      <c r="VR310" s="10"/>
      <c r="VS310" s="10"/>
      <c r="VT310" s="10"/>
      <c r="VU310" s="10"/>
      <c r="VV310" s="10"/>
      <c r="VW310" s="10"/>
      <c r="VX310" s="10"/>
      <c r="VY310" s="10"/>
      <c r="VZ310" s="10"/>
      <c r="WA310" s="10"/>
      <c r="WB310" s="10"/>
      <c r="WC310" s="10"/>
      <c r="WD310" s="10"/>
      <c r="WE310" s="10"/>
      <c r="WF310" s="10"/>
      <c r="WG310" s="10"/>
      <c r="WH310" s="10"/>
      <c r="WI310" s="10"/>
      <c r="WJ310" s="10"/>
      <c r="WK310" s="10"/>
      <c r="WL310" s="10"/>
      <c r="WM310" s="10"/>
      <c r="WN310" s="10"/>
      <c r="WO310" s="10"/>
      <c r="WP310" s="10"/>
      <c r="WQ310" s="10"/>
      <c r="WR310" s="10"/>
      <c r="WS310" s="10"/>
      <c r="WT310" s="10"/>
      <c r="WU310" s="10"/>
      <c r="WV310" s="10"/>
      <c r="WW310" s="10"/>
      <c r="WX310" s="10"/>
      <c r="WY310" s="10"/>
      <c r="WZ310" s="10"/>
      <c r="XA310" s="10"/>
      <c r="XB310" s="10"/>
      <c r="XC310" s="10"/>
      <c r="XD310" s="10"/>
      <c r="XE310" s="10"/>
      <c r="XF310" s="10"/>
      <c r="XG310" s="10"/>
      <c r="XH310" s="10"/>
      <c r="XI310" s="10"/>
      <c r="XJ310" s="10"/>
      <c r="XK310" s="10"/>
      <c r="XL310" s="10"/>
      <c r="XM310" s="10"/>
      <c r="XN310" s="10"/>
      <c r="XO310" s="10"/>
      <c r="XP310" s="10"/>
      <c r="XQ310" s="10"/>
      <c r="XR310" s="10"/>
      <c r="XS310" s="10"/>
      <c r="XT310" s="10"/>
      <c r="XU310" s="10"/>
      <c r="XV310" s="10"/>
      <c r="XW310" s="10"/>
      <c r="XX310" s="10"/>
      <c r="XY310" s="10"/>
      <c r="XZ310" s="10"/>
      <c r="YA310" s="10"/>
      <c r="YB310" s="10"/>
      <c r="YC310" s="10"/>
      <c r="YD310" s="10"/>
      <c r="YE310" s="10"/>
      <c r="YF310" s="10"/>
      <c r="YG310" s="10"/>
      <c r="YH310" s="10"/>
      <c r="YI310" s="10"/>
      <c r="YJ310" s="10"/>
      <c r="YK310" s="10"/>
      <c r="YL310" s="10"/>
      <c r="YM310" s="10"/>
      <c r="YN310" s="10"/>
      <c r="YO310" s="10"/>
      <c r="YP310" s="10"/>
      <c r="YQ310" s="10"/>
      <c r="YR310" s="10"/>
      <c r="YS310" s="10"/>
      <c r="YT310" s="10"/>
      <c r="YU310" s="10"/>
      <c r="YV310" s="10"/>
      <c r="YW310" s="10"/>
      <c r="YX310" s="10"/>
      <c r="YY310" s="10"/>
      <c r="YZ310" s="10"/>
      <c r="ZA310" s="10"/>
      <c r="ZB310" s="10"/>
      <c r="ZC310" s="10"/>
      <c r="ZD310" s="10"/>
      <c r="ZE310" s="10"/>
      <c r="ZF310" s="10"/>
      <c r="ZG310" s="10"/>
      <c r="ZH310" s="10"/>
      <c r="ZI310" s="10"/>
      <c r="ZJ310" s="10"/>
      <c r="ZK310" s="10"/>
      <c r="ZL310" s="10"/>
      <c r="ZM310" s="10"/>
      <c r="ZN310" s="10"/>
      <c r="ZO310" s="10"/>
      <c r="ZP310" s="10"/>
      <c r="ZQ310" s="10"/>
      <c r="ZR310" s="10"/>
      <c r="ZS310" s="10"/>
      <c r="ZT310" s="10"/>
      <c r="ZU310" s="10"/>
      <c r="ZV310" s="10"/>
      <c r="ZW310" s="10"/>
      <c r="ZX310" s="10"/>
      <c r="ZY310" s="10"/>
      <c r="ZZ310" s="10"/>
      <c r="AAA310" s="10"/>
      <c r="AAB310" s="10"/>
      <c r="AAC310" s="10"/>
      <c r="AAD310" s="10"/>
      <c r="AAE310" s="10"/>
      <c r="AAF310" s="10"/>
      <c r="AAG310" s="10"/>
      <c r="AAH310" s="10"/>
      <c r="AAI310" s="10"/>
      <c r="AAJ310" s="10"/>
      <c r="AAK310" s="10"/>
      <c r="AAL310" s="10"/>
      <c r="AAM310" s="10"/>
      <c r="AAN310" s="10"/>
      <c r="AAO310" s="10"/>
      <c r="AAP310" s="10"/>
      <c r="AAQ310" s="10"/>
      <c r="AAR310" s="10"/>
      <c r="AAS310" s="10"/>
      <c r="AAT310" s="10"/>
      <c r="AAU310" s="10"/>
      <c r="AAV310" s="10"/>
      <c r="AAW310" s="10"/>
      <c r="AAX310" s="10"/>
      <c r="AAY310" s="10"/>
      <c r="AAZ310" s="10"/>
      <c r="ABA310" s="10"/>
      <c r="ABB310" s="10"/>
      <c r="ABC310" s="10"/>
      <c r="ABD310" s="10"/>
      <c r="ABE310" s="10"/>
      <c r="ABF310" s="10"/>
      <c r="ABG310" s="10"/>
      <c r="ABH310" s="10"/>
      <c r="ABI310" s="10"/>
      <c r="ABJ310" s="10"/>
      <c r="ABK310" s="10"/>
      <c r="ABL310" s="10"/>
      <c r="ABM310" s="10"/>
      <c r="ABN310" s="10"/>
      <c r="ABO310" s="10"/>
      <c r="ABP310" s="10"/>
      <c r="ABQ310" s="10"/>
      <c r="ABR310" s="10"/>
      <c r="ABS310" s="10"/>
      <c r="ABT310" s="10"/>
      <c r="ABU310" s="10"/>
      <c r="ABV310" s="10"/>
      <c r="ABW310" s="10"/>
      <c r="ABX310" s="10"/>
      <c r="ABY310" s="10"/>
      <c r="ABZ310" s="10"/>
      <c r="ACA310" s="10"/>
      <c r="ACB310" s="10"/>
      <c r="ACC310" s="10"/>
      <c r="ACD310" s="10"/>
      <c r="ACE310" s="10"/>
      <c r="ACF310" s="10"/>
      <c r="ACG310" s="10"/>
      <c r="ACH310" s="10"/>
      <c r="ACI310" s="10"/>
      <c r="ACJ310" s="10"/>
      <c r="ACK310" s="10"/>
      <c r="ACL310" s="10"/>
      <c r="ACM310" s="10"/>
      <c r="ACN310" s="10"/>
      <c r="ACO310" s="10"/>
      <c r="ACP310" s="10"/>
      <c r="ACQ310" s="10"/>
      <c r="ACR310" s="10"/>
      <c r="ACS310" s="10"/>
      <c r="ACT310" s="10"/>
      <c r="ACU310" s="10"/>
      <c r="ACV310" s="10"/>
      <c r="ACW310" s="10"/>
      <c r="ACX310" s="10"/>
      <c r="ACY310" s="10"/>
      <c r="ACZ310" s="10"/>
      <c r="ADA310" s="10"/>
      <c r="ADB310" s="10"/>
      <c r="ADC310" s="10"/>
      <c r="ADD310" s="10"/>
      <c r="ADE310" s="10"/>
      <c r="ADF310" s="10"/>
      <c r="ADG310" s="10"/>
      <c r="ADH310" s="10"/>
      <c r="ADI310" s="10"/>
      <c r="ADJ310" s="10"/>
      <c r="ADK310" s="10"/>
      <c r="ADL310" s="10"/>
      <c r="ADM310" s="10"/>
      <c r="ADN310" s="10"/>
      <c r="ADO310" s="10"/>
      <c r="ADP310" s="10"/>
      <c r="ADQ310" s="10"/>
      <c r="ADR310" s="10"/>
      <c r="ADS310" s="10"/>
      <c r="ADT310" s="10"/>
      <c r="ADU310" s="10"/>
      <c r="ADV310" s="10"/>
      <c r="ADW310" s="10"/>
      <c r="ADX310" s="10"/>
      <c r="ADY310" s="10"/>
      <c r="ADZ310" s="10"/>
      <c r="AEA310" s="10"/>
      <c r="AEB310" s="10"/>
      <c r="AEC310" s="10"/>
      <c r="AED310" s="10"/>
      <c r="AEE310" s="10"/>
      <c r="AEF310" s="10"/>
      <c r="AEG310" s="10"/>
      <c r="AEH310" s="10"/>
      <c r="AEI310" s="10"/>
      <c r="AEJ310" s="10"/>
      <c r="AEK310" s="10"/>
      <c r="AEL310" s="10"/>
      <c r="AEM310" s="10"/>
      <c r="AEN310" s="10"/>
      <c r="AEO310" s="10"/>
      <c r="AEP310" s="10"/>
      <c r="AEQ310" s="10"/>
      <c r="AER310" s="10"/>
      <c r="AES310" s="10"/>
      <c r="AET310" s="10"/>
      <c r="AEU310" s="10"/>
      <c r="AEV310" s="10"/>
      <c r="AEW310" s="10"/>
      <c r="AEX310" s="10"/>
      <c r="AEY310" s="10"/>
      <c r="AEZ310" s="10"/>
      <c r="AFA310" s="10"/>
      <c r="AFB310" s="10"/>
      <c r="AFC310" s="10"/>
      <c r="AFD310" s="10"/>
      <c r="AFE310" s="10"/>
      <c r="AFF310" s="10"/>
      <c r="AFG310" s="10"/>
      <c r="AFH310" s="10"/>
      <c r="AFI310" s="10"/>
      <c r="AFJ310" s="10"/>
      <c r="AFK310" s="10"/>
      <c r="AFL310" s="10"/>
      <c r="AFM310" s="10"/>
      <c r="AFN310" s="10"/>
      <c r="AFO310" s="10"/>
      <c r="AFP310" s="10"/>
      <c r="AFQ310" s="10"/>
      <c r="AFR310" s="10"/>
      <c r="AFS310" s="10"/>
      <c r="AFT310" s="10"/>
      <c r="AFU310" s="10"/>
      <c r="AFV310" s="10"/>
      <c r="AFW310" s="10"/>
      <c r="AFX310" s="10"/>
      <c r="AFY310" s="10"/>
      <c r="AFZ310" s="10"/>
      <c r="AGA310" s="10"/>
      <c r="AGB310" s="10"/>
      <c r="AGC310" s="10"/>
      <c r="AGD310" s="10"/>
      <c r="AGE310" s="10"/>
      <c r="AGF310" s="10"/>
      <c r="AGG310" s="10"/>
      <c r="AGH310" s="10"/>
      <c r="AGI310" s="10"/>
      <c r="AGJ310" s="10"/>
      <c r="AGK310" s="10"/>
      <c r="AGL310" s="10"/>
      <c r="AGM310" s="10"/>
      <c r="AGN310" s="10"/>
      <c r="AGO310" s="10"/>
      <c r="AGP310" s="10"/>
      <c r="AGQ310" s="10"/>
      <c r="AGR310" s="10"/>
      <c r="AGS310" s="10"/>
      <c r="AGT310" s="10"/>
      <c r="AGU310" s="10"/>
      <c r="AGV310" s="10"/>
      <c r="AGW310" s="10"/>
      <c r="AGX310" s="10"/>
      <c r="AGY310" s="10"/>
      <c r="AGZ310" s="10"/>
      <c r="AHA310" s="10"/>
      <c r="AHB310" s="10"/>
      <c r="AHC310" s="10"/>
      <c r="AHD310" s="10"/>
      <c r="AHE310" s="10"/>
      <c r="AHF310" s="10"/>
      <c r="AHG310" s="10"/>
      <c r="AHH310" s="10"/>
      <c r="AHI310" s="10"/>
      <c r="AHJ310" s="10"/>
      <c r="AHK310" s="10"/>
      <c r="AHL310" s="10"/>
      <c r="AHM310" s="10"/>
      <c r="AHN310" s="10"/>
      <c r="AHO310" s="10"/>
      <c r="AHP310" s="10"/>
      <c r="AHQ310" s="10"/>
      <c r="AHR310" s="10"/>
      <c r="AHS310" s="10"/>
      <c r="AHT310" s="10"/>
      <c r="AHU310" s="10"/>
      <c r="AHV310" s="10"/>
      <c r="AHW310" s="10"/>
      <c r="AHX310" s="10"/>
      <c r="AHY310" s="10"/>
      <c r="AHZ310" s="10"/>
      <c r="AIA310" s="10"/>
      <c r="AIB310" s="10"/>
      <c r="AIC310" s="10"/>
      <c r="AID310" s="10"/>
      <c r="AIE310" s="10"/>
      <c r="AIF310" s="10"/>
      <c r="AIG310" s="10"/>
      <c r="AIH310" s="10"/>
      <c r="AII310" s="10"/>
      <c r="AIJ310" s="10"/>
      <c r="AIK310" s="10"/>
      <c r="AIL310" s="10"/>
      <c r="AIM310" s="10"/>
      <c r="AIN310" s="10"/>
      <c r="AIO310" s="10"/>
      <c r="AIP310" s="10"/>
      <c r="AIQ310" s="10"/>
      <c r="AIR310" s="10"/>
      <c r="AIS310" s="10"/>
      <c r="AIT310" s="10"/>
      <c r="AIU310" s="10"/>
      <c r="AIV310" s="10"/>
      <c r="AIW310" s="10"/>
      <c r="AIX310" s="10"/>
      <c r="AIY310" s="10"/>
      <c r="AIZ310" s="10"/>
      <c r="AJA310" s="10"/>
      <c r="AJB310" s="10"/>
      <c r="AJC310" s="10"/>
      <c r="AJD310" s="10"/>
      <c r="AJE310" s="10"/>
      <c r="AJF310" s="10"/>
      <c r="AJG310" s="10"/>
      <c r="AJH310" s="10"/>
      <c r="AJI310" s="10"/>
      <c r="AJJ310" s="10"/>
      <c r="AJK310" s="10"/>
      <c r="AJL310" s="10"/>
      <c r="AJM310" s="10"/>
      <c r="AJN310" s="10"/>
      <c r="AJO310" s="10"/>
      <c r="AJP310" s="10"/>
      <c r="AJQ310" s="10"/>
      <c r="AJR310" s="10"/>
      <c r="AJS310" s="10"/>
      <c r="AJT310" s="10"/>
      <c r="AJU310" s="10"/>
      <c r="AJV310" s="10"/>
      <c r="AJW310" s="10"/>
      <c r="AJX310" s="10"/>
      <c r="AJY310" s="10"/>
      <c r="AJZ310" s="10"/>
      <c r="AKA310" s="10"/>
      <c r="AKB310" s="10"/>
      <c r="AKC310" s="10"/>
      <c r="AKD310" s="10"/>
      <c r="AKE310" s="10"/>
      <c r="AKF310" s="10"/>
      <c r="AKG310" s="10"/>
      <c r="AKH310" s="10"/>
      <c r="AKI310" s="10"/>
      <c r="AKJ310" s="10"/>
      <c r="AKK310" s="10"/>
      <c r="AKL310" s="10"/>
      <c r="AKM310" s="10"/>
      <c r="AKN310" s="10"/>
      <c r="AKO310" s="10"/>
      <c r="AKP310" s="10"/>
      <c r="AKQ310" s="10"/>
      <c r="AKR310" s="10"/>
      <c r="AKS310" s="10"/>
      <c r="AKT310" s="10"/>
      <c r="AKU310" s="10"/>
      <c r="AKV310" s="10"/>
      <c r="AKW310" s="10"/>
      <c r="AKX310" s="10"/>
      <c r="AKY310" s="10"/>
      <c r="AKZ310" s="10"/>
      <c r="ALA310" s="10"/>
      <c r="ALB310" s="10"/>
      <c r="ALC310" s="10"/>
      <c r="ALD310" s="10"/>
      <c r="ALE310" s="10"/>
      <c r="ALF310" s="10"/>
      <c r="ALG310" s="10"/>
      <c r="ALH310" s="10"/>
      <c r="ALI310" s="10"/>
      <c r="ALJ310" s="10"/>
      <c r="ALK310" s="10"/>
      <c r="ALL310" s="10"/>
      <c r="ALM310" s="10"/>
      <c r="ALN310" s="10"/>
      <c r="ALO310" s="10"/>
      <c r="ALP310" s="10"/>
      <c r="ALQ310" s="10"/>
      <c r="ALR310" s="10"/>
      <c r="ALS310" s="10"/>
      <c r="ALT310" s="10"/>
      <c r="ALU310" s="10"/>
      <c r="ALV310" s="10"/>
      <c r="ALW310" s="10"/>
      <c r="ALX310" s="10"/>
      <c r="ALY310" s="10"/>
      <c r="ALZ310" s="10"/>
      <c r="AMA310" s="10"/>
      <c r="AMB310" s="10"/>
      <c r="AMC310" s="10"/>
      <c r="AMD310" s="10"/>
      <c r="AME310" s="10"/>
      <c r="AMF310" s="10"/>
      <c r="AMG310" s="10"/>
      <c r="AMH310" s="10"/>
      <c r="AMI310" s="10"/>
    </row>
    <row r="311" spans="1:1023" ht="21.75" customHeight="1">
      <c r="A311" s="14" t="s">
        <v>83</v>
      </c>
      <c r="B311" s="39"/>
      <c r="C311" s="30"/>
      <c r="D311" s="30"/>
      <c r="E311" s="30"/>
      <c r="F311" s="30"/>
      <c r="G311" s="30"/>
      <c r="H311" s="30"/>
      <c r="I311" s="30"/>
      <c r="J311" s="36">
        <v>104282.69</v>
      </c>
      <c r="K311" s="30"/>
      <c r="L311" s="30"/>
      <c r="M311" s="30"/>
      <c r="N311" s="30"/>
      <c r="O311" s="30"/>
      <c r="P311" s="32"/>
      <c r="Q311" s="43">
        <f t="shared" ref="Q311:Q374" si="7">SUM(B311:P311)</f>
        <v>104282.69</v>
      </c>
      <c r="R311" s="43">
        <f>SUM(Q311)</f>
        <v>104282.69</v>
      </c>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c r="HA311" s="10"/>
      <c r="HB311" s="10"/>
      <c r="HC311" s="10"/>
      <c r="HD311" s="10"/>
      <c r="HE311" s="10"/>
      <c r="HF311" s="10"/>
      <c r="HG311" s="10"/>
      <c r="HH311" s="10"/>
      <c r="HI311" s="10"/>
      <c r="HJ311" s="10"/>
      <c r="HK311" s="10"/>
      <c r="HL311" s="10"/>
      <c r="HM311" s="10"/>
      <c r="HN311" s="10"/>
      <c r="HO311" s="10"/>
      <c r="HP311" s="10"/>
      <c r="HQ311" s="10"/>
      <c r="HR311" s="10"/>
      <c r="HS311" s="10"/>
      <c r="HT311" s="10"/>
      <c r="HU311" s="10"/>
      <c r="HV311" s="10"/>
      <c r="HW311" s="10"/>
      <c r="HX311" s="10"/>
      <c r="HY311" s="10"/>
      <c r="HZ311" s="10"/>
      <c r="IA311" s="10"/>
      <c r="IB311" s="10"/>
      <c r="IC311" s="10"/>
      <c r="ID311" s="10"/>
      <c r="IE311" s="10"/>
      <c r="IF311" s="10"/>
      <c r="IG311" s="10"/>
      <c r="IH311" s="10"/>
      <c r="II311" s="10"/>
      <c r="IJ311" s="10"/>
      <c r="IK311" s="10"/>
      <c r="IL311" s="10"/>
      <c r="IM311" s="10"/>
      <c r="IN311" s="10"/>
      <c r="IO311" s="10"/>
      <c r="IP311" s="10"/>
      <c r="IQ311" s="10"/>
      <c r="IR311" s="10"/>
      <c r="IS311" s="10"/>
      <c r="IT311" s="10"/>
      <c r="IU311" s="10"/>
      <c r="IV311" s="10"/>
      <c r="IW311" s="10"/>
      <c r="IX311" s="10"/>
      <c r="IY311" s="10"/>
      <c r="IZ311" s="10"/>
      <c r="JA311" s="10"/>
      <c r="JB311" s="10"/>
      <c r="JC311" s="10"/>
      <c r="JD311" s="10"/>
      <c r="JE311" s="10"/>
      <c r="JF311" s="10"/>
      <c r="JG311" s="10"/>
      <c r="JH311" s="10"/>
      <c r="JI311" s="10"/>
      <c r="JJ311" s="10"/>
      <c r="JK311" s="10"/>
      <c r="JL311" s="10"/>
      <c r="JM311" s="10"/>
      <c r="JN311" s="10"/>
      <c r="JO311" s="10"/>
      <c r="JP311" s="10"/>
      <c r="JQ311" s="10"/>
      <c r="JR311" s="10"/>
      <c r="JS311" s="10"/>
      <c r="JT311" s="10"/>
      <c r="JU311" s="10"/>
      <c r="JV311" s="10"/>
      <c r="JW311" s="10"/>
      <c r="JX311" s="10"/>
      <c r="JY311" s="10"/>
      <c r="JZ311" s="10"/>
      <c r="KA311" s="10"/>
      <c r="KB311" s="10"/>
      <c r="KC311" s="10"/>
      <c r="KD311" s="10"/>
      <c r="KE311" s="10"/>
      <c r="KF311" s="10"/>
      <c r="KG311" s="10"/>
      <c r="KH311" s="10"/>
      <c r="KI311" s="10"/>
      <c r="KJ311" s="10"/>
      <c r="KK311" s="10"/>
      <c r="KL311" s="10"/>
      <c r="KM311" s="10"/>
      <c r="KN311" s="10"/>
      <c r="KO311" s="10"/>
      <c r="KP311" s="10"/>
      <c r="KQ311" s="10"/>
      <c r="KR311" s="10"/>
      <c r="KS311" s="10"/>
      <c r="KT311" s="10"/>
      <c r="KU311" s="10"/>
      <c r="KV311" s="10"/>
      <c r="KW311" s="10"/>
      <c r="KX311" s="10"/>
      <c r="KY311" s="10"/>
      <c r="KZ311" s="10"/>
      <c r="LA311" s="10"/>
      <c r="LB311" s="10"/>
      <c r="LC311" s="10"/>
      <c r="LD311" s="10"/>
      <c r="LE311" s="10"/>
      <c r="LF311" s="10"/>
      <c r="LG311" s="10"/>
      <c r="LH311" s="10"/>
      <c r="LI311" s="10"/>
      <c r="LJ311" s="10"/>
      <c r="LK311" s="10"/>
      <c r="LL311" s="10"/>
      <c r="LM311" s="10"/>
      <c r="LN311" s="10"/>
      <c r="LO311" s="10"/>
      <c r="LP311" s="10"/>
      <c r="LQ311" s="10"/>
      <c r="LR311" s="10"/>
      <c r="LS311" s="10"/>
      <c r="LT311" s="10"/>
      <c r="LU311" s="10"/>
      <c r="LV311" s="10"/>
      <c r="LW311" s="10"/>
      <c r="LX311" s="10"/>
      <c r="LY311" s="10"/>
      <c r="LZ311" s="10"/>
      <c r="MA311" s="10"/>
      <c r="MB311" s="10"/>
      <c r="MC311" s="10"/>
      <c r="MD311" s="10"/>
      <c r="ME311" s="10"/>
      <c r="MF311" s="10"/>
      <c r="MG311" s="10"/>
      <c r="MH311" s="10"/>
      <c r="MI311" s="10"/>
      <c r="MJ311" s="10"/>
      <c r="MK311" s="10"/>
      <c r="ML311" s="10"/>
      <c r="MM311" s="10"/>
      <c r="MN311" s="10"/>
      <c r="MO311" s="10"/>
      <c r="MP311" s="10"/>
      <c r="MQ311" s="10"/>
      <c r="MR311" s="10"/>
      <c r="MS311" s="10"/>
      <c r="MT311" s="10"/>
      <c r="MU311" s="10"/>
      <c r="MV311" s="10"/>
      <c r="MW311" s="10"/>
      <c r="MX311" s="10"/>
      <c r="MY311" s="10"/>
      <c r="MZ311" s="10"/>
      <c r="NA311" s="10"/>
      <c r="NB311" s="10"/>
      <c r="NC311" s="10"/>
      <c r="ND311" s="10"/>
      <c r="NE311" s="10"/>
      <c r="NF311" s="10"/>
      <c r="NG311" s="10"/>
      <c r="NH311" s="10"/>
      <c r="NI311" s="10"/>
      <c r="NJ311" s="10"/>
      <c r="NK311" s="10"/>
      <c r="NL311" s="10"/>
      <c r="NM311" s="10"/>
      <c r="NN311" s="10"/>
      <c r="NO311" s="10"/>
      <c r="NP311" s="10"/>
      <c r="NQ311" s="10"/>
      <c r="NR311" s="10"/>
      <c r="NS311" s="10"/>
      <c r="NT311" s="10"/>
      <c r="NU311" s="10"/>
      <c r="NV311" s="10"/>
      <c r="NW311" s="10"/>
      <c r="NX311" s="10"/>
      <c r="NY311" s="10"/>
      <c r="NZ311" s="10"/>
      <c r="OA311" s="10"/>
      <c r="OB311" s="10"/>
      <c r="OC311" s="10"/>
      <c r="OD311" s="10"/>
      <c r="OE311" s="10"/>
      <c r="OF311" s="10"/>
      <c r="OG311" s="10"/>
      <c r="OH311" s="10"/>
      <c r="OI311" s="10"/>
      <c r="OJ311" s="10"/>
      <c r="OK311" s="10"/>
      <c r="OL311" s="10"/>
      <c r="OM311" s="10"/>
      <c r="ON311" s="10"/>
      <c r="OO311" s="10"/>
      <c r="OP311" s="10"/>
      <c r="OQ311" s="10"/>
      <c r="OR311" s="10"/>
      <c r="OS311" s="10"/>
      <c r="OT311" s="10"/>
      <c r="OU311" s="10"/>
      <c r="OV311" s="10"/>
      <c r="OW311" s="10"/>
      <c r="OX311" s="10"/>
      <c r="OY311" s="10"/>
      <c r="OZ311" s="10"/>
      <c r="PA311" s="10"/>
      <c r="PB311" s="10"/>
      <c r="PC311" s="10"/>
      <c r="PD311" s="10"/>
      <c r="PE311" s="10"/>
      <c r="PF311" s="10"/>
      <c r="PG311" s="10"/>
      <c r="PH311" s="10"/>
      <c r="PI311" s="10"/>
      <c r="PJ311" s="10"/>
      <c r="PK311" s="10"/>
      <c r="PL311" s="10"/>
      <c r="PM311" s="10"/>
      <c r="PN311" s="10"/>
      <c r="PO311" s="10"/>
      <c r="PP311" s="10"/>
      <c r="PQ311" s="10"/>
      <c r="PR311" s="10"/>
      <c r="PS311" s="10"/>
      <c r="PT311" s="10"/>
      <c r="PU311" s="10"/>
      <c r="PV311" s="10"/>
      <c r="PW311" s="10"/>
      <c r="PX311" s="10"/>
      <c r="PY311" s="10"/>
      <c r="PZ311" s="10"/>
      <c r="QA311" s="10"/>
      <c r="QB311" s="10"/>
      <c r="QC311" s="10"/>
      <c r="QD311" s="10"/>
      <c r="QE311" s="10"/>
      <c r="QF311" s="10"/>
      <c r="QG311" s="10"/>
      <c r="QH311" s="10"/>
      <c r="QI311" s="10"/>
      <c r="QJ311" s="10"/>
      <c r="QK311" s="10"/>
      <c r="QL311" s="10"/>
      <c r="QM311" s="10"/>
      <c r="QN311" s="10"/>
      <c r="QO311" s="10"/>
      <c r="QP311" s="10"/>
      <c r="QQ311" s="10"/>
      <c r="QR311" s="10"/>
      <c r="QS311" s="10"/>
      <c r="QT311" s="10"/>
      <c r="QU311" s="10"/>
      <c r="QV311" s="10"/>
      <c r="QW311" s="10"/>
      <c r="QX311" s="10"/>
      <c r="QY311" s="10"/>
      <c r="QZ311" s="10"/>
      <c r="RA311" s="10"/>
      <c r="RB311" s="10"/>
      <c r="RC311" s="10"/>
      <c r="RD311" s="10"/>
      <c r="RE311" s="10"/>
      <c r="RF311" s="10"/>
      <c r="RG311" s="10"/>
      <c r="RH311" s="10"/>
      <c r="RI311" s="10"/>
      <c r="RJ311" s="10"/>
      <c r="RK311" s="10"/>
      <c r="RL311" s="10"/>
      <c r="RM311" s="10"/>
      <c r="RN311" s="10"/>
      <c r="RO311" s="10"/>
      <c r="RP311" s="10"/>
      <c r="RQ311" s="10"/>
      <c r="RR311" s="10"/>
      <c r="RS311" s="10"/>
      <c r="RT311" s="10"/>
      <c r="RU311" s="10"/>
      <c r="RV311" s="10"/>
      <c r="RW311" s="10"/>
      <c r="RX311" s="10"/>
      <c r="RY311" s="10"/>
      <c r="RZ311" s="10"/>
      <c r="SA311" s="10"/>
      <c r="SB311" s="10"/>
      <c r="SC311" s="10"/>
      <c r="SD311" s="10"/>
      <c r="SE311" s="10"/>
      <c r="SF311" s="10"/>
      <c r="SG311" s="10"/>
      <c r="SH311" s="10"/>
      <c r="SI311" s="10"/>
      <c r="SJ311" s="10"/>
      <c r="SK311" s="10"/>
      <c r="SL311" s="10"/>
      <c r="SM311" s="10"/>
      <c r="SN311" s="10"/>
      <c r="SO311" s="10"/>
      <c r="SP311" s="10"/>
      <c r="SQ311" s="10"/>
      <c r="SR311" s="10"/>
      <c r="SS311" s="10"/>
      <c r="ST311" s="10"/>
      <c r="SU311" s="10"/>
      <c r="SV311" s="10"/>
      <c r="SW311" s="10"/>
      <c r="SX311" s="10"/>
      <c r="SY311" s="10"/>
      <c r="SZ311" s="10"/>
      <c r="TA311" s="10"/>
      <c r="TB311" s="10"/>
      <c r="TC311" s="10"/>
      <c r="TD311" s="10"/>
      <c r="TE311" s="10"/>
      <c r="TF311" s="10"/>
      <c r="TG311" s="10"/>
      <c r="TH311" s="10"/>
      <c r="TI311" s="10"/>
      <c r="TJ311" s="10"/>
      <c r="TK311" s="10"/>
      <c r="TL311" s="10"/>
      <c r="TM311" s="10"/>
      <c r="TN311" s="10"/>
      <c r="TO311" s="10"/>
      <c r="TP311" s="10"/>
      <c r="TQ311" s="10"/>
      <c r="TR311" s="10"/>
      <c r="TS311" s="10"/>
      <c r="TT311" s="10"/>
      <c r="TU311" s="10"/>
      <c r="TV311" s="10"/>
      <c r="TW311" s="10"/>
      <c r="TX311" s="10"/>
      <c r="TY311" s="10"/>
      <c r="TZ311" s="10"/>
      <c r="UA311" s="10"/>
      <c r="UB311" s="10"/>
      <c r="UC311" s="10"/>
      <c r="UD311" s="10"/>
      <c r="UE311" s="10"/>
      <c r="UF311" s="10"/>
      <c r="UG311" s="10"/>
      <c r="UH311" s="10"/>
      <c r="UI311" s="10"/>
      <c r="UJ311" s="10"/>
      <c r="UK311" s="10"/>
      <c r="UL311" s="10"/>
      <c r="UM311" s="10"/>
      <c r="UN311" s="10"/>
      <c r="UO311" s="10"/>
      <c r="UP311" s="10"/>
      <c r="UQ311" s="10"/>
      <c r="UR311" s="10"/>
      <c r="US311" s="10"/>
      <c r="UT311" s="10"/>
      <c r="UU311" s="10"/>
      <c r="UV311" s="10"/>
      <c r="UW311" s="10"/>
      <c r="UX311" s="10"/>
      <c r="UY311" s="10"/>
      <c r="UZ311" s="10"/>
      <c r="VA311" s="10"/>
      <c r="VB311" s="10"/>
      <c r="VC311" s="10"/>
      <c r="VD311" s="10"/>
      <c r="VE311" s="10"/>
      <c r="VF311" s="10"/>
      <c r="VG311" s="10"/>
      <c r="VH311" s="10"/>
      <c r="VI311" s="10"/>
      <c r="VJ311" s="10"/>
      <c r="VK311" s="10"/>
      <c r="VL311" s="10"/>
      <c r="VM311" s="10"/>
      <c r="VN311" s="10"/>
      <c r="VO311" s="10"/>
      <c r="VP311" s="10"/>
      <c r="VQ311" s="10"/>
      <c r="VR311" s="10"/>
      <c r="VS311" s="10"/>
      <c r="VT311" s="10"/>
      <c r="VU311" s="10"/>
      <c r="VV311" s="10"/>
      <c r="VW311" s="10"/>
      <c r="VX311" s="10"/>
      <c r="VY311" s="10"/>
      <c r="VZ311" s="10"/>
      <c r="WA311" s="10"/>
      <c r="WB311" s="10"/>
      <c r="WC311" s="10"/>
      <c r="WD311" s="10"/>
      <c r="WE311" s="10"/>
      <c r="WF311" s="10"/>
      <c r="WG311" s="10"/>
      <c r="WH311" s="10"/>
      <c r="WI311" s="10"/>
      <c r="WJ311" s="10"/>
      <c r="WK311" s="10"/>
      <c r="WL311" s="10"/>
      <c r="WM311" s="10"/>
      <c r="WN311" s="10"/>
      <c r="WO311" s="10"/>
      <c r="WP311" s="10"/>
      <c r="WQ311" s="10"/>
      <c r="WR311" s="10"/>
      <c r="WS311" s="10"/>
      <c r="WT311" s="10"/>
      <c r="WU311" s="10"/>
      <c r="WV311" s="10"/>
      <c r="WW311" s="10"/>
      <c r="WX311" s="10"/>
      <c r="WY311" s="10"/>
      <c r="WZ311" s="10"/>
      <c r="XA311" s="10"/>
      <c r="XB311" s="10"/>
      <c r="XC311" s="10"/>
      <c r="XD311" s="10"/>
      <c r="XE311" s="10"/>
      <c r="XF311" s="10"/>
      <c r="XG311" s="10"/>
      <c r="XH311" s="10"/>
      <c r="XI311" s="10"/>
      <c r="XJ311" s="10"/>
      <c r="XK311" s="10"/>
      <c r="XL311" s="10"/>
      <c r="XM311" s="10"/>
      <c r="XN311" s="10"/>
      <c r="XO311" s="10"/>
      <c r="XP311" s="10"/>
      <c r="XQ311" s="10"/>
      <c r="XR311" s="10"/>
      <c r="XS311" s="10"/>
      <c r="XT311" s="10"/>
      <c r="XU311" s="10"/>
      <c r="XV311" s="10"/>
      <c r="XW311" s="10"/>
      <c r="XX311" s="10"/>
      <c r="XY311" s="10"/>
      <c r="XZ311" s="10"/>
      <c r="YA311" s="10"/>
      <c r="YB311" s="10"/>
      <c r="YC311" s="10"/>
      <c r="YD311" s="10"/>
      <c r="YE311" s="10"/>
      <c r="YF311" s="10"/>
      <c r="YG311" s="10"/>
      <c r="YH311" s="10"/>
      <c r="YI311" s="10"/>
      <c r="YJ311" s="10"/>
      <c r="YK311" s="10"/>
      <c r="YL311" s="10"/>
      <c r="YM311" s="10"/>
      <c r="YN311" s="10"/>
      <c r="YO311" s="10"/>
      <c r="YP311" s="10"/>
      <c r="YQ311" s="10"/>
      <c r="YR311" s="10"/>
      <c r="YS311" s="10"/>
      <c r="YT311" s="10"/>
      <c r="YU311" s="10"/>
      <c r="YV311" s="10"/>
      <c r="YW311" s="10"/>
      <c r="YX311" s="10"/>
      <c r="YY311" s="10"/>
      <c r="YZ311" s="10"/>
      <c r="ZA311" s="10"/>
      <c r="ZB311" s="10"/>
      <c r="ZC311" s="10"/>
      <c r="ZD311" s="10"/>
      <c r="ZE311" s="10"/>
      <c r="ZF311" s="10"/>
      <c r="ZG311" s="10"/>
      <c r="ZH311" s="10"/>
      <c r="ZI311" s="10"/>
      <c r="ZJ311" s="10"/>
      <c r="ZK311" s="10"/>
      <c r="ZL311" s="10"/>
      <c r="ZM311" s="10"/>
      <c r="ZN311" s="10"/>
      <c r="ZO311" s="10"/>
      <c r="ZP311" s="10"/>
      <c r="ZQ311" s="10"/>
      <c r="ZR311" s="10"/>
      <c r="ZS311" s="10"/>
      <c r="ZT311" s="10"/>
      <c r="ZU311" s="10"/>
      <c r="ZV311" s="10"/>
      <c r="ZW311" s="10"/>
      <c r="ZX311" s="10"/>
      <c r="ZY311" s="10"/>
      <c r="ZZ311" s="10"/>
      <c r="AAA311" s="10"/>
      <c r="AAB311" s="10"/>
      <c r="AAC311" s="10"/>
      <c r="AAD311" s="10"/>
      <c r="AAE311" s="10"/>
      <c r="AAF311" s="10"/>
      <c r="AAG311" s="10"/>
      <c r="AAH311" s="10"/>
      <c r="AAI311" s="10"/>
      <c r="AAJ311" s="10"/>
      <c r="AAK311" s="10"/>
      <c r="AAL311" s="10"/>
      <c r="AAM311" s="10"/>
      <c r="AAN311" s="10"/>
      <c r="AAO311" s="10"/>
      <c r="AAP311" s="10"/>
      <c r="AAQ311" s="10"/>
      <c r="AAR311" s="10"/>
      <c r="AAS311" s="10"/>
      <c r="AAT311" s="10"/>
      <c r="AAU311" s="10"/>
      <c r="AAV311" s="10"/>
      <c r="AAW311" s="10"/>
      <c r="AAX311" s="10"/>
      <c r="AAY311" s="10"/>
      <c r="AAZ311" s="10"/>
      <c r="ABA311" s="10"/>
      <c r="ABB311" s="10"/>
      <c r="ABC311" s="10"/>
      <c r="ABD311" s="10"/>
      <c r="ABE311" s="10"/>
      <c r="ABF311" s="10"/>
      <c r="ABG311" s="10"/>
      <c r="ABH311" s="10"/>
      <c r="ABI311" s="10"/>
      <c r="ABJ311" s="10"/>
      <c r="ABK311" s="10"/>
      <c r="ABL311" s="10"/>
      <c r="ABM311" s="10"/>
      <c r="ABN311" s="10"/>
      <c r="ABO311" s="10"/>
      <c r="ABP311" s="10"/>
      <c r="ABQ311" s="10"/>
      <c r="ABR311" s="10"/>
      <c r="ABS311" s="10"/>
      <c r="ABT311" s="10"/>
      <c r="ABU311" s="10"/>
      <c r="ABV311" s="10"/>
      <c r="ABW311" s="10"/>
      <c r="ABX311" s="10"/>
      <c r="ABY311" s="10"/>
      <c r="ABZ311" s="10"/>
      <c r="ACA311" s="10"/>
      <c r="ACB311" s="10"/>
      <c r="ACC311" s="10"/>
      <c r="ACD311" s="10"/>
      <c r="ACE311" s="10"/>
      <c r="ACF311" s="10"/>
      <c r="ACG311" s="10"/>
      <c r="ACH311" s="10"/>
      <c r="ACI311" s="10"/>
      <c r="ACJ311" s="10"/>
      <c r="ACK311" s="10"/>
      <c r="ACL311" s="10"/>
      <c r="ACM311" s="10"/>
      <c r="ACN311" s="10"/>
      <c r="ACO311" s="10"/>
      <c r="ACP311" s="10"/>
      <c r="ACQ311" s="10"/>
      <c r="ACR311" s="10"/>
      <c r="ACS311" s="10"/>
      <c r="ACT311" s="10"/>
      <c r="ACU311" s="10"/>
      <c r="ACV311" s="10"/>
      <c r="ACW311" s="10"/>
      <c r="ACX311" s="10"/>
      <c r="ACY311" s="10"/>
      <c r="ACZ311" s="10"/>
      <c r="ADA311" s="10"/>
      <c r="ADB311" s="10"/>
      <c r="ADC311" s="10"/>
      <c r="ADD311" s="10"/>
      <c r="ADE311" s="10"/>
      <c r="ADF311" s="10"/>
      <c r="ADG311" s="10"/>
      <c r="ADH311" s="10"/>
      <c r="ADI311" s="10"/>
      <c r="ADJ311" s="10"/>
      <c r="ADK311" s="10"/>
      <c r="ADL311" s="10"/>
      <c r="ADM311" s="10"/>
      <c r="ADN311" s="10"/>
      <c r="ADO311" s="10"/>
      <c r="ADP311" s="10"/>
      <c r="ADQ311" s="10"/>
      <c r="ADR311" s="10"/>
      <c r="ADS311" s="10"/>
      <c r="ADT311" s="10"/>
      <c r="ADU311" s="10"/>
      <c r="ADV311" s="10"/>
      <c r="ADW311" s="10"/>
      <c r="ADX311" s="10"/>
      <c r="ADY311" s="10"/>
      <c r="ADZ311" s="10"/>
      <c r="AEA311" s="10"/>
      <c r="AEB311" s="10"/>
      <c r="AEC311" s="10"/>
      <c r="AED311" s="10"/>
      <c r="AEE311" s="10"/>
      <c r="AEF311" s="10"/>
      <c r="AEG311" s="10"/>
      <c r="AEH311" s="10"/>
      <c r="AEI311" s="10"/>
      <c r="AEJ311" s="10"/>
      <c r="AEK311" s="10"/>
      <c r="AEL311" s="10"/>
      <c r="AEM311" s="10"/>
      <c r="AEN311" s="10"/>
      <c r="AEO311" s="10"/>
      <c r="AEP311" s="10"/>
      <c r="AEQ311" s="10"/>
      <c r="AER311" s="10"/>
      <c r="AES311" s="10"/>
      <c r="AET311" s="10"/>
      <c r="AEU311" s="10"/>
      <c r="AEV311" s="10"/>
      <c r="AEW311" s="10"/>
      <c r="AEX311" s="10"/>
      <c r="AEY311" s="10"/>
      <c r="AEZ311" s="10"/>
      <c r="AFA311" s="10"/>
      <c r="AFB311" s="10"/>
      <c r="AFC311" s="10"/>
      <c r="AFD311" s="10"/>
      <c r="AFE311" s="10"/>
      <c r="AFF311" s="10"/>
      <c r="AFG311" s="10"/>
      <c r="AFH311" s="10"/>
      <c r="AFI311" s="10"/>
      <c r="AFJ311" s="10"/>
      <c r="AFK311" s="10"/>
      <c r="AFL311" s="10"/>
      <c r="AFM311" s="10"/>
      <c r="AFN311" s="10"/>
      <c r="AFO311" s="10"/>
      <c r="AFP311" s="10"/>
      <c r="AFQ311" s="10"/>
      <c r="AFR311" s="10"/>
      <c r="AFS311" s="10"/>
      <c r="AFT311" s="10"/>
      <c r="AFU311" s="10"/>
      <c r="AFV311" s="10"/>
      <c r="AFW311" s="10"/>
      <c r="AFX311" s="10"/>
      <c r="AFY311" s="10"/>
      <c r="AFZ311" s="10"/>
      <c r="AGA311" s="10"/>
      <c r="AGB311" s="10"/>
      <c r="AGC311" s="10"/>
      <c r="AGD311" s="10"/>
      <c r="AGE311" s="10"/>
      <c r="AGF311" s="10"/>
      <c r="AGG311" s="10"/>
      <c r="AGH311" s="10"/>
      <c r="AGI311" s="10"/>
      <c r="AGJ311" s="10"/>
      <c r="AGK311" s="10"/>
      <c r="AGL311" s="10"/>
      <c r="AGM311" s="10"/>
      <c r="AGN311" s="10"/>
      <c r="AGO311" s="10"/>
      <c r="AGP311" s="10"/>
      <c r="AGQ311" s="10"/>
      <c r="AGR311" s="10"/>
      <c r="AGS311" s="10"/>
      <c r="AGT311" s="10"/>
      <c r="AGU311" s="10"/>
      <c r="AGV311" s="10"/>
      <c r="AGW311" s="10"/>
      <c r="AGX311" s="10"/>
      <c r="AGY311" s="10"/>
      <c r="AGZ311" s="10"/>
      <c r="AHA311" s="10"/>
      <c r="AHB311" s="10"/>
      <c r="AHC311" s="10"/>
      <c r="AHD311" s="10"/>
      <c r="AHE311" s="10"/>
      <c r="AHF311" s="10"/>
      <c r="AHG311" s="10"/>
      <c r="AHH311" s="10"/>
      <c r="AHI311" s="10"/>
      <c r="AHJ311" s="10"/>
      <c r="AHK311" s="10"/>
      <c r="AHL311" s="10"/>
      <c r="AHM311" s="10"/>
      <c r="AHN311" s="10"/>
      <c r="AHO311" s="10"/>
      <c r="AHP311" s="10"/>
      <c r="AHQ311" s="10"/>
      <c r="AHR311" s="10"/>
      <c r="AHS311" s="10"/>
      <c r="AHT311" s="10"/>
      <c r="AHU311" s="10"/>
      <c r="AHV311" s="10"/>
      <c r="AHW311" s="10"/>
      <c r="AHX311" s="10"/>
      <c r="AHY311" s="10"/>
      <c r="AHZ311" s="10"/>
      <c r="AIA311" s="10"/>
      <c r="AIB311" s="10"/>
      <c r="AIC311" s="10"/>
      <c r="AID311" s="10"/>
      <c r="AIE311" s="10"/>
      <c r="AIF311" s="10"/>
      <c r="AIG311" s="10"/>
      <c r="AIH311" s="10"/>
      <c r="AII311" s="10"/>
      <c r="AIJ311" s="10"/>
      <c r="AIK311" s="10"/>
      <c r="AIL311" s="10"/>
      <c r="AIM311" s="10"/>
      <c r="AIN311" s="10"/>
      <c r="AIO311" s="10"/>
      <c r="AIP311" s="10"/>
      <c r="AIQ311" s="10"/>
      <c r="AIR311" s="10"/>
      <c r="AIS311" s="10"/>
      <c r="AIT311" s="10"/>
      <c r="AIU311" s="10"/>
      <c r="AIV311" s="10"/>
      <c r="AIW311" s="10"/>
      <c r="AIX311" s="10"/>
      <c r="AIY311" s="10"/>
      <c r="AIZ311" s="10"/>
      <c r="AJA311" s="10"/>
      <c r="AJB311" s="10"/>
      <c r="AJC311" s="10"/>
      <c r="AJD311" s="10"/>
      <c r="AJE311" s="10"/>
      <c r="AJF311" s="10"/>
      <c r="AJG311" s="10"/>
      <c r="AJH311" s="10"/>
      <c r="AJI311" s="10"/>
      <c r="AJJ311" s="10"/>
      <c r="AJK311" s="10"/>
      <c r="AJL311" s="10"/>
      <c r="AJM311" s="10"/>
      <c r="AJN311" s="10"/>
      <c r="AJO311" s="10"/>
      <c r="AJP311" s="10"/>
      <c r="AJQ311" s="10"/>
      <c r="AJR311" s="10"/>
      <c r="AJS311" s="10"/>
      <c r="AJT311" s="10"/>
      <c r="AJU311" s="10"/>
      <c r="AJV311" s="10"/>
      <c r="AJW311" s="10"/>
      <c r="AJX311" s="10"/>
      <c r="AJY311" s="10"/>
      <c r="AJZ311" s="10"/>
      <c r="AKA311" s="10"/>
      <c r="AKB311" s="10"/>
      <c r="AKC311" s="10"/>
      <c r="AKD311" s="10"/>
      <c r="AKE311" s="10"/>
      <c r="AKF311" s="10"/>
      <c r="AKG311" s="10"/>
      <c r="AKH311" s="10"/>
      <c r="AKI311" s="10"/>
      <c r="AKJ311" s="10"/>
      <c r="AKK311" s="10"/>
      <c r="AKL311" s="10"/>
      <c r="AKM311" s="10"/>
      <c r="AKN311" s="10"/>
      <c r="AKO311" s="10"/>
      <c r="AKP311" s="10"/>
      <c r="AKQ311" s="10"/>
      <c r="AKR311" s="10"/>
      <c r="AKS311" s="10"/>
      <c r="AKT311" s="10"/>
      <c r="AKU311" s="10"/>
      <c r="AKV311" s="10"/>
      <c r="AKW311" s="10"/>
      <c r="AKX311" s="10"/>
      <c r="AKY311" s="10"/>
      <c r="AKZ311" s="10"/>
      <c r="ALA311" s="10"/>
      <c r="ALB311" s="10"/>
      <c r="ALC311" s="10"/>
      <c r="ALD311" s="10"/>
      <c r="ALE311" s="10"/>
      <c r="ALF311" s="10"/>
      <c r="ALG311" s="10"/>
      <c r="ALH311" s="10"/>
      <c r="ALI311" s="10"/>
      <c r="ALJ311" s="10"/>
      <c r="ALK311" s="10"/>
      <c r="ALL311" s="10"/>
      <c r="ALM311" s="10"/>
      <c r="ALN311" s="10"/>
      <c r="ALO311" s="10"/>
      <c r="ALP311" s="10"/>
      <c r="ALQ311" s="10"/>
      <c r="ALR311" s="10"/>
      <c r="ALS311" s="10"/>
      <c r="ALT311" s="10"/>
      <c r="ALU311" s="10"/>
      <c r="ALV311" s="10"/>
      <c r="ALW311" s="10"/>
      <c r="ALX311" s="10"/>
      <c r="ALY311" s="10"/>
      <c r="ALZ311" s="10"/>
      <c r="AMA311" s="10"/>
      <c r="AMB311" s="10"/>
      <c r="AMC311" s="10"/>
      <c r="AMD311" s="10"/>
      <c r="AME311" s="10"/>
      <c r="AMF311" s="10"/>
      <c r="AMG311" s="10"/>
      <c r="AMH311" s="10"/>
      <c r="AMI311" s="10"/>
    </row>
    <row r="312" spans="1:1023" ht="21.75" customHeight="1">
      <c r="A312" s="14" t="s">
        <v>256</v>
      </c>
      <c r="B312" s="45"/>
      <c r="C312" s="34"/>
      <c r="D312" s="34"/>
      <c r="E312" s="30"/>
      <c r="F312" s="30"/>
      <c r="G312" s="30"/>
      <c r="H312" s="30"/>
      <c r="I312" s="30"/>
      <c r="J312" s="36">
        <v>10400</v>
      </c>
      <c r="K312" s="30"/>
      <c r="L312" s="30"/>
      <c r="M312" s="30"/>
      <c r="N312" s="30"/>
      <c r="O312" s="30"/>
      <c r="P312" s="34"/>
      <c r="Q312" s="43">
        <f t="shared" si="7"/>
        <v>10400</v>
      </c>
      <c r="R312" s="43">
        <f>Q312+Q313</f>
        <v>17900</v>
      </c>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c r="GY312" s="10"/>
      <c r="GZ312" s="10"/>
      <c r="HA312" s="10"/>
      <c r="HB312" s="10"/>
      <c r="HC312" s="10"/>
      <c r="HD312" s="10"/>
      <c r="HE312" s="10"/>
      <c r="HF312" s="10"/>
      <c r="HG312" s="10"/>
      <c r="HH312" s="10"/>
      <c r="HI312" s="10"/>
      <c r="HJ312" s="10"/>
      <c r="HK312" s="10"/>
      <c r="HL312" s="10"/>
      <c r="HM312" s="10"/>
      <c r="HN312" s="10"/>
      <c r="HO312" s="10"/>
      <c r="HP312" s="10"/>
      <c r="HQ312" s="10"/>
      <c r="HR312" s="10"/>
      <c r="HS312" s="10"/>
      <c r="HT312" s="10"/>
      <c r="HU312" s="10"/>
      <c r="HV312" s="10"/>
      <c r="HW312" s="10"/>
      <c r="HX312" s="10"/>
      <c r="HY312" s="10"/>
      <c r="HZ312" s="10"/>
      <c r="IA312" s="10"/>
      <c r="IB312" s="10"/>
      <c r="IC312" s="10"/>
      <c r="ID312" s="10"/>
      <c r="IE312" s="10"/>
      <c r="IF312" s="10"/>
      <c r="IG312" s="10"/>
      <c r="IH312" s="10"/>
      <c r="II312" s="10"/>
      <c r="IJ312" s="10"/>
      <c r="IK312" s="10"/>
      <c r="IL312" s="10"/>
      <c r="IM312" s="10"/>
      <c r="IN312" s="10"/>
      <c r="IO312" s="10"/>
      <c r="IP312" s="10"/>
      <c r="IQ312" s="10"/>
      <c r="IR312" s="10"/>
      <c r="IS312" s="10"/>
      <c r="IT312" s="10"/>
      <c r="IU312" s="10"/>
      <c r="IV312" s="10"/>
      <c r="IW312" s="10"/>
      <c r="IX312" s="10"/>
      <c r="IY312" s="10"/>
      <c r="IZ312" s="10"/>
      <c r="JA312" s="10"/>
      <c r="JB312" s="10"/>
      <c r="JC312" s="10"/>
      <c r="JD312" s="10"/>
      <c r="JE312" s="10"/>
      <c r="JF312" s="10"/>
      <c r="JG312" s="10"/>
      <c r="JH312" s="10"/>
      <c r="JI312" s="10"/>
      <c r="JJ312" s="10"/>
      <c r="JK312" s="10"/>
      <c r="JL312" s="10"/>
      <c r="JM312" s="10"/>
      <c r="JN312" s="10"/>
      <c r="JO312" s="10"/>
      <c r="JP312" s="10"/>
      <c r="JQ312" s="10"/>
      <c r="JR312" s="10"/>
      <c r="JS312" s="10"/>
      <c r="JT312" s="10"/>
      <c r="JU312" s="10"/>
      <c r="JV312" s="10"/>
      <c r="JW312" s="10"/>
      <c r="JX312" s="10"/>
      <c r="JY312" s="10"/>
      <c r="JZ312" s="10"/>
      <c r="KA312" s="10"/>
      <c r="KB312" s="10"/>
      <c r="KC312" s="10"/>
      <c r="KD312" s="10"/>
      <c r="KE312" s="10"/>
      <c r="KF312" s="10"/>
      <c r="KG312" s="10"/>
      <c r="KH312" s="10"/>
      <c r="KI312" s="10"/>
      <c r="KJ312" s="10"/>
      <c r="KK312" s="10"/>
      <c r="KL312" s="10"/>
      <c r="KM312" s="10"/>
      <c r="KN312" s="10"/>
      <c r="KO312" s="10"/>
      <c r="KP312" s="10"/>
      <c r="KQ312" s="10"/>
      <c r="KR312" s="10"/>
      <c r="KS312" s="10"/>
      <c r="KT312" s="10"/>
      <c r="KU312" s="10"/>
      <c r="KV312" s="10"/>
      <c r="KW312" s="10"/>
      <c r="KX312" s="10"/>
      <c r="KY312" s="10"/>
      <c r="KZ312" s="10"/>
      <c r="LA312" s="10"/>
      <c r="LB312" s="10"/>
      <c r="LC312" s="10"/>
      <c r="LD312" s="10"/>
      <c r="LE312" s="10"/>
      <c r="LF312" s="10"/>
      <c r="LG312" s="10"/>
      <c r="LH312" s="10"/>
      <c r="LI312" s="10"/>
      <c r="LJ312" s="10"/>
      <c r="LK312" s="10"/>
      <c r="LL312" s="10"/>
      <c r="LM312" s="10"/>
      <c r="LN312" s="10"/>
      <c r="LO312" s="10"/>
      <c r="LP312" s="10"/>
      <c r="LQ312" s="10"/>
      <c r="LR312" s="10"/>
      <c r="LS312" s="10"/>
      <c r="LT312" s="10"/>
      <c r="LU312" s="10"/>
      <c r="LV312" s="10"/>
      <c r="LW312" s="10"/>
      <c r="LX312" s="10"/>
      <c r="LY312" s="10"/>
      <c r="LZ312" s="10"/>
      <c r="MA312" s="10"/>
      <c r="MB312" s="10"/>
      <c r="MC312" s="10"/>
      <c r="MD312" s="10"/>
      <c r="ME312" s="10"/>
      <c r="MF312" s="10"/>
      <c r="MG312" s="10"/>
      <c r="MH312" s="10"/>
      <c r="MI312" s="10"/>
      <c r="MJ312" s="10"/>
      <c r="MK312" s="10"/>
      <c r="ML312" s="10"/>
      <c r="MM312" s="10"/>
      <c r="MN312" s="10"/>
      <c r="MO312" s="10"/>
      <c r="MP312" s="10"/>
      <c r="MQ312" s="10"/>
      <c r="MR312" s="10"/>
      <c r="MS312" s="10"/>
      <c r="MT312" s="10"/>
      <c r="MU312" s="10"/>
      <c r="MV312" s="10"/>
      <c r="MW312" s="10"/>
      <c r="MX312" s="10"/>
      <c r="MY312" s="10"/>
      <c r="MZ312" s="10"/>
      <c r="NA312" s="10"/>
      <c r="NB312" s="10"/>
      <c r="NC312" s="10"/>
      <c r="ND312" s="10"/>
      <c r="NE312" s="10"/>
      <c r="NF312" s="10"/>
      <c r="NG312" s="10"/>
      <c r="NH312" s="10"/>
      <c r="NI312" s="10"/>
      <c r="NJ312" s="10"/>
      <c r="NK312" s="10"/>
      <c r="NL312" s="10"/>
      <c r="NM312" s="10"/>
      <c r="NN312" s="10"/>
      <c r="NO312" s="10"/>
      <c r="NP312" s="10"/>
      <c r="NQ312" s="10"/>
      <c r="NR312" s="10"/>
      <c r="NS312" s="10"/>
      <c r="NT312" s="10"/>
      <c r="NU312" s="10"/>
      <c r="NV312" s="10"/>
      <c r="NW312" s="10"/>
      <c r="NX312" s="10"/>
      <c r="NY312" s="10"/>
      <c r="NZ312" s="10"/>
      <c r="OA312" s="10"/>
      <c r="OB312" s="10"/>
      <c r="OC312" s="10"/>
      <c r="OD312" s="10"/>
      <c r="OE312" s="10"/>
      <c r="OF312" s="10"/>
      <c r="OG312" s="10"/>
      <c r="OH312" s="10"/>
      <c r="OI312" s="10"/>
      <c r="OJ312" s="10"/>
      <c r="OK312" s="10"/>
      <c r="OL312" s="10"/>
      <c r="OM312" s="10"/>
      <c r="ON312" s="10"/>
      <c r="OO312" s="10"/>
      <c r="OP312" s="10"/>
      <c r="OQ312" s="10"/>
      <c r="OR312" s="10"/>
      <c r="OS312" s="10"/>
      <c r="OT312" s="10"/>
      <c r="OU312" s="10"/>
      <c r="OV312" s="10"/>
      <c r="OW312" s="10"/>
      <c r="OX312" s="10"/>
      <c r="OY312" s="10"/>
      <c r="OZ312" s="10"/>
      <c r="PA312" s="10"/>
      <c r="PB312" s="10"/>
      <c r="PC312" s="10"/>
      <c r="PD312" s="10"/>
      <c r="PE312" s="10"/>
      <c r="PF312" s="10"/>
      <c r="PG312" s="10"/>
      <c r="PH312" s="10"/>
      <c r="PI312" s="10"/>
      <c r="PJ312" s="10"/>
      <c r="PK312" s="10"/>
      <c r="PL312" s="10"/>
      <c r="PM312" s="10"/>
      <c r="PN312" s="10"/>
      <c r="PO312" s="10"/>
      <c r="PP312" s="10"/>
      <c r="PQ312" s="10"/>
      <c r="PR312" s="10"/>
      <c r="PS312" s="10"/>
      <c r="PT312" s="10"/>
      <c r="PU312" s="10"/>
      <c r="PV312" s="10"/>
      <c r="PW312" s="10"/>
      <c r="PX312" s="10"/>
      <c r="PY312" s="10"/>
      <c r="PZ312" s="10"/>
      <c r="QA312" s="10"/>
      <c r="QB312" s="10"/>
      <c r="QC312" s="10"/>
      <c r="QD312" s="10"/>
      <c r="QE312" s="10"/>
      <c r="QF312" s="10"/>
      <c r="QG312" s="10"/>
      <c r="QH312" s="10"/>
      <c r="QI312" s="10"/>
      <c r="QJ312" s="10"/>
      <c r="QK312" s="10"/>
      <c r="QL312" s="10"/>
      <c r="QM312" s="10"/>
      <c r="QN312" s="10"/>
      <c r="QO312" s="10"/>
      <c r="QP312" s="10"/>
      <c r="QQ312" s="10"/>
      <c r="QR312" s="10"/>
      <c r="QS312" s="10"/>
      <c r="QT312" s="10"/>
      <c r="QU312" s="10"/>
      <c r="QV312" s="10"/>
      <c r="QW312" s="10"/>
      <c r="QX312" s="10"/>
      <c r="QY312" s="10"/>
      <c r="QZ312" s="10"/>
      <c r="RA312" s="10"/>
      <c r="RB312" s="10"/>
      <c r="RC312" s="10"/>
      <c r="RD312" s="10"/>
      <c r="RE312" s="10"/>
      <c r="RF312" s="10"/>
      <c r="RG312" s="10"/>
      <c r="RH312" s="10"/>
      <c r="RI312" s="10"/>
      <c r="RJ312" s="10"/>
      <c r="RK312" s="10"/>
      <c r="RL312" s="10"/>
      <c r="RM312" s="10"/>
      <c r="RN312" s="10"/>
      <c r="RO312" s="10"/>
      <c r="RP312" s="10"/>
      <c r="RQ312" s="10"/>
      <c r="RR312" s="10"/>
      <c r="RS312" s="10"/>
      <c r="RT312" s="10"/>
      <c r="RU312" s="10"/>
      <c r="RV312" s="10"/>
      <c r="RW312" s="10"/>
      <c r="RX312" s="10"/>
      <c r="RY312" s="10"/>
      <c r="RZ312" s="10"/>
      <c r="SA312" s="10"/>
      <c r="SB312" s="10"/>
      <c r="SC312" s="10"/>
      <c r="SD312" s="10"/>
      <c r="SE312" s="10"/>
      <c r="SF312" s="10"/>
      <c r="SG312" s="10"/>
      <c r="SH312" s="10"/>
      <c r="SI312" s="10"/>
      <c r="SJ312" s="10"/>
      <c r="SK312" s="10"/>
      <c r="SL312" s="10"/>
      <c r="SM312" s="10"/>
      <c r="SN312" s="10"/>
      <c r="SO312" s="10"/>
      <c r="SP312" s="10"/>
      <c r="SQ312" s="10"/>
      <c r="SR312" s="10"/>
      <c r="SS312" s="10"/>
      <c r="ST312" s="10"/>
      <c r="SU312" s="10"/>
      <c r="SV312" s="10"/>
      <c r="SW312" s="10"/>
      <c r="SX312" s="10"/>
      <c r="SY312" s="10"/>
      <c r="SZ312" s="10"/>
      <c r="TA312" s="10"/>
      <c r="TB312" s="10"/>
      <c r="TC312" s="10"/>
      <c r="TD312" s="10"/>
      <c r="TE312" s="10"/>
      <c r="TF312" s="10"/>
      <c r="TG312" s="10"/>
      <c r="TH312" s="10"/>
      <c r="TI312" s="10"/>
      <c r="TJ312" s="10"/>
      <c r="TK312" s="10"/>
      <c r="TL312" s="10"/>
      <c r="TM312" s="10"/>
      <c r="TN312" s="10"/>
      <c r="TO312" s="10"/>
      <c r="TP312" s="10"/>
      <c r="TQ312" s="10"/>
      <c r="TR312" s="10"/>
      <c r="TS312" s="10"/>
      <c r="TT312" s="10"/>
      <c r="TU312" s="10"/>
      <c r="TV312" s="10"/>
      <c r="TW312" s="10"/>
      <c r="TX312" s="10"/>
      <c r="TY312" s="10"/>
      <c r="TZ312" s="10"/>
      <c r="UA312" s="10"/>
      <c r="UB312" s="10"/>
      <c r="UC312" s="10"/>
      <c r="UD312" s="10"/>
      <c r="UE312" s="10"/>
      <c r="UF312" s="10"/>
      <c r="UG312" s="10"/>
      <c r="UH312" s="10"/>
      <c r="UI312" s="10"/>
      <c r="UJ312" s="10"/>
      <c r="UK312" s="10"/>
      <c r="UL312" s="10"/>
      <c r="UM312" s="10"/>
      <c r="UN312" s="10"/>
      <c r="UO312" s="10"/>
      <c r="UP312" s="10"/>
      <c r="UQ312" s="10"/>
      <c r="UR312" s="10"/>
      <c r="US312" s="10"/>
      <c r="UT312" s="10"/>
      <c r="UU312" s="10"/>
      <c r="UV312" s="10"/>
      <c r="UW312" s="10"/>
      <c r="UX312" s="10"/>
      <c r="UY312" s="10"/>
      <c r="UZ312" s="10"/>
      <c r="VA312" s="10"/>
      <c r="VB312" s="10"/>
      <c r="VC312" s="10"/>
      <c r="VD312" s="10"/>
      <c r="VE312" s="10"/>
      <c r="VF312" s="10"/>
      <c r="VG312" s="10"/>
      <c r="VH312" s="10"/>
      <c r="VI312" s="10"/>
      <c r="VJ312" s="10"/>
      <c r="VK312" s="10"/>
      <c r="VL312" s="10"/>
      <c r="VM312" s="10"/>
      <c r="VN312" s="10"/>
      <c r="VO312" s="10"/>
      <c r="VP312" s="10"/>
      <c r="VQ312" s="10"/>
      <c r="VR312" s="10"/>
      <c r="VS312" s="10"/>
      <c r="VT312" s="10"/>
      <c r="VU312" s="10"/>
      <c r="VV312" s="10"/>
      <c r="VW312" s="10"/>
      <c r="VX312" s="10"/>
      <c r="VY312" s="10"/>
      <c r="VZ312" s="10"/>
      <c r="WA312" s="10"/>
      <c r="WB312" s="10"/>
      <c r="WC312" s="10"/>
      <c r="WD312" s="10"/>
      <c r="WE312" s="10"/>
      <c r="WF312" s="10"/>
      <c r="WG312" s="10"/>
      <c r="WH312" s="10"/>
      <c r="WI312" s="10"/>
      <c r="WJ312" s="10"/>
      <c r="WK312" s="10"/>
      <c r="WL312" s="10"/>
      <c r="WM312" s="10"/>
      <c r="WN312" s="10"/>
      <c r="WO312" s="10"/>
      <c r="WP312" s="10"/>
      <c r="WQ312" s="10"/>
      <c r="WR312" s="10"/>
      <c r="WS312" s="10"/>
      <c r="WT312" s="10"/>
      <c r="WU312" s="10"/>
      <c r="WV312" s="10"/>
      <c r="WW312" s="10"/>
      <c r="WX312" s="10"/>
      <c r="WY312" s="10"/>
      <c r="WZ312" s="10"/>
      <c r="XA312" s="10"/>
      <c r="XB312" s="10"/>
      <c r="XC312" s="10"/>
      <c r="XD312" s="10"/>
      <c r="XE312" s="10"/>
      <c r="XF312" s="10"/>
      <c r="XG312" s="10"/>
      <c r="XH312" s="10"/>
      <c r="XI312" s="10"/>
      <c r="XJ312" s="10"/>
      <c r="XK312" s="10"/>
      <c r="XL312" s="10"/>
      <c r="XM312" s="10"/>
      <c r="XN312" s="10"/>
      <c r="XO312" s="10"/>
      <c r="XP312" s="10"/>
      <c r="XQ312" s="10"/>
      <c r="XR312" s="10"/>
      <c r="XS312" s="10"/>
      <c r="XT312" s="10"/>
      <c r="XU312" s="10"/>
      <c r="XV312" s="10"/>
      <c r="XW312" s="10"/>
      <c r="XX312" s="10"/>
      <c r="XY312" s="10"/>
      <c r="XZ312" s="10"/>
      <c r="YA312" s="10"/>
      <c r="YB312" s="10"/>
      <c r="YC312" s="10"/>
      <c r="YD312" s="10"/>
      <c r="YE312" s="10"/>
      <c r="YF312" s="10"/>
      <c r="YG312" s="10"/>
      <c r="YH312" s="10"/>
      <c r="YI312" s="10"/>
      <c r="YJ312" s="10"/>
      <c r="YK312" s="10"/>
      <c r="YL312" s="10"/>
      <c r="YM312" s="10"/>
      <c r="YN312" s="10"/>
      <c r="YO312" s="10"/>
      <c r="YP312" s="10"/>
      <c r="YQ312" s="10"/>
      <c r="YR312" s="10"/>
      <c r="YS312" s="10"/>
      <c r="YT312" s="10"/>
      <c r="YU312" s="10"/>
      <c r="YV312" s="10"/>
      <c r="YW312" s="10"/>
      <c r="YX312" s="10"/>
      <c r="YY312" s="10"/>
      <c r="YZ312" s="10"/>
      <c r="ZA312" s="10"/>
      <c r="ZB312" s="10"/>
      <c r="ZC312" s="10"/>
      <c r="ZD312" s="10"/>
      <c r="ZE312" s="10"/>
      <c r="ZF312" s="10"/>
      <c r="ZG312" s="10"/>
      <c r="ZH312" s="10"/>
      <c r="ZI312" s="10"/>
      <c r="ZJ312" s="10"/>
      <c r="ZK312" s="10"/>
      <c r="ZL312" s="10"/>
      <c r="ZM312" s="10"/>
      <c r="ZN312" s="10"/>
      <c r="ZO312" s="10"/>
      <c r="ZP312" s="10"/>
      <c r="ZQ312" s="10"/>
      <c r="ZR312" s="10"/>
      <c r="ZS312" s="10"/>
      <c r="ZT312" s="10"/>
      <c r="ZU312" s="10"/>
      <c r="ZV312" s="10"/>
      <c r="ZW312" s="10"/>
      <c r="ZX312" s="10"/>
      <c r="ZY312" s="10"/>
      <c r="ZZ312" s="10"/>
      <c r="AAA312" s="10"/>
      <c r="AAB312" s="10"/>
      <c r="AAC312" s="10"/>
      <c r="AAD312" s="10"/>
      <c r="AAE312" s="10"/>
      <c r="AAF312" s="10"/>
      <c r="AAG312" s="10"/>
      <c r="AAH312" s="10"/>
      <c r="AAI312" s="10"/>
      <c r="AAJ312" s="10"/>
      <c r="AAK312" s="10"/>
      <c r="AAL312" s="10"/>
      <c r="AAM312" s="10"/>
      <c r="AAN312" s="10"/>
      <c r="AAO312" s="10"/>
      <c r="AAP312" s="10"/>
      <c r="AAQ312" s="10"/>
      <c r="AAR312" s="10"/>
      <c r="AAS312" s="10"/>
      <c r="AAT312" s="10"/>
      <c r="AAU312" s="10"/>
      <c r="AAV312" s="10"/>
      <c r="AAW312" s="10"/>
      <c r="AAX312" s="10"/>
      <c r="AAY312" s="10"/>
      <c r="AAZ312" s="10"/>
      <c r="ABA312" s="10"/>
      <c r="ABB312" s="10"/>
      <c r="ABC312" s="10"/>
      <c r="ABD312" s="10"/>
      <c r="ABE312" s="10"/>
      <c r="ABF312" s="10"/>
      <c r="ABG312" s="10"/>
      <c r="ABH312" s="10"/>
      <c r="ABI312" s="10"/>
      <c r="ABJ312" s="10"/>
      <c r="ABK312" s="10"/>
      <c r="ABL312" s="10"/>
      <c r="ABM312" s="10"/>
      <c r="ABN312" s="10"/>
      <c r="ABO312" s="10"/>
      <c r="ABP312" s="10"/>
      <c r="ABQ312" s="10"/>
      <c r="ABR312" s="10"/>
      <c r="ABS312" s="10"/>
      <c r="ABT312" s="10"/>
      <c r="ABU312" s="10"/>
      <c r="ABV312" s="10"/>
      <c r="ABW312" s="10"/>
      <c r="ABX312" s="10"/>
      <c r="ABY312" s="10"/>
      <c r="ABZ312" s="10"/>
      <c r="ACA312" s="10"/>
      <c r="ACB312" s="10"/>
      <c r="ACC312" s="10"/>
      <c r="ACD312" s="10"/>
      <c r="ACE312" s="10"/>
      <c r="ACF312" s="10"/>
      <c r="ACG312" s="10"/>
      <c r="ACH312" s="10"/>
      <c r="ACI312" s="10"/>
      <c r="ACJ312" s="10"/>
      <c r="ACK312" s="10"/>
      <c r="ACL312" s="10"/>
      <c r="ACM312" s="10"/>
      <c r="ACN312" s="10"/>
      <c r="ACO312" s="10"/>
      <c r="ACP312" s="10"/>
      <c r="ACQ312" s="10"/>
      <c r="ACR312" s="10"/>
      <c r="ACS312" s="10"/>
      <c r="ACT312" s="10"/>
      <c r="ACU312" s="10"/>
      <c r="ACV312" s="10"/>
      <c r="ACW312" s="10"/>
      <c r="ACX312" s="10"/>
      <c r="ACY312" s="10"/>
      <c r="ACZ312" s="10"/>
      <c r="ADA312" s="10"/>
      <c r="ADB312" s="10"/>
      <c r="ADC312" s="10"/>
      <c r="ADD312" s="10"/>
      <c r="ADE312" s="10"/>
      <c r="ADF312" s="10"/>
      <c r="ADG312" s="10"/>
      <c r="ADH312" s="10"/>
      <c r="ADI312" s="10"/>
      <c r="ADJ312" s="10"/>
      <c r="ADK312" s="10"/>
      <c r="ADL312" s="10"/>
      <c r="ADM312" s="10"/>
      <c r="ADN312" s="10"/>
      <c r="ADO312" s="10"/>
      <c r="ADP312" s="10"/>
      <c r="ADQ312" s="10"/>
      <c r="ADR312" s="10"/>
      <c r="ADS312" s="10"/>
      <c r="ADT312" s="10"/>
      <c r="ADU312" s="10"/>
      <c r="ADV312" s="10"/>
      <c r="ADW312" s="10"/>
      <c r="ADX312" s="10"/>
      <c r="ADY312" s="10"/>
      <c r="ADZ312" s="10"/>
      <c r="AEA312" s="10"/>
      <c r="AEB312" s="10"/>
      <c r="AEC312" s="10"/>
      <c r="AED312" s="10"/>
      <c r="AEE312" s="10"/>
      <c r="AEF312" s="10"/>
      <c r="AEG312" s="10"/>
      <c r="AEH312" s="10"/>
      <c r="AEI312" s="10"/>
      <c r="AEJ312" s="10"/>
      <c r="AEK312" s="10"/>
      <c r="AEL312" s="10"/>
      <c r="AEM312" s="10"/>
      <c r="AEN312" s="10"/>
      <c r="AEO312" s="10"/>
      <c r="AEP312" s="10"/>
      <c r="AEQ312" s="10"/>
      <c r="AER312" s="10"/>
      <c r="AES312" s="10"/>
      <c r="AET312" s="10"/>
      <c r="AEU312" s="10"/>
      <c r="AEV312" s="10"/>
      <c r="AEW312" s="10"/>
      <c r="AEX312" s="10"/>
      <c r="AEY312" s="10"/>
      <c r="AEZ312" s="10"/>
      <c r="AFA312" s="10"/>
      <c r="AFB312" s="10"/>
      <c r="AFC312" s="10"/>
      <c r="AFD312" s="10"/>
      <c r="AFE312" s="10"/>
      <c r="AFF312" s="10"/>
      <c r="AFG312" s="10"/>
      <c r="AFH312" s="10"/>
      <c r="AFI312" s="10"/>
      <c r="AFJ312" s="10"/>
      <c r="AFK312" s="10"/>
      <c r="AFL312" s="10"/>
      <c r="AFM312" s="10"/>
      <c r="AFN312" s="10"/>
      <c r="AFO312" s="10"/>
      <c r="AFP312" s="10"/>
      <c r="AFQ312" s="10"/>
      <c r="AFR312" s="10"/>
      <c r="AFS312" s="10"/>
      <c r="AFT312" s="10"/>
      <c r="AFU312" s="10"/>
      <c r="AFV312" s="10"/>
      <c r="AFW312" s="10"/>
      <c r="AFX312" s="10"/>
      <c r="AFY312" s="10"/>
      <c r="AFZ312" s="10"/>
      <c r="AGA312" s="10"/>
      <c r="AGB312" s="10"/>
      <c r="AGC312" s="10"/>
      <c r="AGD312" s="10"/>
      <c r="AGE312" s="10"/>
      <c r="AGF312" s="10"/>
      <c r="AGG312" s="10"/>
      <c r="AGH312" s="10"/>
      <c r="AGI312" s="10"/>
      <c r="AGJ312" s="10"/>
      <c r="AGK312" s="10"/>
      <c r="AGL312" s="10"/>
      <c r="AGM312" s="10"/>
      <c r="AGN312" s="10"/>
      <c r="AGO312" s="10"/>
      <c r="AGP312" s="10"/>
      <c r="AGQ312" s="10"/>
      <c r="AGR312" s="10"/>
      <c r="AGS312" s="10"/>
      <c r="AGT312" s="10"/>
      <c r="AGU312" s="10"/>
      <c r="AGV312" s="10"/>
      <c r="AGW312" s="10"/>
      <c r="AGX312" s="10"/>
      <c r="AGY312" s="10"/>
      <c r="AGZ312" s="10"/>
      <c r="AHA312" s="10"/>
      <c r="AHB312" s="10"/>
      <c r="AHC312" s="10"/>
      <c r="AHD312" s="10"/>
      <c r="AHE312" s="10"/>
      <c r="AHF312" s="10"/>
      <c r="AHG312" s="10"/>
      <c r="AHH312" s="10"/>
      <c r="AHI312" s="10"/>
      <c r="AHJ312" s="10"/>
      <c r="AHK312" s="10"/>
      <c r="AHL312" s="10"/>
      <c r="AHM312" s="10"/>
      <c r="AHN312" s="10"/>
      <c r="AHO312" s="10"/>
      <c r="AHP312" s="10"/>
      <c r="AHQ312" s="10"/>
      <c r="AHR312" s="10"/>
      <c r="AHS312" s="10"/>
      <c r="AHT312" s="10"/>
      <c r="AHU312" s="10"/>
      <c r="AHV312" s="10"/>
      <c r="AHW312" s="10"/>
      <c r="AHX312" s="10"/>
      <c r="AHY312" s="10"/>
      <c r="AHZ312" s="10"/>
      <c r="AIA312" s="10"/>
      <c r="AIB312" s="10"/>
      <c r="AIC312" s="10"/>
      <c r="AID312" s="10"/>
      <c r="AIE312" s="10"/>
      <c r="AIF312" s="10"/>
      <c r="AIG312" s="10"/>
      <c r="AIH312" s="10"/>
      <c r="AII312" s="10"/>
      <c r="AIJ312" s="10"/>
      <c r="AIK312" s="10"/>
      <c r="AIL312" s="10"/>
      <c r="AIM312" s="10"/>
      <c r="AIN312" s="10"/>
      <c r="AIO312" s="10"/>
      <c r="AIP312" s="10"/>
      <c r="AIQ312" s="10"/>
      <c r="AIR312" s="10"/>
      <c r="AIS312" s="10"/>
      <c r="AIT312" s="10"/>
      <c r="AIU312" s="10"/>
      <c r="AIV312" s="10"/>
      <c r="AIW312" s="10"/>
      <c r="AIX312" s="10"/>
      <c r="AIY312" s="10"/>
      <c r="AIZ312" s="10"/>
      <c r="AJA312" s="10"/>
      <c r="AJB312" s="10"/>
      <c r="AJC312" s="10"/>
      <c r="AJD312" s="10"/>
      <c r="AJE312" s="10"/>
      <c r="AJF312" s="10"/>
      <c r="AJG312" s="10"/>
      <c r="AJH312" s="10"/>
      <c r="AJI312" s="10"/>
      <c r="AJJ312" s="10"/>
      <c r="AJK312" s="10"/>
      <c r="AJL312" s="10"/>
      <c r="AJM312" s="10"/>
      <c r="AJN312" s="10"/>
      <c r="AJO312" s="10"/>
      <c r="AJP312" s="10"/>
      <c r="AJQ312" s="10"/>
      <c r="AJR312" s="10"/>
      <c r="AJS312" s="10"/>
      <c r="AJT312" s="10"/>
      <c r="AJU312" s="10"/>
      <c r="AJV312" s="10"/>
      <c r="AJW312" s="10"/>
      <c r="AJX312" s="10"/>
      <c r="AJY312" s="10"/>
      <c r="AJZ312" s="10"/>
      <c r="AKA312" s="10"/>
      <c r="AKB312" s="10"/>
      <c r="AKC312" s="10"/>
      <c r="AKD312" s="10"/>
      <c r="AKE312" s="10"/>
      <c r="AKF312" s="10"/>
      <c r="AKG312" s="10"/>
      <c r="AKH312" s="10"/>
      <c r="AKI312" s="10"/>
      <c r="AKJ312" s="10"/>
      <c r="AKK312" s="10"/>
      <c r="AKL312" s="10"/>
      <c r="AKM312" s="10"/>
      <c r="AKN312" s="10"/>
      <c r="AKO312" s="10"/>
      <c r="AKP312" s="10"/>
      <c r="AKQ312" s="10"/>
      <c r="AKR312" s="10"/>
      <c r="AKS312" s="10"/>
      <c r="AKT312" s="10"/>
      <c r="AKU312" s="10"/>
      <c r="AKV312" s="10"/>
      <c r="AKW312" s="10"/>
      <c r="AKX312" s="10"/>
      <c r="AKY312" s="10"/>
      <c r="AKZ312" s="10"/>
      <c r="ALA312" s="10"/>
      <c r="ALB312" s="10"/>
      <c r="ALC312" s="10"/>
      <c r="ALD312" s="10"/>
      <c r="ALE312" s="10"/>
      <c r="ALF312" s="10"/>
      <c r="ALG312" s="10"/>
      <c r="ALH312" s="10"/>
      <c r="ALI312" s="10"/>
      <c r="ALJ312" s="10"/>
      <c r="ALK312" s="10"/>
      <c r="ALL312" s="10"/>
      <c r="ALM312" s="10"/>
      <c r="ALN312" s="10"/>
      <c r="ALO312" s="10"/>
      <c r="ALP312" s="10"/>
      <c r="ALQ312" s="10"/>
      <c r="ALR312" s="10"/>
      <c r="ALS312" s="10"/>
      <c r="ALT312" s="10"/>
      <c r="ALU312" s="10"/>
      <c r="ALV312" s="10"/>
      <c r="ALW312" s="10"/>
      <c r="ALX312" s="10"/>
      <c r="ALY312" s="10"/>
      <c r="ALZ312" s="10"/>
      <c r="AMA312" s="10"/>
      <c r="AMB312" s="10"/>
      <c r="AMC312" s="10"/>
      <c r="AMD312" s="10"/>
      <c r="AME312" s="10"/>
      <c r="AMF312" s="10"/>
      <c r="AMG312" s="10"/>
      <c r="AMH312" s="10"/>
      <c r="AMI312" s="10"/>
    </row>
    <row r="313" spans="1:1023" ht="21.75" customHeight="1">
      <c r="A313" s="14" t="s">
        <v>256</v>
      </c>
      <c r="B313" s="45"/>
      <c r="C313" s="34"/>
      <c r="D313" s="34"/>
      <c r="E313" s="30"/>
      <c r="F313" s="30"/>
      <c r="G313" s="30"/>
      <c r="H313" s="30"/>
      <c r="I313" s="30"/>
      <c r="J313" s="36">
        <v>7500</v>
      </c>
      <c r="K313" s="30"/>
      <c r="L313" s="30"/>
      <c r="M313" s="30"/>
      <c r="N313" s="30"/>
      <c r="O313" s="30"/>
      <c r="P313" s="34"/>
      <c r="Q313" s="43">
        <f t="shared" si="7"/>
        <v>7500</v>
      </c>
      <c r="R313" s="43"/>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c r="HD313" s="10"/>
      <c r="HE313" s="10"/>
      <c r="HF313" s="10"/>
      <c r="HG313" s="10"/>
      <c r="HH313" s="10"/>
      <c r="HI313" s="10"/>
      <c r="HJ313" s="10"/>
      <c r="HK313" s="10"/>
      <c r="HL313" s="10"/>
      <c r="HM313" s="10"/>
      <c r="HN313" s="10"/>
      <c r="HO313" s="10"/>
      <c r="HP313" s="10"/>
      <c r="HQ313" s="10"/>
      <c r="HR313" s="10"/>
      <c r="HS313" s="10"/>
      <c r="HT313" s="10"/>
      <c r="HU313" s="10"/>
      <c r="HV313" s="10"/>
      <c r="HW313" s="10"/>
      <c r="HX313" s="10"/>
      <c r="HY313" s="10"/>
      <c r="HZ313" s="10"/>
      <c r="IA313" s="10"/>
      <c r="IB313" s="10"/>
      <c r="IC313" s="10"/>
      <c r="ID313" s="10"/>
      <c r="IE313" s="10"/>
      <c r="IF313" s="10"/>
      <c r="IG313" s="10"/>
      <c r="IH313" s="10"/>
      <c r="II313" s="10"/>
      <c r="IJ313" s="10"/>
      <c r="IK313" s="10"/>
      <c r="IL313" s="10"/>
      <c r="IM313" s="10"/>
      <c r="IN313" s="10"/>
      <c r="IO313" s="10"/>
      <c r="IP313" s="10"/>
      <c r="IQ313" s="10"/>
      <c r="IR313" s="10"/>
      <c r="IS313" s="10"/>
      <c r="IT313" s="10"/>
      <c r="IU313" s="10"/>
      <c r="IV313" s="10"/>
      <c r="IW313" s="10"/>
      <c r="IX313" s="10"/>
      <c r="IY313" s="10"/>
      <c r="IZ313" s="10"/>
      <c r="JA313" s="10"/>
      <c r="JB313" s="10"/>
      <c r="JC313" s="10"/>
      <c r="JD313" s="10"/>
      <c r="JE313" s="10"/>
      <c r="JF313" s="10"/>
      <c r="JG313" s="10"/>
      <c r="JH313" s="10"/>
      <c r="JI313" s="10"/>
      <c r="JJ313" s="10"/>
      <c r="JK313" s="10"/>
      <c r="JL313" s="10"/>
      <c r="JM313" s="10"/>
      <c r="JN313" s="10"/>
      <c r="JO313" s="10"/>
      <c r="JP313" s="10"/>
      <c r="JQ313" s="10"/>
      <c r="JR313" s="10"/>
      <c r="JS313" s="10"/>
      <c r="JT313" s="10"/>
      <c r="JU313" s="10"/>
      <c r="JV313" s="10"/>
      <c r="JW313" s="10"/>
      <c r="JX313" s="10"/>
      <c r="JY313" s="10"/>
      <c r="JZ313" s="10"/>
      <c r="KA313" s="10"/>
      <c r="KB313" s="10"/>
      <c r="KC313" s="10"/>
      <c r="KD313" s="10"/>
      <c r="KE313" s="10"/>
      <c r="KF313" s="10"/>
      <c r="KG313" s="10"/>
      <c r="KH313" s="10"/>
      <c r="KI313" s="10"/>
      <c r="KJ313" s="10"/>
      <c r="KK313" s="10"/>
      <c r="KL313" s="10"/>
      <c r="KM313" s="10"/>
      <c r="KN313" s="10"/>
      <c r="KO313" s="10"/>
      <c r="KP313" s="10"/>
      <c r="KQ313" s="10"/>
      <c r="KR313" s="10"/>
      <c r="KS313" s="10"/>
      <c r="KT313" s="10"/>
      <c r="KU313" s="10"/>
      <c r="KV313" s="10"/>
      <c r="KW313" s="10"/>
      <c r="KX313" s="10"/>
      <c r="KY313" s="10"/>
      <c r="KZ313" s="10"/>
      <c r="LA313" s="10"/>
      <c r="LB313" s="10"/>
      <c r="LC313" s="10"/>
      <c r="LD313" s="10"/>
      <c r="LE313" s="10"/>
      <c r="LF313" s="10"/>
      <c r="LG313" s="10"/>
      <c r="LH313" s="10"/>
      <c r="LI313" s="10"/>
      <c r="LJ313" s="10"/>
      <c r="LK313" s="10"/>
      <c r="LL313" s="10"/>
      <c r="LM313" s="10"/>
      <c r="LN313" s="10"/>
      <c r="LO313" s="10"/>
      <c r="LP313" s="10"/>
      <c r="LQ313" s="10"/>
      <c r="LR313" s="10"/>
      <c r="LS313" s="10"/>
      <c r="LT313" s="10"/>
      <c r="LU313" s="10"/>
      <c r="LV313" s="10"/>
      <c r="LW313" s="10"/>
      <c r="LX313" s="10"/>
      <c r="LY313" s="10"/>
      <c r="LZ313" s="10"/>
      <c r="MA313" s="10"/>
      <c r="MB313" s="10"/>
      <c r="MC313" s="10"/>
      <c r="MD313" s="10"/>
      <c r="ME313" s="10"/>
      <c r="MF313" s="10"/>
      <c r="MG313" s="10"/>
      <c r="MH313" s="10"/>
      <c r="MI313" s="10"/>
      <c r="MJ313" s="10"/>
      <c r="MK313" s="10"/>
      <c r="ML313" s="10"/>
      <c r="MM313" s="10"/>
      <c r="MN313" s="10"/>
      <c r="MO313" s="10"/>
      <c r="MP313" s="10"/>
      <c r="MQ313" s="10"/>
      <c r="MR313" s="10"/>
      <c r="MS313" s="10"/>
      <c r="MT313" s="10"/>
      <c r="MU313" s="10"/>
      <c r="MV313" s="10"/>
      <c r="MW313" s="10"/>
      <c r="MX313" s="10"/>
      <c r="MY313" s="10"/>
      <c r="MZ313" s="10"/>
      <c r="NA313" s="10"/>
      <c r="NB313" s="10"/>
      <c r="NC313" s="10"/>
      <c r="ND313" s="10"/>
      <c r="NE313" s="10"/>
      <c r="NF313" s="10"/>
      <c r="NG313" s="10"/>
      <c r="NH313" s="10"/>
      <c r="NI313" s="10"/>
      <c r="NJ313" s="10"/>
      <c r="NK313" s="10"/>
      <c r="NL313" s="10"/>
      <c r="NM313" s="10"/>
      <c r="NN313" s="10"/>
      <c r="NO313" s="10"/>
      <c r="NP313" s="10"/>
      <c r="NQ313" s="10"/>
      <c r="NR313" s="10"/>
      <c r="NS313" s="10"/>
      <c r="NT313" s="10"/>
      <c r="NU313" s="10"/>
      <c r="NV313" s="10"/>
      <c r="NW313" s="10"/>
      <c r="NX313" s="10"/>
      <c r="NY313" s="10"/>
      <c r="NZ313" s="10"/>
      <c r="OA313" s="10"/>
      <c r="OB313" s="10"/>
      <c r="OC313" s="10"/>
      <c r="OD313" s="10"/>
      <c r="OE313" s="10"/>
      <c r="OF313" s="10"/>
      <c r="OG313" s="10"/>
      <c r="OH313" s="10"/>
      <c r="OI313" s="10"/>
      <c r="OJ313" s="10"/>
      <c r="OK313" s="10"/>
      <c r="OL313" s="10"/>
      <c r="OM313" s="10"/>
      <c r="ON313" s="10"/>
      <c r="OO313" s="10"/>
      <c r="OP313" s="10"/>
      <c r="OQ313" s="10"/>
      <c r="OR313" s="10"/>
      <c r="OS313" s="10"/>
      <c r="OT313" s="10"/>
      <c r="OU313" s="10"/>
      <c r="OV313" s="10"/>
      <c r="OW313" s="10"/>
      <c r="OX313" s="10"/>
      <c r="OY313" s="10"/>
      <c r="OZ313" s="10"/>
      <c r="PA313" s="10"/>
      <c r="PB313" s="10"/>
      <c r="PC313" s="10"/>
      <c r="PD313" s="10"/>
      <c r="PE313" s="10"/>
      <c r="PF313" s="10"/>
      <c r="PG313" s="10"/>
      <c r="PH313" s="10"/>
      <c r="PI313" s="10"/>
      <c r="PJ313" s="10"/>
      <c r="PK313" s="10"/>
      <c r="PL313" s="10"/>
      <c r="PM313" s="10"/>
      <c r="PN313" s="10"/>
      <c r="PO313" s="10"/>
      <c r="PP313" s="10"/>
      <c r="PQ313" s="10"/>
      <c r="PR313" s="10"/>
      <c r="PS313" s="10"/>
      <c r="PT313" s="10"/>
      <c r="PU313" s="10"/>
      <c r="PV313" s="10"/>
      <c r="PW313" s="10"/>
      <c r="PX313" s="10"/>
      <c r="PY313" s="10"/>
      <c r="PZ313" s="10"/>
      <c r="QA313" s="10"/>
      <c r="QB313" s="10"/>
      <c r="QC313" s="10"/>
      <c r="QD313" s="10"/>
      <c r="QE313" s="10"/>
      <c r="QF313" s="10"/>
      <c r="QG313" s="10"/>
      <c r="QH313" s="10"/>
      <c r="QI313" s="10"/>
      <c r="QJ313" s="10"/>
      <c r="QK313" s="10"/>
      <c r="QL313" s="10"/>
      <c r="QM313" s="10"/>
      <c r="QN313" s="10"/>
      <c r="QO313" s="10"/>
      <c r="QP313" s="10"/>
      <c r="QQ313" s="10"/>
      <c r="QR313" s="10"/>
      <c r="QS313" s="10"/>
      <c r="QT313" s="10"/>
      <c r="QU313" s="10"/>
      <c r="QV313" s="10"/>
      <c r="QW313" s="10"/>
      <c r="QX313" s="10"/>
      <c r="QY313" s="10"/>
      <c r="QZ313" s="10"/>
      <c r="RA313" s="10"/>
      <c r="RB313" s="10"/>
      <c r="RC313" s="10"/>
      <c r="RD313" s="10"/>
      <c r="RE313" s="10"/>
      <c r="RF313" s="10"/>
      <c r="RG313" s="10"/>
      <c r="RH313" s="10"/>
      <c r="RI313" s="10"/>
      <c r="RJ313" s="10"/>
      <c r="RK313" s="10"/>
      <c r="RL313" s="10"/>
      <c r="RM313" s="10"/>
      <c r="RN313" s="10"/>
      <c r="RO313" s="10"/>
      <c r="RP313" s="10"/>
      <c r="RQ313" s="10"/>
      <c r="RR313" s="10"/>
      <c r="RS313" s="10"/>
      <c r="RT313" s="10"/>
      <c r="RU313" s="10"/>
      <c r="RV313" s="10"/>
      <c r="RW313" s="10"/>
      <c r="RX313" s="10"/>
      <c r="RY313" s="10"/>
      <c r="RZ313" s="10"/>
      <c r="SA313" s="10"/>
      <c r="SB313" s="10"/>
      <c r="SC313" s="10"/>
      <c r="SD313" s="10"/>
      <c r="SE313" s="10"/>
      <c r="SF313" s="10"/>
      <c r="SG313" s="10"/>
      <c r="SH313" s="10"/>
      <c r="SI313" s="10"/>
      <c r="SJ313" s="10"/>
      <c r="SK313" s="10"/>
      <c r="SL313" s="10"/>
      <c r="SM313" s="10"/>
      <c r="SN313" s="10"/>
      <c r="SO313" s="10"/>
      <c r="SP313" s="10"/>
      <c r="SQ313" s="10"/>
      <c r="SR313" s="10"/>
      <c r="SS313" s="10"/>
      <c r="ST313" s="10"/>
      <c r="SU313" s="10"/>
      <c r="SV313" s="10"/>
      <c r="SW313" s="10"/>
      <c r="SX313" s="10"/>
      <c r="SY313" s="10"/>
      <c r="SZ313" s="10"/>
      <c r="TA313" s="10"/>
      <c r="TB313" s="10"/>
      <c r="TC313" s="10"/>
      <c r="TD313" s="10"/>
      <c r="TE313" s="10"/>
      <c r="TF313" s="10"/>
      <c r="TG313" s="10"/>
      <c r="TH313" s="10"/>
      <c r="TI313" s="10"/>
      <c r="TJ313" s="10"/>
      <c r="TK313" s="10"/>
      <c r="TL313" s="10"/>
      <c r="TM313" s="10"/>
      <c r="TN313" s="10"/>
      <c r="TO313" s="10"/>
      <c r="TP313" s="10"/>
      <c r="TQ313" s="10"/>
      <c r="TR313" s="10"/>
      <c r="TS313" s="10"/>
      <c r="TT313" s="10"/>
      <c r="TU313" s="10"/>
      <c r="TV313" s="10"/>
      <c r="TW313" s="10"/>
      <c r="TX313" s="10"/>
      <c r="TY313" s="10"/>
      <c r="TZ313" s="10"/>
      <c r="UA313" s="10"/>
      <c r="UB313" s="10"/>
      <c r="UC313" s="10"/>
      <c r="UD313" s="10"/>
      <c r="UE313" s="10"/>
      <c r="UF313" s="10"/>
      <c r="UG313" s="10"/>
      <c r="UH313" s="10"/>
      <c r="UI313" s="10"/>
      <c r="UJ313" s="10"/>
      <c r="UK313" s="10"/>
      <c r="UL313" s="10"/>
      <c r="UM313" s="10"/>
      <c r="UN313" s="10"/>
      <c r="UO313" s="10"/>
      <c r="UP313" s="10"/>
      <c r="UQ313" s="10"/>
      <c r="UR313" s="10"/>
      <c r="US313" s="10"/>
      <c r="UT313" s="10"/>
      <c r="UU313" s="10"/>
      <c r="UV313" s="10"/>
      <c r="UW313" s="10"/>
      <c r="UX313" s="10"/>
      <c r="UY313" s="10"/>
      <c r="UZ313" s="10"/>
      <c r="VA313" s="10"/>
      <c r="VB313" s="10"/>
      <c r="VC313" s="10"/>
      <c r="VD313" s="10"/>
      <c r="VE313" s="10"/>
      <c r="VF313" s="10"/>
      <c r="VG313" s="10"/>
      <c r="VH313" s="10"/>
      <c r="VI313" s="10"/>
      <c r="VJ313" s="10"/>
      <c r="VK313" s="10"/>
      <c r="VL313" s="10"/>
      <c r="VM313" s="10"/>
      <c r="VN313" s="10"/>
      <c r="VO313" s="10"/>
      <c r="VP313" s="10"/>
      <c r="VQ313" s="10"/>
      <c r="VR313" s="10"/>
      <c r="VS313" s="10"/>
      <c r="VT313" s="10"/>
      <c r="VU313" s="10"/>
      <c r="VV313" s="10"/>
      <c r="VW313" s="10"/>
      <c r="VX313" s="10"/>
      <c r="VY313" s="10"/>
      <c r="VZ313" s="10"/>
      <c r="WA313" s="10"/>
      <c r="WB313" s="10"/>
      <c r="WC313" s="10"/>
      <c r="WD313" s="10"/>
      <c r="WE313" s="10"/>
      <c r="WF313" s="10"/>
      <c r="WG313" s="10"/>
      <c r="WH313" s="10"/>
      <c r="WI313" s="10"/>
      <c r="WJ313" s="10"/>
      <c r="WK313" s="10"/>
      <c r="WL313" s="10"/>
      <c r="WM313" s="10"/>
      <c r="WN313" s="10"/>
      <c r="WO313" s="10"/>
      <c r="WP313" s="10"/>
      <c r="WQ313" s="10"/>
      <c r="WR313" s="10"/>
      <c r="WS313" s="10"/>
      <c r="WT313" s="10"/>
      <c r="WU313" s="10"/>
      <c r="WV313" s="10"/>
      <c r="WW313" s="10"/>
      <c r="WX313" s="10"/>
      <c r="WY313" s="10"/>
      <c r="WZ313" s="10"/>
      <c r="XA313" s="10"/>
      <c r="XB313" s="10"/>
      <c r="XC313" s="10"/>
      <c r="XD313" s="10"/>
      <c r="XE313" s="10"/>
      <c r="XF313" s="10"/>
      <c r="XG313" s="10"/>
      <c r="XH313" s="10"/>
      <c r="XI313" s="10"/>
      <c r="XJ313" s="10"/>
      <c r="XK313" s="10"/>
      <c r="XL313" s="10"/>
      <c r="XM313" s="10"/>
      <c r="XN313" s="10"/>
      <c r="XO313" s="10"/>
      <c r="XP313" s="10"/>
      <c r="XQ313" s="10"/>
      <c r="XR313" s="10"/>
      <c r="XS313" s="10"/>
      <c r="XT313" s="10"/>
      <c r="XU313" s="10"/>
      <c r="XV313" s="10"/>
      <c r="XW313" s="10"/>
      <c r="XX313" s="10"/>
      <c r="XY313" s="10"/>
      <c r="XZ313" s="10"/>
      <c r="YA313" s="10"/>
      <c r="YB313" s="10"/>
      <c r="YC313" s="10"/>
      <c r="YD313" s="10"/>
      <c r="YE313" s="10"/>
      <c r="YF313" s="10"/>
      <c r="YG313" s="10"/>
      <c r="YH313" s="10"/>
      <c r="YI313" s="10"/>
      <c r="YJ313" s="10"/>
      <c r="YK313" s="10"/>
      <c r="YL313" s="10"/>
      <c r="YM313" s="10"/>
      <c r="YN313" s="10"/>
      <c r="YO313" s="10"/>
      <c r="YP313" s="10"/>
      <c r="YQ313" s="10"/>
      <c r="YR313" s="10"/>
      <c r="YS313" s="10"/>
      <c r="YT313" s="10"/>
      <c r="YU313" s="10"/>
      <c r="YV313" s="10"/>
      <c r="YW313" s="10"/>
      <c r="YX313" s="10"/>
      <c r="YY313" s="10"/>
      <c r="YZ313" s="10"/>
      <c r="ZA313" s="10"/>
      <c r="ZB313" s="10"/>
      <c r="ZC313" s="10"/>
      <c r="ZD313" s="10"/>
      <c r="ZE313" s="10"/>
      <c r="ZF313" s="10"/>
      <c r="ZG313" s="10"/>
      <c r="ZH313" s="10"/>
      <c r="ZI313" s="10"/>
      <c r="ZJ313" s="10"/>
      <c r="ZK313" s="10"/>
      <c r="ZL313" s="10"/>
      <c r="ZM313" s="10"/>
      <c r="ZN313" s="10"/>
      <c r="ZO313" s="10"/>
      <c r="ZP313" s="10"/>
      <c r="ZQ313" s="10"/>
      <c r="ZR313" s="10"/>
      <c r="ZS313" s="10"/>
      <c r="ZT313" s="10"/>
      <c r="ZU313" s="10"/>
      <c r="ZV313" s="10"/>
      <c r="ZW313" s="10"/>
      <c r="ZX313" s="10"/>
      <c r="ZY313" s="10"/>
      <c r="ZZ313" s="10"/>
      <c r="AAA313" s="10"/>
      <c r="AAB313" s="10"/>
      <c r="AAC313" s="10"/>
      <c r="AAD313" s="10"/>
      <c r="AAE313" s="10"/>
      <c r="AAF313" s="10"/>
      <c r="AAG313" s="10"/>
      <c r="AAH313" s="10"/>
      <c r="AAI313" s="10"/>
      <c r="AAJ313" s="10"/>
      <c r="AAK313" s="10"/>
      <c r="AAL313" s="10"/>
      <c r="AAM313" s="10"/>
      <c r="AAN313" s="10"/>
      <c r="AAO313" s="10"/>
      <c r="AAP313" s="10"/>
      <c r="AAQ313" s="10"/>
      <c r="AAR313" s="10"/>
      <c r="AAS313" s="10"/>
      <c r="AAT313" s="10"/>
      <c r="AAU313" s="10"/>
      <c r="AAV313" s="10"/>
      <c r="AAW313" s="10"/>
      <c r="AAX313" s="10"/>
      <c r="AAY313" s="10"/>
      <c r="AAZ313" s="10"/>
      <c r="ABA313" s="10"/>
      <c r="ABB313" s="10"/>
      <c r="ABC313" s="10"/>
      <c r="ABD313" s="10"/>
      <c r="ABE313" s="10"/>
      <c r="ABF313" s="10"/>
      <c r="ABG313" s="10"/>
      <c r="ABH313" s="10"/>
      <c r="ABI313" s="10"/>
      <c r="ABJ313" s="10"/>
      <c r="ABK313" s="10"/>
      <c r="ABL313" s="10"/>
      <c r="ABM313" s="10"/>
      <c r="ABN313" s="10"/>
      <c r="ABO313" s="10"/>
      <c r="ABP313" s="10"/>
      <c r="ABQ313" s="10"/>
      <c r="ABR313" s="10"/>
      <c r="ABS313" s="10"/>
      <c r="ABT313" s="10"/>
      <c r="ABU313" s="10"/>
      <c r="ABV313" s="10"/>
      <c r="ABW313" s="10"/>
      <c r="ABX313" s="10"/>
      <c r="ABY313" s="10"/>
      <c r="ABZ313" s="10"/>
      <c r="ACA313" s="10"/>
      <c r="ACB313" s="10"/>
      <c r="ACC313" s="10"/>
      <c r="ACD313" s="10"/>
      <c r="ACE313" s="10"/>
      <c r="ACF313" s="10"/>
      <c r="ACG313" s="10"/>
      <c r="ACH313" s="10"/>
      <c r="ACI313" s="10"/>
      <c r="ACJ313" s="10"/>
      <c r="ACK313" s="10"/>
      <c r="ACL313" s="10"/>
      <c r="ACM313" s="10"/>
      <c r="ACN313" s="10"/>
      <c r="ACO313" s="10"/>
      <c r="ACP313" s="10"/>
      <c r="ACQ313" s="10"/>
      <c r="ACR313" s="10"/>
      <c r="ACS313" s="10"/>
      <c r="ACT313" s="10"/>
      <c r="ACU313" s="10"/>
      <c r="ACV313" s="10"/>
      <c r="ACW313" s="10"/>
      <c r="ACX313" s="10"/>
      <c r="ACY313" s="10"/>
      <c r="ACZ313" s="10"/>
      <c r="ADA313" s="10"/>
      <c r="ADB313" s="10"/>
      <c r="ADC313" s="10"/>
      <c r="ADD313" s="10"/>
      <c r="ADE313" s="10"/>
      <c r="ADF313" s="10"/>
      <c r="ADG313" s="10"/>
      <c r="ADH313" s="10"/>
      <c r="ADI313" s="10"/>
      <c r="ADJ313" s="10"/>
      <c r="ADK313" s="10"/>
      <c r="ADL313" s="10"/>
      <c r="ADM313" s="10"/>
      <c r="ADN313" s="10"/>
      <c r="ADO313" s="10"/>
      <c r="ADP313" s="10"/>
      <c r="ADQ313" s="10"/>
      <c r="ADR313" s="10"/>
      <c r="ADS313" s="10"/>
      <c r="ADT313" s="10"/>
      <c r="ADU313" s="10"/>
      <c r="ADV313" s="10"/>
      <c r="ADW313" s="10"/>
      <c r="ADX313" s="10"/>
      <c r="ADY313" s="10"/>
      <c r="ADZ313" s="10"/>
      <c r="AEA313" s="10"/>
      <c r="AEB313" s="10"/>
      <c r="AEC313" s="10"/>
      <c r="AED313" s="10"/>
      <c r="AEE313" s="10"/>
      <c r="AEF313" s="10"/>
      <c r="AEG313" s="10"/>
      <c r="AEH313" s="10"/>
      <c r="AEI313" s="10"/>
      <c r="AEJ313" s="10"/>
      <c r="AEK313" s="10"/>
      <c r="AEL313" s="10"/>
      <c r="AEM313" s="10"/>
      <c r="AEN313" s="10"/>
      <c r="AEO313" s="10"/>
      <c r="AEP313" s="10"/>
      <c r="AEQ313" s="10"/>
      <c r="AER313" s="10"/>
      <c r="AES313" s="10"/>
      <c r="AET313" s="10"/>
      <c r="AEU313" s="10"/>
      <c r="AEV313" s="10"/>
      <c r="AEW313" s="10"/>
      <c r="AEX313" s="10"/>
      <c r="AEY313" s="10"/>
      <c r="AEZ313" s="10"/>
      <c r="AFA313" s="10"/>
      <c r="AFB313" s="10"/>
      <c r="AFC313" s="10"/>
      <c r="AFD313" s="10"/>
      <c r="AFE313" s="10"/>
      <c r="AFF313" s="10"/>
      <c r="AFG313" s="10"/>
      <c r="AFH313" s="10"/>
      <c r="AFI313" s="10"/>
      <c r="AFJ313" s="10"/>
      <c r="AFK313" s="10"/>
      <c r="AFL313" s="10"/>
      <c r="AFM313" s="10"/>
      <c r="AFN313" s="10"/>
      <c r="AFO313" s="10"/>
      <c r="AFP313" s="10"/>
      <c r="AFQ313" s="10"/>
      <c r="AFR313" s="10"/>
      <c r="AFS313" s="10"/>
      <c r="AFT313" s="10"/>
      <c r="AFU313" s="10"/>
      <c r="AFV313" s="10"/>
      <c r="AFW313" s="10"/>
      <c r="AFX313" s="10"/>
      <c r="AFY313" s="10"/>
      <c r="AFZ313" s="10"/>
      <c r="AGA313" s="10"/>
      <c r="AGB313" s="10"/>
      <c r="AGC313" s="10"/>
      <c r="AGD313" s="10"/>
      <c r="AGE313" s="10"/>
      <c r="AGF313" s="10"/>
      <c r="AGG313" s="10"/>
      <c r="AGH313" s="10"/>
      <c r="AGI313" s="10"/>
      <c r="AGJ313" s="10"/>
      <c r="AGK313" s="10"/>
      <c r="AGL313" s="10"/>
      <c r="AGM313" s="10"/>
      <c r="AGN313" s="10"/>
      <c r="AGO313" s="10"/>
      <c r="AGP313" s="10"/>
      <c r="AGQ313" s="10"/>
      <c r="AGR313" s="10"/>
      <c r="AGS313" s="10"/>
      <c r="AGT313" s="10"/>
      <c r="AGU313" s="10"/>
      <c r="AGV313" s="10"/>
      <c r="AGW313" s="10"/>
      <c r="AGX313" s="10"/>
      <c r="AGY313" s="10"/>
      <c r="AGZ313" s="10"/>
      <c r="AHA313" s="10"/>
      <c r="AHB313" s="10"/>
      <c r="AHC313" s="10"/>
      <c r="AHD313" s="10"/>
      <c r="AHE313" s="10"/>
      <c r="AHF313" s="10"/>
      <c r="AHG313" s="10"/>
      <c r="AHH313" s="10"/>
      <c r="AHI313" s="10"/>
      <c r="AHJ313" s="10"/>
      <c r="AHK313" s="10"/>
      <c r="AHL313" s="10"/>
      <c r="AHM313" s="10"/>
      <c r="AHN313" s="10"/>
      <c r="AHO313" s="10"/>
      <c r="AHP313" s="10"/>
      <c r="AHQ313" s="10"/>
      <c r="AHR313" s="10"/>
      <c r="AHS313" s="10"/>
      <c r="AHT313" s="10"/>
      <c r="AHU313" s="10"/>
      <c r="AHV313" s="10"/>
      <c r="AHW313" s="10"/>
      <c r="AHX313" s="10"/>
      <c r="AHY313" s="10"/>
      <c r="AHZ313" s="10"/>
      <c r="AIA313" s="10"/>
      <c r="AIB313" s="10"/>
      <c r="AIC313" s="10"/>
      <c r="AID313" s="10"/>
      <c r="AIE313" s="10"/>
      <c r="AIF313" s="10"/>
      <c r="AIG313" s="10"/>
      <c r="AIH313" s="10"/>
      <c r="AII313" s="10"/>
      <c r="AIJ313" s="10"/>
      <c r="AIK313" s="10"/>
      <c r="AIL313" s="10"/>
      <c r="AIM313" s="10"/>
      <c r="AIN313" s="10"/>
      <c r="AIO313" s="10"/>
      <c r="AIP313" s="10"/>
      <c r="AIQ313" s="10"/>
      <c r="AIR313" s="10"/>
      <c r="AIS313" s="10"/>
      <c r="AIT313" s="10"/>
      <c r="AIU313" s="10"/>
      <c r="AIV313" s="10"/>
      <c r="AIW313" s="10"/>
      <c r="AIX313" s="10"/>
      <c r="AIY313" s="10"/>
      <c r="AIZ313" s="10"/>
      <c r="AJA313" s="10"/>
      <c r="AJB313" s="10"/>
      <c r="AJC313" s="10"/>
      <c r="AJD313" s="10"/>
      <c r="AJE313" s="10"/>
      <c r="AJF313" s="10"/>
      <c r="AJG313" s="10"/>
      <c r="AJH313" s="10"/>
      <c r="AJI313" s="10"/>
      <c r="AJJ313" s="10"/>
      <c r="AJK313" s="10"/>
      <c r="AJL313" s="10"/>
      <c r="AJM313" s="10"/>
      <c r="AJN313" s="10"/>
      <c r="AJO313" s="10"/>
      <c r="AJP313" s="10"/>
      <c r="AJQ313" s="10"/>
      <c r="AJR313" s="10"/>
      <c r="AJS313" s="10"/>
      <c r="AJT313" s="10"/>
      <c r="AJU313" s="10"/>
      <c r="AJV313" s="10"/>
      <c r="AJW313" s="10"/>
      <c r="AJX313" s="10"/>
      <c r="AJY313" s="10"/>
      <c r="AJZ313" s="10"/>
      <c r="AKA313" s="10"/>
      <c r="AKB313" s="10"/>
      <c r="AKC313" s="10"/>
      <c r="AKD313" s="10"/>
      <c r="AKE313" s="10"/>
      <c r="AKF313" s="10"/>
      <c r="AKG313" s="10"/>
      <c r="AKH313" s="10"/>
      <c r="AKI313" s="10"/>
      <c r="AKJ313" s="10"/>
      <c r="AKK313" s="10"/>
      <c r="AKL313" s="10"/>
      <c r="AKM313" s="10"/>
      <c r="AKN313" s="10"/>
      <c r="AKO313" s="10"/>
      <c r="AKP313" s="10"/>
      <c r="AKQ313" s="10"/>
      <c r="AKR313" s="10"/>
      <c r="AKS313" s="10"/>
      <c r="AKT313" s="10"/>
      <c r="AKU313" s="10"/>
      <c r="AKV313" s="10"/>
      <c r="AKW313" s="10"/>
      <c r="AKX313" s="10"/>
      <c r="AKY313" s="10"/>
      <c r="AKZ313" s="10"/>
      <c r="ALA313" s="10"/>
      <c r="ALB313" s="10"/>
      <c r="ALC313" s="10"/>
      <c r="ALD313" s="10"/>
      <c r="ALE313" s="10"/>
      <c r="ALF313" s="10"/>
      <c r="ALG313" s="10"/>
      <c r="ALH313" s="10"/>
      <c r="ALI313" s="10"/>
      <c r="ALJ313" s="10"/>
      <c r="ALK313" s="10"/>
      <c r="ALL313" s="10"/>
      <c r="ALM313" s="10"/>
      <c r="ALN313" s="10"/>
      <c r="ALO313" s="10"/>
      <c r="ALP313" s="10"/>
      <c r="ALQ313" s="10"/>
      <c r="ALR313" s="10"/>
      <c r="ALS313" s="10"/>
      <c r="ALT313" s="10"/>
      <c r="ALU313" s="10"/>
      <c r="ALV313" s="10"/>
      <c r="ALW313" s="10"/>
      <c r="ALX313" s="10"/>
      <c r="ALY313" s="10"/>
      <c r="ALZ313" s="10"/>
      <c r="AMA313" s="10"/>
      <c r="AMB313" s="10"/>
      <c r="AMC313" s="10"/>
      <c r="AMD313" s="10"/>
      <c r="AME313" s="10"/>
      <c r="AMF313" s="10"/>
      <c r="AMG313" s="10"/>
      <c r="AMH313" s="10"/>
      <c r="AMI313" s="10"/>
    </row>
    <row r="314" spans="1:1023" ht="21.75" customHeight="1">
      <c r="A314" s="14" t="s">
        <v>160</v>
      </c>
      <c r="B314" s="45"/>
      <c r="C314" s="34"/>
      <c r="D314" s="34"/>
      <c r="E314" s="30"/>
      <c r="F314" s="30"/>
      <c r="G314" s="30"/>
      <c r="H314" s="30"/>
      <c r="I314" s="30"/>
      <c r="J314" s="30"/>
      <c r="K314" s="30"/>
      <c r="L314" s="30"/>
      <c r="M314" s="30"/>
      <c r="N314" s="30"/>
      <c r="O314" s="36">
        <v>6000</v>
      </c>
      <c r="P314" s="34"/>
      <c r="Q314" s="43">
        <f t="shared" si="7"/>
        <v>6000</v>
      </c>
      <c r="R314" s="43">
        <f>Q314</f>
        <v>6000</v>
      </c>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c r="GY314" s="10"/>
      <c r="GZ314" s="10"/>
      <c r="HA314" s="10"/>
      <c r="HB314" s="10"/>
      <c r="HC314" s="10"/>
      <c r="HD314" s="10"/>
      <c r="HE314" s="10"/>
      <c r="HF314" s="10"/>
      <c r="HG314" s="10"/>
      <c r="HH314" s="10"/>
      <c r="HI314" s="10"/>
      <c r="HJ314" s="10"/>
      <c r="HK314" s="10"/>
      <c r="HL314" s="10"/>
      <c r="HM314" s="10"/>
      <c r="HN314" s="10"/>
      <c r="HO314" s="10"/>
      <c r="HP314" s="10"/>
      <c r="HQ314" s="10"/>
      <c r="HR314" s="10"/>
      <c r="HS314" s="10"/>
      <c r="HT314" s="10"/>
      <c r="HU314" s="10"/>
      <c r="HV314" s="10"/>
      <c r="HW314" s="10"/>
      <c r="HX314" s="10"/>
      <c r="HY314" s="10"/>
      <c r="HZ314" s="10"/>
      <c r="IA314" s="10"/>
      <c r="IB314" s="10"/>
      <c r="IC314" s="10"/>
      <c r="ID314" s="10"/>
      <c r="IE314" s="10"/>
      <c r="IF314" s="10"/>
      <c r="IG314" s="10"/>
      <c r="IH314" s="10"/>
      <c r="II314" s="10"/>
      <c r="IJ314" s="10"/>
      <c r="IK314" s="10"/>
      <c r="IL314" s="10"/>
      <c r="IM314" s="10"/>
      <c r="IN314" s="10"/>
      <c r="IO314" s="10"/>
      <c r="IP314" s="10"/>
      <c r="IQ314" s="10"/>
      <c r="IR314" s="10"/>
      <c r="IS314" s="10"/>
      <c r="IT314" s="10"/>
      <c r="IU314" s="10"/>
      <c r="IV314" s="10"/>
      <c r="IW314" s="10"/>
      <c r="IX314" s="10"/>
      <c r="IY314" s="10"/>
      <c r="IZ314" s="10"/>
      <c r="JA314" s="10"/>
      <c r="JB314" s="10"/>
      <c r="JC314" s="10"/>
      <c r="JD314" s="10"/>
      <c r="JE314" s="10"/>
      <c r="JF314" s="10"/>
      <c r="JG314" s="10"/>
      <c r="JH314" s="10"/>
      <c r="JI314" s="10"/>
      <c r="JJ314" s="10"/>
      <c r="JK314" s="10"/>
      <c r="JL314" s="10"/>
      <c r="JM314" s="10"/>
      <c r="JN314" s="10"/>
      <c r="JO314" s="10"/>
      <c r="JP314" s="10"/>
      <c r="JQ314" s="10"/>
      <c r="JR314" s="10"/>
      <c r="JS314" s="10"/>
      <c r="JT314" s="10"/>
      <c r="JU314" s="10"/>
      <c r="JV314" s="10"/>
      <c r="JW314" s="10"/>
      <c r="JX314" s="10"/>
      <c r="JY314" s="10"/>
      <c r="JZ314" s="10"/>
      <c r="KA314" s="10"/>
      <c r="KB314" s="10"/>
      <c r="KC314" s="10"/>
      <c r="KD314" s="10"/>
      <c r="KE314" s="10"/>
      <c r="KF314" s="10"/>
      <c r="KG314" s="10"/>
      <c r="KH314" s="10"/>
      <c r="KI314" s="10"/>
      <c r="KJ314" s="10"/>
      <c r="KK314" s="10"/>
      <c r="KL314" s="10"/>
      <c r="KM314" s="10"/>
      <c r="KN314" s="10"/>
      <c r="KO314" s="10"/>
      <c r="KP314" s="10"/>
      <c r="KQ314" s="10"/>
      <c r="KR314" s="10"/>
      <c r="KS314" s="10"/>
      <c r="KT314" s="10"/>
      <c r="KU314" s="10"/>
      <c r="KV314" s="10"/>
      <c r="KW314" s="10"/>
      <c r="KX314" s="10"/>
      <c r="KY314" s="10"/>
      <c r="KZ314" s="10"/>
      <c r="LA314" s="10"/>
      <c r="LB314" s="10"/>
      <c r="LC314" s="10"/>
      <c r="LD314" s="10"/>
      <c r="LE314" s="10"/>
      <c r="LF314" s="10"/>
      <c r="LG314" s="10"/>
      <c r="LH314" s="10"/>
      <c r="LI314" s="10"/>
      <c r="LJ314" s="10"/>
      <c r="LK314" s="10"/>
      <c r="LL314" s="10"/>
      <c r="LM314" s="10"/>
      <c r="LN314" s="10"/>
      <c r="LO314" s="10"/>
      <c r="LP314" s="10"/>
      <c r="LQ314" s="10"/>
      <c r="LR314" s="10"/>
      <c r="LS314" s="10"/>
      <c r="LT314" s="10"/>
      <c r="LU314" s="10"/>
      <c r="LV314" s="10"/>
      <c r="LW314" s="10"/>
      <c r="LX314" s="10"/>
      <c r="LY314" s="10"/>
      <c r="LZ314" s="10"/>
      <c r="MA314" s="10"/>
      <c r="MB314" s="10"/>
      <c r="MC314" s="10"/>
      <c r="MD314" s="10"/>
      <c r="ME314" s="10"/>
      <c r="MF314" s="10"/>
      <c r="MG314" s="10"/>
      <c r="MH314" s="10"/>
      <c r="MI314" s="10"/>
      <c r="MJ314" s="10"/>
      <c r="MK314" s="10"/>
      <c r="ML314" s="10"/>
      <c r="MM314" s="10"/>
      <c r="MN314" s="10"/>
      <c r="MO314" s="10"/>
      <c r="MP314" s="10"/>
      <c r="MQ314" s="10"/>
      <c r="MR314" s="10"/>
      <c r="MS314" s="10"/>
      <c r="MT314" s="10"/>
      <c r="MU314" s="10"/>
      <c r="MV314" s="10"/>
      <c r="MW314" s="10"/>
      <c r="MX314" s="10"/>
      <c r="MY314" s="10"/>
      <c r="MZ314" s="10"/>
      <c r="NA314" s="10"/>
      <c r="NB314" s="10"/>
      <c r="NC314" s="10"/>
      <c r="ND314" s="10"/>
      <c r="NE314" s="10"/>
      <c r="NF314" s="10"/>
      <c r="NG314" s="10"/>
      <c r="NH314" s="10"/>
      <c r="NI314" s="10"/>
      <c r="NJ314" s="10"/>
      <c r="NK314" s="10"/>
      <c r="NL314" s="10"/>
      <c r="NM314" s="10"/>
      <c r="NN314" s="10"/>
      <c r="NO314" s="10"/>
      <c r="NP314" s="10"/>
      <c r="NQ314" s="10"/>
      <c r="NR314" s="10"/>
      <c r="NS314" s="10"/>
      <c r="NT314" s="10"/>
      <c r="NU314" s="10"/>
      <c r="NV314" s="10"/>
      <c r="NW314" s="10"/>
      <c r="NX314" s="10"/>
      <c r="NY314" s="10"/>
      <c r="NZ314" s="10"/>
      <c r="OA314" s="10"/>
      <c r="OB314" s="10"/>
      <c r="OC314" s="10"/>
      <c r="OD314" s="10"/>
      <c r="OE314" s="10"/>
      <c r="OF314" s="10"/>
      <c r="OG314" s="10"/>
      <c r="OH314" s="10"/>
      <c r="OI314" s="10"/>
      <c r="OJ314" s="10"/>
      <c r="OK314" s="10"/>
      <c r="OL314" s="10"/>
      <c r="OM314" s="10"/>
      <c r="ON314" s="10"/>
      <c r="OO314" s="10"/>
      <c r="OP314" s="10"/>
      <c r="OQ314" s="10"/>
      <c r="OR314" s="10"/>
      <c r="OS314" s="10"/>
      <c r="OT314" s="10"/>
      <c r="OU314" s="10"/>
      <c r="OV314" s="10"/>
      <c r="OW314" s="10"/>
      <c r="OX314" s="10"/>
      <c r="OY314" s="10"/>
      <c r="OZ314" s="10"/>
      <c r="PA314" s="10"/>
      <c r="PB314" s="10"/>
      <c r="PC314" s="10"/>
      <c r="PD314" s="10"/>
      <c r="PE314" s="10"/>
      <c r="PF314" s="10"/>
      <c r="PG314" s="10"/>
      <c r="PH314" s="10"/>
      <c r="PI314" s="10"/>
      <c r="PJ314" s="10"/>
      <c r="PK314" s="10"/>
      <c r="PL314" s="10"/>
      <c r="PM314" s="10"/>
      <c r="PN314" s="10"/>
      <c r="PO314" s="10"/>
      <c r="PP314" s="10"/>
      <c r="PQ314" s="10"/>
      <c r="PR314" s="10"/>
      <c r="PS314" s="10"/>
      <c r="PT314" s="10"/>
      <c r="PU314" s="10"/>
      <c r="PV314" s="10"/>
      <c r="PW314" s="10"/>
      <c r="PX314" s="10"/>
      <c r="PY314" s="10"/>
      <c r="PZ314" s="10"/>
      <c r="QA314" s="10"/>
      <c r="QB314" s="10"/>
      <c r="QC314" s="10"/>
      <c r="QD314" s="10"/>
      <c r="QE314" s="10"/>
      <c r="QF314" s="10"/>
      <c r="QG314" s="10"/>
      <c r="QH314" s="10"/>
      <c r="QI314" s="10"/>
      <c r="QJ314" s="10"/>
      <c r="QK314" s="10"/>
      <c r="QL314" s="10"/>
      <c r="QM314" s="10"/>
      <c r="QN314" s="10"/>
      <c r="QO314" s="10"/>
      <c r="QP314" s="10"/>
      <c r="QQ314" s="10"/>
      <c r="QR314" s="10"/>
      <c r="QS314" s="10"/>
      <c r="QT314" s="10"/>
      <c r="QU314" s="10"/>
      <c r="QV314" s="10"/>
      <c r="QW314" s="10"/>
      <c r="QX314" s="10"/>
      <c r="QY314" s="10"/>
      <c r="QZ314" s="10"/>
      <c r="RA314" s="10"/>
      <c r="RB314" s="10"/>
      <c r="RC314" s="10"/>
      <c r="RD314" s="10"/>
      <c r="RE314" s="10"/>
      <c r="RF314" s="10"/>
      <c r="RG314" s="10"/>
      <c r="RH314" s="10"/>
      <c r="RI314" s="10"/>
      <c r="RJ314" s="10"/>
      <c r="RK314" s="10"/>
      <c r="RL314" s="10"/>
      <c r="RM314" s="10"/>
      <c r="RN314" s="10"/>
      <c r="RO314" s="10"/>
      <c r="RP314" s="10"/>
      <c r="RQ314" s="10"/>
      <c r="RR314" s="10"/>
      <c r="RS314" s="10"/>
      <c r="RT314" s="10"/>
      <c r="RU314" s="10"/>
      <c r="RV314" s="10"/>
      <c r="RW314" s="10"/>
      <c r="RX314" s="10"/>
      <c r="RY314" s="10"/>
      <c r="RZ314" s="10"/>
      <c r="SA314" s="10"/>
      <c r="SB314" s="10"/>
      <c r="SC314" s="10"/>
      <c r="SD314" s="10"/>
      <c r="SE314" s="10"/>
      <c r="SF314" s="10"/>
      <c r="SG314" s="10"/>
      <c r="SH314" s="10"/>
      <c r="SI314" s="10"/>
      <c r="SJ314" s="10"/>
      <c r="SK314" s="10"/>
      <c r="SL314" s="10"/>
      <c r="SM314" s="10"/>
      <c r="SN314" s="10"/>
      <c r="SO314" s="10"/>
      <c r="SP314" s="10"/>
      <c r="SQ314" s="10"/>
      <c r="SR314" s="10"/>
      <c r="SS314" s="10"/>
      <c r="ST314" s="10"/>
      <c r="SU314" s="10"/>
      <c r="SV314" s="10"/>
      <c r="SW314" s="10"/>
      <c r="SX314" s="10"/>
      <c r="SY314" s="10"/>
      <c r="SZ314" s="10"/>
      <c r="TA314" s="10"/>
      <c r="TB314" s="10"/>
      <c r="TC314" s="10"/>
      <c r="TD314" s="10"/>
      <c r="TE314" s="10"/>
      <c r="TF314" s="10"/>
      <c r="TG314" s="10"/>
      <c r="TH314" s="10"/>
      <c r="TI314" s="10"/>
      <c r="TJ314" s="10"/>
      <c r="TK314" s="10"/>
      <c r="TL314" s="10"/>
      <c r="TM314" s="10"/>
      <c r="TN314" s="10"/>
      <c r="TO314" s="10"/>
      <c r="TP314" s="10"/>
      <c r="TQ314" s="10"/>
      <c r="TR314" s="10"/>
      <c r="TS314" s="10"/>
      <c r="TT314" s="10"/>
      <c r="TU314" s="10"/>
      <c r="TV314" s="10"/>
      <c r="TW314" s="10"/>
      <c r="TX314" s="10"/>
      <c r="TY314" s="10"/>
      <c r="TZ314" s="10"/>
      <c r="UA314" s="10"/>
      <c r="UB314" s="10"/>
      <c r="UC314" s="10"/>
      <c r="UD314" s="10"/>
      <c r="UE314" s="10"/>
      <c r="UF314" s="10"/>
      <c r="UG314" s="10"/>
      <c r="UH314" s="10"/>
      <c r="UI314" s="10"/>
      <c r="UJ314" s="10"/>
      <c r="UK314" s="10"/>
      <c r="UL314" s="10"/>
      <c r="UM314" s="10"/>
      <c r="UN314" s="10"/>
      <c r="UO314" s="10"/>
      <c r="UP314" s="10"/>
      <c r="UQ314" s="10"/>
      <c r="UR314" s="10"/>
      <c r="US314" s="10"/>
      <c r="UT314" s="10"/>
      <c r="UU314" s="10"/>
      <c r="UV314" s="10"/>
      <c r="UW314" s="10"/>
      <c r="UX314" s="10"/>
      <c r="UY314" s="10"/>
      <c r="UZ314" s="10"/>
      <c r="VA314" s="10"/>
      <c r="VB314" s="10"/>
      <c r="VC314" s="10"/>
      <c r="VD314" s="10"/>
      <c r="VE314" s="10"/>
      <c r="VF314" s="10"/>
      <c r="VG314" s="10"/>
      <c r="VH314" s="10"/>
      <c r="VI314" s="10"/>
      <c r="VJ314" s="10"/>
      <c r="VK314" s="10"/>
      <c r="VL314" s="10"/>
      <c r="VM314" s="10"/>
      <c r="VN314" s="10"/>
      <c r="VO314" s="10"/>
      <c r="VP314" s="10"/>
      <c r="VQ314" s="10"/>
      <c r="VR314" s="10"/>
      <c r="VS314" s="10"/>
      <c r="VT314" s="10"/>
      <c r="VU314" s="10"/>
      <c r="VV314" s="10"/>
      <c r="VW314" s="10"/>
      <c r="VX314" s="10"/>
      <c r="VY314" s="10"/>
      <c r="VZ314" s="10"/>
      <c r="WA314" s="10"/>
      <c r="WB314" s="10"/>
      <c r="WC314" s="10"/>
      <c r="WD314" s="10"/>
      <c r="WE314" s="10"/>
      <c r="WF314" s="10"/>
      <c r="WG314" s="10"/>
      <c r="WH314" s="10"/>
      <c r="WI314" s="10"/>
      <c r="WJ314" s="10"/>
      <c r="WK314" s="10"/>
      <c r="WL314" s="10"/>
      <c r="WM314" s="10"/>
      <c r="WN314" s="10"/>
      <c r="WO314" s="10"/>
      <c r="WP314" s="10"/>
      <c r="WQ314" s="10"/>
      <c r="WR314" s="10"/>
      <c r="WS314" s="10"/>
      <c r="WT314" s="10"/>
      <c r="WU314" s="10"/>
      <c r="WV314" s="10"/>
      <c r="WW314" s="10"/>
      <c r="WX314" s="10"/>
      <c r="WY314" s="10"/>
      <c r="WZ314" s="10"/>
      <c r="XA314" s="10"/>
      <c r="XB314" s="10"/>
      <c r="XC314" s="10"/>
      <c r="XD314" s="10"/>
      <c r="XE314" s="10"/>
      <c r="XF314" s="10"/>
      <c r="XG314" s="10"/>
      <c r="XH314" s="10"/>
      <c r="XI314" s="10"/>
      <c r="XJ314" s="10"/>
      <c r="XK314" s="10"/>
      <c r="XL314" s="10"/>
      <c r="XM314" s="10"/>
      <c r="XN314" s="10"/>
      <c r="XO314" s="10"/>
      <c r="XP314" s="10"/>
      <c r="XQ314" s="10"/>
      <c r="XR314" s="10"/>
      <c r="XS314" s="10"/>
      <c r="XT314" s="10"/>
      <c r="XU314" s="10"/>
      <c r="XV314" s="10"/>
      <c r="XW314" s="10"/>
      <c r="XX314" s="10"/>
      <c r="XY314" s="10"/>
      <c r="XZ314" s="10"/>
      <c r="YA314" s="10"/>
      <c r="YB314" s="10"/>
      <c r="YC314" s="10"/>
      <c r="YD314" s="10"/>
      <c r="YE314" s="10"/>
      <c r="YF314" s="10"/>
      <c r="YG314" s="10"/>
      <c r="YH314" s="10"/>
      <c r="YI314" s="10"/>
      <c r="YJ314" s="10"/>
      <c r="YK314" s="10"/>
      <c r="YL314" s="10"/>
      <c r="YM314" s="10"/>
      <c r="YN314" s="10"/>
      <c r="YO314" s="10"/>
      <c r="YP314" s="10"/>
      <c r="YQ314" s="10"/>
      <c r="YR314" s="10"/>
      <c r="YS314" s="10"/>
      <c r="YT314" s="10"/>
      <c r="YU314" s="10"/>
      <c r="YV314" s="10"/>
      <c r="YW314" s="10"/>
      <c r="YX314" s="10"/>
      <c r="YY314" s="10"/>
      <c r="YZ314" s="10"/>
      <c r="ZA314" s="10"/>
      <c r="ZB314" s="10"/>
      <c r="ZC314" s="10"/>
      <c r="ZD314" s="10"/>
      <c r="ZE314" s="10"/>
      <c r="ZF314" s="10"/>
      <c r="ZG314" s="10"/>
      <c r="ZH314" s="10"/>
      <c r="ZI314" s="10"/>
      <c r="ZJ314" s="10"/>
      <c r="ZK314" s="10"/>
      <c r="ZL314" s="10"/>
      <c r="ZM314" s="10"/>
      <c r="ZN314" s="10"/>
      <c r="ZO314" s="10"/>
      <c r="ZP314" s="10"/>
      <c r="ZQ314" s="10"/>
      <c r="ZR314" s="10"/>
      <c r="ZS314" s="10"/>
      <c r="ZT314" s="10"/>
      <c r="ZU314" s="10"/>
      <c r="ZV314" s="10"/>
      <c r="ZW314" s="10"/>
      <c r="ZX314" s="10"/>
      <c r="ZY314" s="10"/>
      <c r="ZZ314" s="10"/>
      <c r="AAA314" s="10"/>
      <c r="AAB314" s="10"/>
      <c r="AAC314" s="10"/>
      <c r="AAD314" s="10"/>
      <c r="AAE314" s="10"/>
      <c r="AAF314" s="10"/>
      <c r="AAG314" s="10"/>
      <c r="AAH314" s="10"/>
      <c r="AAI314" s="10"/>
      <c r="AAJ314" s="10"/>
      <c r="AAK314" s="10"/>
      <c r="AAL314" s="10"/>
      <c r="AAM314" s="10"/>
      <c r="AAN314" s="10"/>
      <c r="AAO314" s="10"/>
      <c r="AAP314" s="10"/>
      <c r="AAQ314" s="10"/>
      <c r="AAR314" s="10"/>
      <c r="AAS314" s="10"/>
      <c r="AAT314" s="10"/>
      <c r="AAU314" s="10"/>
      <c r="AAV314" s="10"/>
      <c r="AAW314" s="10"/>
      <c r="AAX314" s="10"/>
      <c r="AAY314" s="10"/>
      <c r="AAZ314" s="10"/>
      <c r="ABA314" s="10"/>
      <c r="ABB314" s="10"/>
      <c r="ABC314" s="10"/>
      <c r="ABD314" s="10"/>
      <c r="ABE314" s="10"/>
      <c r="ABF314" s="10"/>
      <c r="ABG314" s="10"/>
      <c r="ABH314" s="10"/>
      <c r="ABI314" s="10"/>
      <c r="ABJ314" s="10"/>
      <c r="ABK314" s="10"/>
      <c r="ABL314" s="10"/>
      <c r="ABM314" s="10"/>
      <c r="ABN314" s="10"/>
      <c r="ABO314" s="10"/>
      <c r="ABP314" s="10"/>
      <c r="ABQ314" s="10"/>
      <c r="ABR314" s="10"/>
      <c r="ABS314" s="10"/>
      <c r="ABT314" s="10"/>
      <c r="ABU314" s="10"/>
      <c r="ABV314" s="10"/>
      <c r="ABW314" s="10"/>
      <c r="ABX314" s="10"/>
      <c r="ABY314" s="10"/>
      <c r="ABZ314" s="10"/>
      <c r="ACA314" s="10"/>
      <c r="ACB314" s="10"/>
      <c r="ACC314" s="10"/>
      <c r="ACD314" s="10"/>
      <c r="ACE314" s="10"/>
      <c r="ACF314" s="10"/>
      <c r="ACG314" s="10"/>
      <c r="ACH314" s="10"/>
      <c r="ACI314" s="10"/>
      <c r="ACJ314" s="10"/>
      <c r="ACK314" s="10"/>
      <c r="ACL314" s="10"/>
      <c r="ACM314" s="10"/>
      <c r="ACN314" s="10"/>
      <c r="ACO314" s="10"/>
      <c r="ACP314" s="10"/>
      <c r="ACQ314" s="10"/>
      <c r="ACR314" s="10"/>
      <c r="ACS314" s="10"/>
      <c r="ACT314" s="10"/>
      <c r="ACU314" s="10"/>
      <c r="ACV314" s="10"/>
      <c r="ACW314" s="10"/>
      <c r="ACX314" s="10"/>
      <c r="ACY314" s="10"/>
      <c r="ACZ314" s="10"/>
      <c r="ADA314" s="10"/>
      <c r="ADB314" s="10"/>
      <c r="ADC314" s="10"/>
      <c r="ADD314" s="10"/>
      <c r="ADE314" s="10"/>
      <c r="ADF314" s="10"/>
      <c r="ADG314" s="10"/>
      <c r="ADH314" s="10"/>
      <c r="ADI314" s="10"/>
      <c r="ADJ314" s="10"/>
      <c r="ADK314" s="10"/>
      <c r="ADL314" s="10"/>
      <c r="ADM314" s="10"/>
      <c r="ADN314" s="10"/>
      <c r="ADO314" s="10"/>
      <c r="ADP314" s="10"/>
      <c r="ADQ314" s="10"/>
      <c r="ADR314" s="10"/>
      <c r="ADS314" s="10"/>
      <c r="ADT314" s="10"/>
      <c r="ADU314" s="10"/>
      <c r="ADV314" s="10"/>
      <c r="ADW314" s="10"/>
      <c r="ADX314" s="10"/>
      <c r="ADY314" s="10"/>
      <c r="ADZ314" s="10"/>
      <c r="AEA314" s="10"/>
      <c r="AEB314" s="10"/>
      <c r="AEC314" s="10"/>
      <c r="AED314" s="10"/>
      <c r="AEE314" s="10"/>
      <c r="AEF314" s="10"/>
      <c r="AEG314" s="10"/>
      <c r="AEH314" s="10"/>
      <c r="AEI314" s="10"/>
      <c r="AEJ314" s="10"/>
      <c r="AEK314" s="10"/>
      <c r="AEL314" s="10"/>
      <c r="AEM314" s="10"/>
      <c r="AEN314" s="10"/>
      <c r="AEO314" s="10"/>
      <c r="AEP314" s="10"/>
      <c r="AEQ314" s="10"/>
      <c r="AER314" s="10"/>
      <c r="AES314" s="10"/>
      <c r="AET314" s="10"/>
      <c r="AEU314" s="10"/>
      <c r="AEV314" s="10"/>
      <c r="AEW314" s="10"/>
      <c r="AEX314" s="10"/>
      <c r="AEY314" s="10"/>
      <c r="AEZ314" s="10"/>
      <c r="AFA314" s="10"/>
      <c r="AFB314" s="10"/>
      <c r="AFC314" s="10"/>
      <c r="AFD314" s="10"/>
      <c r="AFE314" s="10"/>
      <c r="AFF314" s="10"/>
      <c r="AFG314" s="10"/>
      <c r="AFH314" s="10"/>
      <c r="AFI314" s="10"/>
      <c r="AFJ314" s="10"/>
      <c r="AFK314" s="10"/>
      <c r="AFL314" s="10"/>
      <c r="AFM314" s="10"/>
      <c r="AFN314" s="10"/>
      <c r="AFO314" s="10"/>
      <c r="AFP314" s="10"/>
      <c r="AFQ314" s="10"/>
      <c r="AFR314" s="10"/>
      <c r="AFS314" s="10"/>
      <c r="AFT314" s="10"/>
      <c r="AFU314" s="10"/>
      <c r="AFV314" s="10"/>
      <c r="AFW314" s="10"/>
      <c r="AFX314" s="10"/>
      <c r="AFY314" s="10"/>
      <c r="AFZ314" s="10"/>
      <c r="AGA314" s="10"/>
      <c r="AGB314" s="10"/>
      <c r="AGC314" s="10"/>
      <c r="AGD314" s="10"/>
      <c r="AGE314" s="10"/>
      <c r="AGF314" s="10"/>
      <c r="AGG314" s="10"/>
      <c r="AGH314" s="10"/>
      <c r="AGI314" s="10"/>
      <c r="AGJ314" s="10"/>
      <c r="AGK314" s="10"/>
      <c r="AGL314" s="10"/>
      <c r="AGM314" s="10"/>
      <c r="AGN314" s="10"/>
      <c r="AGO314" s="10"/>
      <c r="AGP314" s="10"/>
      <c r="AGQ314" s="10"/>
      <c r="AGR314" s="10"/>
      <c r="AGS314" s="10"/>
      <c r="AGT314" s="10"/>
      <c r="AGU314" s="10"/>
      <c r="AGV314" s="10"/>
      <c r="AGW314" s="10"/>
      <c r="AGX314" s="10"/>
      <c r="AGY314" s="10"/>
      <c r="AGZ314" s="10"/>
      <c r="AHA314" s="10"/>
      <c r="AHB314" s="10"/>
      <c r="AHC314" s="10"/>
      <c r="AHD314" s="10"/>
      <c r="AHE314" s="10"/>
      <c r="AHF314" s="10"/>
      <c r="AHG314" s="10"/>
      <c r="AHH314" s="10"/>
      <c r="AHI314" s="10"/>
      <c r="AHJ314" s="10"/>
      <c r="AHK314" s="10"/>
      <c r="AHL314" s="10"/>
      <c r="AHM314" s="10"/>
      <c r="AHN314" s="10"/>
      <c r="AHO314" s="10"/>
      <c r="AHP314" s="10"/>
      <c r="AHQ314" s="10"/>
      <c r="AHR314" s="10"/>
      <c r="AHS314" s="10"/>
      <c r="AHT314" s="10"/>
      <c r="AHU314" s="10"/>
      <c r="AHV314" s="10"/>
      <c r="AHW314" s="10"/>
      <c r="AHX314" s="10"/>
      <c r="AHY314" s="10"/>
      <c r="AHZ314" s="10"/>
      <c r="AIA314" s="10"/>
      <c r="AIB314" s="10"/>
      <c r="AIC314" s="10"/>
      <c r="AID314" s="10"/>
      <c r="AIE314" s="10"/>
      <c r="AIF314" s="10"/>
      <c r="AIG314" s="10"/>
      <c r="AIH314" s="10"/>
      <c r="AII314" s="10"/>
      <c r="AIJ314" s="10"/>
      <c r="AIK314" s="10"/>
      <c r="AIL314" s="10"/>
      <c r="AIM314" s="10"/>
      <c r="AIN314" s="10"/>
      <c r="AIO314" s="10"/>
      <c r="AIP314" s="10"/>
      <c r="AIQ314" s="10"/>
      <c r="AIR314" s="10"/>
      <c r="AIS314" s="10"/>
      <c r="AIT314" s="10"/>
      <c r="AIU314" s="10"/>
      <c r="AIV314" s="10"/>
      <c r="AIW314" s="10"/>
      <c r="AIX314" s="10"/>
      <c r="AIY314" s="10"/>
      <c r="AIZ314" s="10"/>
      <c r="AJA314" s="10"/>
      <c r="AJB314" s="10"/>
      <c r="AJC314" s="10"/>
      <c r="AJD314" s="10"/>
      <c r="AJE314" s="10"/>
      <c r="AJF314" s="10"/>
      <c r="AJG314" s="10"/>
      <c r="AJH314" s="10"/>
      <c r="AJI314" s="10"/>
      <c r="AJJ314" s="10"/>
      <c r="AJK314" s="10"/>
      <c r="AJL314" s="10"/>
      <c r="AJM314" s="10"/>
      <c r="AJN314" s="10"/>
      <c r="AJO314" s="10"/>
      <c r="AJP314" s="10"/>
      <c r="AJQ314" s="10"/>
      <c r="AJR314" s="10"/>
      <c r="AJS314" s="10"/>
      <c r="AJT314" s="10"/>
      <c r="AJU314" s="10"/>
      <c r="AJV314" s="10"/>
      <c r="AJW314" s="10"/>
      <c r="AJX314" s="10"/>
      <c r="AJY314" s="10"/>
      <c r="AJZ314" s="10"/>
      <c r="AKA314" s="10"/>
      <c r="AKB314" s="10"/>
      <c r="AKC314" s="10"/>
      <c r="AKD314" s="10"/>
      <c r="AKE314" s="10"/>
      <c r="AKF314" s="10"/>
      <c r="AKG314" s="10"/>
      <c r="AKH314" s="10"/>
      <c r="AKI314" s="10"/>
      <c r="AKJ314" s="10"/>
      <c r="AKK314" s="10"/>
      <c r="AKL314" s="10"/>
      <c r="AKM314" s="10"/>
      <c r="AKN314" s="10"/>
      <c r="AKO314" s="10"/>
      <c r="AKP314" s="10"/>
      <c r="AKQ314" s="10"/>
      <c r="AKR314" s="10"/>
      <c r="AKS314" s="10"/>
      <c r="AKT314" s="10"/>
      <c r="AKU314" s="10"/>
      <c r="AKV314" s="10"/>
      <c r="AKW314" s="10"/>
      <c r="AKX314" s="10"/>
      <c r="AKY314" s="10"/>
      <c r="AKZ314" s="10"/>
      <c r="ALA314" s="10"/>
      <c r="ALB314" s="10"/>
      <c r="ALC314" s="10"/>
      <c r="ALD314" s="10"/>
      <c r="ALE314" s="10"/>
      <c r="ALF314" s="10"/>
      <c r="ALG314" s="10"/>
      <c r="ALH314" s="10"/>
      <c r="ALI314" s="10"/>
      <c r="ALJ314" s="10"/>
      <c r="ALK314" s="10"/>
      <c r="ALL314" s="10"/>
      <c r="ALM314" s="10"/>
      <c r="ALN314" s="10"/>
      <c r="ALO314" s="10"/>
      <c r="ALP314" s="10"/>
      <c r="ALQ314" s="10"/>
      <c r="ALR314" s="10"/>
      <c r="ALS314" s="10"/>
      <c r="ALT314" s="10"/>
      <c r="ALU314" s="10"/>
      <c r="ALV314" s="10"/>
      <c r="ALW314" s="10"/>
      <c r="ALX314" s="10"/>
      <c r="ALY314" s="10"/>
      <c r="ALZ314" s="10"/>
      <c r="AMA314" s="10"/>
      <c r="AMB314" s="10"/>
      <c r="AMC314" s="10"/>
      <c r="AMD314" s="10"/>
      <c r="AME314" s="10"/>
      <c r="AMF314" s="10"/>
      <c r="AMG314" s="10"/>
      <c r="AMH314" s="10"/>
      <c r="AMI314" s="10"/>
    </row>
    <row r="315" spans="1:1023" ht="21.75" customHeight="1">
      <c r="A315" s="14" t="s">
        <v>180</v>
      </c>
      <c r="B315" s="45"/>
      <c r="C315" s="34"/>
      <c r="D315" s="34"/>
      <c r="E315" s="30"/>
      <c r="F315" s="30"/>
      <c r="G315" s="30"/>
      <c r="H315" s="30"/>
      <c r="I315" s="30"/>
      <c r="J315" s="30"/>
      <c r="K315" s="30"/>
      <c r="L315" s="30"/>
      <c r="M315" s="30"/>
      <c r="N315" s="30"/>
      <c r="O315" s="36">
        <v>10000</v>
      </c>
      <c r="P315" s="34"/>
      <c r="Q315" s="43">
        <f t="shared" si="7"/>
        <v>10000</v>
      </c>
      <c r="R315" s="43">
        <f>Q315</f>
        <v>10000</v>
      </c>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c r="HA315" s="10"/>
      <c r="HB315" s="10"/>
      <c r="HC315" s="10"/>
      <c r="HD315" s="10"/>
      <c r="HE315" s="10"/>
      <c r="HF315" s="10"/>
      <c r="HG315" s="10"/>
      <c r="HH315" s="10"/>
      <c r="HI315" s="10"/>
      <c r="HJ315" s="10"/>
      <c r="HK315" s="10"/>
      <c r="HL315" s="10"/>
      <c r="HM315" s="10"/>
      <c r="HN315" s="10"/>
      <c r="HO315" s="10"/>
      <c r="HP315" s="10"/>
      <c r="HQ315" s="10"/>
      <c r="HR315" s="10"/>
      <c r="HS315" s="10"/>
      <c r="HT315" s="10"/>
      <c r="HU315" s="10"/>
      <c r="HV315" s="10"/>
      <c r="HW315" s="10"/>
      <c r="HX315" s="10"/>
      <c r="HY315" s="10"/>
      <c r="HZ315" s="10"/>
      <c r="IA315" s="10"/>
      <c r="IB315" s="10"/>
      <c r="IC315" s="10"/>
      <c r="ID315" s="10"/>
      <c r="IE315" s="10"/>
      <c r="IF315" s="10"/>
      <c r="IG315" s="10"/>
      <c r="IH315" s="10"/>
      <c r="II315" s="10"/>
      <c r="IJ315" s="10"/>
      <c r="IK315" s="10"/>
      <c r="IL315" s="10"/>
      <c r="IM315" s="10"/>
      <c r="IN315" s="10"/>
      <c r="IO315" s="10"/>
      <c r="IP315" s="10"/>
      <c r="IQ315" s="10"/>
      <c r="IR315" s="10"/>
      <c r="IS315" s="10"/>
      <c r="IT315" s="10"/>
      <c r="IU315" s="10"/>
      <c r="IV315" s="10"/>
      <c r="IW315" s="10"/>
      <c r="IX315" s="10"/>
      <c r="IY315" s="10"/>
      <c r="IZ315" s="10"/>
      <c r="JA315" s="10"/>
      <c r="JB315" s="10"/>
      <c r="JC315" s="10"/>
      <c r="JD315" s="10"/>
      <c r="JE315" s="10"/>
      <c r="JF315" s="10"/>
      <c r="JG315" s="10"/>
      <c r="JH315" s="10"/>
      <c r="JI315" s="10"/>
      <c r="JJ315" s="10"/>
      <c r="JK315" s="10"/>
      <c r="JL315" s="10"/>
      <c r="JM315" s="10"/>
      <c r="JN315" s="10"/>
      <c r="JO315" s="10"/>
      <c r="JP315" s="10"/>
      <c r="JQ315" s="10"/>
      <c r="JR315" s="10"/>
      <c r="JS315" s="10"/>
      <c r="JT315" s="10"/>
      <c r="JU315" s="10"/>
      <c r="JV315" s="10"/>
      <c r="JW315" s="10"/>
      <c r="JX315" s="10"/>
      <c r="JY315" s="10"/>
      <c r="JZ315" s="10"/>
      <c r="KA315" s="10"/>
      <c r="KB315" s="10"/>
      <c r="KC315" s="10"/>
      <c r="KD315" s="10"/>
      <c r="KE315" s="10"/>
      <c r="KF315" s="10"/>
      <c r="KG315" s="10"/>
      <c r="KH315" s="10"/>
      <c r="KI315" s="10"/>
      <c r="KJ315" s="10"/>
      <c r="KK315" s="10"/>
      <c r="KL315" s="10"/>
      <c r="KM315" s="10"/>
      <c r="KN315" s="10"/>
      <c r="KO315" s="10"/>
      <c r="KP315" s="10"/>
      <c r="KQ315" s="10"/>
      <c r="KR315" s="10"/>
      <c r="KS315" s="10"/>
      <c r="KT315" s="10"/>
      <c r="KU315" s="10"/>
      <c r="KV315" s="10"/>
      <c r="KW315" s="10"/>
      <c r="KX315" s="10"/>
      <c r="KY315" s="10"/>
      <c r="KZ315" s="10"/>
      <c r="LA315" s="10"/>
      <c r="LB315" s="10"/>
      <c r="LC315" s="10"/>
      <c r="LD315" s="10"/>
      <c r="LE315" s="10"/>
      <c r="LF315" s="10"/>
      <c r="LG315" s="10"/>
      <c r="LH315" s="10"/>
      <c r="LI315" s="10"/>
      <c r="LJ315" s="10"/>
      <c r="LK315" s="10"/>
      <c r="LL315" s="10"/>
      <c r="LM315" s="10"/>
      <c r="LN315" s="10"/>
      <c r="LO315" s="10"/>
      <c r="LP315" s="10"/>
      <c r="LQ315" s="10"/>
      <c r="LR315" s="10"/>
      <c r="LS315" s="10"/>
      <c r="LT315" s="10"/>
      <c r="LU315" s="10"/>
      <c r="LV315" s="10"/>
      <c r="LW315" s="10"/>
      <c r="LX315" s="10"/>
      <c r="LY315" s="10"/>
      <c r="LZ315" s="10"/>
      <c r="MA315" s="10"/>
      <c r="MB315" s="10"/>
      <c r="MC315" s="10"/>
      <c r="MD315" s="10"/>
      <c r="ME315" s="10"/>
      <c r="MF315" s="10"/>
      <c r="MG315" s="10"/>
      <c r="MH315" s="10"/>
      <c r="MI315" s="10"/>
      <c r="MJ315" s="10"/>
      <c r="MK315" s="10"/>
      <c r="ML315" s="10"/>
      <c r="MM315" s="10"/>
      <c r="MN315" s="10"/>
      <c r="MO315" s="10"/>
      <c r="MP315" s="10"/>
      <c r="MQ315" s="10"/>
      <c r="MR315" s="10"/>
      <c r="MS315" s="10"/>
      <c r="MT315" s="10"/>
      <c r="MU315" s="10"/>
      <c r="MV315" s="10"/>
      <c r="MW315" s="10"/>
      <c r="MX315" s="10"/>
      <c r="MY315" s="10"/>
      <c r="MZ315" s="10"/>
      <c r="NA315" s="10"/>
      <c r="NB315" s="10"/>
      <c r="NC315" s="10"/>
      <c r="ND315" s="10"/>
      <c r="NE315" s="10"/>
      <c r="NF315" s="10"/>
      <c r="NG315" s="10"/>
      <c r="NH315" s="10"/>
      <c r="NI315" s="10"/>
      <c r="NJ315" s="10"/>
      <c r="NK315" s="10"/>
      <c r="NL315" s="10"/>
      <c r="NM315" s="10"/>
      <c r="NN315" s="10"/>
      <c r="NO315" s="10"/>
      <c r="NP315" s="10"/>
      <c r="NQ315" s="10"/>
      <c r="NR315" s="10"/>
      <c r="NS315" s="10"/>
      <c r="NT315" s="10"/>
      <c r="NU315" s="10"/>
      <c r="NV315" s="10"/>
      <c r="NW315" s="10"/>
      <c r="NX315" s="10"/>
      <c r="NY315" s="10"/>
      <c r="NZ315" s="10"/>
      <c r="OA315" s="10"/>
      <c r="OB315" s="10"/>
      <c r="OC315" s="10"/>
      <c r="OD315" s="10"/>
      <c r="OE315" s="10"/>
      <c r="OF315" s="10"/>
      <c r="OG315" s="10"/>
      <c r="OH315" s="10"/>
      <c r="OI315" s="10"/>
      <c r="OJ315" s="10"/>
      <c r="OK315" s="10"/>
      <c r="OL315" s="10"/>
      <c r="OM315" s="10"/>
      <c r="ON315" s="10"/>
      <c r="OO315" s="10"/>
      <c r="OP315" s="10"/>
      <c r="OQ315" s="10"/>
      <c r="OR315" s="10"/>
      <c r="OS315" s="10"/>
      <c r="OT315" s="10"/>
      <c r="OU315" s="10"/>
      <c r="OV315" s="10"/>
      <c r="OW315" s="10"/>
      <c r="OX315" s="10"/>
      <c r="OY315" s="10"/>
      <c r="OZ315" s="10"/>
      <c r="PA315" s="10"/>
      <c r="PB315" s="10"/>
      <c r="PC315" s="10"/>
      <c r="PD315" s="10"/>
      <c r="PE315" s="10"/>
      <c r="PF315" s="10"/>
      <c r="PG315" s="10"/>
      <c r="PH315" s="10"/>
      <c r="PI315" s="10"/>
      <c r="PJ315" s="10"/>
      <c r="PK315" s="10"/>
      <c r="PL315" s="10"/>
      <c r="PM315" s="10"/>
      <c r="PN315" s="10"/>
      <c r="PO315" s="10"/>
      <c r="PP315" s="10"/>
      <c r="PQ315" s="10"/>
      <c r="PR315" s="10"/>
      <c r="PS315" s="10"/>
      <c r="PT315" s="10"/>
      <c r="PU315" s="10"/>
      <c r="PV315" s="10"/>
      <c r="PW315" s="10"/>
      <c r="PX315" s="10"/>
      <c r="PY315" s="10"/>
      <c r="PZ315" s="10"/>
      <c r="QA315" s="10"/>
      <c r="QB315" s="10"/>
      <c r="QC315" s="10"/>
      <c r="QD315" s="10"/>
      <c r="QE315" s="10"/>
      <c r="QF315" s="10"/>
      <c r="QG315" s="10"/>
      <c r="QH315" s="10"/>
      <c r="QI315" s="10"/>
      <c r="QJ315" s="10"/>
      <c r="QK315" s="10"/>
      <c r="QL315" s="10"/>
      <c r="QM315" s="10"/>
      <c r="QN315" s="10"/>
      <c r="QO315" s="10"/>
      <c r="QP315" s="10"/>
      <c r="QQ315" s="10"/>
      <c r="QR315" s="10"/>
      <c r="QS315" s="10"/>
      <c r="QT315" s="10"/>
      <c r="QU315" s="10"/>
      <c r="QV315" s="10"/>
      <c r="QW315" s="10"/>
      <c r="QX315" s="10"/>
      <c r="QY315" s="10"/>
      <c r="QZ315" s="10"/>
      <c r="RA315" s="10"/>
      <c r="RB315" s="10"/>
      <c r="RC315" s="10"/>
      <c r="RD315" s="10"/>
      <c r="RE315" s="10"/>
      <c r="RF315" s="10"/>
      <c r="RG315" s="10"/>
      <c r="RH315" s="10"/>
      <c r="RI315" s="10"/>
      <c r="RJ315" s="10"/>
      <c r="RK315" s="10"/>
      <c r="RL315" s="10"/>
      <c r="RM315" s="10"/>
      <c r="RN315" s="10"/>
      <c r="RO315" s="10"/>
      <c r="RP315" s="10"/>
      <c r="RQ315" s="10"/>
      <c r="RR315" s="10"/>
      <c r="RS315" s="10"/>
      <c r="RT315" s="10"/>
      <c r="RU315" s="10"/>
      <c r="RV315" s="10"/>
      <c r="RW315" s="10"/>
      <c r="RX315" s="10"/>
      <c r="RY315" s="10"/>
      <c r="RZ315" s="10"/>
      <c r="SA315" s="10"/>
      <c r="SB315" s="10"/>
      <c r="SC315" s="10"/>
      <c r="SD315" s="10"/>
      <c r="SE315" s="10"/>
      <c r="SF315" s="10"/>
      <c r="SG315" s="10"/>
      <c r="SH315" s="10"/>
      <c r="SI315" s="10"/>
      <c r="SJ315" s="10"/>
      <c r="SK315" s="10"/>
      <c r="SL315" s="10"/>
      <c r="SM315" s="10"/>
      <c r="SN315" s="10"/>
      <c r="SO315" s="10"/>
      <c r="SP315" s="10"/>
      <c r="SQ315" s="10"/>
      <c r="SR315" s="10"/>
      <c r="SS315" s="10"/>
      <c r="ST315" s="10"/>
      <c r="SU315" s="10"/>
      <c r="SV315" s="10"/>
      <c r="SW315" s="10"/>
      <c r="SX315" s="10"/>
      <c r="SY315" s="10"/>
      <c r="SZ315" s="10"/>
      <c r="TA315" s="10"/>
      <c r="TB315" s="10"/>
      <c r="TC315" s="10"/>
      <c r="TD315" s="10"/>
      <c r="TE315" s="10"/>
      <c r="TF315" s="10"/>
      <c r="TG315" s="10"/>
      <c r="TH315" s="10"/>
      <c r="TI315" s="10"/>
      <c r="TJ315" s="10"/>
      <c r="TK315" s="10"/>
      <c r="TL315" s="10"/>
      <c r="TM315" s="10"/>
      <c r="TN315" s="10"/>
      <c r="TO315" s="10"/>
      <c r="TP315" s="10"/>
      <c r="TQ315" s="10"/>
      <c r="TR315" s="10"/>
      <c r="TS315" s="10"/>
      <c r="TT315" s="10"/>
      <c r="TU315" s="10"/>
      <c r="TV315" s="10"/>
      <c r="TW315" s="10"/>
      <c r="TX315" s="10"/>
      <c r="TY315" s="10"/>
      <c r="TZ315" s="10"/>
      <c r="UA315" s="10"/>
      <c r="UB315" s="10"/>
      <c r="UC315" s="10"/>
      <c r="UD315" s="10"/>
      <c r="UE315" s="10"/>
      <c r="UF315" s="10"/>
      <c r="UG315" s="10"/>
      <c r="UH315" s="10"/>
      <c r="UI315" s="10"/>
      <c r="UJ315" s="10"/>
      <c r="UK315" s="10"/>
      <c r="UL315" s="10"/>
      <c r="UM315" s="10"/>
      <c r="UN315" s="10"/>
      <c r="UO315" s="10"/>
      <c r="UP315" s="10"/>
      <c r="UQ315" s="10"/>
      <c r="UR315" s="10"/>
      <c r="US315" s="10"/>
      <c r="UT315" s="10"/>
      <c r="UU315" s="10"/>
      <c r="UV315" s="10"/>
      <c r="UW315" s="10"/>
      <c r="UX315" s="10"/>
      <c r="UY315" s="10"/>
      <c r="UZ315" s="10"/>
      <c r="VA315" s="10"/>
      <c r="VB315" s="10"/>
      <c r="VC315" s="10"/>
      <c r="VD315" s="10"/>
      <c r="VE315" s="10"/>
      <c r="VF315" s="10"/>
      <c r="VG315" s="10"/>
      <c r="VH315" s="10"/>
      <c r="VI315" s="10"/>
      <c r="VJ315" s="10"/>
      <c r="VK315" s="10"/>
      <c r="VL315" s="10"/>
      <c r="VM315" s="10"/>
      <c r="VN315" s="10"/>
      <c r="VO315" s="10"/>
      <c r="VP315" s="10"/>
      <c r="VQ315" s="10"/>
      <c r="VR315" s="10"/>
      <c r="VS315" s="10"/>
      <c r="VT315" s="10"/>
      <c r="VU315" s="10"/>
      <c r="VV315" s="10"/>
      <c r="VW315" s="10"/>
      <c r="VX315" s="10"/>
      <c r="VY315" s="10"/>
      <c r="VZ315" s="10"/>
      <c r="WA315" s="10"/>
      <c r="WB315" s="10"/>
      <c r="WC315" s="10"/>
      <c r="WD315" s="10"/>
      <c r="WE315" s="10"/>
      <c r="WF315" s="10"/>
      <c r="WG315" s="10"/>
      <c r="WH315" s="10"/>
      <c r="WI315" s="10"/>
      <c r="WJ315" s="10"/>
      <c r="WK315" s="10"/>
      <c r="WL315" s="10"/>
      <c r="WM315" s="10"/>
      <c r="WN315" s="10"/>
      <c r="WO315" s="10"/>
      <c r="WP315" s="10"/>
      <c r="WQ315" s="10"/>
      <c r="WR315" s="10"/>
      <c r="WS315" s="10"/>
      <c r="WT315" s="10"/>
      <c r="WU315" s="10"/>
      <c r="WV315" s="10"/>
      <c r="WW315" s="10"/>
      <c r="WX315" s="10"/>
      <c r="WY315" s="10"/>
      <c r="WZ315" s="10"/>
      <c r="XA315" s="10"/>
      <c r="XB315" s="10"/>
      <c r="XC315" s="10"/>
      <c r="XD315" s="10"/>
      <c r="XE315" s="10"/>
      <c r="XF315" s="10"/>
      <c r="XG315" s="10"/>
      <c r="XH315" s="10"/>
      <c r="XI315" s="10"/>
      <c r="XJ315" s="10"/>
      <c r="XK315" s="10"/>
      <c r="XL315" s="10"/>
      <c r="XM315" s="10"/>
      <c r="XN315" s="10"/>
      <c r="XO315" s="10"/>
      <c r="XP315" s="10"/>
      <c r="XQ315" s="10"/>
      <c r="XR315" s="10"/>
      <c r="XS315" s="10"/>
      <c r="XT315" s="10"/>
      <c r="XU315" s="10"/>
      <c r="XV315" s="10"/>
      <c r="XW315" s="10"/>
      <c r="XX315" s="10"/>
      <c r="XY315" s="10"/>
      <c r="XZ315" s="10"/>
      <c r="YA315" s="10"/>
      <c r="YB315" s="10"/>
      <c r="YC315" s="10"/>
      <c r="YD315" s="10"/>
      <c r="YE315" s="10"/>
      <c r="YF315" s="10"/>
      <c r="YG315" s="10"/>
      <c r="YH315" s="10"/>
      <c r="YI315" s="10"/>
      <c r="YJ315" s="10"/>
      <c r="YK315" s="10"/>
      <c r="YL315" s="10"/>
      <c r="YM315" s="10"/>
      <c r="YN315" s="10"/>
      <c r="YO315" s="10"/>
      <c r="YP315" s="10"/>
      <c r="YQ315" s="10"/>
      <c r="YR315" s="10"/>
      <c r="YS315" s="10"/>
      <c r="YT315" s="10"/>
      <c r="YU315" s="10"/>
      <c r="YV315" s="10"/>
      <c r="YW315" s="10"/>
      <c r="YX315" s="10"/>
      <c r="YY315" s="10"/>
      <c r="YZ315" s="10"/>
      <c r="ZA315" s="10"/>
      <c r="ZB315" s="10"/>
      <c r="ZC315" s="10"/>
      <c r="ZD315" s="10"/>
      <c r="ZE315" s="10"/>
      <c r="ZF315" s="10"/>
      <c r="ZG315" s="10"/>
      <c r="ZH315" s="10"/>
      <c r="ZI315" s="10"/>
      <c r="ZJ315" s="10"/>
      <c r="ZK315" s="10"/>
      <c r="ZL315" s="10"/>
      <c r="ZM315" s="10"/>
      <c r="ZN315" s="10"/>
      <c r="ZO315" s="10"/>
      <c r="ZP315" s="10"/>
      <c r="ZQ315" s="10"/>
      <c r="ZR315" s="10"/>
      <c r="ZS315" s="10"/>
      <c r="ZT315" s="10"/>
      <c r="ZU315" s="10"/>
      <c r="ZV315" s="10"/>
      <c r="ZW315" s="10"/>
      <c r="ZX315" s="10"/>
      <c r="ZY315" s="10"/>
      <c r="ZZ315" s="10"/>
      <c r="AAA315" s="10"/>
      <c r="AAB315" s="10"/>
      <c r="AAC315" s="10"/>
      <c r="AAD315" s="10"/>
      <c r="AAE315" s="10"/>
      <c r="AAF315" s="10"/>
      <c r="AAG315" s="10"/>
      <c r="AAH315" s="10"/>
      <c r="AAI315" s="10"/>
      <c r="AAJ315" s="10"/>
      <c r="AAK315" s="10"/>
      <c r="AAL315" s="10"/>
      <c r="AAM315" s="10"/>
      <c r="AAN315" s="10"/>
      <c r="AAO315" s="10"/>
      <c r="AAP315" s="10"/>
      <c r="AAQ315" s="10"/>
      <c r="AAR315" s="10"/>
      <c r="AAS315" s="10"/>
      <c r="AAT315" s="10"/>
      <c r="AAU315" s="10"/>
      <c r="AAV315" s="10"/>
      <c r="AAW315" s="10"/>
      <c r="AAX315" s="10"/>
      <c r="AAY315" s="10"/>
      <c r="AAZ315" s="10"/>
      <c r="ABA315" s="10"/>
      <c r="ABB315" s="10"/>
      <c r="ABC315" s="10"/>
      <c r="ABD315" s="10"/>
      <c r="ABE315" s="10"/>
      <c r="ABF315" s="10"/>
      <c r="ABG315" s="10"/>
      <c r="ABH315" s="10"/>
      <c r="ABI315" s="10"/>
      <c r="ABJ315" s="10"/>
      <c r="ABK315" s="10"/>
      <c r="ABL315" s="10"/>
      <c r="ABM315" s="10"/>
      <c r="ABN315" s="10"/>
      <c r="ABO315" s="10"/>
      <c r="ABP315" s="10"/>
      <c r="ABQ315" s="10"/>
      <c r="ABR315" s="10"/>
      <c r="ABS315" s="10"/>
      <c r="ABT315" s="10"/>
      <c r="ABU315" s="10"/>
      <c r="ABV315" s="10"/>
      <c r="ABW315" s="10"/>
      <c r="ABX315" s="10"/>
      <c r="ABY315" s="10"/>
      <c r="ABZ315" s="10"/>
      <c r="ACA315" s="10"/>
      <c r="ACB315" s="10"/>
      <c r="ACC315" s="10"/>
      <c r="ACD315" s="10"/>
      <c r="ACE315" s="10"/>
      <c r="ACF315" s="10"/>
      <c r="ACG315" s="10"/>
      <c r="ACH315" s="10"/>
      <c r="ACI315" s="10"/>
      <c r="ACJ315" s="10"/>
      <c r="ACK315" s="10"/>
      <c r="ACL315" s="10"/>
      <c r="ACM315" s="10"/>
      <c r="ACN315" s="10"/>
      <c r="ACO315" s="10"/>
      <c r="ACP315" s="10"/>
      <c r="ACQ315" s="10"/>
      <c r="ACR315" s="10"/>
      <c r="ACS315" s="10"/>
      <c r="ACT315" s="10"/>
      <c r="ACU315" s="10"/>
      <c r="ACV315" s="10"/>
      <c r="ACW315" s="10"/>
      <c r="ACX315" s="10"/>
      <c r="ACY315" s="10"/>
      <c r="ACZ315" s="10"/>
      <c r="ADA315" s="10"/>
      <c r="ADB315" s="10"/>
      <c r="ADC315" s="10"/>
      <c r="ADD315" s="10"/>
      <c r="ADE315" s="10"/>
      <c r="ADF315" s="10"/>
      <c r="ADG315" s="10"/>
      <c r="ADH315" s="10"/>
      <c r="ADI315" s="10"/>
      <c r="ADJ315" s="10"/>
      <c r="ADK315" s="10"/>
      <c r="ADL315" s="10"/>
      <c r="ADM315" s="10"/>
      <c r="ADN315" s="10"/>
      <c r="ADO315" s="10"/>
      <c r="ADP315" s="10"/>
      <c r="ADQ315" s="10"/>
      <c r="ADR315" s="10"/>
      <c r="ADS315" s="10"/>
      <c r="ADT315" s="10"/>
      <c r="ADU315" s="10"/>
      <c r="ADV315" s="10"/>
      <c r="ADW315" s="10"/>
      <c r="ADX315" s="10"/>
      <c r="ADY315" s="10"/>
      <c r="ADZ315" s="10"/>
      <c r="AEA315" s="10"/>
      <c r="AEB315" s="10"/>
      <c r="AEC315" s="10"/>
      <c r="AED315" s="10"/>
      <c r="AEE315" s="10"/>
      <c r="AEF315" s="10"/>
      <c r="AEG315" s="10"/>
      <c r="AEH315" s="10"/>
      <c r="AEI315" s="10"/>
      <c r="AEJ315" s="10"/>
      <c r="AEK315" s="10"/>
      <c r="AEL315" s="10"/>
      <c r="AEM315" s="10"/>
      <c r="AEN315" s="10"/>
      <c r="AEO315" s="10"/>
      <c r="AEP315" s="10"/>
      <c r="AEQ315" s="10"/>
      <c r="AER315" s="10"/>
      <c r="AES315" s="10"/>
      <c r="AET315" s="10"/>
      <c r="AEU315" s="10"/>
      <c r="AEV315" s="10"/>
      <c r="AEW315" s="10"/>
      <c r="AEX315" s="10"/>
      <c r="AEY315" s="10"/>
      <c r="AEZ315" s="10"/>
      <c r="AFA315" s="10"/>
      <c r="AFB315" s="10"/>
      <c r="AFC315" s="10"/>
      <c r="AFD315" s="10"/>
      <c r="AFE315" s="10"/>
      <c r="AFF315" s="10"/>
      <c r="AFG315" s="10"/>
      <c r="AFH315" s="10"/>
      <c r="AFI315" s="10"/>
      <c r="AFJ315" s="10"/>
      <c r="AFK315" s="10"/>
      <c r="AFL315" s="10"/>
      <c r="AFM315" s="10"/>
      <c r="AFN315" s="10"/>
      <c r="AFO315" s="10"/>
      <c r="AFP315" s="10"/>
      <c r="AFQ315" s="10"/>
      <c r="AFR315" s="10"/>
      <c r="AFS315" s="10"/>
      <c r="AFT315" s="10"/>
      <c r="AFU315" s="10"/>
      <c r="AFV315" s="10"/>
      <c r="AFW315" s="10"/>
      <c r="AFX315" s="10"/>
      <c r="AFY315" s="10"/>
      <c r="AFZ315" s="10"/>
      <c r="AGA315" s="10"/>
      <c r="AGB315" s="10"/>
      <c r="AGC315" s="10"/>
      <c r="AGD315" s="10"/>
      <c r="AGE315" s="10"/>
      <c r="AGF315" s="10"/>
      <c r="AGG315" s="10"/>
      <c r="AGH315" s="10"/>
      <c r="AGI315" s="10"/>
      <c r="AGJ315" s="10"/>
      <c r="AGK315" s="10"/>
      <c r="AGL315" s="10"/>
      <c r="AGM315" s="10"/>
      <c r="AGN315" s="10"/>
      <c r="AGO315" s="10"/>
      <c r="AGP315" s="10"/>
      <c r="AGQ315" s="10"/>
      <c r="AGR315" s="10"/>
      <c r="AGS315" s="10"/>
      <c r="AGT315" s="10"/>
      <c r="AGU315" s="10"/>
      <c r="AGV315" s="10"/>
      <c r="AGW315" s="10"/>
      <c r="AGX315" s="10"/>
      <c r="AGY315" s="10"/>
      <c r="AGZ315" s="10"/>
      <c r="AHA315" s="10"/>
      <c r="AHB315" s="10"/>
      <c r="AHC315" s="10"/>
      <c r="AHD315" s="10"/>
      <c r="AHE315" s="10"/>
      <c r="AHF315" s="10"/>
      <c r="AHG315" s="10"/>
      <c r="AHH315" s="10"/>
      <c r="AHI315" s="10"/>
      <c r="AHJ315" s="10"/>
      <c r="AHK315" s="10"/>
      <c r="AHL315" s="10"/>
      <c r="AHM315" s="10"/>
      <c r="AHN315" s="10"/>
      <c r="AHO315" s="10"/>
      <c r="AHP315" s="10"/>
      <c r="AHQ315" s="10"/>
      <c r="AHR315" s="10"/>
      <c r="AHS315" s="10"/>
      <c r="AHT315" s="10"/>
      <c r="AHU315" s="10"/>
      <c r="AHV315" s="10"/>
      <c r="AHW315" s="10"/>
      <c r="AHX315" s="10"/>
      <c r="AHY315" s="10"/>
      <c r="AHZ315" s="10"/>
      <c r="AIA315" s="10"/>
      <c r="AIB315" s="10"/>
      <c r="AIC315" s="10"/>
      <c r="AID315" s="10"/>
      <c r="AIE315" s="10"/>
      <c r="AIF315" s="10"/>
      <c r="AIG315" s="10"/>
      <c r="AIH315" s="10"/>
      <c r="AII315" s="10"/>
      <c r="AIJ315" s="10"/>
      <c r="AIK315" s="10"/>
      <c r="AIL315" s="10"/>
      <c r="AIM315" s="10"/>
      <c r="AIN315" s="10"/>
      <c r="AIO315" s="10"/>
      <c r="AIP315" s="10"/>
      <c r="AIQ315" s="10"/>
      <c r="AIR315" s="10"/>
      <c r="AIS315" s="10"/>
      <c r="AIT315" s="10"/>
      <c r="AIU315" s="10"/>
      <c r="AIV315" s="10"/>
      <c r="AIW315" s="10"/>
      <c r="AIX315" s="10"/>
      <c r="AIY315" s="10"/>
      <c r="AIZ315" s="10"/>
      <c r="AJA315" s="10"/>
      <c r="AJB315" s="10"/>
      <c r="AJC315" s="10"/>
      <c r="AJD315" s="10"/>
      <c r="AJE315" s="10"/>
      <c r="AJF315" s="10"/>
      <c r="AJG315" s="10"/>
      <c r="AJH315" s="10"/>
      <c r="AJI315" s="10"/>
      <c r="AJJ315" s="10"/>
      <c r="AJK315" s="10"/>
      <c r="AJL315" s="10"/>
      <c r="AJM315" s="10"/>
      <c r="AJN315" s="10"/>
      <c r="AJO315" s="10"/>
      <c r="AJP315" s="10"/>
      <c r="AJQ315" s="10"/>
      <c r="AJR315" s="10"/>
      <c r="AJS315" s="10"/>
      <c r="AJT315" s="10"/>
      <c r="AJU315" s="10"/>
      <c r="AJV315" s="10"/>
      <c r="AJW315" s="10"/>
      <c r="AJX315" s="10"/>
      <c r="AJY315" s="10"/>
      <c r="AJZ315" s="10"/>
      <c r="AKA315" s="10"/>
      <c r="AKB315" s="10"/>
      <c r="AKC315" s="10"/>
      <c r="AKD315" s="10"/>
      <c r="AKE315" s="10"/>
      <c r="AKF315" s="10"/>
      <c r="AKG315" s="10"/>
      <c r="AKH315" s="10"/>
      <c r="AKI315" s="10"/>
      <c r="AKJ315" s="10"/>
      <c r="AKK315" s="10"/>
      <c r="AKL315" s="10"/>
      <c r="AKM315" s="10"/>
      <c r="AKN315" s="10"/>
      <c r="AKO315" s="10"/>
      <c r="AKP315" s="10"/>
      <c r="AKQ315" s="10"/>
      <c r="AKR315" s="10"/>
      <c r="AKS315" s="10"/>
      <c r="AKT315" s="10"/>
      <c r="AKU315" s="10"/>
      <c r="AKV315" s="10"/>
      <c r="AKW315" s="10"/>
      <c r="AKX315" s="10"/>
      <c r="AKY315" s="10"/>
      <c r="AKZ315" s="10"/>
      <c r="ALA315" s="10"/>
      <c r="ALB315" s="10"/>
      <c r="ALC315" s="10"/>
      <c r="ALD315" s="10"/>
      <c r="ALE315" s="10"/>
      <c r="ALF315" s="10"/>
      <c r="ALG315" s="10"/>
      <c r="ALH315" s="10"/>
      <c r="ALI315" s="10"/>
      <c r="ALJ315" s="10"/>
      <c r="ALK315" s="10"/>
      <c r="ALL315" s="10"/>
      <c r="ALM315" s="10"/>
      <c r="ALN315" s="10"/>
      <c r="ALO315" s="10"/>
      <c r="ALP315" s="10"/>
      <c r="ALQ315" s="10"/>
      <c r="ALR315" s="10"/>
      <c r="ALS315" s="10"/>
      <c r="ALT315" s="10"/>
      <c r="ALU315" s="10"/>
      <c r="ALV315" s="10"/>
      <c r="ALW315" s="10"/>
      <c r="ALX315" s="10"/>
      <c r="ALY315" s="10"/>
      <c r="ALZ315" s="10"/>
      <c r="AMA315" s="10"/>
      <c r="AMB315" s="10"/>
      <c r="AMC315" s="10"/>
      <c r="AMD315" s="10"/>
      <c r="AME315" s="10"/>
      <c r="AMF315" s="10"/>
      <c r="AMG315" s="10"/>
      <c r="AMH315" s="10"/>
      <c r="AMI315" s="10"/>
    </row>
    <row r="316" spans="1:1023" ht="21.75" customHeight="1">
      <c r="A316" s="14" t="s">
        <v>311</v>
      </c>
      <c r="B316" s="49">
        <v>5800000</v>
      </c>
      <c r="C316" s="34"/>
      <c r="D316" s="34"/>
      <c r="E316" s="30"/>
      <c r="F316" s="30"/>
      <c r="G316" s="30"/>
      <c r="H316" s="30"/>
      <c r="I316" s="30"/>
      <c r="J316" s="30"/>
      <c r="K316" s="30"/>
      <c r="L316" s="30"/>
      <c r="M316" s="30"/>
      <c r="N316" s="30"/>
      <c r="O316" s="30"/>
      <c r="P316" s="34"/>
      <c r="Q316" s="43">
        <f t="shared" si="7"/>
        <v>5800000</v>
      </c>
      <c r="R316" s="43">
        <f>Q316</f>
        <v>5800000</v>
      </c>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c r="HA316" s="10"/>
      <c r="HB316" s="10"/>
      <c r="HC316" s="10"/>
      <c r="HD316" s="10"/>
      <c r="HE316" s="10"/>
      <c r="HF316" s="10"/>
      <c r="HG316" s="10"/>
      <c r="HH316" s="10"/>
      <c r="HI316" s="10"/>
      <c r="HJ316" s="10"/>
      <c r="HK316" s="10"/>
      <c r="HL316" s="10"/>
      <c r="HM316" s="10"/>
      <c r="HN316" s="10"/>
      <c r="HO316" s="10"/>
      <c r="HP316" s="10"/>
      <c r="HQ316" s="10"/>
      <c r="HR316" s="10"/>
      <c r="HS316" s="10"/>
      <c r="HT316" s="10"/>
      <c r="HU316" s="10"/>
      <c r="HV316" s="10"/>
      <c r="HW316" s="10"/>
      <c r="HX316" s="10"/>
      <c r="HY316" s="10"/>
      <c r="HZ316" s="10"/>
      <c r="IA316" s="10"/>
      <c r="IB316" s="10"/>
      <c r="IC316" s="10"/>
      <c r="ID316" s="10"/>
      <c r="IE316" s="10"/>
      <c r="IF316" s="10"/>
      <c r="IG316" s="10"/>
      <c r="IH316" s="10"/>
      <c r="II316" s="10"/>
      <c r="IJ316" s="10"/>
      <c r="IK316" s="10"/>
      <c r="IL316" s="10"/>
      <c r="IM316" s="10"/>
      <c r="IN316" s="10"/>
      <c r="IO316" s="10"/>
      <c r="IP316" s="10"/>
      <c r="IQ316" s="10"/>
      <c r="IR316" s="10"/>
      <c r="IS316" s="10"/>
      <c r="IT316" s="10"/>
      <c r="IU316" s="10"/>
      <c r="IV316" s="10"/>
      <c r="IW316" s="10"/>
      <c r="IX316" s="10"/>
      <c r="IY316" s="10"/>
      <c r="IZ316" s="10"/>
      <c r="JA316" s="10"/>
      <c r="JB316" s="10"/>
      <c r="JC316" s="10"/>
      <c r="JD316" s="10"/>
      <c r="JE316" s="10"/>
      <c r="JF316" s="10"/>
      <c r="JG316" s="10"/>
      <c r="JH316" s="10"/>
      <c r="JI316" s="10"/>
      <c r="JJ316" s="10"/>
      <c r="JK316" s="10"/>
      <c r="JL316" s="10"/>
      <c r="JM316" s="10"/>
      <c r="JN316" s="10"/>
      <c r="JO316" s="10"/>
      <c r="JP316" s="10"/>
      <c r="JQ316" s="10"/>
      <c r="JR316" s="10"/>
      <c r="JS316" s="10"/>
      <c r="JT316" s="10"/>
      <c r="JU316" s="10"/>
      <c r="JV316" s="10"/>
      <c r="JW316" s="10"/>
      <c r="JX316" s="10"/>
      <c r="JY316" s="10"/>
      <c r="JZ316" s="10"/>
      <c r="KA316" s="10"/>
      <c r="KB316" s="10"/>
      <c r="KC316" s="10"/>
      <c r="KD316" s="10"/>
      <c r="KE316" s="10"/>
      <c r="KF316" s="10"/>
      <c r="KG316" s="10"/>
      <c r="KH316" s="10"/>
      <c r="KI316" s="10"/>
      <c r="KJ316" s="10"/>
      <c r="KK316" s="10"/>
      <c r="KL316" s="10"/>
      <c r="KM316" s="10"/>
      <c r="KN316" s="10"/>
      <c r="KO316" s="10"/>
      <c r="KP316" s="10"/>
      <c r="KQ316" s="10"/>
      <c r="KR316" s="10"/>
      <c r="KS316" s="10"/>
      <c r="KT316" s="10"/>
      <c r="KU316" s="10"/>
      <c r="KV316" s="10"/>
      <c r="KW316" s="10"/>
      <c r="KX316" s="10"/>
      <c r="KY316" s="10"/>
      <c r="KZ316" s="10"/>
      <c r="LA316" s="10"/>
      <c r="LB316" s="10"/>
      <c r="LC316" s="10"/>
      <c r="LD316" s="10"/>
      <c r="LE316" s="10"/>
      <c r="LF316" s="10"/>
      <c r="LG316" s="10"/>
      <c r="LH316" s="10"/>
      <c r="LI316" s="10"/>
      <c r="LJ316" s="10"/>
      <c r="LK316" s="10"/>
      <c r="LL316" s="10"/>
      <c r="LM316" s="10"/>
      <c r="LN316" s="10"/>
      <c r="LO316" s="10"/>
      <c r="LP316" s="10"/>
      <c r="LQ316" s="10"/>
      <c r="LR316" s="10"/>
      <c r="LS316" s="10"/>
      <c r="LT316" s="10"/>
      <c r="LU316" s="10"/>
      <c r="LV316" s="10"/>
      <c r="LW316" s="10"/>
      <c r="LX316" s="10"/>
      <c r="LY316" s="10"/>
      <c r="LZ316" s="10"/>
      <c r="MA316" s="10"/>
      <c r="MB316" s="10"/>
      <c r="MC316" s="10"/>
      <c r="MD316" s="10"/>
      <c r="ME316" s="10"/>
      <c r="MF316" s="10"/>
      <c r="MG316" s="10"/>
      <c r="MH316" s="10"/>
      <c r="MI316" s="10"/>
      <c r="MJ316" s="10"/>
      <c r="MK316" s="10"/>
      <c r="ML316" s="10"/>
      <c r="MM316" s="10"/>
      <c r="MN316" s="10"/>
      <c r="MO316" s="10"/>
      <c r="MP316" s="10"/>
      <c r="MQ316" s="10"/>
      <c r="MR316" s="10"/>
      <c r="MS316" s="10"/>
      <c r="MT316" s="10"/>
      <c r="MU316" s="10"/>
      <c r="MV316" s="10"/>
      <c r="MW316" s="10"/>
      <c r="MX316" s="10"/>
      <c r="MY316" s="10"/>
      <c r="MZ316" s="10"/>
      <c r="NA316" s="10"/>
      <c r="NB316" s="10"/>
      <c r="NC316" s="10"/>
      <c r="ND316" s="10"/>
      <c r="NE316" s="10"/>
      <c r="NF316" s="10"/>
      <c r="NG316" s="10"/>
      <c r="NH316" s="10"/>
      <c r="NI316" s="10"/>
      <c r="NJ316" s="10"/>
      <c r="NK316" s="10"/>
      <c r="NL316" s="10"/>
      <c r="NM316" s="10"/>
      <c r="NN316" s="10"/>
      <c r="NO316" s="10"/>
      <c r="NP316" s="10"/>
      <c r="NQ316" s="10"/>
      <c r="NR316" s="10"/>
      <c r="NS316" s="10"/>
      <c r="NT316" s="10"/>
      <c r="NU316" s="10"/>
      <c r="NV316" s="10"/>
      <c r="NW316" s="10"/>
      <c r="NX316" s="10"/>
      <c r="NY316" s="10"/>
      <c r="NZ316" s="10"/>
      <c r="OA316" s="10"/>
      <c r="OB316" s="10"/>
      <c r="OC316" s="10"/>
      <c r="OD316" s="10"/>
      <c r="OE316" s="10"/>
      <c r="OF316" s="10"/>
      <c r="OG316" s="10"/>
      <c r="OH316" s="10"/>
      <c r="OI316" s="10"/>
      <c r="OJ316" s="10"/>
      <c r="OK316" s="10"/>
      <c r="OL316" s="10"/>
      <c r="OM316" s="10"/>
      <c r="ON316" s="10"/>
      <c r="OO316" s="10"/>
      <c r="OP316" s="10"/>
      <c r="OQ316" s="10"/>
      <c r="OR316" s="10"/>
      <c r="OS316" s="10"/>
      <c r="OT316" s="10"/>
      <c r="OU316" s="10"/>
      <c r="OV316" s="10"/>
      <c r="OW316" s="10"/>
      <c r="OX316" s="10"/>
      <c r="OY316" s="10"/>
      <c r="OZ316" s="10"/>
      <c r="PA316" s="10"/>
      <c r="PB316" s="10"/>
      <c r="PC316" s="10"/>
      <c r="PD316" s="10"/>
      <c r="PE316" s="10"/>
      <c r="PF316" s="10"/>
      <c r="PG316" s="10"/>
      <c r="PH316" s="10"/>
      <c r="PI316" s="10"/>
      <c r="PJ316" s="10"/>
      <c r="PK316" s="10"/>
      <c r="PL316" s="10"/>
      <c r="PM316" s="10"/>
      <c r="PN316" s="10"/>
      <c r="PO316" s="10"/>
      <c r="PP316" s="10"/>
      <c r="PQ316" s="10"/>
      <c r="PR316" s="10"/>
      <c r="PS316" s="10"/>
      <c r="PT316" s="10"/>
      <c r="PU316" s="10"/>
      <c r="PV316" s="10"/>
      <c r="PW316" s="10"/>
      <c r="PX316" s="10"/>
      <c r="PY316" s="10"/>
      <c r="PZ316" s="10"/>
      <c r="QA316" s="10"/>
      <c r="QB316" s="10"/>
      <c r="QC316" s="10"/>
      <c r="QD316" s="10"/>
      <c r="QE316" s="10"/>
      <c r="QF316" s="10"/>
      <c r="QG316" s="10"/>
      <c r="QH316" s="10"/>
      <c r="QI316" s="10"/>
      <c r="QJ316" s="10"/>
      <c r="QK316" s="10"/>
      <c r="QL316" s="10"/>
      <c r="QM316" s="10"/>
      <c r="QN316" s="10"/>
      <c r="QO316" s="10"/>
      <c r="QP316" s="10"/>
      <c r="QQ316" s="10"/>
      <c r="QR316" s="10"/>
      <c r="QS316" s="10"/>
      <c r="QT316" s="10"/>
      <c r="QU316" s="10"/>
      <c r="QV316" s="10"/>
      <c r="QW316" s="10"/>
      <c r="QX316" s="10"/>
      <c r="QY316" s="10"/>
      <c r="QZ316" s="10"/>
      <c r="RA316" s="10"/>
      <c r="RB316" s="10"/>
      <c r="RC316" s="10"/>
      <c r="RD316" s="10"/>
      <c r="RE316" s="10"/>
      <c r="RF316" s="10"/>
      <c r="RG316" s="10"/>
      <c r="RH316" s="10"/>
      <c r="RI316" s="10"/>
      <c r="RJ316" s="10"/>
      <c r="RK316" s="10"/>
      <c r="RL316" s="10"/>
      <c r="RM316" s="10"/>
      <c r="RN316" s="10"/>
      <c r="RO316" s="10"/>
      <c r="RP316" s="10"/>
      <c r="RQ316" s="10"/>
      <c r="RR316" s="10"/>
      <c r="RS316" s="10"/>
      <c r="RT316" s="10"/>
      <c r="RU316" s="10"/>
      <c r="RV316" s="10"/>
      <c r="RW316" s="10"/>
      <c r="RX316" s="10"/>
      <c r="RY316" s="10"/>
      <c r="RZ316" s="10"/>
      <c r="SA316" s="10"/>
      <c r="SB316" s="10"/>
      <c r="SC316" s="10"/>
      <c r="SD316" s="10"/>
      <c r="SE316" s="10"/>
      <c r="SF316" s="10"/>
      <c r="SG316" s="10"/>
      <c r="SH316" s="10"/>
      <c r="SI316" s="10"/>
      <c r="SJ316" s="10"/>
      <c r="SK316" s="10"/>
      <c r="SL316" s="10"/>
      <c r="SM316" s="10"/>
      <c r="SN316" s="10"/>
      <c r="SO316" s="10"/>
      <c r="SP316" s="10"/>
      <c r="SQ316" s="10"/>
      <c r="SR316" s="10"/>
      <c r="SS316" s="10"/>
      <c r="ST316" s="10"/>
      <c r="SU316" s="10"/>
      <c r="SV316" s="10"/>
      <c r="SW316" s="10"/>
      <c r="SX316" s="10"/>
      <c r="SY316" s="10"/>
      <c r="SZ316" s="10"/>
      <c r="TA316" s="10"/>
      <c r="TB316" s="10"/>
      <c r="TC316" s="10"/>
      <c r="TD316" s="10"/>
      <c r="TE316" s="10"/>
      <c r="TF316" s="10"/>
      <c r="TG316" s="10"/>
      <c r="TH316" s="10"/>
      <c r="TI316" s="10"/>
      <c r="TJ316" s="10"/>
      <c r="TK316" s="10"/>
      <c r="TL316" s="10"/>
      <c r="TM316" s="10"/>
      <c r="TN316" s="10"/>
      <c r="TO316" s="10"/>
      <c r="TP316" s="10"/>
      <c r="TQ316" s="10"/>
      <c r="TR316" s="10"/>
      <c r="TS316" s="10"/>
      <c r="TT316" s="10"/>
      <c r="TU316" s="10"/>
      <c r="TV316" s="10"/>
      <c r="TW316" s="10"/>
      <c r="TX316" s="10"/>
      <c r="TY316" s="10"/>
      <c r="TZ316" s="10"/>
      <c r="UA316" s="10"/>
      <c r="UB316" s="10"/>
      <c r="UC316" s="10"/>
      <c r="UD316" s="10"/>
      <c r="UE316" s="10"/>
      <c r="UF316" s="10"/>
      <c r="UG316" s="10"/>
      <c r="UH316" s="10"/>
      <c r="UI316" s="10"/>
      <c r="UJ316" s="10"/>
      <c r="UK316" s="10"/>
      <c r="UL316" s="10"/>
      <c r="UM316" s="10"/>
      <c r="UN316" s="10"/>
      <c r="UO316" s="10"/>
      <c r="UP316" s="10"/>
      <c r="UQ316" s="10"/>
      <c r="UR316" s="10"/>
      <c r="US316" s="10"/>
      <c r="UT316" s="10"/>
      <c r="UU316" s="10"/>
      <c r="UV316" s="10"/>
      <c r="UW316" s="10"/>
      <c r="UX316" s="10"/>
      <c r="UY316" s="10"/>
      <c r="UZ316" s="10"/>
      <c r="VA316" s="10"/>
      <c r="VB316" s="10"/>
      <c r="VC316" s="10"/>
      <c r="VD316" s="10"/>
      <c r="VE316" s="10"/>
      <c r="VF316" s="10"/>
      <c r="VG316" s="10"/>
      <c r="VH316" s="10"/>
      <c r="VI316" s="10"/>
      <c r="VJ316" s="10"/>
      <c r="VK316" s="10"/>
      <c r="VL316" s="10"/>
      <c r="VM316" s="10"/>
      <c r="VN316" s="10"/>
      <c r="VO316" s="10"/>
      <c r="VP316" s="10"/>
      <c r="VQ316" s="10"/>
      <c r="VR316" s="10"/>
      <c r="VS316" s="10"/>
      <c r="VT316" s="10"/>
      <c r="VU316" s="10"/>
      <c r="VV316" s="10"/>
      <c r="VW316" s="10"/>
      <c r="VX316" s="10"/>
      <c r="VY316" s="10"/>
      <c r="VZ316" s="10"/>
      <c r="WA316" s="10"/>
      <c r="WB316" s="10"/>
      <c r="WC316" s="10"/>
      <c r="WD316" s="10"/>
      <c r="WE316" s="10"/>
      <c r="WF316" s="10"/>
      <c r="WG316" s="10"/>
      <c r="WH316" s="10"/>
      <c r="WI316" s="10"/>
      <c r="WJ316" s="10"/>
      <c r="WK316" s="10"/>
      <c r="WL316" s="10"/>
      <c r="WM316" s="10"/>
      <c r="WN316" s="10"/>
      <c r="WO316" s="10"/>
      <c r="WP316" s="10"/>
      <c r="WQ316" s="10"/>
      <c r="WR316" s="10"/>
      <c r="WS316" s="10"/>
      <c r="WT316" s="10"/>
      <c r="WU316" s="10"/>
      <c r="WV316" s="10"/>
      <c r="WW316" s="10"/>
      <c r="WX316" s="10"/>
      <c r="WY316" s="10"/>
      <c r="WZ316" s="10"/>
      <c r="XA316" s="10"/>
      <c r="XB316" s="10"/>
      <c r="XC316" s="10"/>
      <c r="XD316" s="10"/>
      <c r="XE316" s="10"/>
      <c r="XF316" s="10"/>
      <c r="XG316" s="10"/>
      <c r="XH316" s="10"/>
      <c r="XI316" s="10"/>
      <c r="XJ316" s="10"/>
      <c r="XK316" s="10"/>
      <c r="XL316" s="10"/>
      <c r="XM316" s="10"/>
      <c r="XN316" s="10"/>
      <c r="XO316" s="10"/>
      <c r="XP316" s="10"/>
      <c r="XQ316" s="10"/>
      <c r="XR316" s="10"/>
      <c r="XS316" s="10"/>
      <c r="XT316" s="10"/>
      <c r="XU316" s="10"/>
      <c r="XV316" s="10"/>
      <c r="XW316" s="10"/>
      <c r="XX316" s="10"/>
      <c r="XY316" s="10"/>
      <c r="XZ316" s="10"/>
      <c r="YA316" s="10"/>
      <c r="YB316" s="10"/>
      <c r="YC316" s="10"/>
      <c r="YD316" s="10"/>
      <c r="YE316" s="10"/>
      <c r="YF316" s="10"/>
      <c r="YG316" s="10"/>
      <c r="YH316" s="10"/>
      <c r="YI316" s="10"/>
      <c r="YJ316" s="10"/>
      <c r="YK316" s="10"/>
      <c r="YL316" s="10"/>
      <c r="YM316" s="10"/>
      <c r="YN316" s="10"/>
      <c r="YO316" s="10"/>
      <c r="YP316" s="10"/>
      <c r="YQ316" s="10"/>
      <c r="YR316" s="10"/>
      <c r="YS316" s="10"/>
      <c r="YT316" s="10"/>
      <c r="YU316" s="10"/>
      <c r="YV316" s="10"/>
      <c r="YW316" s="10"/>
      <c r="YX316" s="10"/>
      <c r="YY316" s="10"/>
      <c r="YZ316" s="10"/>
      <c r="ZA316" s="10"/>
      <c r="ZB316" s="10"/>
      <c r="ZC316" s="10"/>
      <c r="ZD316" s="10"/>
      <c r="ZE316" s="10"/>
      <c r="ZF316" s="10"/>
      <c r="ZG316" s="10"/>
      <c r="ZH316" s="10"/>
      <c r="ZI316" s="10"/>
      <c r="ZJ316" s="10"/>
      <c r="ZK316" s="10"/>
      <c r="ZL316" s="10"/>
      <c r="ZM316" s="10"/>
      <c r="ZN316" s="10"/>
      <c r="ZO316" s="10"/>
      <c r="ZP316" s="10"/>
      <c r="ZQ316" s="10"/>
      <c r="ZR316" s="10"/>
      <c r="ZS316" s="10"/>
      <c r="ZT316" s="10"/>
      <c r="ZU316" s="10"/>
      <c r="ZV316" s="10"/>
      <c r="ZW316" s="10"/>
      <c r="ZX316" s="10"/>
      <c r="ZY316" s="10"/>
      <c r="ZZ316" s="10"/>
      <c r="AAA316" s="10"/>
      <c r="AAB316" s="10"/>
      <c r="AAC316" s="10"/>
      <c r="AAD316" s="10"/>
      <c r="AAE316" s="10"/>
      <c r="AAF316" s="10"/>
      <c r="AAG316" s="10"/>
      <c r="AAH316" s="10"/>
      <c r="AAI316" s="10"/>
      <c r="AAJ316" s="10"/>
      <c r="AAK316" s="10"/>
      <c r="AAL316" s="10"/>
      <c r="AAM316" s="10"/>
      <c r="AAN316" s="10"/>
      <c r="AAO316" s="10"/>
      <c r="AAP316" s="10"/>
      <c r="AAQ316" s="10"/>
      <c r="AAR316" s="10"/>
      <c r="AAS316" s="10"/>
      <c r="AAT316" s="10"/>
      <c r="AAU316" s="10"/>
      <c r="AAV316" s="10"/>
      <c r="AAW316" s="10"/>
      <c r="AAX316" s="10"/>
      <c r="AAY316" s="10"/>
      <c r="AAZ316" s="10"/>
      <c r="ABA316" s="10"/>
      <c r="ABB316" s="10"/>
      <c r="ABC316" s="10"/>
      <c r="ABD316" s="10"/>
      <c r="ABE316" s="10"/>
      <c r="ABF316" s="10"/>
      <c r="ABG316" s="10"/>
      <c r="ABH316" s="10"/>
      <c r="ABI316" s="10"/>
      <c r="ABJ316" s="10"/>
      <c r="ABK316" s="10"/>
      <c r="ABL316" s="10"/>
      <c r="ABM316" s="10"/>
      <c r="ABN316" s="10"/>
      <c r="ABO316" s="10"/>
      <c r="ABP316" s="10"/>
      <c r="ABQ316" s="10"/>
      <c r="ABR316" s="10"/>
      <c r="ABS316" s="10"/>
      <c r="ABT316" s="10"/>
      <c r="ABU316" s="10"/>
      <c r="ABV316" s="10"/>
      <c r="ABW316" s="10"/>
      <c r="ABX316" s="10"/>
      <c r="ABY316" s="10"/>
      <c r="ABZ316" s="10"/>
      <c r="ACA316" s="10"/>
      <c r="ACB316" s="10"/>
      <c r="ACC316" s="10"/>
      <c r="ACD316" s="10"/>
      <c r="ACE316" s="10"/>
      <c r="ACF316" s="10"/>
      <c r="ACG316" s="10"/>
      <c r="ACH316" s="10"/>
      <c r="ACI316" s="10"/>
      <c r="ACJ316" s="10"/>
      <c r="ACK316" s="10"/>
      <c r="ACL316" s="10"/>
      <c r="ACM316" s="10"/>
      <c r="ACN316" s="10"/>
      <c r="ACO316" s="10"/>
      <c r="ACP316" s="10"/>
      <c r="ACQ316" s="10"/>
      <c r="ACR316" s="10"/>
      <c r="ACS316" s="10"/>
      <c r="ACT316" s="10"/>
      <c r="ACU316" s="10"/>
      <c r="ACV316" s="10"/>
      <c r="ACW316" s="10"/>
      <c r="ACX316" s="10"/>
      <c r="ACY316" s="10"/>
      <c r="ACZ316" s="10"/>
      <c r="ADA316" s="10"/>
      <c r="ADB316" s="10"/>
      <c r="ADC316" s="10"/>
      <c r="ADD316" s="10"/>
      <c r="ADE316" s="10"/>
      <c r="ADF316" s="10"/>
      <c r="ADG316" s="10"/>
      <c r="ADH316" s="10"/>
      <c r="ADI316" s="10"/>
      <c r="ADJ316" s="10"/>
      <c r="ADK316" s="10"/>
      <c r="ADL316" s="10"/>
      <c r="ADM316" s="10"/>
      <c r="ADN316" s="10"/>
      <c r="ADO316" s="10"/>
      <c r="ADP316" s="10"/>
      <c r="ADQ316" s="10"/>
      <c r="ADR316" s="10"/>
      <c r="ADS316" s="10"/>
      <c r="ADT316" s="10"/>
      <c r="ADU316" s="10"/>
      <c r="ADV316" s="10"/>
      <c r="ADW316" s="10"/>
      <c r="ADX316" s="10"/>
      <c r="ADY316" s="10"/>
      <c r="ADZ316" s="10"/>
      <c r="AEA316" s="10"/>
      <c r="AEB316" s="10"/>
      <c r="AEC316" s="10"/>
      <c r="AED316" s="10"/>
      <c r="AEE316" s="10"/>
      <c r="AEF316" s="10"/>
      <c r="AEG316" s="10"/>
      <c r="AEH316" s="10"/>
      <c r="AEI316" s="10"/>
      <c r="AEJ316" s="10"/>
      <c r="AEK316" s="10"/>
      <c r="AEL316" s="10"/>
      <c r="AEM316" s="10"/>
      <c r="AEN316" s="10"/>
      <c r="AEO316" s="10"/>
      <c r="AEP316" s="10"/>
      <c r="AEQ316" s="10"/>
      <c r="AER316" s="10"/>
      <c r="AES316" s="10"/>
      <c r="AET316" s="10"/>
      <c r="AEU316" s="10"/>
      <c r="AEV316" s="10"/>
      <c r="AEW316" s="10"/>
      <c r="AEX316" s="10"/>
      <c r="AEY316" s="10"/>
      <c r="AEZ316" s="10"/>
      <c r="AFA316" s="10"/>
      <c r="AFB316" s="10"/>
      <c r="AFC316" s="10"/>
      <c r="AFD316" s="10"/>
      <c r="AFE316" s="10"/>
      <c r="AFF316" s="10"/>
      <c r="AFG316" s="10"/>
      <c r="AFH316" s="10"/>
      <c r="AFI316" s="10"/>
      <c r="AFJ316" s="10"/>
      <c r="AFK316" s="10"/>
      <c r="AFL316" s="10"/>
      <c r="AFM316" s="10"/>
      <c r="AFN316" s="10"/>
      <c r="AFO316" s="10"/>
      <c r="AFP316" s="10"/>
      <c r="AFQ316" s="10"/>
      <c r="AFR316" s="10"/>
      <c r="AFS316" s="10"/>
      <c r="AFT316" s="10"/>
      <c r="AFU316" s="10"/>
      <c r="AFV316" s="10"/>
      <c r="AFW316" s="10"/>
      <c r="AFX316" s="10"/>
      <c r="AFY316" s="10"/>
      <c r="AFZ316" s="10"/>
      <c r="AGA316" s="10"/>
      <c r="AGB316" s="10"/>
      <c r="AGC316" s="10"/>
      <c r="AGD316" s="10"/>
      <c r="AGE316" s="10"/>
      <c r="AGF316" s="10"/>
      <c r="AGG316" s="10"/>
      <c r="AGH316" s="10"/>
      <c r="AGI316" s="10"/>
      <c r="AGJ316" s="10"/>
      <c r="AGK316" s="10"/>
      <c r="AGL316" s="10"/>
      <c r="AGM316" s="10"/>
      <c r="AGN316" s="10"/>
      <c r="AGO316" s="10"/>
      <c r="AGP316" s="10"/>
      <c r="AGQ316" s="10"/>
      <c r="AGR316" s="10"/>
      <c r="AGS316" s="10"/>
      <c r="AGT316" s="10"/>
      <c r="AGU316" s="10"/>
      <c r="AGV316" s="10"/>
      <c r="AGW316" s="10"/>
      <c r="AGX316" s="10"/>
      <c r="AGY316" s="10"/>
      <c r="AGZ316" s="10"/>
      <c r="AHA316" s="10"/>
      <c r="AHB316" s="10"/>
      <c r="AHC316" s="10"/>
      <c r="AHD316" s="10"/>
      <c r="AHE316" s="10"/>
      <c r="AHF316" s="10"/>
      <c r="AHG316" s="10"/>
      <c r="AHH316" s="10"/>
      <c r="AHI316" s="10"/>
      <c r="AHJ316" s="10"/>
      <c r="AHK316" s="10"/>
      <c r="AHL316" s="10"/>
      <c r="AHM316" s="10"/>
      <c r="AHN316" s="10"/>
      <c r="AHO316" s="10"/>
      <c r="AHP316" s="10"/>
      <c r="AHQ316" s="10"/>
      <c r="AHR316" s="10"/>
      <c r="AHS316" s="10"/>
      <c r="AHT316" s="10"/>
      <c r="AHU316" s="10"/>
      <c r="AHV316" s="10"/>
      <c r="AHW316" s="10"/>
      <c r="AHX316" s="10"/>
      <c r="AHY316" s="10"/>
      <c r="AHZ316" s="10"/>
      <c r="AIA316" s="10"/>
      <c r="AIB316" s="10"/>
      <c r="AIC316" s="10"/>
      <c r="AID316" s="10"/>
      <c r="AIE316" s="10"/>
      <c r="AIF316" s="10"/>
      <c r="AIG316" s="10"/>
      <c r="AIH316" s="10"/>
      <c r="AII316" s="10"/>
      <c r="AIJ316" s="10"/>
      <c r="AIK316" s="10"/>
      <c r="AIL316" s="10"/>
      <c r="AIM316" s="10"/>
      <c r="AIN316" s="10"/>
      <c r="AIO316" s="10"/>
      <c r="AIP316" s="10"/>
      <c r="AIQ316" s="10"/>
      <c r="AIR316" s="10"/>
      <c r="AIS316" s="10"/>
      <c r="AIT316" s="10"/>
      <c r="AIU316" s="10"/>
      <c r="AIV316" s="10"/>
      <c r="AIW316" s="10"/>
      <c r="AIX316" s="10"/>
      <c r="AIY316" s="10"/>
      <c r="AIZ316" s="10"/>
      <c r="AJA316" s="10"/>
      <c r="AJB316" s="10"/>
      <c r="AJC316" s="10"/>
      <c r="AJD316" s="10"/>
      <c r="AJE316" s="10"/>
      <c r="AJF316" s="10"/>
      <c r="AJG316" s="10"/>
      <c r="AJH316" s="10"/>
      <c r="AJI316" s="10"/>
      <c r="AJJ316" s="10"/>
      <c r="AJK316" s="10"/>
      <c r="AJL316" s="10"/>
      <c r="AJM316" s="10"/>
      <c r="AJN316" s="10"/>
      <c r="AJO316" s="10"/>
      <c r="AJP316" s="10"/>
      <c r="AJQ316" s="10"/>
      <c r="AJR316" s="10"/>
      <c r="AJS316" s="10"/>
      <c r="AJT316" s="10"/>
      <c r="AJU316" s="10"/>
      <c r="AJV316" s="10"/>
      <c r="AJW316" s="10"/>
      <c r="AJX316" s="10"/>
      <c r="AJY316" s="10"/>
      <c r="AJZ316" s="10"/>
      <c r="AKA316" s="10"/>
      <c r="AKB316" s="10"/>
      <c r="AKC316" s="10"/>
      <c r="AKD316" s="10"/>
      <c r="AKE316" s="10"/>
      <c r="AKF316" s="10"/>
      <c r="AKG316" s="10"/>
      <c r="AKH316" s="10"/>
      <c r="AKI316" s="10"/>
      <c r="AKJ316" s="10"/>
      <c r="AKK316" s="10"/>
      <c r="AKL316" s="10"/>
      <c r="AKM316" s="10"/>
      <c r="AKN316" s="10"/>
      <c r="AKO316" s="10"/>
      <c r="AKP316" s="10"/>
      <c r="AKQ316" s="10"/>
      <c r="AKR316" s="10"/>
      <c r="AKS316" s="10"/>
      <c r="AKT316" s="10"/>
      <c r="AKU316" s="10"/>
      <c r="AKV316" s="10"/>
      <c r="AKW316" s="10"/>
      <c r="AKX316" s="10"/>
      <c r="AKY316" s="10"/>
      <c r="AKZ316" s="10"/>
      <c r="ALA316" s="10"/>
      <c r="ALB316" s="10"/>
      <c r="ALC316" s="10"/>
      <c r="ALD316" s="10"/>
      <c r="ALE316" s="10"/>
      <c r="ALF316" s="10"/>
      <c r="ALG316" s="10"/>
      <c r="ALH316" s="10"/>
      <c r="ALI316" s="10"/>
      <c r="ALJ316" s="10"/>
      <c r="ALK316" s="10"/>
      <c r="ALL316" s="10"/>
      <c r="ALM316" s="10"/>
      <c r="ALN316" s="10"/>
      <c r="ALO316" s="10"/>
      <c r="ALP316" s="10"/>
      <c r="ALQ316" s="10"/>
      <c r="ALR316" s="10"/>
      <c r="ALS316" s="10"/>
      <c r="ALT316" s="10"/>
      <c r="ALU316" s="10"/>
      <c r="ALV316" s="10"/>
      <c r="ALW316" s="10"/>
      <c r="ALX316" s="10"/>
      <c r="ALY316" s="10"/>
      <c r="ALZ316" s="10"/>
      <c r="AMA316" s="10"/>
      <c r="AMB316" s="10"/>
      <c r="AMC316" s="10"/>
      <c r="AMD316" s="10"/>
      <c r="AME316" s="10"/>
      <c r="AMF316" s="10"/>
      <c r="AMG316" s="10"/>
      <c r="AMH316" s="10"/>
      <c r="AMI316" s="10"/>
    </row>
    <row r="317" spans="1:1023" ht="21.75" customHeight="1">
      <c r="A317" s="14" t="s">
        <v>308</v>
      </c>
      <c r="B317" s="45"/>
      <c r="C317" s="34"/>
      <c r="D317" s="34"/>
      <c r="E317" s="30"/>
      <c r="F317" s="30"/>
      <c r="G317" s="30"/>
      <c r="H317" s="30"/>
      <c r="I317" s="30"/>
      <c r="J317" s="30"/>
      <c r="K317" s="30"/>
      <c r="L317" s="30"/>
      <c r="M317" s="30"/>
      <c r="N317" s="30"/>
      <c r="O317" s="30"/>
      <c r="P317" s="36">
        <v>20000</v>
      </c>
      <c r="Q317" s="43">
        <f t="shared" si="7"/>
        <v>20000</v>
      </c>
      <c r="R317" s="43">
        <f>Q317</f>
        <v>20000</v>
      </c>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c r="HA317" s="10"/>
      <c r="HB317" s="10"/>
      <c r="HC317" s="10"/>
      <c r="HD317" s="10"/>
      <c r="HE317" s="10"/>
      <c r="HF317" s="10"/>
      <c r="HG317" s="10"/>
      <c r="HH317" s="10"/>
      <c r="HI317" s="10"/>
      <c r="HJ317" s="10"/>
      <c r="HK317" s="10"/>
      <c r="HL317" s="10"/>
      <c r="HM317" s="10"/>
      <c r="HN317" s="10"/>
      <c r="HO317" s="10"/>
      <c r="HP317" s="10"/>
      <c r="HQ317" s="10"/>
      <c r="HR317" s="10"/>
      <c r="HS317" s="10"/>
      <c r="HT317" s="10"/>
      <c r="HU317" s="10"/>
      <c r="HV317" s="10"/>
      <c r="HW317" s="10"/>
      <c r="HX317" s="10"/>
      <c r="HY317" s="10"/>
      <c r="HZ317" s="10"/>
      <c r="IA317" s="10"/>
      <c r="IB317" s="10"/>
      <c r="IC317" s="10"/>
      <c r="ID317" s="10"/>
      <c r="IE317" s="10"/>
      <c r="IF317" s="10"/>
      <c r="IG317" s="10"/>
      <c r="IH317" s="10"/>
      <c r="II317" s="10"/>
      <c r="IJ317" s="10"/>
      <c r="IK317" s="10"/>
      <c r="IL317" s="10"/>
      <c r="IM317" s="10"/>
      <c r="IN317" s="10"/>
      <c r="IO317" s="10"/>
      <c r="IP317" s="10"/>
      <c r="IQ317" s="10"/>
      <c r="IR317" s="10"/>
      <c r="IS317" s="10"/>
      <c r="IT317" s="10"/>
      <c r="IU317" s="10"/>
      <c r="IV317" s="10"/>
      <c r="IW317" s="10"/>
      <c r="IX317" s="10"/>
      <c r="IY317" s="10"/>
      <c r="IZ317" s="10"/>
      <c r="JA317" s="10"/>
      <c r="JB317" s="10"/>
      <c r="JC317" s="10"/>
      <c r="JD317" s="10"/>
      <c r="JE317" s="10"/>
      <c r="JF317" s="10"/>
      <c r="JG317" s="10"/>
      <c r="JH317" s="10"/>
      <c r="JI317" s="10"/>
      <c r="JJ317" s="10"/>
      <c r="JK317" s="10"/>
      <c r="JL317" s="10"/>
      <c r="JM317" s="10"/>
      <c r="JN317" s="10"/>
      <c r="JO317" s="10"/>
      <c r="JP317" s="10"/>
      <c r="JQ317" s="10"/>
      <c r="JR317" s="10"/>
      <c r="JS317" s="10"/>
      <c r="JT317" s="10"/>
      <c r="JU317" s="10"/>
      <c r="JV317" s="10"/>
      <c r="JW317" s="10"/>
      <c r="JX317" s="10"/>
      <c r="JY317" s="10"/>
      <c r="JZ317" s="10"/>
      <c r="KA317" s="10"/>
      <c r="KB317" s="10"/>
      <c r="KC317" s="10"/>
      <c r="KD317" s="10"/>
      <c r="KE317" s="10"/>
      <c r="KF317" s="10"/>
      <c r="KG317" s="10"/>
      <c r="KH317" s="10"/>
      <c r="KI317" s="10"/>
      <c r="KJ317" s="10"/>
      <c r="KK317" s="10"/>
      <c r="KL317" s="10"/>
      <c r="KM317" s="10"/>
      <c r="KN317" s="10"/>
      <c r="KO317" s="10"/>
      <c r="KP317" s="10"/>
      <c r="KQ317" s="10"/>
      <c r="KR317" s="10"/>
      <c r="KS317" s="10"/>
      <c r="KT317" s="10"/>
      <c r="KU317" s="10"/>
      <c r="KV317" s="10"/>
      <c r="KW317" s="10"/>
      <c r="KX317" s="10"/>
      <c r="KY317" s="10"/>
      <c r="KZ317" s="10"/>
      <c r="LA317" s="10"/>
      <c r="LB317" s="10"/>
      <c r="LC317" s="10"/>
      <c r="LD317" s="10"/>
      <c r="LE317" s="10"/>
      <c r="LF317" s="10"/>
      <c r="LG317" s="10"/>
      <c r="LH317" s="10"/>
      <c r="LI317" s="10"/>
      <c r="LJ317" s="10"/>
      <c r="LK317" s="10"/>
      <c r="LL317" s="10"/>
      <c r="LM317" s="10"/>
      <c r="LN317" s="10"/>
      <c r="LO317" s="10"/>
      <c r="LP317" s="10"/>
      <c r="LQ317" s="10"/>
      <c r="LR317" s="10"/>
      <c r="LS317" s="10"/>
      <c r="LT317" s="10"/>
      <c r="LU317" s="10"/>
      <c r="LV317" s="10"/>
      <c r="LW317" s="10"/>
      <c r="LX317" s="10"/>
      <c r="LY317" s="10"/>
      <c r="LZ317" s="10"/>
      <c r="MA317" s="10"/>
      <c r="MB317" s="10"/>
      <c r="MC317" s="10"/>
      <c r="MD317" s="10"/>
      <c r="ME317" s="10"/>
      <c r="MF317" s="10"/>
      <c r="MG317" s="10"/>
      <c r="MH317" s="10"/>
      <c r="MI317" s="10"/>
      <c r="MJ317" s="10"/>
      <c r="MK317" s="10"/>
      <c r="ML317" s="10"/>
      <c r="MM317" s="10"/>
      <c r="MN317" s="10"/>
      <c r="MO317" s="10"/>
      <c r="MP317" s="10"/>
      <c r="MQ317" s="10"/>
      <c r="MR317" s="10"/>
      <c r="MS317" s="10"/>
      <c r="MT317" s="10"/>
      <c r="MU317" s="10"/>
      <c r="MV317" s="10"/>
      <c r="MW317" s="10"/>
      <c r="MX317" s="10"/>
      <c r="MY317" s="10"/>
      <c r="MZ317" s="10"/>
      <c r="NA317" s="10"/>
      <c r="NB317" s="10"/>
      <c r="NC317" s="10"/>
      <c r="ND317" s="10"/>
      <c r="NE317" s="10"/>
      <c r="NF317" s="10"/>
      <c r="NG317" s="10"/>
      <c r="NH317" s="10"/>
      <c r="NI317" s="10"/>
      <c r="NJ317" s="10"/>
      <c r="NK317" s="10"/>
      <c r="NL317" s="10"/>
      <c r="NM317" s="10"/>
      <c r="NN317" s="10"/>
      <c r="NO317" s="10"/>
      <c r="NP317" s="10"/>
      <c r="NQ317" s="10"/>
      <c r="NR317" s="10"/>
      <c r="NS317" s="10"/>
      <c r="NT317" s="10"/>
      <c r="NU317" s="10"/>
      <c r="NV317" s="10"/>
      <c r="NW317" s="10"/>
      <c r="NX317" s="10"/>
      <c r="NY317" s="10"/>
      <c r="NZ317" s="10"/>
      <c r="OA317" s="10"/>
      <c r="OB317" s="10"/>
      <c r="OC317" s="10"/>
      <c r="OD317" s="10"/>
      <c r="OE317" s="10"/>
      <c r="OF317" s="10"/>
      <c r="OG317" s="10"/>
      <c r="OH317" s="10"/>
      <c r="OI317" s="10"/>
      <c r="OJ317" s="10"/>
      <c r="OK317" s="10"/>
      <c r="OL317" s="10"/>
      <c r="OM317" s="10"/>
      <c r="ON317" s="10"/>
      <c r="OO317" s="10"/>
      <c r="OP317" s="10"/>
      <c r="OQ317" s="10"/>
      <c r="OR317" s="10"/>
      <c r="OS317" s="10"/>
      <c r="OT317" s="10"/>
      <c r="OU317" s="10"/>
      <c r="OV317" s="10"/>
      <c r="OW317" s="10"/>
      <c r="OX317" s="10"/>
      <c r="OY317" s="10"/>
      <c r="OZ317" s="10"/>
      <c r="PA317" s="10"/>
      <c r="PB317" s="10"/>
      <c r="PC317" s="10"/>
      <c r="PD317" s="10"/>
      <c r="PE317" s="10"/>
      <c r="PF317" s="10"/>
      <c r="PG317" s="10"/>
      <c r="PH317" s="10"/>
      <c r="PI317" s="10"/>
      <c r="PJ317" s="10"/>
      <c r="PK317" s="10"/>
      <c r="PL317" s="10"/>
      <c r="PM317" s="10"/>
      <c r="PN317" s="10"/>
      <c r="PO317" s="10"/>
      <c r="PP317" s="10"/>
      <c r="PQ317" s="10"/>
      <c r="PR317" s="10"/>
      <c r="PS317" s="10"/>
      <c r="PT317" s="10"/>
      <c r="PU317" s="10"/>
      <c r="PV317" s="10"/>
      <c r="PW317" s="10"/>
      <c r="PX317" s="10"/>
      <c r="PY317" s="10"/>
      <c r="PZ317" s="10"/>
      <c r="QA317" s="10"/>
      <c r="QB317" s="10"/>
      <c r="QC317" s="10"/>
      <c r="QD317" s="10"/>
      <c r="QE317" s="10"/>
      <c r="QF317" s="10"/>
      <c r="QG317" s="10"/>
      <c r="QH317" s="10"/>
      <c r="QI317" s="10"/>
      <c r="QJ317" s="10"/>
      <c r="QK317" s="10"/>
      <c r="QL317" s="10"/>
      <c r="QM317" s="10"/>
      <c r="QN317" s="10"/>
      <c r="QO317" s="10"/>
      <c r="QP317" s="10"/>
      <c r="QQ317" s="10"/>
      <c r="QR317" s="10"/>
      <c r="QS317" s="10"/>
      <c r="QT317" s="10"/>
      <c r="QU317" s="10"/>
      <c r="QV317" s="10"/>
      <c r="QW317" s="10"/>
      <c r="QX317" s="10"/>
      <c r="QY317" s="10"/>
      <c r="QZ317" s="10"/>
      <c r="RA317" s="10"/>
      <c r="RB317" s="10"/>
      <c r="RC317" s="10"/>
      <c r="RD317" s="10"/>
      <c r="RE317" s="10"/>
      <c r="RF317" s="10"/>
      <c r="RG317" s="10"/>
      <c r="RH317" s="10"/>
      <c r="RI317" s="10"/>
      <c r="RJ317" s="10"/>
      <c r="RK317" s="10"/>
      <c r="RL317" s="10"/>
      <c r="RM317" s="10"/>
      <c r="RN317" s="10"/>
      <c r="RO317" s="10"/>
      <c r="RP317" s="10"/>
      <c r="RQ317" s="10"/>
      <c r="RR317" s="10"/>
      <c r="RS317" s="10"/>
      <c r="RT317" s="10"/>
      <c r="RU317" s="10"/>
      <c r="RV317" s="10"/>
      <c r="RW317" s="10"/>
      <c r="RX317" s="10"/>
      <c r="RY317" s="10"/>
      <c r="RZ317" s="10"/>
      <c r="SA317" s="10"/>
      <c r="SB317" s="10"/>
      <c r="SC317" s="10"/>
      <c r="SD317" s="10"/>
      <c r="SE317" s="10"/>
      <c r="SF317" s="10"/>
      <c r="SG317" s="10"/>
      <c r="SH317" s="10"/>
      <c r="SI317" s="10"/>
      <c r="SJ317" s="10"/>
      <c r="SK317" s="10"/>
      <c r="SL317" s="10"/>
      <c r="SM317" s="10"/>
      <c r="SN317" s="10"/>
      <c r="SO317" s="10"/>
      <c r="SP317" s="10"/>
      <c r="SQ317" s="10"/>
      <c r="SR317" s="10"/>
      <c r="SS317" s="10"/>
      <c r="ST317" s="10"/>
      <c r="SU317" s="10"/>
      <c r="SV317" s="10"/>
      <c r="SW317" s="10"/>
      <c r="SX317" s="10"/>
      <c r="SY317" s="10"/>
      <c r="SZ317" s="10"/>
      <c r="TA317" s="10"/>
      <c r="TB317" s="10"/>
      <c r="TC317" s="10"/>
      <c r="TD317" s="10"/>
      <c r="TE317" s="10"/>
      <c r="TF317" s="10"/>
      <c r="TG317" s="10"/>
      <c r="TH317" s="10"/>
      <c r="TI317" s="10"/>
      <c r="TJ317" s="10"/>
      <c r="TK317" s="10"/>
      <c r="TL317" s="10"/>
      <c r="TM317" s="10"/>
      <c r="TN317" s="10"/>
      <c r="TO317" s="10"/>
      <c r="TP317" s="10"/>
      <c r="TQ317" s="10"/>
      <c r="TR317" s="10"/>
      <c r="TS317" s="10"/>
      <c r="TT317" s="10"/>
      <c r="TU317" s="10"/>
      <c r="TV317" s="10"/>
      <c r="TW317" s="10"/>
      <c r="TX317" s="10"/>
      <c r="TY317" s="10"/>
      <c r="TZ317" s="10"/>
      <c r="UA317" s="10"/>
      <c r="UB317" s="10"/>
      <c r="UC317" s="10"/>
      <c r="UD317" s="10"/>
      <c r="UE317" s="10"/>
      <c r="UF317" s="10"/>
      <c r="UG317" s="10"/>
      <c r="UH317" s="10"/>
      <c r="UI317" s="10"/>
      <c r="UJ317" s="10"/>
      <c r="UK317" s="10"/>
      <c r="UL317" s="10"/>
      <c r="UM317" s="10"/>
      <c r="UN317" s="10"/>
      <c r="UO317" s="10"/>
      <c r="UP317" s="10"/>
      <c r="UQ317" s="10"/>
      <c r="UR317" s="10"/>
      <c r="US317" s="10"/>
      <c r="UT317" s="10"/>
      <c r="UU317" s="10"/>
      <c r="UV317" s="10"/>
      <c r="UW317" s="10"/>
      <c r="UX317" s="10"/>
      <c r="UY317" s="10"/>
      <c r="UZ317" s="10"/>
      <c r="VA317" s="10"/>
      <c r="VB317" s="10"/>
      <c r="VC317" s="10"/>
      <c r="VD317" s="10"/>
      <c r="VE317" s="10"/>
      <c r="VF317" s="10"/>
      <c r="VG317" s="10"/>
      <c r="VH317" s="10"/>
      <c r="VI317" s="10"/>
      <c r="VJ317" s="10"/>
      <c r="VK317" s="10"/>
      <c r="VL317" s="10"/>
      <c r="VM317" s="10"/>
      <c r="VN317" s="10"/>
      <c r="VO317" s="10"/>
      <c r="VP317" s="10"/>
      <c r="VQ317" s="10"/>
      <c r="VR317" s="10"/>
      <c r="VS317" s="10"/>
      <c r="VT317" s="10"/>
      <c r="VU317" s="10"/>
      <c r="VV317" s="10"/>
      <c r="VW317" s="10"/>
      <c r="VX317" s="10"/>
      <c r="VY317" s="10"/>
      <c r="VZ317" s="10"/>
      <c r="WA317" s="10"/>
      <c r="WB317" s="10"/>
      <c r="WC317" s="10"/>
      <c r="WD317" s="10"/>
      <c r="WE317" s="10"/>
      <c r="WF317" s="10"/>
      <c r="WG317" s="10"/>
      <c r="WH317" s="10"/>
      <c r="WI317" s="10"/>
      <c r="WJ317" s="10"/>
      <c r="WK317" s="10"/>
      <c r="WL317" s="10"/>
      <c r="WM317" s="10"/>
      <c r="WN317" s="10"/>
      <c r="WO317" s="10"/>
      <c r="WP317" s="10"/>
      <c r="WQ317" s="10"/>
      <c r="WR317" s="10"/>
      <c r="WS317" s="10"/>
      <c r="WT317" s="10"/>
      <c r="WU317" s="10"/>
      <c r="WV317" s="10"/>
      <c r="WW317" s="10"/>
      <c r="WX317" s="10"/>
      <c r="WY317" s="10"/>
      <c r="WZ317" s="10"/>
      <c r="XA317" s="10"/>
      <c r="XB317" s="10"/>
      <c r="XC317" s="10"/>
      <c r="XD317" s="10"/>
      <c r="XE317" s="10"/>
      <c r="XF317" s="10"/>
      <c r="XG317" s="10"/>
      <c r="XH317" s="10"/>
      <c r="XI317" s="10"/>
      <c r="XJ317" s="10"/>
      <c r="XK317" s="10"/>
      <c r="XL317" s="10"/>
      <c r="XM317" s="10"/>
      <c r="XN317" s="10"/>
      <c r="XO317" s="10"/>
      <c r="XP317" s="10"/>
      <c r="XQ317" s="10"/>
      <c r="XR317" s="10"/>
      <c r="XS317" s="10"/>
      <c r="XT317" s="10"/>
      <c r="XU317" s="10"/>
      <c r="XV317" s="10"/>
      <c r="XW317" s="10"/>
      <c r="XX317" s="10"/>
      <c r="XY317" s="10"/>
      <c r="XZ317" s="10"/>
      <c r="YA317" s="10"/>
      <c r="YB317" s="10"/>
      <c r="YC317" s="10"/>
      <c r="YD317" s="10"/>
      <c r="YE317" s="10"/>
      <c r="YF317" s="10"/>
      <c r="YG317" s="10"/>
      <c r="YH317" s="10"/>
      <c r="YI317" s="10"/>
      <c r="YJ317" s="10"/>
      <c r="YK317" s="10"/>
      <c r="YL317" s="10"/>
      <c r="YM317" s="10"/>
      <c r="YN317" s="10"/>
      <c r="YO317" s="10"/>
      <c r="YP317" s="10"/>
      <c r="YQ317" s="10"/>
      <c r="YR317" s="10"/>
      <c r="YS317" s="10"/>
      <c r="YT317" s="10"/>
      <c r="YU317" s="10"/>
      <c r="YV317" s="10"/>
      <c r="YW317" s="10"/>
      <c r="YX317" s="10"/>
      <c r="YY317" s="10"/>
      <c r="YZ317" s="10"/>
      <c r="ZA317" s="10"/>
      <c r="ZB317" s="10"/>
      <c r="ZC317" s="10"/>
      <c r="ZD317" s="10"/>
      <c r="ZE317" s="10"/>
      <c r="ZF317" s="10"/>
      <c r="ZG317" s="10"/>
      <c r="ZH317" s="10"/>
      <c r="ZI317" s="10"/>
      <c r="ZJ317" s="10"/>
      <c r="ZK317" s="10"/>
      <c r="ZL317" s="10"/>
      <c r="ZM317" s="10"/>
      <c r="ZN317" s="10"/>
      <c r="ZO317" s="10"/>
      <c r="ZP317" s="10"/>
      <c r="ZQ317" s="10"/>
      <c r="ZR317" s="10"/>
      <c r="ZS317" s="10"/>
      <c r="ZT317" s="10"/>
      <c r="ZU317" s="10"/>
      <c r="ZV317" s="10"/>
      <c r="ZW317" s="10"/>
      <c r="ZX317" s="10"/>
      <c r="ZY317" s="10"/>
      <c r="ZZ317" s="10"/>
      <c r="AAA317" s="10"/>
      <c r="AAB317" s="10"/>
      <c r="AAC317" s="10"/>
      <c r="AAD317" s="10"/>
      <c r="AAE317" s="10"/>
      <c r="AAF317" s="10"/>
      <c r="AAG317" s="10"/>
      <c r="AAH317" s="10"/>
      <c r="AAI317" s="10"/>
      <c r="AAJ317" s="10"/>
      <c r="AAK317" s="10"/>
      <c r="AAL317" s="10"/>
      <c r="AAM317" s="10"/>
      <c r="AAN317" s="10"/>
      <c r="AAO317" s="10"/>
      <c r="AAP317" s="10"/>
      <c r="AAQ317" s="10"/>
      <c r="AAR317" s="10"/>
      <c r="AAS317" s="10"/>
      <c r="AAT317" s="10"/>
      <c r="AAU317" s="10"/>
      <c r="AAV317" s="10"/>
      <c r="AAW317" s="10"/>
      <c r="AAX317" s="10"/>
      <c r="AAY317" s="10"/>
      <c r="AAZ317" s="10"/>
      <c r="ABA317" s="10"/>
      <c r="ABB317" s="10"/>
      <c r="ABC317" s="10"/>
      <c r="ABD317" s="10"/>
      <c r="ABE317" s="10"/>
      <c r="ABF317" s="10"/>
      <c r="ABG317" s="10"/>
      <c r="ABH317" s="10"/>
      <c r="ABI317" s="10"/>
      <c r="ABJ317" s="10"/>
      <c r="ABK317" s="10"/>
      <c r="ABL317" s="10"/>
      <c r="ABM317" s="10"/>
      <c r="ABN317" s="10"/>
      <c r="ABO317" s="10"/>
      <c r="ABP317" s="10"/>
      <c r="ABQ317" s="10"/>
      <c r="ABR317" s="10"/>
      <c r="ABS317" s="10"/>
      <c r="ABT317" s="10"/>
      <c r="ABU317" s="10"/>
      <c r="ABV317" s="10"/>
      <c r="ABW317" s="10"/>
      <c r="ABX317" s="10"/>
      <c r="ABY317" s="10"/>
      <c r="ABZ317" s="10"/>
      <c r="ACA317" s="10"/>
      <c r="ACB317" s="10"/>
      <c r="ACC317" s="10"/>
      <c r="ACD317" s="10"/>
      <c r="ACE317" s="10"/>
      <c r="ACF317" s="10"/>
      <c r="ACG317" s="10"/>
      <c r="ACH317" s="10"/>
      <c r="ACI317" s="10"/>
      <c r="ACJ317" s="10"/>
      <c r="ACK317" s="10"/>
      <c r="ACL317" s="10"/>
      <c r="ACM317" s="10"/>
      <c r="ACN317" s="10"/>
      <c r="ACO317" s="10"/>
      <c r="ACP317" s="10"/>
      <c r="ACQ317" s="10"/>
      <c r="ACR317" s="10"/>
      <c r="ACS317" s="10"/>
      <c r="ACT317" s="10"/>
      <c r="ACU317" s="10"/>
      <c r="ACV317" s="10"/>
      <c r="ACW317" s="10"/>
      <c r="ACX317" s="10"/>
      <c r="ACY317" s="10"/>
      <c r="ACZ317" s="10"/>
      <c r="ADA317" s="10"/>
      <c r="ADB317" s="10"/>
      <c r="ADC317" s="10"/>
      <c r="ADD317" s="10"/>
      <c r="ADE317" s="10"/>
      <c r="ADF317" s="10"/>
      <c r="ADG317" s="10"/>
      <c r="ADH317" s="10"/>
      <c r="ADI317" s="10"/>
      <c r="ADJ317" s="10"/>
      <c r="ADK317" s="10"/>
      <c r="ADL317" s="10"/>
      <c r="ADM317" s="10"/>
      <c r="ADN317" s="10"/>
      <c r="ADO317" s="10"/>
      <c r="ADP317" s="10"/>
      <c r="ADQ317" s="10"/>
      <c r="ADR317" s="10"/>
      <c r="ADS317" s="10"/>
      <c r="ADT317" s="10"/>
      <c r="ADU317" s="10"/>
      <c r="ADV317" s="10"/>
      <c r="ADW317" s="10"/>
      <c r="ADX317" s="10"/>
      <c r="ADY317" s="10"/>
      <c r="ADZ317" s="10"/>
      <c r="AEA317" s="10"/>
      <c r="AEB317" s="10"/>
      <c r="AEC317" s="10"/>
      <c r="AED317" s="10"/>
      <c r="AEE317" s="10"/>
      <c r="AEF317" s="10"/>
      <c r="AEG317" s="10"/>
      <c r="AEH317" s="10"/>
      <c r="AEI317" s="10"/>
      <c r="AEJ317" s="10"/>
      <c r="AEK317" s="10"/>
      <c r="AEL317" s="10"/>
      <c r="AEM317" s="10"/>
      <c r="AEN317" s="10"/>
      <c r="AEO317" s="10"/>
      <c r="AEP317" s="10"/>
      <c r="AEQ317" s="10"/>
      <c r="AER317" s="10"/>
      <c r="AES317" s="10"/>
      <c r="AET317" s="10"/>
      <c r="AEU317" s="10"/>
      <c r="AEV317" s="10"/>
      <c r="AEW317" s="10"/>
      <c r="AEX317" s="10"/>
      <c r="AEY317" s="10"/>
      <c r="AEZ317" s="10"/>
      <c r="AFA317" s="10"/>
      <c r="AFB317" s="10"/>
      <c r="AFC317" s="10"/>
      <c r="AFD317" s="10"/>
      <c r="AFE317" s="10"/>
      <c r="AFF317" s="10"/>
      <c r="AFG317" s="10"/>
      <c r="AFH317" s="10"/>
      <c r="AFI317" s="10"/>
      <c r="AFJ317" s="10"/>
      <c r="AFK317" s="10"/>
      <c r="AFL317" s="10"/>
      <c r="AFM317" s="10"/>
      <c r="AFN317" s="10"/>
      <c r="AFO317" s="10"/>
      <c r="AFP317" s="10"/>
      <c r="AFQ317" s="10"/>
      <c r="AFR317" s="10"/>
      <c r="AFS317" s="10"/>
      <c r="AFT317" s="10"/>
      <c r="AFU317" s="10"/>
      <c r="AFV317" s="10"/>
      <c r="AFW317" s="10"/>
      <c r="AFX317" s="10"/>
      <c r="AFY317" s="10"/>
      <c r="AFZ317" s="10"/>
      <c r="AGA317" s="10"/>
      <c r="AGB317" s="10"/>
      <c r="AGC317" s="10"/>
      <c r="AGD317" s="10"/>
      <c r="AGE317" s="10"/>
      <c r="AGF317" s="10"/>
      <c r="AGG317" s="10"/>
      <c r="AGH317" s="10"/>
      <c r="AGI317" s="10"/>
      <c r="AGJ317" s="10"/>
      <c r="AGK317" s="10"/>
      <c r="AGL317" s="10"/>
      <c r="AGM317" s="10"/>
      <c r="AGN317" s="10"/>
      <c r="AGO317" s="10"/>
      <c r="AGP317" s="10"/>
      <c r="AGQ317" s="10"/>
      <c r="AGR317" s="10"/>
      <c r="AGS317" s="10"/>
      <c r="AGT317" s="10"/>
      <c r="AGU317" s="10"/>
      <c r="AGV317" s="10"/>
      <c r="AGW317" s="10"/>
      <c r="AGX317" s="10"/>
      <c r="AGY317" s="10"/>
      <c r="AGZ317" s="10"/>
      <c r="AHA317" s="10"/>
      <c r="AHB317" s="10"/>
      <c r="AHC317" s="10"/>
      <c r="AHD317" s="10"/>
      <c r="AHE317" s="10"/>
      <c r="AHF317" s="10"/>
      <c r="AHG317" s="10"/>
      <c r="AHH317" s="10"/>
      <c r="AHI317" s="10"/>
      <c r="AHJ317" s="10"/>
      <c r="AHK317" s="10"/>
      <c r="AHL317" s="10"/>
      <c r="AHM317" s="10"/>
      <c r="AHN317" s="10"/>
      <c r="AHO317" s="10"/>
      <c r="AHP317" s="10"/>
      <c r="AHQ317" s="10"/>
      <c r="AHR317" s="10"/>
      <c r="AHS317" s="10"/>
      <c r="AHT317" s="10"/>
      <c r="AHU317" s="10"/>
      <c r="AHV317" s="10"/>
      <c r="AHW317" s="10"/>
      <c r="AHX317" s="10"/>
      <c r="AHY317" s="10"/>
      <c r="AHZ317" s="10"/>
      <c r="AIA317" s="10"/>
      <c r="AIB317" s="10"/>
      <c r="AIC317" s="10"/>
      <c r="AID317" s="10"/>
      <c r="AIE317" s="10"/>
      <c r="AIF317" s="10"/>
      <c r="AIG317" s="10"/>
      <c r="AIH317" s="10"/>
      <c r="AII317" s="10"/>
      <c r="AIJ317" s="10"/>
      <c r="AIK317" s="10"/>
      <c r="AIL317" s="10"/>
      <c r="AIM317" s="10"/>
      <c r="AIN317" s="10"/>
      <c r="AIO317" s="10"/>
      <c r="AIP317" s="10"/>
      <c r="AIQ317" s="10"/>
      <c r="AIR317" s="10"/>
      <c r="AIS317" s="10"/>
      <c r="AIT317" s="10"/>
      <c r="AIU317" s="10"/>
      <c r="AIV317" s="10"/>
      <c r="AIW317" s="10"/>
      <c r="AIX317" s="10"/>
      <c r="AIY317" s="10"/>
      <c r="AIZ317" s="10"/>
      <c r="AJA317" s="10"/>
      <c r="AJB317" s="10"/>
      <c r="AJC317" s="10"/>
      <c r="AJD317" s="10"/>
      <c r="AJE317" s="10"/>
      <c r="AJF317" s="10"/>
      <c r="AJG317" s="10"/>
      <c r="AJH317" s="10"/>
      <c r="AJI317" s="10"/>
      <c r="AJJ317" s="10"/>
      <c r="AJK317" s="10"/>
      <c r="AJL317" s="10"/>
      <c r="AJM317" s="10"/>
      <c r="AJN317" s="10"/>
      <c r="AJO317" s="10"/>
      <c r="AJP317" s="10"/>
      <c r="AJQ317" s="10"/>
      <c r="AJR317" s="10"/>
      <c r="AJS317" s="10"/>
      <c r="AJT317" s="10"/>
      <c r="AJU317" s="10"/>
      <c r="AJV317" s="10"/>
      <c r="AJW317" s="10"/>
      <c r="AJX317" s="10"/>
      <c r="AJY317" s="10"/>
      <c r="AJZ317" s="10"/>
      <c r="AKA317" s="10"/>
      <c r="AKB317" s="10"/>
      <c r="AKC317" s="10"/>
      <c r="AKD317" s="10"/>
      <c r="AKE317" s="10"/>
      <c r="AKF317" s="10"/>
      <c r="AKG317" s="10"/>
      <c r="AKH317" s="10"/>
      <c r="AKI317" s="10"/>
      <c r="AKJ317" s="10"/>
      <c r="AKK317" s="10"/>
      <c r="AKL317" s="10"/>
      <c r="AKM317" s="10"/>
      <c r="AKN317" s="10"/>
      <c r="AKO317" s="10"/>
      <c r="AKP317" s="10"/>
      <c r="AKQ317" s="10"/>
      <c r="AKR317" s="10"/>
      <c r="AKS317" s="10"/>
      <c r="AKT317" s="10"/>
      <c r="AKU317" s="10"/>
      <c r="AKV317" s="10"/>
      <c r="AKW317" s="10"/>
      <c r="AKX317" s="10"/>
      <c r="AKY317" s="10"/>
      <c r="AKZ317" s="10"/>
      <c r="ALA317" s="10"/>
      <c r="ALB317" s="10"/>
      <c r="ALC317" s="10"/>
      <c r="ALD317" s="10"/>
      <c r="ALE317" s="10"/>
      <c r="ALF317" s="10"/>
      <c r="ALG317" s="10"/>
      <c r="ALH317" s="10"/>
      <c r="ALI317" s="10"/>
      <c r="ALJ317" s="10"/>
      <c r="ALK317" s="10"/>
      <c r="ALL317" s="10"/>
      <c r="ALM317" s="10"/>
      <c r="ALN317" s="10"/>
      <c r="ALO317" s="10"/>
      <c r="ALP317" s="10"/>
      <c r="ALQ317" s="10"/>
      <c r="ALR317" s="10"/>
      <c r="ALS317" s="10"/>
      <c r="ALT317" s="10"/>
      <c r="ALU317" s="10"/>
      <c r="ALV317" s="10"/>
      <c r="ALW317" s="10"/>
      <c r="ALX317" s="10"/>
      <c r="ALY317" s="10"/>
      <c r="ALZ317" s="10"/>
      <c r="AMA317" s="10"/>
      <c r="AMB317" s="10"/>
      <c r="AMC317" s="10"/>
      <c r="AMD317" s="10"/>
      <c r="AME317" s="10"/>
      <c r="AMF317" s="10"/>
      <c r="AMG317" s="10"/>
      <c r="AMH317" s="10"/>
      <c r="AMI317" s="10"/>
    </row>
    <row r="318" spans="1:1023" ht="21.75" customHeight="1">
      <c r="A318" s="14" t="s">
        <v>261</v>
      </c>
      <c r="B318" s="45"/>
      <c r="C318" s="34"/>
      <c r="D318" s="34"/>
      <c r="E318" s="30"/>
      <c r="F318" s="30"/>
      <c r="G318" s="30"/>
      <c r="H318" s="30"/>
      <c r="I318" s="30"/>
      <c r="J318" s="36">
        <v>25000</v>
      </c>
      <c r="K318" s="30"/>
      <c r="L318" s="30"/>
      <c r="M318" s="30"/>
      <c r="N318" s="30"/>
      <c r="O318" s="30"/>
      <c r="P318" s="34"/>
      <c r="Q318" s="43">
        <f t="shared" si="7"/>
        <v>25000</v>
      </c>
      <c r="R318" s="43">
        <f>Q318</f>
        <v>25000</v>
      </c>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c r="HA318" s="10"/>
      <c r="HB318" s="10"/>
      <c r="HC318" s="10"/>
      <c r="HD318" s="10"/>
      <c r="HE318" s="10"/>
      <c r="HF318" s="10"/>
      <c r="HG318" s="10"/>
      <c r="HH318" s="10"/>
      <c r="HI318" s="10"/>
      <c r="HJ318" s="10"/>
      <c r="HK318" s="10"/>
      <c r="HL318" s="10"/>
      <c r="HM318" s="10"/>
      <c r="HN318" s="10"/>
      <c r="HO318" s="10"/>
      <c r="HP318" s="10"/>
      <c r="HQ318" s="10"/>
      <c r="HR318" s="10"/>
      <c r="HS318" s="10"/>
      <c r="HT318" s="10"/>
      <c r="HU318" s="10"/>
      <c r="HV318" s="10"/>
      <c r="HW318" s="10"/>
      <c r="HX318" s="10"/>
      <c r="HY318" s="10"/>
      <c r="HZ318" s="10"/>
      <c r="IA318" s="10"/>
      <c r="IB318" s="10"/>
      <c r="IC318" s="10"/>
      <c r="ID318" s="10"/>
      <c r="IE318" s="10"/>
      <c r="IF318" s="10"/>
      <c r="IG318" s="10"/>
      <c r="IH318" s="10"/>
      <c r="II318" s="10"/>
      <c r="IJ318" s="10"/>
      <c r="IK318" s="10"/>
      <c r="IL318" s="10"/>
      <c r="IM318" s="10"/>
      <c r="IN318" s="10"/>
      <c r="IO318" s="10"/>
      <c r="IP318" s="10"/>
      <c r="IQ318" s="10"/>
      <c r="IR318" s="10"/>
      <c r="IS318" s="10"/>
      <c r="IT318" s="10"/>
      <c r="IU318" s="10"/>
      <c r="IV318" s="10"/>
      <c r="IW318" s="10"/>
      <c r="IX318" s="10"/>
      <c r="IY318" s="10"/>
      <c r="IZ318" s="10"/>
      <c r="JA318" s="10"/>
      <c r="JB318" s="10"/>
      <c r="JC318" s="10"/>
      <c r="JD318" s="10"/>
      <c r="JE318" s="10"/>
      <c r="JF318" s="10"/>
      <c r="JG318" s="10"/>
      <c r="JH318" s="10"/>
      <c r="JI318" s="10"/>
      <c r="JJ318" s="10"/>
      <c r="JK318" s="10"/>
      <c r="JL318" s="10"/>
      <c r="JM318" s="10"/>
      <c r="JN318" s="10"/>
      <c r="JO318" s="10"/>
      <c r="JP318" s="10"/>
      <c r="JQ318" s="10"/>
      <c r="JR318" s="10"/>
      <c r="JS318" s="10"/>
      <c r="JT318" s="10"/>
      <c r="JU318" s="10"/>
      <c r="JV318" s="10"/>
      <c r="JW318" s="10"/>
      <c r="JX318" s="10"/>
      <c r="JY318" s="10"/>
      <c r="JZ318" s="10"/>
      <c r="KA318" s="10"/>
      <c r="KB318" s="10"/>
      <c r="KC318" s="10"/>
      <c r="KD318" s="10"/>
      <c r="KE318" s="10"/>
      <c r="KF318" s="10"/>
      <c r="KG318" s="10"/>
      <c r="KH318" s="10"/>
      <c r="KI318" s="10"/>
      <c r="KJ318" s="10"/>
      <c r="KK318" s="10"/>
      <c r="KL318" s="10"/>
      <c r="KM318" s="10"/>
      <c r="KN318" s="10"/>
      <c r="KO318" s="10"/>
      <c r="KP318" s="10"/>
      <c r="KQ318" s="10"/>
      <c r="KR318" s="10"/>
      <c r="KS318" s="10"/>
      <c r="KT318" s="10"/>
      <c r="KU318" s="10"/>
      <c r="KV318" s="10"/>
      <c r="KW318" s="10"/>
      <c r="KX318" s="10"/>
      <c r="KY318" s="10"/>
      <c r="KZ318" s="10"/>
      <c r="LA318" s="10"/>
      <c r="LB318" s="10"/>
      <c r="LC318" s="10"/>
      <c r="LD318" s="10"/>
      <c r="LE318" s="10"/>
      <c r="LF318" s="10"/>
      <c r="LG318" s="10"/>
      <c r="LH318" s="10"/>
      <c r="LI318" s="10"/>
      <c r="LJ318" s="10"/>
      <c r="LK318" s="10"/>
      <c r="LL318" s="10"/>
      <c r="LM318" s="10"/>
      <c r="LN318" s="10"/>
      <c r="LO318" s="10"/>
      <c r="LP318" s="10"/>
      <c r="LQ318" s="10"/>
      <c r="LR318" s="10"/>
      <c r="LS318" s="10"/>
      <c r="LT318" s="10"/>
      <c r="LU318" s="10"/>
      <c r="LV318" s="10"/>
      <c r="LW318" s="10"/>
      <c r="LX318" s="10"/>
      <c r="LY318" s="10"/>
      <c r="LZ318" s="10"/>
      <c r="MA318" s="10"/>
      <c r="MB318" s="10"/>
      <c r="MC318" s="10"/>
      <c r="MD318" s="10"/>
      <c r="ME318" s="10"/>
      <c r="MF318" s="10"/>
      <c r="MG318" s="10"/>
      <c r="MH318" s="10"/>
      <c r="MI318" s="10"/>
      <c r="MJ318" s="10"/>
      <c r="MK318" s="10"/>
      <c r="ML318" s="10"/>
      <c r="MM318" s="10"/>
      <c r="MN318" s="10"/>
      <c r="MO318" s="10"/>
      <c r="MP318" s="10"/>
      <c r="MQ318" s="10"/>
      <c r="MR318" s="10"/>
      <c r="MS318" s="10"/>
      <c r="MT318" s="10"/>
      <c r="MU318" s="10"/>
      <c r="MV318" s="10"/>
      <c r="MW318" s="10"/>
      <c r="MX318" s="10"/>
      <c r="MY318" s="10"/>
      <c r="MZ318" s="10"/>
      <c r="NA318" s="10"/>
      <c r="NB318" s="10"/>
      <c r="NC318" s="10"/>
      <c r="ND318" s="10"/>
      <c r="NE318" s="10"/>
      <c r="NF318" s="10"/>
      <c r="NG318" s="10"/>
      <c r="NH318" s="10"/>
      <c r="NI318" s="10"/>
      <c r="NJ318" s="10"/>
      <c r="NK318" s="10"/>
      <c r="NL318" s="10"/>
      <c r="NM318" s="10"/>
      <c r="NN318" s="10"/>
      <c r="NO318" s="10"/>
      <c r="NP318" s="10"/>
      <c r="NQ318" s="10"/>
      <c r="NR318" s="10"/>
      <c r="NS318" s="10"/>
      <c r="NT318" s="10"/>
      <c r="NU318" s="10"/>
      <c r="NV318" s="10"/>
      <c r="NW318" s="10"/>
      <c r="NX318" s="10"/>
      <c r="NY318" s="10"/>
      <c r="NZ318" s="10"/>
      <c r="OA318" s="10"/>
      <c r="OB318" s="10"/>
      <c r="OC318" s="10"/>
      <c r="OD318" s="10"/>
      <c r="OE318" s="10"/>
      <c r="OF318" s="10"/>
      <c r="OG318" s="10"/>
      <c r="OH318" s="10"/>
      <c r="OI318" s="10"/>
      <c r="OJ318" s="10"/>
      <c r="OK318" s="10"/>
      <c r="OL318" s="10"/>
      <c r="OM318" s="10"/>
      <c r="ON318" s="10"/>
      <c r="OO318" s="10"/>
      <c r="OP318" s="10"/>
      <c r="OQ318" s="10"/>
      <c r="OR318" s="10"/>
      <c r="OS318" s="10"/>
      <c r="OT318" s="10"/>
      <c r="OU318" s="10"/>
      <c r="OV318" s="10"/>
      <c r="OW318" s="10"/>
      <c r="OX318" s="10"/>
      <c r="OY318" s="10"/>
      <c r="OZ318" s="10"/>
      <c r="PA318" s="10"/>
      <c r="PB318" s="10"/>
      <c r="PC318" s="10"/>
      <c r="PD318" s="10"/>
      <c r="PE318" s="10"/>
      <c r="PF318" s="10"/>
      <c r="PG318" s="10"/>
      <c r="PH318" s="10"/>
      <c r="PI318" s="10"/>
      <c r="PJ318" s="10"/>
      <c r="PK318" s="10"/>
      <c r="PL318" s="10"/>
      <c r="PM318" s="10"/>
      <c r="PN318" s="10"/>
      <c r="PO318" s="10"/>
      <c r="PP318" s="10"/>
      <c r="PQ318" s="10"/>
      <c r="PR318" s="10"/>
      <c r="PS318" s="10"/>
      <c r="PT318" s="10"/>
      <c r="PU318" s="10"/>
      <c r="PV318" s="10"/>
      <c r="PW318" s="10"/>
      <c r="PX318" s="10"/>
      <c r="PY318" s="10"/>
      <c r="PZ318" s="10"/>
      <c r="QA318" s="10"/>
      <c r="QB318" s="10"/>
      <c r="QC318" s="10"/>
      <c r="QD318" s="10"/>
      <c r="QE318" s="10"/>
      <c r="QF318" s="10"/>
      <c r="QG318" s="10"/>
      <c r="QH318" s="10"/>
      <c r="QI318" s="10"/>
      <c r="QJ318" s="10"/>
      <c r="QK318" s="10"/>
      <c r="QL318" s="10"/>
      <c r="QM318" s="10"/>
      <c r="QN318" s="10"/>
      <c r="QO318" s="10"/>
      <c r="QP318" s="10"/>
      <c r="QQ318" s="10"/>
      <c r="QR318" s="10"/>
      <c r="QS318" s="10"/>
      <c r="QT318" s="10"/>
      <c r="QU318" s="10"/>
      <c r="QV318" s="10"/>
      <c r="QW318" s="10"/>
      <c r="QX318" s="10"/>
      <c r="QY318" s="10"/>
      <c r="QZ318" s="10"/>
      <c r="RA318" s="10"/>
      <c r="RB318" s="10"/>
      <c r="RC318" s="10"/>
      <c r="RD318" s="10"/>
      <c r="RE318" s="10"/>
      <c r="RF318" s="10"/>
      <c r="RG318" s="10"/>
      <c r="RH318" s="10"/>
      <c r="RI318" s="10"/>
      <c r="RJ318" s="10"/>
      <c r="RK318" s="10"/>
      <c r="RL318" s="10"/>
      <c r="RM318" s="10"/>
      <c r="RN318" s="10"/>
      <c r="RO318" s="10"/>
      <c r="RP318" s="10"/>
      <c r="RQ318" s="10"/>
      <c r="RR318" s="10"/>
      <c r="RS318" s="10"/>
      <c r="RT318" s="10"/>
      <c r="RU318" s="10"/>
      <c r="RV318" s="10"/>
      <c r="RW318" s="10"/>
      <c r="RX318" s="10"/>
      <c r="RY318" s="10"/>
      <c r="RZ318" s="10"/>
      <c r="SA318" s="10"/>
      <c r="SB318" s="10"/>
      <c r="SC318" s="10"/>
      <c r="SD318" s="10"/>
      <c r="SE318" s="10"/>
      <c r="SF318" s="10"/>
      <c r="SG318" s="10"/>
      <c r="SH318" s="10"/>
      <c r="SI318" s="10"/>
      <c r="SJ318" s="10"/>
      <c r="SK318" s="10"/>
      <c r="SL318" s="10"/>
      <c r="SM318" s="10"/>
      <c r="SN318" s="10"/>
      <c r="SO318" s="10"/>
      <c r="SP318" s="10"/>
      <c r="SQ318" s="10"/>
      <c r="SR318" s="10"/>
      <c r="SS318" s="10"/>
      <c r="ST318" s="10"/>
      <c r="SU318" s="10"/>
      <c r="SV318" s="10"/>
      <c r="SW318" s="10"/>
      <c r="SX318" s="10"/>
      <c r="SY318" s="10"/>
      <c r="SZ318" s="10"/>
      <c r="TA318" s="10"/>
      <c r="TB318" s="10"/>
      <c r="TC318" s="10"/>
      <c r="TD318" s="10"/>
      <c r="TE318" s="10"/>
      <c r="TF318" s="10"/>
      <c r="TG318" s="10"/>
      <c r="TH318" s="10"/>
      <c r="TI318" s="10"/>
      <c r="TJ318" s="10"/>
      <c r="TK318" s="10"/>
      <c r="TL318" s="10"/>
      <c r="TM318" s="10"/>
      <c r="TN318" s="10"/>
      <c r="TO318" s="10"/>
      <c r="TP318" s="10"/>
      <c r="TQ318" s="10"/>
      <c r="TR318" s="10"/>
      <c r="TS318" s="10"/>
      <c r="TT318" s="10"/>
      <c r="TU318" s="10"/>
      <c r="TV318" s="10"/>
      <c r="TW318" s="10"/>
      <c r="TX318" s="10"/>
      <c r="TY318" s="10"/>
      <c r="TZ318" s="10"/>
      <c r="UA318" s="10"/>
      <c r="UB318" s="10"/>
      <c r="UC318" s="10"/>
      <c r="UD318" s="10"/>
      <c r="UE318" s="10"/>
      <c r="UF318" s="10"/>
      <c r="UG318" s="10"/>
      <c r="UH318" s="10"/>
      <c r="UI318" s="10"/>
      <c r="UJ318" s="10"/>
      <c r="UK318" s="10"/>
      <c r="UL318" s="10"/>
      <c r="UM318" s="10"/>
      <c r="UN318" s="10"/>
      <c r="UO318" s="10"/>
      <c r="UP318" s="10"/>
      <c r="UQ318" s="10"/>
      <c r="UR318" s="10"/>
      <c r="US318" s="10"/>
      <c r="UT318" s="10"/>
      <c r="UU318" s="10"/>
      <c r="UV318" s="10"/>
      <c r="UW318" s="10"/>
      <c r="UX318" s="10"/>
      <c r="UY318" s="10"/>
      <c r="UZ318" s="10"/>
      <c r="VA318" s="10"/>
      <c r="VB318" s="10"/>
      <c r="VC318" s="10"/>
      <c r="VD318" s="10"/>
      <c r="VE318" s="10"/>
      <c r="VF318" s="10"/>
      <c r="VG318" s="10"/>
      <c r="VH318" s="10"/>
      <c r="VI318" s="10"/>
      <c r="VJ318" s="10"/>
      <c r="VK318" s="10"/>
      <c r="VL318" s="10"/>
      <c r="VM318" s="10"/>
      <c r="VN318" s="10"/>
      <c r="VO318" s="10"/>
      <c r="VP318" s="10"/>
      <c r="VQ318" s="10"/>
      <c r="VR318" s="10"/>
      <c r="VS318" s="10"/>
      <c r="VT318" s="10"/>
      <c r="VU318" s="10"/>
      <c r="VV318" s="10"/>
      <c r="VW318" s="10"/>
      <c r="VX318" s="10"/>
      <c r="VY318" s="10"/>
      <c r="VZ318" s="10"/>
      <c r="WA318" s="10"/>
      <c r="WB318" s="10"/>
      <c r="WC318" s="10"/>
      <c r="WD318" s="10"/>
      <c r="WE318" s="10"/>
      <c r="WF318" s="10"/>
      <c r="WG318" s="10"/>
      <c r="WH318" s="10"/>
      <c r="WI318" s="10"/>
      <c r="WJ318" s="10"/>
      <c r="WK318" s="10"/>
      <c r="WL318" s="10"/>
      <c r="WM318" s="10"/>
      <c r="WN318" s="10"/>
      <c r="WO318" s="10"/>
      <c r="WP318" s="10"/>
      <c r="WQ318" s="10"/>
      <c r="WR318" s="10"/>
      <c r="WS318" s="10"/>
      <c r="WT318" s="10"/>
      <c r="WU318" s="10"/>
      <c r="WV318" s="10"/>
      <c r="WW318" s="10"/>
      <c r="WX318" s="10"/>
      <c r="WY318" s="10"/>
      <c r="WZ318" s="10"/>
      <c r="XA318" s="10"/>
      <c r="XB318" s="10"/>
      <c r="XC318" s="10"/>
      <c r="XD318" s="10"/>
      <c r="XE318" s="10"/>
      <c r="XF318" s="10"/>
      <c r="XG318" s="10"/>
      <c r="XH318" s="10"/>
      <c r="XI318" s="10"/>
      <c r="XJ318" s="10"/>
      <c r="XK318" s="10"/>
      <c r="XL318" s="10"/>
      <c r="XM318" s="10"/>
      <c r="XN318" s="10"/>
      <c r="XO318" s="10"/>
      <c r="XP318" s="10"/>
      <c r="XQ318" s="10"/>
      <c r="XR318" s="10"/>
      <c r="XS318" s="10"/>
      <c r="XT318" s="10"/>
      <c r="XU318" s="10"/>
      <c r="XV318" s="10"/>
      <c r="XW318" s="10"/>
      <c r="XX318" s="10"/>
      <c r="XY318" s="10"/>
      <c r="XZ318" s="10"/>
      <c r="YA318" s="10"/>
      <c r="YB318" s="10"/>
      <c r="YC318" s="10"/>
      <c r="YD318" s="10"/>
      <c r="YE318" s="10"/>
      <c r="YF318" s="10"/>
      <c r="YG318" s="10"/>
      <c r="YH318" s="10"/>
      <c r="YI318" s="10"/>
      <c r="YJ318" s="10"/>
      <c r="YK318" s="10"/>
      <c r="YL318" s="10"/>
      <c r="YM318" s="10"/>
      <c r="YN318" s="10"/>
      <c r="YO318" s="10"/>
      <c r="YP318" s="10"/>
      <c r="YQ318" s="10"/>
      <c r="YR318" s="10"/>
      <c r="YS318" s="10"/>
      <c r="YT318" s="10"/>
      <c r="YU318" s="10"/>
      <c r="YV318" s="10"/>
      <c r="YW318" s="10"/>
      <c r="YX318" s="10"/>
      <c r="YY318" s="10"/>
      <c r="YZ318" s="10"/>
      <c r="ZA318" s="10"/>
      <c r="ZB318" s="10"/>
      <c r="ZC318" s="10"/>
      <c r="ZD318" s="10"/>
      <c r="ZE318" s="10"/>
      <c r="ZF318" s="10"/>
      <c r="ZG318" s="10"/>
      <c r="ZH318" s="10"/>
      <c r="ZI318" s="10"/>
      <c r="ZJ318" s="10"/>
      <c r="ZK318" s="10"/>
      <c r="ZL318" s="10"/>
      <c r="ZM318" s="10"/>
      <c r="ZN318" s="10"/>
      <c r="ZO318" s="10"/>
      <c r="ZP318" s="10"/>
      <c r="ZQ318" s="10"/>
      <c r="ZR318" s="10"/>
      <c r="ZS318" s="10"/>
      <c r="ZT318" s="10"/>
      <c r="ZU318" s="10"/>
      <c r="ZV318" s="10"/>
      <c r="ZW318" s="10"/>
      <c r="ZX318" s="10"/>
      <c r="ZY318" s="10"/>
      <c r="ZZ318" s="10"/>
      <c r="AAA318" s="10"/>
      <c r="AAB318" s="10"/>
      <c r="AAC318" s="10"/>
      <c r="AAD318" s="10"/>
      <c r="AAE318" s="10"/>
      <c r="AAF318" s="10"/>
      <c r="AAG318" s="10"/>
      <c r="AAH318" s="10"/>
      <c r="AAI318" s="10"/>
      <c r="AAJ318" s="10"/>
      <c r="AAK318" s="10"/>
      <c r="AAL318" s="10"/>
      <c r="AAM318" s="10"/>
      <c r="AAN318" s="10"/>
      <c r="AAO318" s="10"/>
      <c r="AAP318" s="10"/>
      <c r="AAQ318" s="10"/>
      <c r="AAR318" s="10"/>
      <c r="AAS318" s="10"/>
      <c r="AAT318" s="10"/>
      <c r="AAU318" s="10"/>
      <c r="AAV318" s="10"/>
      <c r="AAW318" s="10"/>
      <c r="AAX318" s="10"/>
      <c r="AAY318" s="10"/>
      <c r="AAZ318" s="10"/>
      <c r="ABA318" s="10"/>
      <c r="ABB318" s="10"/>
      <c r="ABC318" s="10"/>
      <c r="ABD318" s="10"/>
      <c r="ABE318" s="10"/>
      <c r="ABF318" s="10"/>
      <c r="ABG318" s="10"/>
      <c r="ABH318" s="10"/>
      <c r="ABI318" s="10"/>
      <c r="ABJ318" s="10"/>
      <c r="ABK318" s="10"/>
      <c r="ABL318" s="10"/>
      <c r="ABM318" s="10"/>
      <c r="ABN318" s="10"/>
      <c r="ABO318" s="10"/>
      <c r="ABP318" s="10"/>
      <c r="ABQ318" s="10"/>
      <c r="ABR318" s="10"/>
      <c r="ABS318" s="10"/>
      <c r="ABT318" s="10"/>
      <c r="ABU318" s="10"/>
      <c r="ABV318" s="10"/>
      <c r="ABW318" s="10"/>
      <c r="ABX318" s="10"/>
      <c r="ABY318" s="10"/>
      <c r="ABZ318" s="10"/>
      <c r="ACA318" s="10"/>
      <c r="ACB318" s="10"/>
      <c r="ACC318" s="10"/>
      <c r="ACD318" s="10"/>
      <c r="ACE318" s="10"/>
      <c r="ACF318" s="10"/>
      <c r="ACG318" s="10"/>
      <c r="ACH318" s="10"/>
      <c r="ACI318" s="10"/>
      <c r="ACJ318" s="10"/>
      <c r="ACK318" s="10"/>
      <c r="ACL318" s="10"/>
      <c r="ACM318" s="10"/>
      <c r="ACN318" s="10"/>
      <c r="ACO318" s="10"/>
      <c r="ACP318" s="10"/>
      <c r="ACQ318" s="10"/>
      <c r="ACR318" s="10"/>
      <c r="ACS318" s="10"/>
      <c r="ACT318" s="10"/>
      <c r="ACU318" s="10"/>
      <c r="ACV318" s="10"/>
      <c r="ACW318" s="10"/>
      <c r="ACX318" s="10"/>
      <c r="ACY318" s="10"/>
      <c r="ACZ318" s="10"/>
      <c r="ADA318" s="10"/>
      <c r="ADB318" s="10"/>
      <c r="ADC318" s="10"/>
      <c r="ADD318" s="10"/>
      <c r="ADE318" s="10"/>
      <c r="ADF318" s="10"/>
      <c r="ADG318" s="10"/>
      <c r="ADH318" s="10"/>
      <c r="ADI318" s="10"/>
      <c r="ADJ318" s="10"/>
      <c r="ADK318" s="10"/>
      <c r="ADL318" s="10"/>
      <c r="ADM318" s="10"/>
      <c r="ADN318" s="10"/>
      <c r="ADO318" s="10"/>
      <c r="ADP318" s="10"/>
      <c r="ADQ318" s="10"/>
      <c r="ADR318" s="10"/>
      <c r="ADS318" s="10"/>
      <c r="ADT318" s="10"/>
      <c r="ADU318" s="10"/>
      <c r="ADV318" s="10"/>
      <c r="ADW318" s="10"/>
      <c r="ADX318" s="10"/>
      <c r="ADY318" s="10"/>
      <c r="ADZ318" s="10"/>
      <c r="AEA318" s="10"/>
      <c r="AEB318" s="10"/>
      <c r="AEC318" s="10"/>
      <c r="AED318" s="10"/>
      <c r="AEE318" s="10"/>
      <c r="AEF318" s="10"/>
      <c r="AEG318" s="10"/>
      <c r="AEH318" s="10"/>
      <c r="AEI318" s="10"/>
      <c r="AEJ318" s="10"/>
      <c r="AEK318" s="10"/>
      <c r="AEL318" s="10"/>
      <c r="AEM318" s="10"/>
      <c r="AEN318" s="10"/>
      <c r="AEO318" s="10"/>
      <c r="AEP318" s="10"/>
      <c r="AEQ318" s="10"/>
      <c r="AER318" s="10"/>
      <c r="AES318" s="10"/>
      <c r="AET318" s="10"/>
      <c r="AEU318" s="10"/>
      <c r="AEV318" s="10"/>
      <c r="AEW318" s="10"/>
      <c r="AEX318" s="10"/>
      <c r="AEY318" s="10"/>
      <c r="AEZ318" s="10"/>
      <c r="AFA318" s="10"/>
      <c r="AFB318" s="10"/>
      <c r="AFC318" s="10"/>
      <c r="AFD318" s="10"/>
      <c r="AFE318" s="10"/>
      <c r="AFF318" s="10"/>
      <c r="AFG318" s="10"/>
      <c r="AFH318" s="10"/>
      <c r="AFI318" s="10"/>
      <c r="AFJ318" s="10"/>
      <c r="AFK318" s="10"/>
      <c r="AFL318" s="10"/>
      <c r="AFM318" s="10"/>
      <c r="AFN318" s="10"/>
      <c r="AFO318" s="10"/>
      <c r="AFP318" s="10"/>
      <c r="AFQ318" s="10"/>
      <c r="AFR318" s="10"/>
      <c r="AFS318" s="10"/>
      <c r="AFT318" s="10"/>
      <c r="AFU318" s="10"/>
      <c r="AFV318" s="10"/>
      <c r="AFW318" s="10"/>
      <c r="AFX318" s="10"/>
      <c r="AFY318" s="10"/>
      <c r="AFZ318" s="10"/>
      <c r="AGA318" s="10"/>
      <c r="AGB318" s="10"/>
      <c r="AGC318" s="10"/>
      <c r="AGD318" s="10"/>
      <c r="AGE318" s="10"/>
      <c r="AGF318" s="10"/>
      <c r="AGG318" s="10"/>
      <c r="AGH318" s="10"/>
      <c r="AGI318" s="10"/>
      <c r="AGJ318" s="10"/>
      <c r="AGK318" s="10"/>
      <c r="AGL318" s="10"/>
      <c r="AGM318" s="10"/>
      <c r="AGN318" s="10"/>
      <c r="AGO318" s="10"/>
      <c r="AGP318" s="10"/>
      <c r="AGQ318" s="10"/>
      <c r="AGR318" s="10"/>
      <c r="AGS318" s="10"/>
      <c r="AGT318" s="10"/>
      <c r="AGU318" s="10"/>
      <c r="AGV318" s="10"/>
      <c r="AGW318" s="10"/>
      <c r="AGX318" s="10"/>
      <c r="AGY318" s="10"/>
      <c r="AGZ318" s="10"/>
      <c r="AHA318" s="10"/>
      <c r="AHB318" s="10"/>
      <c r="AHC318" s="10"/>
      <c r="AHD318" s="10"/>
      <c r="AHE318" s="10"/>
      <c r="AHF318" s="10"/>
      <c r="AHG318" s="10"/>
      <c r="AHH318" s="10"/>
      <c r="AHI318" s="10"/>
      <c r="AHJ318" s="10"/>
      <c r="AHK318" s="10"/>
      <c r="AHL318" s="10"/>
      <c r="AHM318" s="10"/>
      <c r="AHN318" s="10"/>
      <c r="AHO318" s="10"/>
      <c r="AHP318" s="10"/>
      <c r="AHQ318" s="10"/>
      <c r="AHR318" s="10"/>
      <c r="AHS318" s="10"/>
      <c r="AHT318" s="10"/>
      <c r="AHU318" s="10"/>
      <c r="AHV318" s="10"/>
      <c r="AHW318" s="10"/>
      <c r="AHX318" s="10"/>
      <c r="AHY318" s="10"/>
      <c r="AHZ318" s="10"/>
      <c r="AIA318" s="10"/>
      <c r="AIB318" s="10"/>
      <c r="AIC318" s="10"/>
      <c r="AID318" s="10"/>
      <c r="AIE318" s="10"/>
      <c r="AIF318" s="10"/>
      <c r="AIG318" s="10"/>
      <c r="AIH318" s="10"/>
      <c r="AII318" s="10"/>
      <c r="AIJ318" s="10"/>
      <c r="AIK318" s="10"/>
      <c r="AIL318" s="10"/>
      <c r="AIM318" s="10"/>
      <c r="AIN318" s="10"/>
      <c r="AIO318" s="10"/>
      <c r="AIP318" s="10"/>
      <c r="AIQ318" s="10"/>
      <c r="AIR318" s="10"/>
      <c r="AIS318" s="10"/>
      <c r="AIT318" s="10"/>
      <c r="AIU318" s="10"/>
      <c r="AIV318" s="10"/>
      <c r="AIW318" s="10"/>
      <c r="AIX318" s="10"/>
      <c r="AIY318" s="10"/>
      <c r="AIZ318" s="10"/>
      <c r="AJA318" s="10"/>
      <c r="AJB318" s="10"/>
      <c r="AJC318" s="10"/>
      <c r="AJD318" s="10"/>
      <c r="AJE318" s="10"/>
      <c r="AJF318" s="10"/>
      <c r="AJG318" s="10"/>
      <c r="AJH318" s="10"/>
      <c r="AJI318" s="10"/>
      <c r="AJJ318" s="10"/>
      <c r="AJK318" s="10"/>
      <c r="AJL318" s="10"/>
      <c r="AJM318" s="10"/>
      <c r="AJN318" s="10"/>
      <c r="AJO318" s="10"/>
      <c r="AJP318" s="10"/>
      <c r="AJQ318" s="10"/>
      <c r="AJR318" s="10"/>
      <c r="AJS318" s="10"/>
      <c r="AJT318" s="10"/>
      <c r="AJU318" s="10"/>
      <c r="AJV318" s="10"/>
      <c r="AJW318" s="10"/>
      <c r="AJX318" s="10"/>
      <c r="AJY318" s="10"/>
      <c r="AJZ318" s="10"/>
      <c r="AKA318" s="10"/>
      <c r="AKB318" s="10"/>
      <c r="AKC318" s="10"/>
      <c r="AKD318" s="10"/>
      <c r="AKE318" s="10"/>
      <c r="AKF318" s="10"/>
      <c r="AKG318" s="10"/>
      <c r="AKH318" s="10"/>
      <c r="AKI318" s="10"/>
      <c r="AKJ318" s="10"/>
      <c r="AKK318" s="10"/>
      <c r="AKL318" s="10"/>
      <c r="AKM318" s="10"/>
      <c r="AKN318" s="10"/>
      <c r="AKO318" s="10"/>
      <c r="AKP318" s="10"/>
      <c r="AKQ318" s="10"/>
      <c r="AKR318" s="10"/>
      <c r="AKS318" s="10"/>
      <c r="AKT318" s="10"/>
      <c r="AKU318" s="10"/>
      <c r="AKV318" s="10"/>
      <c r="AKW318" s="10"/>
      <c r="AKX318" s="10"/>
      <c r="AKY318" s="10"/>
      <c r="AKZ318" s="10"/>
      <c r="ALA318" s="10"/>
      <c r="ALB318" s="10"/>
      <c r="ALC318" s="10"/>
      <c r="ALD318" s="10"/>
      <c r="ALE318" s="10"/>
      <c r="ALF318" s="10"/>
      <c r="ALG318" s="10"/>
      <c r="ALH318" s="10"/>
      <c r="ALI318" s="10"/>
      <c r="ALJ318" s="10"/>
      <c r="ALK318" s="10"/>
      <c r="ALL318" s="10"/>
      <c r="ALM318" s="10"/>
      <c r="ALN318" s="10"/>
      <c r="ALO318" s="10"/>
      <c r="ALP318" s="10"/>
      <c r="ALQ318" s="10"/>
      <c r="ALR318" s="10"/>
      <c r="ALS318" s="10"/>
      <c r="ALT318" s="10"/>
      <c r="ALU318" s="10"/>
      <c r="ALV318" s="10"/>
      <c r="ALW318" s="10"/>
      <c r="ALX318" s="10"/>
      <c r="ALY318" s="10"/>
      <c r="ALZ318" s="10"/>
      <c r="AMA318" s="10"/>
      <c r="AMB318" s="10"/>
      <c r="AMC318" s="10"/>
      <c r="AMD318" s="10"/>
      <c r="AME318" s="10"/>
      <c r="AMF318" s="10"/>
      <c r="AMG318" s="10"/>
      <c r="AMH318" s="10"/>
      <c r="AMI318" s="10"/>
    </row>
    <row r="319" spans="1:1023" ht="21.75" customHeight="1">
      <c r="A319" s="14" t="s">
        <v>84</v>
      </c>
      <c r="B319" s="39"/>
      <c r="C319" s="30"/>
      <c r="D319" s="30"/>
      <c r="E319" s="30"/>
      <c r="F319" s="30"/>
      <c r="G319" s="30"/>
      <c r="H319" s="30"/>
      <c r="I319" s="30"/>
      <c r="J319" s="36">
        <v>39000</v>
      </c>
      <c r="K319" s="30"/>
      <c r="L319" s="30"/>
      <c r="M319" s="30"/>
      <c r="N319" s="30"/>
      <c r="O319" s="30"/>
      <c r="P319" s="32"/>
      <c r="Q319" s="43">
        <f t="shared" si="7"/>
        <v>39000</v>
      </c>
      <c r="R319" s="43">
        <f>Q319+Q322+Q323+Q324+Q325+Q321+Q320</f>
        <v>179819.19</v>
      </c>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c r="HA319" s="10"/>
      <c r="HB319" s="10"/>
      <c r="HC319" s="10"/>
      <c r="HD319" s="10"/>
      <c r="HE319" s="10"/>
      <c r="HF319" s="10"/>
      <c r="HG319" s="10"/>
      <c r="HH319" s="10"/>
      <c r="HI319" s="10"/>
      <c r="HJ319" s="10"/>
      <c r="HK319" s="10"/>
      <c r="HL319" s="10"/>
      <c r="HM319" s="10"/>
      <c r="HN319" s="10"/>
      <c r="HO319" s="10"/>
      <c r="HP319" s="10"/>
      <c r="HQ319" s="10"/>
      <c r="HR319" s="10"/>
      <c r="HS319" s="10"/>
      <c r="HT319" s="10"/>
      <c r="HU319" s="10"/>
      <c r="HV319" s="10"/>
      <c r="HW319" s="10"/>
      <c r="HX319" s="10"/>
      <c r="HY319" s="10"/>
      <c r="HZ319" s="10"/>
      <c r="IA319" s="10"/>
      <c r="IB319" s="10"/>
      <c r="IC319" s="10"/>
      <c r="ID319" s="10"/>
      <c r="IE319" s="10"/>
      <c r="IF319" s="10"/>
      <c r="IG319" s="10"/>
      <c r="IH319" s="10"/>
      <c r="II319" s="10"/>
      <c r="IJ319" s="10"/>
      <c r="IK319" s="10"/>
      <c r="IL319" s="10"/>
      <c r="IM319" s="10"/>
      <c r="IN319" s="10"/>
      <c r="IO319" s="10"/>
      <c r="IP319" s="10"/>
      <c r="IQ319" s="10"/>
      <c r="IR319" s="10"/>
      <c r="IS319" s="10"/>
      <c r="IT319" s="10"/>
      <c r="IU319" s="10"/>
      <c r="IV319" s="10"/>
      <c r="IW319" s="10"/>
      <c r="IX319" s="10"/>
      <c r="IY319" s="10"/>
      <c r="IZ319" s="10"/>
      <c r="JA319" s="10"/>
      <c r="JB319" s="10"/>
      <c r="JC319" s="10"/>
      <c r="JD319" s="10"/>
      <c r="JE319" s="10"/>
      <c r="JF319" s="10"/>
      <c r="JG319" s="10"/>
      <c r="JH319" s="10"/>
      <c r="JI319" s="10"/>
      <c r="JJ319" s="10"/>
      <c r="JK319" s="10"/>
      <c r="JL319" s="10"/>
      <c r="JM319" s="10"/>
      <c r="JN319" s="10"/>
      <c r="JO319" s="10"/>
      <c r="JP319" s="10"/>
      <c r="JQ319" s="10"/>
      <c r="JR319" s="10"/>
      <c r="JS319" s="10"/>
      <c r="JT319" s="10"/>
      <c r="JU319" s="10"/>
      <c r="JV319" s="10"/>
      <c r="JW319" s="10"/>
      <c r="JX319" s="10"/>
      <c r="JY319" s="10"/>
      <c r="JZ319" s="10"/>
      <c r="KA319" s="10"/>
      <c r="KB319" s="10"/>
      <c r="KC319" s="10"/>
      <c r="KD319" s="10"/>
      <c r="KE319" s="10"/>
      <c r="KF319" s="10"/>
      <c r="KG319" s="10"/>
      <c r="KH319" s="10"/>
      <c r="KI319" s="10"/>
      <c r="KJ319" s="10"/>
      <c r="KK319" s="10"/>
      <c r="KL319" s="10"/>
      <c r="KM319" s="10"/>
      <c r="KN319" s="10"/>
      <c r="KO319" s="10"/>
      <c r="KP319" s="10"/>
      <c r="KQ319" s="10"/>
      <c r="KR319" s="10"/>
      <c r="KS319" s="10"/>
      <c r="KT319" s="10"/>
      <c r="KU319" s="10"/>
      <c r="KV319" s="10"/>
      <c r="KW319" s="10"/>
      <c r="KX319" s="10"/>
      <c r="KY319" s="10"/>
      <c r="KZ319" s="10"/>
      <c r="LA319" s="10"/>
      <c r="LB319" s="10"/>
      <c r="LC319" s="10"/>
      <c r="LD319" s="10"/>
      <c r="LE319" s="10"/>
      <c r="LF319" s="10"/>
      <c r="LG319" s="10"/>
      <c r="LH319" s="10"/>
      <c r="LI319" s="10"/>
      <c r="LJ319" s="10"/>
      <c r="LK319" s="10"/>
      <c r="LL319" s="10"/>
      <c r="LM319" s="10"/>
      <c r="LN319" s="10"/>
      <c r="LO319" s="10"/>
      <c r="LP319" s="10"/>
      <c r="LQ319" s="10"/>
      <c r="LR319" s="10"/>
      <c r="LS319" s="10"/>
      <c r="LT319" s="10"/>
      <c r="LU319" s="10"/>
      <c r="LV319" s="10"/>
      <c r="LW319" s="10"/>
      <c r="LX319" s="10"/>
      <c r="LY319" s="10"/>
      <c r="LZ319" s="10"/>
      <c r="MA319" s="10"/>
      <c r="MB319" s="10"/>
      <c r="MC319" s="10"/>
      <c r="MD319" s="10"/>
      <c r="ME319" s="10"/>
      <c r="MF319" s="10"/>
      <c r="MG319" s="10"/>
      <c r="MH319" s="10"/>
      <c r="MI319" s="10"/>
      <c r="MJ319" s="10"/>
      <c r="MK319" s="10"/>
      <c r="ML319" s="10"/>
      <c r="MM319" s="10"/>
      <c r="MN319" s="10"/>
      <c r="MO319" s="10"/>
      <c r="MP319" s="10"/>
      <c r="MQ319" s="10"/>
      <c r="MR319" s="10"/>
      <c r="MS319" s="10"/>
      <c r="MT319" s="10"/>
      <c r="MU319" s="10"/>
      <c r="MV319" s="10"/>
      <c r="MW319" s="10"/>
      <c r="MX319" s="10"/>
      <c r="MY319" s="10"/>
      <c r="MZ319" s="10"/>
      <c r="NA319" s="10"/>
      <c r="NB319" s="10"/>
      <c r="NC319" s="10"/>
      <c r="ND319" s="10"/>
      <c r="NE319" s="10"/>
      <c r="NF319" s="10"/>
      <c r="NG319" s="10"/>
      <c r="NH319" s="10"/>
      <c r="NI319" s="10"/>
      <c r="NJ319" s="10"/>
      <c r="NK319" s="10"/>
      <c r="NL319" s="10"/>
      <c r="NM319" s="10"/>
      <c r="NN319" s="10"/>
      <c r="NO319" s="10"/>
      <c r="NP319" s="10"/>
      <c r="NQ319" s="10"/>
      <c r="NR319" s="10"/>
      <c r="NS319" s="10"/>
      <c r="NT319" s="10"/>
      <c r="NU319" s="10"/>
      <c r="NV319" s="10"/>
      <c r="NW319" s="10"/>
      <c r="NX319" s="10"/>
      <c r="NY319" s="10"/>
      <c r="NZ319" s="10"/>
      <c r="OA319" s="10"/>
      <c r="OB319" s="10"/>
      <c r="OC319" s="10"/>
      <c r="OD319" s="10"/>
      <c r="OE319" s="10"/>
      <c r="OF319" s="10"/>
      <c r="OG319" s="10"/>
      <c r="OH319" s="10"/>
      <c r="OI319" s="10"/>
      <c r="OJ319" s="10"/>
      <c r="OK319" s="10"/>
      <c r="OL319" s="10"/>
      <c r="OM319" s="10"/>
      <c r="ON319" s="10"/>
      <c r="OO319" s="10"/>
      <c r="OP319" s="10"/>
      <c r="OQ319" s="10"/>
      <c r="OR319" s="10"/>
      <c r="OS319" s="10"/>
      <c r="OT319" s="10"/>
      <c r="OU319" s="10"/>
      <c r="OV319" s="10"/>
      <c r="OW319" s="10"/>
      <c r="OX319" s="10"/>
      <c r="OY319" s="10"/>
      <c r="OZ319" s="10"/>
      <c r="PA319" s="10"/>
      <c r="PB319" s="10"/>
      <c r="PC319" s="10"/>
      <c r="PD319" s="10"/>
      <c r="PE319" s="10"/>
      <c r="PF319" s="10"/>
      <c r="PG319" s="10"/>
      <c r="PH319" s="10"/>
      <c r="PI319" s="10"/>
      <c r="PJ319" s="10"/>
      <c r="PK319" s="10"/>
      <c r="PL319" s="10"/>
      <c r="PM319" s="10"/>
      <c r="PN319" s="10"/>
      <c r="PO319" s="10"/>
      <c r="PP319" s="10"/>
      <c r="PQ319" s="10"/>
      <c r="PR319" s="10"/>
      <c r="PS319" s="10"/>
      <c r="PT319" s="10"/>
      <c r="PU319" s="10"/>
      <c r="PV319" s="10"/>
      <c r="PW319" s="10"/>
      <c r="PX319" s="10"/>
      <c r="PY319" s="10"/>
      <c r="PZ319" s="10"/>
      <c r="QA319" s="10"/>
      <c r="QB319" s="10"/>
      <c r="QC319" s="10"/>
      <c r="QD319" s="10"/>
      <c r="QE319" s="10"/>
      <c r="QF319" s="10"/>
      <c r="QG319" s="10"/>
      <c r="QH319" s="10"/>
      <c r="QI319" s="10"/>
      <c r="QJ319" s="10"/>
      <c r="QK319" s="10"/>
      <c r="QL319" s="10"/>
      <c r="QM319" s="10"/>
      <c r="QN319" s="10"/>
      <c r="QO319" s="10"/>
      <c r="QP319" s="10"/>
      <c r="QQ319" s="10"/>
      <c r="QR319" s="10"/>
      <c r="QS319" s="10"/>
      <c r="QT319" s="10"/>
      <c r="QU319" s="10"/>
      <c r="QV319" s="10"/>
      <c r="QW319" s="10"/>
      <c r="QX319" s="10"/>
      <c r="QY319" s="10"/>
      <c r="QZ319" s="10"/>
      <c r="RA319" s="10"/>
      <c r="RB319" s="10"/>
      <c r="RC319" s="10"/>
      <c r="RD319" s="10"/>
      <c r="RE319" s="10"/>
      <c r="RF319" s="10"/>
      <c r="RG319" s="10"/>
      <c r="RH319" s="10"/>
      <c r="RI319" s="10"/>
      <c r="RJ319" s="10"/>
      <c r="RK319" s="10"/>
      <c r="RL319" s="10"/>
      <c r="RM319" s="10"/>
      <c r="RN319" s="10"/>
      <c r="RO319" s="10"/>
      <c r="RP319" s="10"/>
      <c r="RQ319" s="10"/>
      <c r="RR319" s="10"/>
      <c r="RS319" s="10"/>
      <c r="RT319" s="10"/>
      <c r="RU319" s="10"/>
      <c r="RV319" s="10"/>
      <c r="RW319" s="10"/>
      <c r="RX319" s="10"/>
      <c r="RY319" s="10"/>
      <c r="RZ319" s="10"/>
      <c r="SA319" s="10"/>
      <c r="SB319" s="10"/>
      <c r="SC319" s="10"/>
      <c r="SD319" s="10"/>
      <c r="SE319" s="10"/>
      <c r="SF319" s="10"/>
      <c r="SG319" s="10"/>
      <c r="SH319" s="10"/>
      <c r="SI319" s="10"/>
      <c r="SJ319" s="10"/>
      <c r="SK319" s="10"/>
      <c r="SL319" s="10"/>
      <c r="SM319" s="10"/>
      <c r="SN319" s="10"/>
      <c r="SO319" s="10"/>
      <c r="SP319" s="10"/>
      <c r="SQ319" s="10"/>
      <c r="SR319" s="10"/>
      <c r="SS319" s="10"/>
      <c r="ST319" s="10"/>
      <c r="SU319" s="10"/>
      <c r="SV319" s="10"/>
      <c r="SW319" s="10"/>
      <c r="SX319" s="10"/>
      <c r="SY319" s="10"/>
      <c r="SZ319" s="10"/>
      <c r="TA319" s="10"/>
      <c r="TB319" s="10"/>
      <c r="TC319" s="10"/>
      <c r="TD319" s="10"/>
      <c r="TE319" s="10"/>
      <c r="TF319" s="10"/>
      <c r="TG319" s="10"/>
      <c r="TH319" s="10"/>
      <c r="TI319" s="10"/>
      <c r="TJ319" s="10"/>
      <c r="TK319" s="10"/>
      <c r="TL319" s="10"/>
      <c r="TM319" s="10"/>
      <c r="TN319" s="10"/>
      <c r="TO319" s="10"/>
      <c r="TP319" s="10"/>
      <c r="TQ319" s="10"/>
      <c r="TR319" s="10"/>
      <c r="TS319" s="10"/>
      <c r="TT319" s="10"/>
      <c r="TU319" s="10"/>
      <c r="TV319" s="10"/>
      <c r="TW319" s="10"/>
      <c r="TX319" s="10"/>
      <c r="TY319" s="10"/>
      <c r="TZ319" s="10"/>
      <c r="UA319" s="10"/>
      <c r="UB319" s="10"/>
      <c r="UC319" s="10"/>
      <c r="UD319" s="10"/>
      <c r="UE319" s="10"/>
      <c r="UF319" s="10"/>
      <c r="UG319" s="10"/>
      <c r="UH319" s="10"/>
      <c r="UI319" s="10"/>
      <c r="UJ319" s="10"/>
      <c r="UK319" s="10"/>
      <c r="UL319" s="10"/>
      <c r="UM319" s="10"/>
      <c r="UN319" s="10"/>
      <c r="UO319" s="10"/>
      <c r="UP319" s="10"/>
      <c r="UQ319" s="10"/>
      <c r="UR319" s="10"/>
      <c r="US319" s="10"/>
      <c r="UT319" s="10"/>
      <c r="UU319" s="10"/>
      <c r="UV319" s="10"/>
      <c r="UW319" s="10"/>
      <c r="UX319" s="10"/>
      <c r="UY319" s="10"/>
      <c r="UZ319" s="10"/>
      <c r="VA319" s="10"/>
      <c r="VB319" s="10"/>
      <c r="VC319" s="10"/>
      <c r="VD319" s="10"/>
      <c r="VE319" s="10"/>
      <c r="VF319" s="10"/>
      <c r="VG319" s="10"/>
      <c r="VH319" s="10"/>
      <c r="VI319" s="10"/>
      <c r="VJ319" s="10"/>
      <c r="VK319" s="10"/>
      <c r="VL319" s="10"/>
      <c r="VM319" s="10"/>
      <c r="VN319" s="10"/>
      <c r="VO319" s="10"/>
      <c r="VP319" s="10"/>
      <c r="VQ319" s="10"/>
      <c r="VR319" s="10"/>
      <c r="VS319" s="10"/>
      <c r="VT319" s="10"/>
      <c r="VU319" s="10"/>
      <c r="VV319" s="10"/>
      <c r="VW319" s="10"/>
      <c r="VX319" s="10"/>
      <c r="VY319" s="10"/>
      <c r="VZ319" s="10"/>
      <c r="WA319" s="10"/>
      <c r="WB319" s="10"/>
      <c r="WC319" s="10"/>
      <c r="WD319" s="10"/>
      <c r="WE319" s="10"/>
      <c r="WF319" s="10"/>
      <c r="WG319" s="10"/>
      <c r="WH319" s="10"/>
      <c r="WI319" s="10"/>
      <c r="WJ319" s="10"/>
      <c r="WK319" s="10"/>
      <c r="WL319" s="10"/>
      <c r="WM319" s="10"/>
      <c r="WN319" s="10"/>
      <c r="WO319" s="10"/>
      <c r="WP319" s="10"/>
      <c r="WQ319" s="10"/>
      <c r="WR319" s="10"/>
      <c r="WS319" s="10"/>
      <c r="WT319" s="10"/>
      <c r="WU319" s="10"/>
      <c r="WV319" s="10"/>
      <c r="WW319" s="10"/>
      <c r="WX319" s="10"/>
      <c r="WY319" s="10"/>
      <c r="WZ319" s="10"/>
      <c r="XA319" s="10"/>
      <c r="XB319" s="10"/>
      <c r="XC319" s="10"/>
      <c r="XD319" s="10"/>
      <c r="XE319" s="10"/>
      <c r="XF319" s="10"/>
      <c r="XG319" s="10"/>
      <c r="XH319" s="10"/>
      <c r="XI319" s="10"/>
      <c r="XJ319" s="10"/>
      <c r="XK319" s="10"/>
      <c r="XL319" s="10"/>
      <c r="XM319" s="10"/>
      <c r="XN319" s="10"/>
      <c r="XO319" s="10"/>
      <c r="XP319" s="10"/>
      <c r="XQ319" s="10"/>
      <c r="XR319" s="10"/>
      <c r="XS319" s="10"/>
      <c r="XT319" s="10"/>
      <c r="XU319" s="10"/>
      <c r="XV319" s="10"/>
      <c r="XW319" s="10"/>
      <c r="XX319" s="10"/>
      <c r="XY319" s="10"/>
      <c r="XZ319" s="10"/>
      <c r="YA319" s="10"/>
      <c r="YB319" s="10"/>
      <c r="YC319" s="10"/>
      <c r="YD319" s="10"/>
      <c r="YE319" s="10"/>
      <c r="YF319" s="10"/>
      <c r="YG319" s="10"/>
      <c r="YH319" s="10"/>
      <c r="YI319" s="10"/>
      <c r="YJ319" s="10"/>
      <c r="YK319" s="10"/>
      <c r="YL319" s="10"/>
      <c r="YM319" s="10"/>
      <c r="YN319" s="10"/>
      <c r="YO319" s="10"/>
      <c r="YP319" s="10"/>
      <c r="YQ319" s="10"/>
      <c r="YR319" s="10"/>
      <c r="YS319" s="10"/>
      <c r="YT319" s="10"/>
      <c r="YU319" s="10"/>
      <c r="YV319" s="10"/>
      <c r="YW319" s="10"/>
      <c r="YX319" s="10"/>
      <c r="YY319" s="10"/>
      <c r="YZ319" s="10"/>
      <c r="ZA319" s="10"/>
      <c r="ZB319" s="10"/>
      <c r="ZC319" s="10"/>
      <c r="ZD319" s="10"/>
      <c r="ZE319" s="10"/>
      <c r="ZF319" s="10"/>
      <c r="ZG319" s="10"/>
      <c r="ZH319" s="10"/>
      <c r="ZI319" s="10"/>
      <c r="ZJ319" s="10"/>
      <c r="ZK319" s="10"/>
      <c r="ZL319" s="10"/>
      <c r="ZM319" s="10"/>
      <c r="ZN319" s="10"/>
      <c r="ZO319" s="10"/>
      <c r="ZP319" s="10"/>
      <c r="ZQ319" s="10"/>
      <c r="ZR319" s="10"/>
      <c r="ZS319" s="10"/>
      <c r="ZT319" s="10"/>
      <c r="ZU319" s="10"/>
      <c r="ZV319" s="10"/>
      <c r="ZW319" s="10"/>
      <c r="ZX319" s="10"/>
      <c r="ZY319" s="10"/>
      <c r="ZZ319" s="10"/>
      <c r="AAA319" s="10"/>
      <c r="AAB319" s="10"/>
      <c r="AAC319" s="10"/>
      <c r="AAD319" s="10"/>
      <c r="AAE319" s="10"/>
      <c r="AAF319" s="10"/>
      <c r="AAG319" s="10"/>
      <c r="AAH319" s="10"/>
      <c r="AAI319" s="10"/>
      <c r="AAJ319" s="10"/>
      <c r="AAK319" s="10"/>
      <c r="AAL319" s="10"/>
      <c r="AAM319" s="10"/>
      <c r="AAN319" s="10"/>
      <c r="AAO319" s="10"/>
      <c r="AAP319" s="10"/>
      <c r="AAQ319" s="10"/>
      <c r="AAR319" s="10"/>
      <c r="AAS319" s="10"/>
      <c r="AAT319" s="10"/>
      <c r="AAU319" s="10"/>
      <c r="AAV319" s="10"/>
      <c r="AAW319" s="10"/>
      <c r="AAX319" s="10"/>
      <c r="AAY319" s="10"/>
      <c r="AAZ319" s="10"/>
      <c r="ABA319" s="10"/>
      <c r="ABB319" s="10"/>
      <c r="ABC319" s="10"/>
      <c r="ABD319" s="10"/>
      <c r="ABE319" s="10"/>
      <c r="ABF319" s="10"/>
      <c r="ABG319" s="10"/>
      <c r="ABH319" s="10"/>
      <c r="ABI319" s="10"/>
      <c r="ABJ319" s="10"/>
      <c r="ABK319" s="10"/>
      <c r="ABL319" s="10"/>
      <c r="ABM319" s="10"/>
      <c r="ABN319" s="10"/>
      <c r="ABO319" s="10"/>
      <c r="ABP319" s="10"/>
      <c r="ABQ319" s="10"/>
      <c r="ABR319" s="10"/>
      <c r="ABS319" s="10"/>
      <c r="ABT319" s="10"/>
      <c r="ABU319" s="10"/>
      <c r="ABV319" s="10"/>
      <c r="ABW319" s="10"/>
      <c r="ABX319" s="10"/>
      <c r="ABY319" s="10"/>
      <c r="ABZ319" s="10"/>
      <c r="ACA319" s="10"/>
      <c r="ACB319" s="10"/>
      <c r="ACC319" s="10"/>
      <c r="ACD319" s="10"/>
      <c r="ACE319" s="10"/>
      <c r="ACF319" s="10"/>
      <c r="ACG319" s="10"/>
      <c r="ACH319" s="10"/>
      <c r="ACI319" s="10"/>
      <c r="ACJ319" s="10"/>
      <c r="ACK319" s="10"/>
      <c r="ACL319" s="10"/>
      <c r="ACM319" s="10"/>
      <c r="ACN319" s="10"/>
      <c r="ACO319" s="10"/>
      <c r="ACP319" s="10"/>
      <c r="ACQ319" s="10"/>
      <c r="ACR319" s="10"/>
      <c r="ACS319" s="10"/>
      <c r="ACT319" s="10"/>
      <c r="ACU319" s="10"/>
      <c r="ACV319" s="10"/>
      <c r="ACW319" s="10"/>
      <c r="ACX319" s="10"/>
      <c r="ACY319" s="10"/>
      <c r="ACZ319" s="10"/>
      <c r="ADA319" s="10"/>
      <c r="ADB319" s="10"/>
      <c r="ADC319" s="10"/>
      <c r="ADD319" s="10"/>
      <c r="ADE319" s="10"/>
      <c r="ADF319" s="10"/>
      <c r="ADG319" s="10"/>
      <c r="ADH319" s="10"/>
      <c r="ADI319" s="10"/>
      <c r="ADJ319" s="10"/>
      <c r="ADK319" s="10"/>
      <c r="ADL319" s="10"/>
      <c r="ADM319" s="10"/>
      <c r="ADN319" s="10"/>
      <c r="ADO319" s="10"/>
      <c r="ADP319" s="10"/>
      <c r="ADQ319" s="10"/>
      <c r="ADR319" s="10"/>
      <c r="ADS319" s="10"/>
      <c r="ADT319" s="10"/>
      <c r="ADU319" s="10"/>
      <c r="ADV319" s="10"/>
      <c r="ADW319" s="10"/>
      <c r="ADX319" s="10"/>
      <c r="ADY319" s="10"/>
      <c r="ADZ319" s="10"/>
      <c r="AEA319" s="10"/>
      <c r="AEB319" s="10"/>
      <c r="AEC319" s="10"/>
      <c r="AED319" s="10"/>
      <c r="AEE319" s="10"/>
      <c r="AEF319" s="10"/>
      <c r="AEG319" s="10"/>
      <c r="AEH319" s="10"/>
      <c r="AEI319" s="10"/>
      <c r="AEJ319" s="10"/>
      <c r="AEK319" s="10"/>
      <c r="AEL319" s="10"/>
      <c r="AEM319" s="10"/>
      <c r="AEN319" s="10"/>
      <c r="AEO319" s="10"/>
      <c r="AEP319" s="10"/>
      <c r="AEQ319" s="10"/>
      <c r="AER319" s="10"/>
      <c r="AES319" s="10"/>
      <c r="AET319" s="10"/>
      <c r="AEU319" s="10"/>
      <c r="AEV319" s="10"/>
      <c r="AEW319" s="10"/>
      <c r="AEX319" s="10"/>
      <c r="AEY319" s="10"/>
      <c r="AEZ319" s="10"/>
      <c r="AFA319" s="10"/>
      <c r="AFB319" s="10"/>
      <c r="AFC319" s="10"/>
      <c r="AFD319" s="10"/>
      <c r="AFE319" s="10"/>
      <c r="AFF319" s="10"/>
      <c r="AFG319" s="10"/>
      <c r="AFH319" s="10"/>
      <c r="AFI319" s="10"/>
      <c r="AFJ319" s="10"/>
      <c r="AFK319" s="10"/>
      <c r="AFL319" s="10"/>
      <c r="AFM319" s="10"/>
      <c r="AFN319" s="10"/>
      <c r="AFO319" s="10"/>
      <c r="AFP319" s="10"/>
      <c r="AFQ319" s="10"/>
      <c r="AFR319" s="10"/>
      <c r="AFS319" s="10"/>
      <c r="AFT319" s="10"/>
      <c r="AFU319" s="10"/>
      <c r="AFV319" s="10"/>
      <c r="AFW319" s="10"/>
      <c r="AFX319" s="10"/>
      <c r="AFY319" s="10"/>
      <c r="AFZ319" s="10"/>
      <c r="AGA319" s="10"/>
      <c r="AGB319" s="10"/>
      <c r="AGC319" s="10"/>
      <c r="AGD319" s="10"/>
      <c r="AGE319" s="10"/>
      <c r="AGF319" s="10"/>
      <c r="AGG319" s="10"/>
      <c r="AGH319" s="10"/>
      <c r="AGI319" s="10"/>
      <c r="AGJ319" s="10"/>
      <c r="AGK319" s="10"/>
      <c r="AGL319" s="10"/>
      <c r="AGM319" s="10"/>
      <c r="AGN319" s="10"/>
      <c r="AGO319" s="10"/>
      <c r="AGP319" s="10"/>
      <c r="AGQ319" s="10"/>
      <c r="AGR319" s="10"/>
      <c r="AGS319" s="10"/>
      <c r="AGT319" s="10"/>
      <c r="AGU319" s="10"/>
      <c r="AGV319" s="10"/>
      <c r="AGW319" s="10"/>
      <c r="AGX319" s="10"/>
      <c r="AGY319" s="10"/>
      <c r="AGZ319" s="10"/>
      <c r="AHA319" s="10"/>
      <c r="AHB319" s="10"/>
      <c r="AHC319" s="10"/>
      <c r="AHD319" s="10"/>
      <c r="AHE319" s="10"/>
      <c r="AHF319" s="10"/>
      <c r="AHG319" s="10"/>
      <c r="AHH319" s="10"/>
      <c r="AHI319" s="10"/>
      <c r="AHJ319" s="10"/>
      <c r="AHK319" s="10"/>
      <c r="AHL319" s="10"/>
      <c r="AHM319" s="10"/>
      <c r="AHN319" s="10"/>
      <c r="AHO319" s="10"/>
      <c r="AHP319" s="10"/>
      <c r="AHQ319" s="10"/>
      <c r="AHR319" s="10"/>
      <c r="AHS319" s="10"/>
      <c r="AHT319" s="10"/>
      <c r="AHU319" s="10"/>
      <c r="AHV319" s="10"/>
      <c r="AHW319" s="10"/>
      <c r="AHX319" s="10"/>
      <c r="AHY319" s="10"/>
      <c r="AHZ319" s="10"/>
      <c r="AIA319" s="10"/>
      <c r="AIB319" s="10"/>
      <c r="AIC319" s="10"/>
      <c r="AID319" s="10"/>
      <c r="AIE319" s="10"/>
      <c r="AIF319" s="10"/>
      <c r="AIG319" s="10"/>
      <c r="AIH319" s="10"/>
      <c r="AII319" s="10"/>
      <c r="AIJ319" s="10"/>
      <c r="AIK319" s="10"/>
      <c r="AIL319" s="10"/>
      <c r="AIM319" s="10"/>
      <c r="AIN319" s="10"/>
      <c r="AIO319" s="10"/>
      <c r="AIP319" s="10"/>
      <c r="AIQ319" s="10"/>
      <c r="AIR319" s="10"/>
      <c r="AIS319" s="10"/>
      <c r="AIT319" s="10"/>
      <c r="AIU319" s="10"/>
      <c r="AIV319" s="10"/>
      <c r="AIW319" s="10"/>
      <c r="AIX319" s="10"/>
      <c r="AIY319" s="10"/>
      <c r="AIZ319" s="10"/>
      <c r="AJA319" s="10"/>
      <c r="AJB319" s="10"/>
      <c r="AJC319" s="10"/>
      <c r="AJD319" s="10"/>
      <c r="AJE319" s="10"/>
      <c r="AJF319" s="10"/>
      <c r="AJG319" s="10"/>
      <c r="AJH319" s="10"/>
      <c r="AJI319" s="10"/>
      <c r="AJJ319" s="10"/>
      <c r="AJK319" s="10"/>
      <c r="AJL319" s="10"/>
      <c r="AJM319" s="10"/>
      <c r="AJN319" s="10"/>
      <c r="AJO319" s="10"/>
      <c r="AJP319" s="10"/>
      <c r="AJQ319" s="10"/>
      <c r="AJR319" s="10"/>
      <c r="AJS319" s="10"/>
      <c r="AJT319" s="10"/>
      <c r="AJU319" s="10"/>
      <c r="AJV319" s="10"/>
      <c r="AJW319" s="10"/>
      <c r="AJX319" s="10"/>
      <c r="AJY319" s="10"/>
      <c r="AJZ319" s="10"/>
      <c r="AKA319" s="10"/>
      <c r="AKB319" s="10"/>
      <c r="AKC319" s="10"/>
      <c r="AKD319" s="10"/>
      <c r="AKE319" s="10"/>
      <c r="AKF319" s="10"/>
      <c r="AKG319" s="10"/>
      <c r="AKH319" s="10"/>
      <c r="AKI319" s="10"/>
      <c r="AKJ319" s="10"/>
      <c r="AKK319" s="10"/>
      <c r="AKL319" s="10"/>
      <c r="AKM319" s="10"/>
      <c r="AKN319" s="10"/>
      <c r="AKO319" s="10"/>
      <c r="AKP319" s="10"/>
      <c r="AKQ319" s="10"/>
      <c r="AKR319" s="10"/>
      <c r="AKS319" s="10"/>
      <c r="AKT319" s="10"/>
      <c r="AKU319" s="10"/>
      <c r="AKV319" s="10"/>
      <c r="AKW319" s="10"/>
      <c r="AKX319" s="10"/>
      <c r="AKY319" s="10"/>
      <c r="AKZ319" s="10"/>
      <c r="ALA319" s="10"/>
      <c r="ALB319" s="10"/>
      <c r="ALC319" s="10"/>
      <c r="ALD319" s="10"/>
      <c r="ALE319" s="10"/>
      <c r="ALF319" s="10"/>
      <c r="ALG319" s="10"/>
      <c r="ALH319" s="10"/>
      <c r="ALI319" s="10"/>
      <c r="ALJ319" s="10"/>
      <c r="ALK319" s="10"/>
      <c r="ALL319" s="10"/>
      <c r="ALM319" s="10"/>
      <c r="ALN319" s="10"/>
      <c r="ALO319" s="10"/>
      <c r="ALP319" s="10"/>
      <c r="ALQ319" s="10"/>
      <c r="ALR319" s="10"/>
      <c r="ALS319" s="10"/>
      <c r="ALT319" s="10"/>
      <c r="ALU319" s="10"/>
      <c r="ALV319" s="10"/>
      <c r="ALW319" s="10"/>
      <c r="ALX319" s="10"/>
      <c r="ALY319" s="10"/>
      <c r="ALZ319" s="10"/>
      <c r="AMA319" s="10"/>
      <c r="AMB319" s="10"/>
      <c r="AMC319" s="10"/>
      <c r="AMD319" s="10"/>
      <c r="AME319" s="10"/>
      <c r="AMF319" s="10"/>
      <c r="AMG319" s="10"/>
      <c r="AMH319" s="10"/>
      <c r="AMI319" s="10"/>
    </row>
    <row r="320" spans="1:1023" ht="21.75" customHeight="1">
      <c r="A320" s="14" t="s">
        <v>84</v>
      </c>
      <c r="B320" s="39"/>
      <c r="C320" s="30"/>
      <c r="D320" s="30"/>
      <c r="E320" s="30"/>
      <c r="F320" s="30"/>
      <c r="G320" s="30"/>
      <c r="H320" s="30"/>
      <c r="I320" s="30"/>
      <c r="J320" s="36">
        <v>50000</v>
      </c>
      <c r="K320" s="30"/>
      <c r="L320" s="30"/>
      <c r="M320" s="30"/>
      <c r="N320" s="30"/>
      <c r="O320" s="30"/>
      <c r="P320" s="32"/>
      <c r="Q320" s="43">
        <f t="shared" si="7"/>
        <v>50000</v>
      </c>
      <c r="R320" s="43"/>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c r="HQ320" s="10"/>
      <c r="HR320" s="10"/>
      <c r="HS320" s="10"/>
      <c r="HT320" s="10"/>
      <c r="HU320" s="10"/>
      <c r="HV320" s="10"/>
      <c r="HW320" s="10"/>
      <c r="HX320" s="10"/>
      <c r="HY320" s="10"/>
      <c r="HZ320" s="10"/>
      <c r="IA320" s="10"/>
      <c r="IB320" s="10"/>
      <c r="IC320" s="10"/>
      <c r="ID320" s="10"/>
      <c r="IE320" s="10"/>
      <c r="IF320" s="10"/>
      <c r="IG320" s="10"/>
      <c r="IH320" s="10"/>
      <c r="II320" s="10"/>
      <c r="IJ320" s="10"/>
      <c r="IK320" s="10"/>
      <c r="IL320" s="10"/>
      <c r="IM320" s="10"/>
      <c r="IN320" s="10"/>
      <c r="IO320" s="10"/>
      <c r="IP320" s="10"/>
      <c r="IQ320" s="10"/>
      <c r="IR320" s="10"/>
      <c r="IS320" s="10"/>
      <c r="IT320" s="10"/>
      <c r="IU320" s="10"/>
      <c r="IV320" s="10"/>
      <c r="IW320" s="10"/>
      <c r="IX320" s="10"/>
      <c r="IY320" s="10"/>
      <c r="IZ320" s="10"/>
      <c r="JA320" s="10"/>
      <c r="JB320" s="10"/>
      <c r="JC320" s="10"/>
      <c r="JD320" s="10"/>
      <c r="JE320" s="10"/>
      <c r="JF320" s="10"/>
      <c r="JG320" s="10"/>
      <c r="JH320" s="10"/>
      <c r="JI320" s="10"/>
      <c r="JJ320" s="10"/>
      <c r="JK320" s="10"/>
      <c r="JL320" s="10"/>
      <c r="JM320" s="10"/>
      <c r="JN320" s="10"/>
      <c r="JO320" s="10"/>
      <c r="JP320" s="10"/>
      <c r="JQ320" s="10"/>
      <c r="JR320" s="10"/>
      <c r="JS320" s="10"/>
      <c r="JT320" s="10"/>
      <c r="JU320" s="10"/>
      <c r="JV320" s="10"/>
      <c r="JW320" s="10"/>
      <c r="JX320" s="10"/>
      <c r="JY320" s="10"/>
      <c r="JZ320" s="10"/>
      <c r="KA320" s="10"/>
      <c r="KB320" s="10"/>
      <c r="KC320" s="10"/>
      <c r="KD320" s="10"/>
      <c r="KE320" s="10"/>
      <c r="KF320" s="10"/>
      <c r="KG320" s="10"/>
      <c r="KH320" s="10"/>
      <c r="KI320" s="10"/>
      <c r="KJ320" s="10"/>
      <c r="KK320" s="10"/>
      <c r="KL320" s="10"/>
      <c r="KM320" s="10"/>
      <c r="KN320" s="10"/>
      <c r="KO320" s="10"/>
      <c r="KP320" s="10"/>
      <c r="KQ320" s="10"/>
      <c r="KR320" s="10"/>
      <c r="KS320" s="10"/>
      <c r="KT320" s="10"/>
      <c r="KU320" s="10"/>
      <c r="KV320" s="10"/>
      <c r="KW320" s="10"/>
      <c r="KX320" s="10"/>
      <c r="KY320" s="10"/>
      <c r="KZ320" s="10"/>
      <c r="LA320" s="10"/>
      <c r="LB320" s="10"/>
      <c r="LC320" s="10"/>
      <c r="LD320" s="10"/>
      <c r="LE320" s="10"/>
      <c r="LF320" s="10"/>
      <c r="LG320" s="10"/>
      <c r="LH320" s="10"/>
      <c r="LI320" s="10"/>
      <c r="LJ320" s="10"/>
      <c r="LK320" s="10"/>
      <c r="LL320" s="10"/>
      <c r="LM320" s="10"/>
      <c r="LN320" s="10"/>
      <c r="LO320" s="10"/>
      <c r="LP320" s="10"/>
      <c r="LQ320" s="10"/>
      <c r="LR320" s="10"/>
      <c r="LS320" s="10"/>
      <c r="LT320" s="10"/>
      <c r="LU320" s="10"/>
      <c r="LV320" s="10"/>
      <c r="LW320" s="10"/>
      <c r="LX320" s="10"/>
      <c r="LY320" s="10"/>
      <c r="LZ320" s="10"/>
      <c r="MA320" s="10"/>
      <c r="MB320" s="10"/>
      <c r="MC320" s="10"/>
      <c r="MD320" s="10"/>
      <c r="ME320" s="10"/>
      <c r="MF320" s="10"/>
      <c r="MG320" s="10"/>
      <c r="MH320" s="10"/>
      <c r="MI320" s="10"/>
      <c r="MJ320" s="10"/>
      <c r="MK320" s="10"/>
      <c r="ML320" s="10"/>
      <c r="MM320" s="10"/>
      <c r="MN320" s="10"/>
      <c r="MO320" s="10"/>
      <c r="MP320" s="10"/>
      <c r="MQ320" s="10"/>
      <c r="MR320" s="10"/>
      <c r="MS320" s="10"/>
      <c r="MT320" s="10"/>
      <c r="MU320" s="10"/>
      <c r="MV320" s="10"/>
      <c r="MW320" s="10"/>
      <c r="MX320" s="10"/>
      <c r="MY320" s="10"/>
      <c r="MZ320" s="10"/>
      <c r="NA320" s="10"/>
      <c r="NB320" s="10"/>
      <c r="NC320" s="10"/>
      <c r="ND320" s="10"/>
      <c r="NE320" s="10"/>
      <c r="NF320" s="10"/>
      <c r="NG320" s="10"/>
      <c r="NH320" s="10"/>
      <c r="NI320" s="10"/>
      <c r="NJ320" s="10"/>
      <c r="NK320" s="10"/>
      <c r="NL320" s="10"/>
      <c r="NM320" s="10"/>
      <c r="NN320" s="10"/>
      <c r="NO320" s="10"/>
      <c r="NP320" s="10"/>
      <c r="NQ320" s="10"/>
      <c r="NR320" s="10"/>
      <c r="NS320" s="10"/>
      <c r="NT320" s="10"/>
      <c r="NU320" s="10"/>
      <c r="NV320" s="10"/>
      <c r="NW320" s="10"/>
      <c r="NX320" s="10"/>
      <c r="NY320" s="10"/>
      <c r="NZ320" s="10"/>
      <c r="OA320" s="10"/>
      <c r="OB320" s="10"/>
      <c r="OC320" s="10"/>
      <c r="OD320" s="10"/>
      <c r="OE320" s="10"/>
      <c r="OF320" s="10"/>
      <c r="OG320" s="10"/>
      <c r="OH320" s="10"/>
      <c r="OI320" s="10"/>
      <c r="OJ320" s="10"/>
      <c r="OK320" s="10"/>
      <c r="OL320" s="10"/>
      <c r="OM320" s="10"/>
      <c r="ON320" s="10"/>
      <c r="OO320" s="10"/>
      <c r="OP320" s="10"/>
      <c r="OQ320" s="10"/>
      <c r="OR320" s="10"/>
      <c r="OS320" s="10"/>
      <c r="OT320" s="10"/>
      <c r="OU320" s="10"/>
      <c r="OV320" s="10"/>
      <c r="OW320" s="10"/>
      <c r="OX320" s="10"/>
      <c r="OY320" s="10"/>
      <c r="OZ320" s="10"/>
      <c r="PA320" s="10"/>
      <c r="PB320" s="10"/>
      <c r="PC320" s="10"/>
      <c r="PD320" s="10"/>
      <c r="PE320" s="10"/>
      <c r="PF320" s="10"/>
      <c r="PG320" s="10"/>
      <c r="PH320" s="10"/>
      <c r="PI320" s="10"/>
      <c r="PJ320" s="10"/>
      <c r="PK320" s="10"/>
      <c r="PL320" s="10"/>
      <c r="PM320" s="10"/>
      <c r="PN320" s="10"/>
      <c r="PO320" s="10"/>
      <c r="PP320" s="10"/>
      <c r="PQ320" s="10"/>
      <c r="PR320" s="10"/>
      <c r="PS320" s="10"/>
      <c r="PT320" s="10"/>
      <c r="PU320" s="10"/>
      <c r="PV320" s="10"/>
      <c r="PW320" s="10"/>
      <c r="PX320" s="10"/>
      <c r="PY320" s="10"/>
      <c r="PZ320" s="10"/>
      <c r="QA320" s="10"/>
      <c r="QB320" s="10"/>
      <c r="QC320" s="10"/>
      <c r="QD320" s="10"/>
      <c r="QE320" s="10"/>
      <c r="QF320" s="10"/>
      <c r="QG320" s="10"/>
      <c r="QH320" s="10"/>
      <c r="QI320" s="10"/>
      <c r="QJ320" s="10"/>
      <c r="QK320" s="10"/>
      <c r="QL320" s="10"/>
      <c r="QM320" s="10"/>
      <c r="QN320" s="10"/>
      <c r="QO320" s="10"/>
      <c r="QP320" s="10"/>
      <c r="QQ320" s="10"/>
      <c r="QR320" s="10"/>
      <c r="QS320" s="10"/>
      <c r="QT320" s="10"/>
      <c r="QU320" s="10"/>
      <c r="QV320" s="10"/>
      <c r="QW320" s="10"/>
      <c r="QX320" s="10"/>
      <c r="QY320" s="10"/>
      <c r="QZ320" s="10"/>
      <c r="RA320" s="10"/>
      <c r="RB320" s="10"/>
      <c r="RC320" s="10"/>
      <c r="RD320" s="10"/>
      <c r="RE320" s="10"/>
      <c r="RF320" s="10"/>
      <c r="RG320" s="10"/>
      <c r="RH320" s="10"/>
      <c r="RI320" s="10"/>
      <c r="RJ320" s="10"/>
      <c r="RK320" s="10"/>
      <c r="RL320" s="10"/>
      <c r="RM320" s="10"/>
      <c r="RN320" s="10"/>
      <c r="RO320" s="10"/>
      <c r="RP320" s="10"/>
      <c r="RQ320" s="10"/>
      <c r="RR320" s="10"/>
      <c r="RS320" s="10"/>
      <c r="RT320" s="10"/>
      <c r="RU320" s="10"/>
      <c r="RV320" s="10"/>
      <c r="RW320" s="10"/>
      <c r="RX320" s="10"/>
      <c r="RY320" s="10"/>
      <c r="RZ320" s="10"/>
      <c r="SA320" s="10"/>
      <c r="SB320" s="10"/>
      <c r="SC320" s="10"/>
      <c r="SD320" s="10"/>
      <c r="SE320" s="10"/>
      <c r="SF320" s="10"/>
      <c r="SG320" s="10"/>
      <c r="SH320" s="10"/>
      <c r="SI320" s="10"/>
      <c r="SJ320" s="10"/>
      <c r="SK320" s="10"/>
      <c r="SL320" s="10"/>
      <c r="SM320" s="10"/>
      <c r="SN320" s="10"/>
      <c r="SO320" s="10"/>
      <c r="SP320" s="10"/>
      <c r="SQ320" s="10"/>
      <c r="SR320" s="10"/>
      <c r="SS320" s="10"/>
      <c r="ST320" s="10"/>
      <c r="SU320" s="10"/>
      <c r="SV320" s="10"/>
      <c r="SW320" s="10"/>
      <c r="SX320" s="10"/>
      <c r="SY320" s="10"/>
      <c r="SZ320" s="10"/>
      <c r="TA320" s="10"/>
      <c r="TB320" s="10"/>
      <c r="TC320" s="10"/>
      <c r="TD320" s="10"/>
      <c r="TE320" s="10"/>
      <c r="TF320" s="10"/>
      <c r="TG320" s="10"/>
      <c r="TH320" s="10"/>
      <c r="TI320" s="10"/>
      <c r="TJ320" s="10"/>
      <c r="TK320" s="10"/>
      <c r="TL320" s="10"/>
      <c r="TM320" s="10"/>
      <c r="TN320" s="10"/>
      <c r="TO320" s="10"/>
      <c r="TP320" s="10"/>
      <c r="TQ320" s="10"/>
      <c r="TR320" s="10"/>
      <c r="TS320" s="10"/>
      <c r="TT320" s="10"/>
      <c r="TU320" s="10"/>
      <c r="TV320" s="10"/>
      <c r="TW320" s="10"/>
      <c r="TX320" s="10"/>
      <c r="TY320" s="10"/>
      <c r="TZ320" s="10"/>
      <c r="UA320" s="10"/>
      <c r="UB320" s="10"/>
      <c r="UC320" s="10"/>
      <c r="UD320" s="10"/>
      <c r="UE320" s="10"/>
      <c r="UF320" s="10"/>
      <c r="UG320" s="10"/>
      <c r="UH320" s="10"/>
      <c r="UI320" s="10"/>
      <c r="UJ320" s="10"/>
      <c r="UK320" s="10"/>
      <c r="UL320" s="10"/>
      <c r="UM320" s="10"/>
      <c r="UN320" s="10"/>
      <c r="UO320" s="10"/>
      <c r="UP320" s="10"/>
      <c r="UQ320" s="10"/>
      <c r="UR320" s="10"/>
      <c r="US320" s="10"/>
      <c r="UT320" s="10"/>
      <c r="UU320" s="10"/>
      <c r="UV320" s="10"/>
      <c r="UW320" s="10"/>
      <c r="UX320" s="10"/>
      <c r="UY320" s="10"/>
      <c r="UZ320" s="10"/>
      <c r="VA320" s="10"/>
      <c r="VB320" s="10"/>
      <c r="VC320" s="10"/>
      <c r="VD320" s="10"/>
      <c r="VE320" s="10"/>
      <c r="VF320" s="10"/>
      <c r="VG320" s="10"/>
      <c r="VH320" s="10"/>
      <c r="VI320" s="10"/>
      <c r="VJ320" s="10"/>
      <c r="VK320" s="10"/>
      <c r="VL320" s="10"/>
      <c r="VM320" s="10"/>
      <c r="VN320" s="10"/>
      <c r="VO320" s="10"/>
      <c r="VP320" s="10"/>
      <c r="VQ320" s="10"/>
      <c r="VR320" s="10"/>
      <c r="VS320" s="10"/>
      <c r="VT320" s="10"/>
      <c r="VU320" s="10"/>
      <c r="VV320" s="10"/>
      <c r="VW320" s="10"/>
      <c r="VX320" s="10"/>
      <c r="VY320" s="10"/>
      <c r="VZ320" s="10"/>
      <c r="WA320" s="10"/>
      <c r="WB320" s="10"/>
      <c r="WC320" s="10"/>
      <c r="WD320" s="10"/>
      <c r="WE320" s="10"/>
      <c r="WF320" s="10"/>
      <c r="WG320" s="10"/>
      <c r="WH320" s="10"/>
      <c r="WI320" s="10"/>
      <c r="WJ320" s="10"/>
      <c r="WK320" s="10"/>
      <c r="WL320" s="10"/>
      <c r="WM320" s="10"/>
      <c r="WN320" s="10"/>
      <c r="WO320" s="10"/>
      <c r="WP320" s="10"/>
      <c r="WQ320" s="10"/>
      <c r="WR320" s="10"/>
      <c r="WS320" s="10"/>
      <c r="WT320" s="10"/>
      <c r="WU320" s="10"/>
      <c r="WV320" s="10"/>
      <c r="WW320" s="10"/>
      <c r="WX320" s="10"/>
      <c r="WY320" s="10"/>
      <c r="WZ320" s="10"/>
      <c r="XA320" s="10"/>
      <c r="XB320" s="10"/>
      <c r="XC320" s="10"/>
      <c r="XD320" s="10"/>
      <c r="XE320" s="10"/>
      <c r="XF320" s="10"/>
      <c r="XG320" s="10"/>
      <c r="XH320" s="10"/>
      <c r="XI320" s="10"/>
      <c r="XJ320" s="10"/>
      <c r="XK320" s="10"/>
      <c r="XL320" s="10"/>
      <c r="XM320" s="10"/>
      <c r="XN320" s="10"/>
      <c r="XO320" s="10"/>
      <c r="XP320" s="10"/>
      <c r="XQ320" s="10"/>
      <c r="XR320" s="10"/>
      <c r="XS320" s="10"/>
      <c r="XT320" s="10"/>
      <c r="XU320" s="10"/>
      <c r="XV320" s="10"/>
      <c r="XW320" s="10"/>
      <c r="XX320" s="10"/>
      <c r="XY320" s="10"/>
      <c r="XZ320" s="10"/>
      <c r="YA320" s="10"/>
      <c r="YB320" s="10"/>
      <c r="YC320" s="10"/>
      <c r="YD320" s="10"/>
      <c r="YE320" s="10"/>
      <c r="YF320" s="10"/>
      <c r="YG320" s="10"/>
      <c r="YH320" s="10"/>
      <c r="YI320" s="10"/>
      <c r="YJ320" s="10"/>
      <c r="YK320" s="10"/>
      <c r="YL320" s="10"/>
      <c r="YM320" s="10"/>
      <c r="YN320" s="10"/>
      <c r="YO320" s="10"/>
      <c r="YP320" s="10"/>
      <c r="YQ320" s="10"/>
      <c r="YR320" s="10"/>
      <c r="YS320" s="10"/>
      <c r="YT320" s="10"/>
      <c r="YU320" s="10"/>
      <c r="YV320" s="10"/>
      <c r="YW320" s="10"/>
      <c r="YX320" s="10"/>
      <c r="YY320" s="10"/>
      <c r="YZ320" s="10"/>
      <c r="ZA320" s="10"/>
      <c r="ZB320" s="10"/>
      <c r="ZC320" s="10"/>
      <c r="ZD320" s="10"/>
      <c r="ZE320" s="10"/>
      <c r="ZF320" s="10"/>
      <c r="ZG320" s="10"/>
      <c r="ZH320" s="10"/>
      <c r="ZI320" s="10"/>
      <c r="ZJ320" s="10"/>
      <c r="ZK320" s="10"/>
      <c r="ZL320" s="10"/>
      <c r="ZM320" s="10"/>
      <c r="ZN320" s="10"/>
      <c r="ZO320" s="10"/>
      <c r="ZP320" s="10"/>
      <c r="ZQ320" s="10"/>
      <c r="ZR320" s="10"/>
      <c r="ZS320" s="10"/>
      <c r="ZT320" s="10"/>
      <c r="ZU320" s="10"/>
      <c r="ZV320" s="10"/>
      <c r="ZW320" s="10"/>
      <c r="ZX320" s="10"/>
      <c r="ZY320" s="10"/>
      <c r="ZZ320" s="10"/>
      <c r="AAA320" s="10"/>
      <c r="AAB320" s="10"/>
      <c r="AAC320" s="10"/>
      <c r="AAD320" s="10"/>
      <c r="AAE320" s="10"/>
      <c r="AAF320" s="10"/>
      <c r="AAG320" s="10"/>
      <c r="AAH320" s="10"/>
      <c r="AAI320" s="10"/>
      <c r="AAJ320" s="10"/>
      <c r="AAK320" s="10"/>
      <c r="AAL320" s="10"/>
      <c r="AAM320" s="10"/>
      <c r="AAN320" s="10"/>
      <c r="AAO320" s="10"/>
      <c r="AAP320" s="10"/>
      <c r="AAQ320" s="10"/>
      <c r="AAR320" s="10"/>
      <c r="AAS320" s="10"/>
      <c r="AAT320" s="10"/>
      <c r="AAU320" s="10"/>
      <c r="AAV320" s="10"/>
      <c r="AAW320" s="10"/>
      <c r="AAX320" s="10"/>
      <c r="AAY320" s="10"/>
      <c r="AAZ320" s="10"/>
      <c r="ABA320" s="10"/>
      <c r="ABB320" s="10"/>
      <c r="ABC320" s="10"/>
      <c r="ABD320" s="10"/>
      <c r="ABE320" s="10"/>
      <c r="ABF320" s="10"/>
      <c r="ABG320" s="10"/>
      <c r="ABH320" s="10"/>
      <c r="ABI320" s="10"/>
      <c r="ABJ320" s="10"/>
      <c r="ABK320" s="10"/>
      <c r="ABL320" s="10"/>
      <c r="ABM320" s="10"/>
      <c r="ABN320" s="10"/>
      <c r="ABO320" s="10"/>
      <c r="ABP320" s="10"/>
      <c r="ABQ320" s="10"/>
      <c r="ABR320" s="10"/>
      <c r="ABS320" s="10"/>
      <c r="ABT320" s="10"/>
      <c r="ABU320" s="10"/>
      <c r="ABV320" s="10"/>
      <c r="ABW320" s="10"/>
      <c r="ABX320" s="10"/>
      <c r="ABY320" s="10"/>
      <c r="ABZ320" s="10"/>
      <c r="ACA320" s="10"/>
      <c r="ACB320" s="10"/>
      <c r="ACC320" s="10"/>
      <c r="ACD320" s="10"/>
      <c r="ACE320" s="10"/>
      <c r="ACF320" s="10"/>
      <c r="ACG320" s="10"/>
      <c r="ACH320" s="10"/>
      <c r="ACI320" s="10"/>
      <c r="ACJ320" s="10"/>
      <c r="ACK320" s="10"/>
      <c r="ACL320" s="10"/>
      <c r="ACM320" s="10"/>
      <c r="ACN320" s="10"/>
      <c r="ACO320" s="10"/>
      <c r="ACP320" s="10"/>
      <c r="ACQ320" s="10"/>
      <c r="ACR320" s="10"/>
      <c r="ACS320" s="10"/>
      <c r="ACT320" s="10"/>
      <c r="ACU320" s="10"/>
      <c r="ACV320" s="10"/>
      <c r="ACW320" s="10"/>
      <c r="ACX320" s="10"/>
      <c r="ACY320" s="10"/>
      <c r="ACZ320" s="10"/>
      <c r="ADA320" s="10"/>
      <c r="ADB320" s="10"/>
      <c r="ADC320" s="10"/>
      <c r="ADD320" s="10"/>
      <c r="ADE320" s="10"/>
      <c r="ADF320" s="10"/>
      <c r="ADG320" s="10"/>
      <c r="ADH320" s="10"/>
      <c r="ADI320" s="10"/>
      <c r="ADJ320" s="10"/>
      <c r="ADK320" s="10"/>
      <c r="ADL320" s="10"/>
      <c r="ADM320" s="10"/>
      <c r="ADN320" s="10"/>
      <c r="ADO320" s="10"/>
      <c r="ADP320" s="10"/>
      <c r="ADQ320" s="10"/>
      <c r="ADR320" s="10"/>
      <c r="ADS320" s="10"/>
      <c r="ADT320" s="10"/>
      <c r="ADU320" s="10"/>
      <c r="ADV320" s="10"/>
      <c r="ADW320" s="10"/>
      <c r="ADX320" s="10"/>
      <c r="ADY320" s="10"/>
      <c r="ADZ320" s="10"/>
      <c r="AEA320" s="10"/>
      <c r="AEB320" s="10"/>
      <c r="AEC320" s="10"/>
      <c r="AED320" s="10"/>
      <c r="AEE320" s="10"/>
      <c r="AEF320" s="10"/>
      <c r="AEG320" s="10"/>
      <c r="AEH320" s="10"/>
      <c r="AEI320" s="10"/>
      <c r="AEJ320" s="10"/>
      <c r="AEK320" s="10"/>
      <c r="AEL320" s="10"/>
      <c r="AEM320" s="10"/>
      <c r="AEN320" s="10"/>
      <c r="AEO320" s="10"/>
      <c r="AEP320" s="10"/>
      <c r="AEQ320" s="10"/>
      <c r="AER320" s="10"/>
      <c r="AES320" s="10"/>
      <c r="AET320" s="10"/>
      <c r="AEU320" s="10"/>
      <c r="AEV320" s="10"/>
      <c r="AEW320" s="10"/>
      <c r="AEX320" s="10"/>
      <c r="AEY320" s="10"/>
      <c r="AEZ320" s="10"/>
      <c r="AFA320" s="10"/>
      <c r="AFB320" s="10"/>
      <c r="AFC320" s="10"/>
      <c r="AFD320" s="10"/>
      <c r="AFE320" s="10"/>
      <c r="AFF320" s="10"/>
      <c r="AFG320" s="10"/>
      <c r="AFH320" s="10"/>
      <c r="AFI320" s="10"/>
      <c r="AFJ320" s="10"/>
      <c r="AFK320" s="10"/>
      <c r="AFL320" s="10"/>
      <c r="AFM320" s="10"/>
      <c r="AFN320" s="10"/>
      <c r="AFO320" s="10"/>
      <c r="AFP320" s="10"/>
      <c r="AFQ320" s="10"/>
      <c r="AFR320" s="10"/>
      <c r="AFS320" s="10"/>
      <c r="AFT320" s="10"/>
      <c r="AFU320" s="10"/>
      <c r="AFV320" s="10"/>
      <c r="AFW320" s="10"/>
      <c r="AFX320" s="10"/>
      <c r="AFY320" s="10"/>
      <c r="AFZ320" s="10"/>
      <c r="AGA320" s="10"/>
      <c r="AGB320" s="10"/>
      <c r="AGC320" s="10"/>
      <c r="AGD320" s="10"/>
      <c r="AGE320" s="10"/>
      <c r="AGF320" s="10"/>
      <c r="AGG320" s="10"/>
      <c r="AGH320" s="10"/>
      <c r="AGI320" s="10"/>
      <c r="AGJ320" s="10"/>
      <c r="AGK320" s="10"/>
      <c r="AGL320" s="10"/>
      <c r="AGM320" s="10"/>
      <c r="AGN320" s="10"/>
      <c r="AGO320" s="10"/>
      <c r="AGP320" s="10"/>
      <c r="AGQ320" s="10"/>
      <c r="AGR320" s="10"/>
      <c r="AGS320" s="10"/>
      <c r="AGT320" s="10"/>
      <c r="AGU320" s="10"/>
      <c r="AGV320" s="10"/>
      <c r="AGW320" s="10"/>
      <c r="AGX320" s="10"/>
      <c r="AGY320" s="10"/>
      <c r="AGZ320" s="10"/>
      <c r="AHA320" s="10"/>
      <c r="AHB320" s="10"/>
      <c r="AHC320" s="10"/>
      <c r="AHD320" s="10"/>
      <c r="AHE320" s="10"/>
      <c r="AHF320" s="10"/>
      <c r="AHG320" s="10"/>
      <c r="AHH320" s="10"/>
      <c r="AHI320" s="10"/>
      <c r="AHJ320" s="10"/>
      <c r="AHK320" s="10"/>
      <c r="AHL320" s="10"/>
      <c r="AHM320" s="10"/>
      <c r="AHN320" s="10"/>
      <c r="AHO320" s="10"/>
      <c r="AHP320" s="10"/>
      <c r="AHQ320" s="10"/>
      <c r="AHR320" s="10"/>
      <c r="AHS320" s="10"/>
      <c r="AHT320" s="10"/>
      <c r="AHU320" s="10"/>
      <c r="AHV320" s="10"/>
      <c r="AHW320" s="10"/>
      <c r="AHX320" s="10"/>
      <c r="AHY320" s="10"/>
      <c r="AHZ320" s="10"/>
      <c r="AIA320" s="10"/>
      <c r="AIB320" s="10"/>
      <c r="AIC320" s="10"/>
      <c r="AID320" s="10"/>
      <c r="AIE320" s="10"/>
      <c r="AIF320" s="10"/>
      <c r="AIG320" s="10"/>
      <c r="AIH320" s="10"/>
      <c r="AII320" s="10"/>
      <c r="AIJ320" s="10"/>
      <c r="AIK320" s="10"/>
      <c r="AIL320" s="10"/>
      <c r="AIM320" s="10"/>
      <c r="AIN320" s="10"/>
      <c r="AIO320" s="10"/>
      <c r="AIP320" s="10"/>
      <c r="AIQ320" s="10"/>
      <c r="AIR320" s="10"/>
      <c r="AIS320" s="10"/>
      <c r="AIT320" s="10"/>
      <c r="AIU320" s="10"/>
      <c r="AIV320" s="10"/>
      <c r="AIW320" s="10"/>
      <c r="AIX320" s="10"/>
      <c r="AIY320" s="10"/>
      <c r="AIZ320" s="10"/>
      <c r="AJA320" s="10"/>
      <c r="AJB320" s="10"/>
      <c r="AJC320" s="10"/>
      <c r="AJD320" s="10"/>
      <c r="AJE320" s="10"/>
      <c r="AJF320" s="10"/>
      <c r="AJG320" s="10"/>
      <c r="AJH320" s="10"/>
      <c r="AJI320" s="10"/>
      <c r="AJJ320" s="10"/>
      <c r="AJK320" s="10"/>
      <c r="AJL320" s="10"/>
      <c r="AJM320" s="10"/>
      <c r="AJN320" s="10"/>
      <c r="AJO320" s="10"/>
      <c r="AJP320" s="10"/>
      <c r="AJQ320" s="10"/>
      <c r="AJR320" s="10"/>
      <c r="AJS320" s="10"/>
      <c r="AJT320" s="10"/>
      <c r="AJU320" s="10"/>
      <c r="AJV320" s="10"/>
      <c r="AJW320" s="10"/>
      <c r="AJX320" s="10"/>
      <c r="AJY320" s="10"/>
      <c r="AJZ320" s="10"/>
      <c r="AKA320" s="10"/>
      <c r="AKB320" s="10"/>
      <c r="AKC320" s="10"/>
      <c r="AKD320" s="10"/>
      <c r="AKE320" s="10"/>
      <c r="AKF320" s="10"/>
      <c r="AKG320" s="10"/>
      <c r="AKH320" s="10"/>
      <c r="AKI320" s="10"/>
      <c r="AKJ320" s="10"/>
      <c r="AKK320" s="10"/>
      <c r="AKL320" s="10"/>
      <c r="AKM320" s="10"/>
      <c r="AKN320" s="10"/>
      <c r="AKO320" s="10"/>
      <c r="AKP320" s="10"/>
      <c r="AKQ320" s="10"/>
      <c r="AKR320" s="10"/>
      <c r="AKS320" s="10"/>
      <c r="AKT320" s="10"/>
      <c r="AKU320" s="10"/>
      <c r="AKV320" s="10"/>
      <c r="AKW320" s="10"/>
      <c r="AKX320" s="10"/>
      <c r="AKY320" s="10"/>
      <c r="AKZ320" s="10"/>
      <c r="ALA320" s="10"/>
      <c r="ALB320" s="10"/>
      <c r="ALC320" s="10"/>
      <c r="ALD320" s="10"/>
      <c r="ALE320" s="10"/>
      <c r="ALF320" s="10"/>
      <c r="ALG320" s="10"/>
      <c r="ALH320" s="10"/>
      <c r="ALI320" s="10"/>
      <c r="ALJ320" s="10"/>
      <c r="ALK320" s="10"/>
      <c r="ALL320" s="10"/>
      <c r="ALM320" s="10"/>
      <c r="ALN320" s="10"/>
      <c r="ALO320" s="10"/>
      <c r="ALP320" s="10"/>
      <c r="ALQ320" s="10"/>
      <c r="ALR320" s="10"/>
      <c r="ALS320" s="10"/>
      <c r="ALT320" s="10"/>
      <c r="ALU320" s="10"/>
      <c r="ALV320" s="10"/>
      <c r="ALW320" s="10"/>
      <c r="ALX320" s="10"/>
      <c r="ALY320" s="10"/>
      <c r="ALZ320" s="10"/>
      <c r="AMA320" s="10"/>
      <c r="AMB320" s="10"/>
      <c r="AMC320" s="10"/>
      <c r="AMD320" s="10"/>
      <c r="AME320" s="10"/>
      <c r="AMF320" s="10"/>
      <c r="AMG320" s="10"/>
      <c r="AMH320" s="10"/>
      <c r="AMI320" s="10"/>
    </row>
    <row r="321" spans="1:1023" ht="21.75" customHeight="1">
      <c r="A321" s="14" t="s">
        <v>84</v>
      </c>
      <c r="B321" s="39"/>
      <c r="C321" s="30"/>
      <c r="D321" s="30"/>
      <c r="E321" s="30"/>
      <c r="F321" s="30"/>
      <c r="G321" s="30"/>
      <c r="H321" s="30"/>
      <c r="I321" s="30"/>
      <c r="J321" s="36">
        <v>11305</v>
      </c>
      <c r="K321" s="30"/>
      <c r="L321" s="30"/>
      <c r="M321" s="30"/>
      <c r="N321" s="30"/>
      <c r="O321" s="30"/>
      <c r="P321" s="32"/>
      <c r="Q321" s="43">
        <f t="shared" si="7"/>
        <v>11305</v>
      </c>
      <c r="R321" s="43"/>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c r="HA321" s="10"/>
      <c r="HB321" s="10"/>
      <c r="HC321" s="10"/>
      <c r="HD321" s="10"/>
      <c r="HE321" s="10"/>
      <c r="HF321" s="10"/>
      <c r="HG321" s="10"/>
      <c r="HH321" s="10"/>
      <c r="HI321" s="10"/>
      <c r="HJ321" s="10"/>
      <c r="HK321" s="10"/>
      <c r="HL321" s="10"/>
      <c r="HM321" s="10"/>
      <c r="HN321" s="10"/>
      <c r="HO321" s="10"/>
      <c r="HP321" s="10"/>
      <c r="HQ321" s="10"/>
      <c r="HR321" s="10"/>
      <c r="HS321" s="10"/>
      <c r="HT321" s="10"/>
      <c r="HU321" s="10"/>
      <c r="HV321" s="10"/>
      <c r="HW321" s="10"/>
      <c r="HX321" s="10"/>
      <c r="HY321" s="10"/>
      <c r="HZ321" s="10"/>
      <c r="IA321" s="10"/>
      <c r="IB321" s="10"/>
      <c r="IC321" s="10"/>
      <c r="ID321" s="10"/>
      <c r="IE321" s="10"/>
      <c r="IF321" s="10"/>
      <c r="IG321" s="10"/>
      <c r="IH321" s="10"/>
      <c r="II321" s="10"/>
      <c r="IJ321" s="10"/>
      <c r="IK321" s="10"/>
      <c r="IL321" s="10"/>
      <c r="IM321" s="10"/>
      <c r="IN321" s="10"/>
      <c r="IO321" s="10"/>
      <c r="IP321" s="10"/>
      <c r="IQ321" s="10"/>
      <c r="IR321" s="10"/>
      <c r="IS321" s="10"/>
      <c r="IT321" s="10"/>
      <c r="IU321" s="10"/>
      <c r="IV321" s="10"/>
      <c r="IW321" s="10"/>
      <c r="IX321" s="10"/>
      <c r="IY321" s="10"/>
      <c r="IZ321" s="10"/>
      <c r="JA321" s="10"/>
      <c r="JB321" s="10"/>
      <c r="JC321" s="10"/>
      <c r="JD321" s="10"/>
      <c r="JE321" s="10"/>
      <c r="JF321" s="10"/>
      <c r="JG321" s="10"/>
      <c r="JH321" s="10"/>
      <c r="JI321" s="10"/>
      <c r="JJ321" s="10"/>
      <c r="JK321" s="10"/>
      <c r="JL321" s="10"/>
      <c r="JM321" s="10"/>
      <c r="JN321" s="10"/>
      <c r="JO321" s="10"/>
      <c r="JP321" s="10"/>
      <c r="JQ321" s="10"/>
      <c r="JR321" s="10"/>
      <c r="JS321" s="10"/>
      <c r="JT321" s="10"/>
      <c r="JU321" s="10"/>
      <c r="JV321" s="10"/>
      <c r="JW321" s="10"/>
      <c r="JX321" s="10"/>
      <c r="JY321" s="10"/>
      <c r="JZ321" s="10"/>
      <c r="KA321" s="10"/>
      <c r="KB321" s="10"/>
      <c r="KC321" s="10"/>
      <c r="KD321" s="10"/>
      <c r="KE321" s="10"/>
      <c r="KF321" s="10"/>
      <c r="KG321" s="10"/>
      <c r="KH321" s="10"/>
      <c r="KI321" s="10"/>
      <c r="KJ321" s="10"/>
      <c r="KK321" s="10"/>
      <c r="KL321" s="10"/>
      <c r="KM321" s="10"/>
      <c r="KN321" s="10"/>
      <c r="KO321" s="10"/>
      <c r="KP321" s="10"/>
      <c r="KQ321" s="10"/>
      <c r="KR321" s="10"/>
      <c r="KS321" s="10"/>
      <c r="KT321" s="10"/>
      <c r="KU321" s="10"/>
      <c r="KV321" s="10"/>
      <c r="KW321" s="10"/>
      <c r="KX321" s="10"/>
      <c r="KY321" s="10"/>
      <c r="KZ321" s="10"/>
      <c r="LA321" s="10"/>
      <c r="LB321" s="10"/>
      <c r="LC321" s="10"/>
      <c r="LD321" s="10"/>
      <c r="LE321" s="10"/>
      <c r="LF321" s="10"/>
      <c r="LG321" s="10"/>
      <c r="LH321" s="10"/>
      <c r="LI321" s="10"/>
      <c r="LJ321" s="10"/>
      <c r="LK321" s="10"/>
      <c r="LL321" s="10"/>
      <c r="LM321" s="10"/>
      <c r="LN321" s="10"/>
      <c r="LO321" s="10"/>
      <c r="LP321" s="10"/>
      <c r="LQ321" s="10"/>
      <c r="LR321" s="10"/>
      <c r="LS321" s="10"/>
      <c r="LT321" s="10"/>
      <c r="LU321" s="10"/>
      <c r="LV321" s="10"/>
      <c r="LW321" s="10"/>
      <c r="LX321" s="10"/>
      <c r="LY321" s="10"/>
      <c r="LZ321" s="10"/>
      <c r="MA321" s="10"/>
      <c r="MB321" s="10"/>
      <c r="MC321" s="10"/>
      <c r="MD321" s="10"/>
      <c r="ME321" s="10"/>
      <c r="MF321" s="10"/>
      <c r="MG321" s="10"/>
      <c r="MH321" s="10"/>
      <c r="MI321" s="10"/>
      <c r="MJ321" s="10"/>
      <c r="MK321" s="10"/>
      <c r="ML321" s="10"/>
      <c r="MM321" s="10"/>
      <c r="MN321" s="10"/>
      <c r="MO321" s="10"/>
      <c r="MP321" s="10"/>
      <c r="MQ321" s="10"/>
      <c r="MR321" s="10"/>
      <c r="MS321" s="10"/>
      <c r="MT321" s="10"/>
      <c r="MU321" s="10"/>
      <c r="MV321" s="10"/>
      <c r="MW321" s="10"/>
      <c r="MX321" s="10"/>
      <c r="MY321" s="10"/>
      <c r="MZ321" s="10"/>
      <c r="NA321" s="10"/>
      <c r="NB321" s="10"/>
      <c r="NC321" s="10"/>
      <c r="ND321" s="10"/>
      <c r="NE321" s="10"/>
      <c r="NF321" s="10"/>
      <c r="NG321" s="10"/>
      <c r="NH321" s="10"/>
      <c r="NI321" s="10"/>
      <c r="NJ321" s="10"/>
      <c r="NK321" s="10"/>
      <c r="NL321" s="10"/>
      <c r="NM321" s="10"/>
      <c r="NN321" s="10"/>
      <c r="NO321" s="10"/>
      <c r="NP321" s="10"/>
      <c r="NQ321" s="10"/>
      <c r="NR321" s="10"/>
      <c r="NS321" s="10"/>
      <c r="NT321" s="10"/>
      <c r="NU321" s="10"/>
      <c r="NV321" s="10"/>
      <c r="NW321" s="10"/>
      <c r="NX321" s="10"/>
      <c r="NY321" s="10"/>
      <c r="NZ321" s="10"/>
      <c r="OA321" s="10"/>
      <c r="OB321" s="10"/>
      <c r="OC321" s="10"/>
      <c r="OD321" s="10"/>
      <c r="OE321" s="10"/>
      <c r="OF321" s="10"/>
      <c r="OG321" s="10"/>
      <c r="OH321" s="10"/>
      <c r="OI321" s="10"/>
      <c r="OJ321" s="10"/>
      <c r="OK321" s="10"/>
      <c r="OL321" s="10"/>
      <c r="OM321" s="10"/>
      <c r="ON321" s="10"/>
      <c r="OO321" s="10"/>
      <c r="OP321" s="10"/>
      <c r="OQ321" s="10"/>
      <c r="OR321" s="10"/>
      <c r="OS321" s="10"/>
      <c r="OT321" s="10"/>
      <c r="OU321" s="10"/>
      <c r="OV321" s="10"/>
      <c r="OW321" s="10"/>
      <c r="OX321" s="10"/>
      <c r="OY321" s="10"/>
      <c r="OZ321" s="10"/>
      <c r="PA321" s="10"/>
      <c r="PB321" s="10"/>
      <c r="PC321" s="10"/>
      <c r="PD321" s="10"/>
      <c r="PE321" s="10"/>
      <c r="PF321" s="10"/>
      <c r="PG321" s="10"/>
      <c r="PH321" s="10"/>
      <c r="PI321" s="10"/>
      <c r="PJ321" s="10"/>
      <c r="PK321" s="10"/>
      <c r="PL321" s="10"/>
      <c r="PM321" s="10"/>
      <c r="PN321" s="10"/>
      <c r="PO321" s="10"/>
      <c r="PP321" s="10"/>
      <c r="PQ321" s="10"/>
      <c r="PR321" s="10"/>
      <c r="PS321" s="10"/>
      <c r="PT321" s="10"/>
      <c r="PU321" s="10"/>
      <c r="PV321" s="10"/>
      <c r="PW321" s="10"/>
      <c r="PX321" s="10"/>
      <c r="PY321" s="10"/>
      <c r="PZ321" s="10"/>
      <c r="QA321" s="10"/>
      <c r="QB321" s="10"/>
      <c r="QC321" s="10"/>
      <c r="QD321" s="10"/>
      <c r="QE321" s="10"/>
      <c r="QF321" s="10"/>
      <c r="QG321" s="10"/>
      <c r="QH321" s="10"/>
      <c r="QI321" s="10"/>
      <c r="QJ321" s="10"/>
      <c r="QK321" s="10"/>
      <c r="QL321" s="10"/>
      <c r="QM321" s="10"/>
      <c r="QN321" s="10"/>
      <c r="QO321" s="10"/>
      <c r="QP321" s="10"/>
      <c r="QQ321" s="10"/>
      <c r="QR321" s="10"/>
      <c r="QS321" s="10"/>
      <c r="QT321" s="10"/>
      <c r="QU321" s="10"/>
      <c r="QV321" s="10"/>
      <c r="QW321" s="10"/>
      <c r="QX321" s="10"/>
      <c r="QY321" s="10"/>
      <c r="QZ321" s="10"/>
      <c r="RA321" s="10"/>
      <c r="RB321" s="10"/>
      <c r="RC321" s="10"/>
      <c r="RD321" s="10"/>
      <c r="RE321" s="10"/>
      <c r="RF321" s="10"/>
      <c r="RG321" s="10"/>
      <c r="RH321" s="10"/>
      <c r="RI321" s="10"/>
      <c r="RJ321" s="10"/>
      <c r="RK321" s="10"/>
      <c r="RL321" s="10"/>
      <c r="RM321" s="10"/>
      <c r="RN321" s="10"/>
      <c r="RO321" s="10"/>
      <c r="RP321" s="10"/>
      <c r="RQ321" s="10"/>
      <c r="RR321" s="10"/>
      <c r="RS321" s="10"/>
      <c r="RT321" s="10"/>
      <c r="RU321" s="10"/>
      <c r="RV321" s="10"/>
      <c r="RW321" s="10"/>
      <c r="RX321" s="10"/>
      <c r="RY321" s="10"/>
      <c r="RZ321" s="10"/>
      <c r="SA321" s="10"/>
      <c r="SB321" s="10"/>
      <c r="SC321" s="10"/>
      <c r="SD321" s="10"/>
      <c r="SE321" s="10"/>
      <c r="SF321" s="10"/>
      <c r="SG321" s="10"/>
      <c r="SH321" s="10"/>
      <c r="SI321" s="10"/>
      <c r="SJ321" s="10"/>
      <c r="SK321" s="10"/>
      <c r="SL321" s="10"/>
      <c r="SM321" s="10"/>
      <c r="SN321" s="10"/>
      <c r="SO321" s="10"/>
      <c r="SP321" s="10"/>
      <c r="SQ321" s="10"/>
      <c r="SR321" s="10"/>
      <c r="SS321" s="10"/>
      <c r="ST321" s="10"/>
      <c r="SU321" s="10"/>
      <c r="SV321" s="10"/>
      <c r="SW321" s="10"/>
      <c r="SX321" s="10"/>
      <c r="SY321" s="10"/>
      <c r="SZ321" s="10"/>
      <c r="TA321" s="10"/>
      <c r="TB321" s="10"/>
      <c r="TC321" s="10"/>
      <c r="TD321" s="10"/>
      <c r="TE321" s="10"/>
      <c r="TF321" s="10"/>
      <c r="TG321" s="10"/>
      <c r="TH321" s="10"/>
      <c r="TI321" s="10"/>
      <c r="TJ321" s="10"/>
      <c r="TK321" s="10"/>
      <c r="TL321" s="10"/>
      <c r="TM321" s="10"/>
      <c r="TN321" s="10"/>
      <c r="TO321" s="10"/>
      <c r="TP321" s="10"/>
      <c r="TQ321" s="10"/>
      <c r="TR321" s="10"/>
      <c r="TS321" s="10"/>
      <c r="TT321" s="10"/>
      <c r="TU321" s="10"/>
      <c r="TV321" s="10"/>
      <c r="TW321" s="10"/>
      <c r="TX321" s="10"/>
      <c r="TY321" s="10"/>
      <c r="TZ321" s="10"/>
      <c r="UA321" s="10"/>
      <c r="UB321" s="10"/>
      <c r="UC321" s="10"/>
      <c r="UD321" s="10"/>
      <c r="UE321" s="10"/>
      <c r="UF321" s="10"/>
      <c r="UG321" s="10"/>
      <c r="UH321" s="10"/>
      <c r="UI321" s="10"/>
      <c r="UJ321" s="10"/>
      <c r="UK321" s="10"/>
      <c r="UL321" s="10"/>
      <c r="UM321" s="10"/>
      <c r="UN321" s="10"/>
      <c r="UO321" s="10"/>
      <c r="UP321" s="10"/>
      <c r="UQ321" s="10"/>
      <c r="UR321" s="10"/>
      <c r="US321" s="10"/>
      <c r="UT321" s="10"/>
      <c r="UU321" s="10"/>
      <c r="UV321" s="10"/>
      <c r="UW321" s="10"/>
      <c r="UX321" s="10"/>
      <c r="UY321" s="10"/>
      <c r="UZ321" s="10"/>
      <c r="VA321" s="10"/>
      <c r="VB321" s="10"/>
      <c r="VC321" s="10"/>
      <c r="VD321" s="10"/>
      <c r="VE321" s="10"/>
      <c r="VF321" s="10"/>
      <c r="VG321" s="10"/>
      <c r="VH321" s="10"/>
      <c r="VI321" s="10"/>
      <c r="VJ321" s="10"/>
      <c r="VK321" s="10"/>
      <c r="VL321" s="10"/>
      <c r="VM321" s="10"/>
      <c r="VN321" s="10"/>
      <c r="VO321" s="10"/>
      <c r="VP321" s="10"/>
      <c r="VQ321" s="10"/>
      <c r="VR321" s="10"/>
      <c r="VS321" s="10"/>
      <c r="VT321" s="10"/>
      <c r="VU321" s="10"/>
      <c r="VV321" s="10"/>
      <c r="VW321" s="10"/>
      <c r="VX321" s="10"/>
      <c r="VY321" s="10"/>
      <c r="VZ321" s="10"/>
      <c r="WA321" s="10"/>
      <c r="WB321" s="10"/>
      <c r="WC321" s="10"/>
      <c r="WD321" s="10"/>
      <c r="WE321" s="10"/>
      <c r="WF321" s="10"/>
      <c r="WG321" s="10"/>
      <c r="WH321" s="10"/>
      <c r="WI321" s="10"/>
      <c r="WJ321" s="10"/>
      <c r="WK321" s="10"/>
      <c r="WL321" s="10"/>
      <c r="WM321" s="10"/>
      <c r="WN321" s="10"/>
      <c r="WO321" s="10"/>
      <c r="WP321" s="10"/>
      <c r="WQ321" s="10"/>
      <c r="WR321" s="10"/>
      <c r="WS321" s="10"/>
      <c r="WT321" s="10"/>
      <c r="WU321" s="10"/>
      <c r="WV321" s="10"/>
      <c r="WW321" s="10"/>
      <c r="WX321" s="10"/>
      <c r="WY321" s="10"/>
      <c r="WZ321" s="10"/>
      <c r="XA321" s="10"/>
      <c r="XB321" s="10"/>
      <c r="XC321" s="10"/>
      <c r="XD321" s="10"/>
      <c r="XE321" s="10"/>
      <c r="XF321" s="10"/>
      <c r="XG321" s="10"/>
      <c r="XH321" s="10"/>
      <c r="XI321" s="10"/>
      <c r="XJ321" s="10"/>
      <c r="XK321" s="10"/>
      <c r="XL321" s="10"/>
      <c r="XM321" s="10"/>
      <c r="XN321" s="10"/>
      <c r="XO321" s="10"/>
      <c r="XP321" s="10"/>
      <c r="XQ321" s="10"/>
      <c r="XR321" s="10"/>
      <c r="XS321" s="10"/>
      <c r="XT321" s="10"/>
      <c r="XU321" s="10"/>
      <c r="XV321" s="10"/>
      <c r="XW321" s="10"/>
      <c r="XX321" s="10"/>
      <c r="XY321" s="10"/>
      <c r="XZ321" s="10"/>
      <c r="YA321" s="10"/>
      <c r="YB321" s="10"/>
      <c r="YC321" s="10"/>
      <c r="YD321" s="10"/>
      <c r="YE321" s="10"/>
      <c r="YF321" s="10"/>
      <c r="YG321" s="10"/>
      <c r="YH321" s="10"/>
      <c r="YI321" s="10"/>
      <c r="YJ321" s="10"/>
      <c r="YK321" s="10"/>
      <c r="YL321" s="10"/>
      <c r="YM321" s="10"/>
      <c r="YN321" s="10"/>
      <c r="YO321" s="10"/>
      <c r="YP321" s="10"/>
      <c r="YQ321" s="10"/>
      <c r="YR321" s="10"/>
      <c r="YS321" s="10"/>
      <c r="YT321" s="10"/>
      <c r="YU321" s="10"/>
      <c r="YV321" s="10"/>
      <c r="YW321" s="10"/>
      <c r="YX321" s="10"/>
      <c r="YY321" s="10"/>
      <c r="YZ321" s="10"/>
      <c r="ZA321" s="10"/>
      <c r="ZB321" s="10"/>
      <c r="ZC321" s="10"/>
      <c r="ZD321" s="10"/>
      <c r="ZE321" s="10"/>
      <c r="ZF321" s="10"/>
      <c r="ZG321" s="10"/>
      <c r="ZH321" s="10"/>
      <c r="ZI321" s="10"/>
      <c r="ZJ321" s="10"/>
      <c r="ZK321" s="10"/>
      <c r="ZL321" s="10"/>
      <c r="ZM321" s="10"/>
      <c r="ZN321" s="10"/>
      <c r="ZO321" s="10"/>
      <c r="ZP321" s="10"/>
      <c r="ZQ321" s="10"/>
      <c r="ZR321" s="10"/>
      <c r="ZS321" s="10"/>
      <c r="ZT321" s="10"/>
      <c r="ZU321" s="10"/>
      <c r="ZV321" s="10"/>
      <c r="ZW321" s="10"/>
      <c r="ZX321" s="10"/>
      <c r="ZY321" s="10"/>
      <c r="ZZ321" s="10"/>
      <c r="AAA321" s="10"/>
      <c r="AAB321" s="10"/>
      <c r="AAC321" s="10"/>
      <c r="AAD321" s="10"/>
      <c r="AAE321" s="10"/>
      <c r="AAF321" s="10"/>
      <c r="AAG321" s="10"/>
      <c r="AAH321" s="10"/>
      <c r="AAI321" s="10"/>
      <c r="AAJ321" s="10"/>
      <c r="AAK321" s="10"/>
      <c r="AAL321" s="10"/>
      <c r="AAM321" s="10"/>
      <c r="AAN321" s="10"/>
      <c r="AAO321" s="10"/>
      <c r="AAP321" s="10"/>
      <c r="AAQ321" s="10"/>
      <c r="AAR321" s="10"/>
      <c r="AAS321" s="10"/>
      <c r="AAT321" s="10"/>
      <c r="AAU321" s="10"/>
      <c r="AAV321" s="10"/>
      <c r="AAW321" s="10"/>
      <c r="AAX321" s="10"/>
      <c r="AAY321" s="10"/>
      <c r="AAZ321" s="10"/>
      <c r="ABA321" s="10"/>
      <c r="ABB321" s="10"/>
      <c r="ABC321" s="10"/>
      <c r="ABD321" s="10"/>
      <c r="ABE321" s="10"/>
      <c r="ABF321" s="10"/>
      <c r="ABG321" s="10"/>
      <c r="ABH321" s="10"/>
      <c r="ABI321" s="10"/>
      <c r="ABJ321" s="10"/>
      <c r="ABK321" s="10"/>
      <c r="ABL321" s="10"/>
      <c r="ABM321" s="10"/>
      <c r="ABN321" s="10"/>
      <c r="ABO321" s="10"/>
      <c r="ABP321" s="10"/>
      <c r="ABQ321" s="10"/>
      <c r="ABR321" s="10"/>
      <c r="ABS321" s="10"/>
      <c r="ABT321" s="10"/>
      <c r="ABU321" s="10"/>
      <c r="ABV321" s="10"/>
      <c r="ABW321" s="10"/>
      <c r="ABX321" s="10"/>
      <c r="ABY321" s="10"/>
      <c r="ABZ321" s="10"/>
      <c r="ACA321" s="10"/>
      <c r="ACB321" s="10"/>
      <c r="ACC321" s="10"/>
      <c r="ACD321" s="10"/>
      <c r="ACE321" s="10"/>
      <c r="ACF321" s="10"/>
      <c r="ACG321" s="10"/>
      <c r="ACH321" s="10"/>
      <c r="ACI321" s="10"/>
      <c r="ACJ321" s="10"/>
      <c r="ACK321" s="10"/>
      <c r="ACL321" s="10"/>
      <c r="ACM321" s="10"/>
      <c r="ACN321" s="10"/>
      <c r="ACO321" s="10"/>
      <c r="ACP321" s="10"/>
      <c r="ACQ321" s="10"/>
      <c r="ACR321" s="10"/>
      <c r="ACS321" s="10"/>
      <c r="ACT321" s="10"/>
      <c r="ACU321" s="10"/>
      <c r="ACV321" s="10"/>
      <c r="ACW321" s="10"/>
      <c r="ACX321" s="10"/>
      <c r="ACY321" s="10"/>
      <c r="ACZ321" s="10"/>
      <c r="ADA321" s="10"/>
      <c r="ADB321" s="10"/>
      <c r="ADC321" s="10"/>
      <c r="ADD321" s="10"/>
      <c r="ADE321" s="10"/>
      <c r="ADF321" s="10"/>
      <c r="ADG321" s="10"/>
      <c r="ADH321" s="10"/>
      <c r="ADI321" s="10"/>
      <c r="ADJ321" s="10"/>
      <c r="ADK321" s="10"/>
      <c r="ADL321" s="10"/>
      <c r="ADM321" s="10"/>
      <c r="ADN321" s="10"/>
      <c r="ADO321" s="10"/>
      <c r="ADP321" s="10"/>
      <c r="ADQ321" s="10"/>
      <c r="ADR321" s="10"/>
      <c r="ADS321" s="10"/>
      <c r="ADT321" s="10"/>
      <c r="ADU321" s="10"/>
      <c r="ADV321" s="10"/>
      <c r="ADW321" s="10"/>
      <c r="ADX321" s="10"/>
      <c r="ADY321" s="10"/>
      <c r="ADZ321" s="10"/>
      <c r="AEA321" s="10"/>
      <c r="AEB321" s="10"/>
      <c r="AEC321" s="10"/>
      <c r="AED321" s="10"/>
      <c r="AEE321" s="10"/>
      <c r="AEF321" s="10"/>
      <c r="AEG321" s="10"/>
      <c r="AEH321" s="10"/>
      <c r="AEI321" s="10"/>
      <c r="AEJ321" s="10"/>
      <c r="AEK321" s="10"/>
      <c r="AEL321" s="10"/>
      <c r="AEM321" s="10"/>
      <c r="AEN321" s="10"/>
      <c r="AEO321" s="10"/>
      <c r="AEP321" s="10"/>
      <c r="AEQ321" s="10"/>
      <c r="AER321" s="10"/>
      <c r="AES321" s="10"/>
      <c r="AET321" s="10"/>
      <c r="AEU321" s="10"/>
      <c r="AEV321" s="10"/>
      <c r="AEW321" s="10"/>
      <c r="AEX321" s="10"/>
      <c r="AEY321" s="10"/>
      <c r="AEZ321" s="10"/>
      <c r="AFA321" s="10"/>
      <c r="AFB321" s="10"/>
      <c r="AFC321" s="10"/>
      <c r="AFD321" s="10"/>
      <c r="AFE321" s="10"/>
      <c r="AFF321" s="10"/>
      <c r="AFG321" s="10"/>
      <c r="AFH321" s="10"/>
      <c r="AFI321" s="10"/>
      <c r="AFJ321" s="10"/>
      <c r="AFK321" s="10"/>
      <c r="AFL321" s="10"/>
      <c r="AFM321" s="10"/>
      <c r="AFN321" s="10"/>
      <c r="AFO321" s="10"/>
      <c r="AFP321" s="10"/>
      <c r="AFQ321" s="10"/>
      <c r="AFR321" s="10"/>
      <c r="AFS321" s="10"/>
      <c r="AFT321" s="10"/>
      <c r="AFU321" s="10"/>
      <c r="AFV321" s="10"/>
      <c r="AFW321" s="10"/>
      <c r="AFX321" s="10"/>
      <c r="AFY321" s="10"/>
      <c r="AFZ321" s="10"/>
      <c r="AGA321" s="10"/>
      <c r="AGB321" s="10"/>
      <c r="AGC321" s="10"/>
      <c r="AGD321" s="10"/>
      <c r="AGE321" s="10"/>
      <c r="AGF321" s="10"/>
      <c r="AGG321" s="10"/>
      <c r="AGH321" s="10"/>
      <c r="AGI321" s="10"/>
      <c r="AGJ321" s="10"/>
      <c r="AGK321" s="10"/>
      <c r="AGL321" s="10"/>
      <c r="AGM321" s="10"/>
      <c r="AGN321" s="10"/>
      <c r="AGO321" s="10"/>
      <c r="AGP321" s="10"/>
      <c r="AGQ321" s="10"/>
      <c r="AGR321" s="10"/>
      <c r="AGS321" s="10"/>
      <c r="AGT321" s="10"/>
      <c r="AGU321" s="10"/>
      <c r="AGV321" s="10"/>
      <c r="AGW321" s="10"/>
      <c r="AGX321" s="10"/>
      <c r="AGY321" s="10"/>
      <c r="AGZ321" s="10"/>
      <c r="AHA321" s="10"/>
      <c r="AHB321" s="10"/>
      <c r="AHC321" s="10"/>
      <c r="AHD321" s="10"/>
      <c r="AHE321" s="10"/>
      <c r="AHF321" s="10"/>
      <c r="AHG321" s="10"/>
      <c r="AHH321" s="10"/>
      <c r="AHI321" s="10"/>
      <c r="AHJ321" s="10"/>
      <c r="AHK321" s="10"/>
      <c r="AHL321" s="10"/>
      <c r="AHM321" s="10"/>
      <c r="AHN321" s="10"/>
      <c r="AHO321" s="10"/>
      <c r="AHP321" s="10"/>
      <c r="AHQ321" s="10"/>
      <c r="AHR321" s="10"/>
      <c r="AHS321" s="10"/>
      <c r="AHT321" s="10"/>
      <c r="AHU321" s="10"/>
      <c r="AHV321" s="10"/>
      <c r="AHW321" s="10"/>
      <c r="AHX321" s="10"/>
      <c r="AHY321" s="10"/>
      <c r="AHZ321" s="10"/>
      <c r="AIA321" s="10"/>
      <c r="AIB321" s="10"/>
      <c r="AIC321" s="10"/>
      <c r="AID321" s="10"/>
      <c r="AIE321" s="10"/>
      <c r="AIF321" s="10"/>
      <c r="AIG321" s="10"/>
      <c r="AIH321" s="10"/>
      <c r="AII321" s="10"/>
      <c r="AIJ321" s="10"/>
      <c r="AIK321" s="10"/>
      <c r="AIL321" s="10"/>
      <c r="AIM321" s="10"/>
      <c r="AIN321" s="10"/>
      <c r="AIO321" s="10"/>
      <c r="AIP321" s="10"/>
      <c r="AIQ321" s="10"/>
      <c r="AIR321" s="10"/>
      <c r="AIS321" s="10"/>
      <c r="AIT321" s="10"/>
      <c r="AIU321" s="10"/>
      <c r="AIV321" s="10"/>
      <c r="AIW321" s="10"/>
      <c r="AIX321" s="10"/>
      <c r="AIY321" s="10"/>
      <c r="AIZ321" s="10"/>
      <c r="AJA321" s="10"/>
      <c r="AJB321" s="10"/>
      <c r="AJC321" s="10"/>
      <c r="AJD321" s="10"/>
      <c r="AJE321" s="10"/>
      <c r="AJF321" s="10"/>
      <c r="AJG321" s="10"/>
      <c r="AJH321" s="10"/>
      <c r="AJI321" s="10"/>
      <c r="AJJ321" s="10"/>
      <c r="AJK321" s="10"/>
      <c r="AJL321" s="10"/>
      <c r="AJM321" s="10"/>
      <c r="AJN321" s="10"/>
      <c r="AJO321" s="10"/>
      <c r="AJP321" s="10"/>
      <c r="AJQ321" s="10"/>
      <c r="AJR321" s="10"/>
      <c r="AJS321" s="10"/>
      <c r="AJT321" s="10"/>
      <c r="AJU321" s="10"/>
      <c r="AJV321" s="10"/>
      <c r="AJW321" s="10"/>
      <c r="AJX321" s="10"/>
      <c r="AJY321" s="10"/>
      <c r="AJZ321" s="10"/>
      <c r="AKA321" s="10"/>
      <c r="AKB321" s="10"/>
      <c r="AKC321" s="10"/>
      <c r="AKD321" s="10"/>
      <c r="AKE321" s="10"/>
      <c r="AKF321" s="10"/>
      <c r="AKG321" s="10"/>
      <c r="AKH321" s="10"/>
      <c r="AKI321" s="10"/>
      <c r="AKJ321" s="10"/>
      <c r="AKK321" s="10"/>
      <c r="AKL321" s="10"/>
      <c r="AKM321" s="10"/>
      <c r="AKN321" s="10"/>
      <c r="AKO321" s="10"/>
      <c r="AKP321" s="10"/>
      <c r="AKQ321" s="10"/>
      <c r="AKR321" s="10"/>
      <c r="AKS321" s="10"/>
      <c r="AKT321" s="10"/>
      <c r="AKU321" s="10"/>
      <c r="AKV321" s="10"/>
      <c r="AKW321" s="10"/>
      <c r="AKX321" s="10"/>
      <c r="AKY321" s="10"/>
      <c r="AKZ321" s="10"/>
      <c r="ALA321" s="10"/>
      <c r="ALB321" s="10"/>
      <c r="ALC321" s="10"/>
      <c r="ALD321" s="10"/>
      <c r="ALE321" s="10"/>
      <c r="ALF321" s="10"/>
      <c r="ALG321" s="10"/>
      <c r="ALH321" s="10"/>
      <c r="ALI321" s="10"/>
      <c r="ALJ321" s="10"/>
      <c r="ALK321" s="10"/>
      <c r="ALL321" s="10"/>
      <c r="ALM321" s="10"/>
      <c r="ALN321" s="10"/>
      <c r="ALO321" s="10"/>
      <c r="ALP321" s="10"/>
      <c r="ALQ321" s="10"/>
      <c r="ALR321" s="10"/>
      <c r="ALS321" s="10"/>
      <c r="ALT321" s="10"/>
      <c r="ALU321" s="10"/>
      <c r="ALV321" s="10"/>
      <c r="ALW321" s="10"/>
      <c r="ALX321" s="10"/>
      <c r="ALY321" s="10"/>
      <c r="ALZ321" s="10"/>
      <c r="AMA321" s="10"/>
      <c r="AMB321" s="10"/>
      <c r="AMC321" s="10"/>
      <c r="AMD321" s="10"/>
      <c r="AME321" s="10"/>
      <c r="AMF321" s="10"/>
      <c r="AMG321" s="10"/>
      <c r="AMH321" s="10"/>
      <c r="AMI321" s="10"/>
    </row>
    <row r="322" spans="1:1023" ht="21.75" customHeight="1">
      <c r="A322" s="14" t="s">
        <v>84</v>
      </c>
      <c r="B322" s="39"/>
      <c r="C322" s="32"/>
      <c r="D322" s="32"/>
      <c r="E322" s="30"/>
      <c r="F322" s="30"/>
      <c r="G322" s="30"/>
      <c r="H322" s="30"/>
      <c r="I322" s="30"/>
      <c r="J322" s="36">
        <v>25450</v>
      </c>
      <c r="K322" s="30"/>
      <c r="L322" s="30"/>
      <c r="M322" s="30"/>
      <c r="N322" s="30"/>
      <c r="O322" s="30"/>
      <c r="P322" s="32"/>
      <c r="Q322" s="43">
        <f t="shared" si="7"/>
        <v>25450</v>
      </c>
      <c r="R322" s="43"/>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c r="HA322" s="10"/>
      <c r="HB322" s="10"/>
      <c r="HC322" s="10"/>
      <c r="HD322" s="10"/>
      <c r="HE322" s="10"/>
      <c r="HF322" s="10"/>
      <c r="HG322" s="10"/>
      <c r="HH322" s="10"/>
      <c r="HI322" s="10"/>
      <c r="HJ322" s="10"/>
      <c r="HK322" s="10"/>
      <c r="HL322" s="10"/>
      <c r="HM322" s="10"/>
      <c r="HN322" s="10"/>
      <c r="HO322" s="10"/>
      <c r="HP322" s="10"/>
      <c r="HQ322" s="10"/>
      <c r="HR322" s="10"/>
      <c r="HS322" s="10"/>
      <c r="HT322" s="10"/>
      <c r="HU322" s="10"/>
      <c r="HV322" s="10"/>
      <c r="HW322" s="10"/>
      <c r="HX322" s="10"/>
      <c r="HY322" s="10"/>
      <c r="HZ322" s="10"/>
      <c r="IA322" s="10"/>
      <c r="IB322" s="10"/>
      <c r="IC322" s="10"/>
      <c r="ID322" s="10"/>
      <c r="IE322" s="10"/>
      <c r="IF322" s="10"/>
      <c r="IG322" s="10"/>
      <c r="IH322" s="10"/>
      <c r="II322" s="10"/>
      <c r="IJ322" s="10"/>
      <c r="IK322" s="10"/>
      <c r="IL322" s="10"/>
      <c r="IM322" s="10"/>
      <c r="IN322" s="10"/>
      <c r="IO322" s="10"/>
      <c r="IP322" s="10"/>
      <c r="IQ322" s="10"/>
      <c r="IR322" s="10"/>
      <c r="IS322" s="10"/>
      <c r="IT322" s="10"/>
      <c r="IU322" s="10"/>
      <c r="IV322" s="10"/>
      <c r="IW322" s="10"/>
      <c r="IX322" s="10"/>
      <c r="IY322" s="10"/>
      <c r="IZ322" s="10"/>
      <c r="JA322" s="10"/>
      <c r="JB322" s="10"/>
      <c r="JC322" s="10"/>
      <c r="JD322" s="10"/>
      <c r="JE322" s="10"/>
      <c r="JF322" s="10"/>
      <c r="JG322" s="10"/>
      <c r="JH322" s="10"/>
      <c r="JI322" s="10"/>
      <c r="JJ322" s="10"/>
      <c r="JK322" s="10"/>
      <c r="JL322" s="10"/>
      <c r="JM322" s="10"/>
      <c r="JN322" s="10"/>
      <c r="JO322" s="10"/>
      <c r="JP322" s="10"/>
      <c r="JQ322" s="10"/>
      <c r="JR322" s="10"/>
      <c r="JS322" s="10"/>
      <c r="JT322" s="10"/>
      <c r="JU322" s="10"/>
      <c r="JV322" s="10"/>
      <c r="JW322" s="10"/>
      <c r="JX322" s="10"/>
      <c r="JY322" s="10"/>
      <c r="JZ322" s="10"/>
      <c r="KA322" s="10"/>
      <c r="KB322" s="10"/>
      <c r="KC322" s="10"/>
      <c r="KD322" s="10"/>
      <c r="KE322" s="10"/>
      <c r="KF322" s="10"/>
      <c r="KG322" s="10"/>
      <c r="KH322" s="10"/>
      <c r="KI322" s="10"/>
      <c r="KJ322" s="10"/>
      <c r="KK322" s="10"/>
      <c r="KL322" s="10"/>
      <c r="KM322" s="10"/>
      <c r="KN322" s="10"/>
      <c r="KO322" s="10"/>
      <c r="KP322" s="10"/>
      <c r="KQ322" s="10"/>
      <c r="KR322" s="10"/>
      <c r="KS322" s="10"/>
      <c r="KT322" s="10"/>
      <c r="KU322" s="10"/>
      <c r="KV322" s="10"/>
      <c r="KW322" s="10"/>
      <c r="KX322" s="10"/>
      <c r="KY322" s="10"/>
      <c r="KZ322" s="10"/>
      <c r="LA322" s="10"/>
      <c r="LB322" s="10"/>
      <c r="LC322" s="10"/>
      <c r="LD322" s="10"/>
      <c r="LE322" s="10"/>
      <c r="LF322" s="10"/>
      <c r="LG322" s="10"/>
      <c r="LH322" s="10"/>
      <c r="LI322" s="10"/>
      <c r="LJ322" s="10"/>
      <c r="LK322" s="10"/>
      <c r="LL322" s="10"/>
      <c r="LM322" s="10"/>
      <c r="LN322" s="10"/>
      <c r="LO322" s="10"/>
      <c r="LP322" s="10"/>
      <c r="LQ322" s="10"/>
      <c r="LR322" s="10"/>
      <c r="LS322" s="10"/>
      <c r="LT322" s="10"/>
      <c r="LU322" s="10"/>
      <c r="LV322" s="10"/>
      <c r="LW322" s="10"/>
      <c r="LX322" s="10"/>
      <c r="LY322" s="10"/>
      <c r="LZ322" s="10"/>
      <c r="MA322" s="10"/>
      <c r="MB322" s="10"/>
      <c r="MC322" s="10"/>
      <c r="MD322" s="10"/>
      <c r="ME322" s="10"/>
      <c r="MF322" s="10"/>
      <c r="MG322" s="10"/>
      <c r="MH322" s="10"/>
      <c r="MI322" s="10"/>
      <c r="MJ322" s="10"/>
      <c r="MK322" s="10"/>
      <c r="ML322" s="10"/>
      <c r="MM322" s="10"/>
      <c r="MN322" s="10"/>
      <c r="MO322" s="10"/>
      <c r="MP322" s="10"/>
      <c r="MQ322" s="10"/>
      <c r="MR322" s="10"/>
      <c r="MS322" s="10"/>
      <c r="MT322" s="10"/>
      <c r="MU322" s="10"/>
      <c r="MV322" s="10"/>
      <c r="MW322" s="10"/>
      <c r="MX322" s="10"/>
      <c r="MY322" s="10"/>
      <c r="MZ322" s="10"/>
      <c r="NA322" s="10"/>
      <c r="NB322" s="10"/>
      <c r="NC322" s="10"/>
      <c r="ND322" s="10"/>
      <c r="NE322" s="10"/>
      <c r="NF322" s="10"/>
      <c r="NG322" s="10"/>
      <c r="NH322" s="10"/>
      <c r="NI322" s="10"/>
      <c r="NJ322" s="10"/>
      <c r="NK322" s="10"/>
      <c r="NL322" s="10"/>
      <c r="NM322" s="10"/>
      <c r="NN322" s="10"/>
      <c r="NO322" s="10"/>
      <c r="NP322" s="10"/>
      <c r="NQ322" s="10"/>
      <c r="NR322" s="10"/>
      <c r="NS322" s="10"/>
      <c r="NT322" s="10"/>
      <c r="NU322" s="10"/>
      <c r="NV322" s="10"/>
      <c r="NW322" s="10"/>
      <c r="NX322" s="10"/>
      <c r="NY322" s="10"/>
      <c r="NZ322" s="10"/>
      <c r="OA322" s="10"/>
      <c r="OB322" s="10"/>
      <c r="OC322" s="10"/>
      <c r="OD322" s="10"/>
      <c r="OE322" s="10"/>
      <c r="OF322" s="10"/>
      <c r="OG322" s="10"/>
      <c r="OH322" s="10"/>
      <c r="OI322" s="10"/>
      <c r="OJ322" s="10"/>
      <c r="OK322" s="10"/>
      <c r="OL322" s="10"/>
      <c r="OM322" s="10"/>
      <c r="ON322" s="10"/>
      <c r="OO322" s="10"/>
      <c r="OP322" s="10"/>
      <c r="OQ322" s="10"/>
      <c r="OR322" s="10"/>
      <c r="OS322" s="10"/>
      <c r="OT322" s="10"/>
      <c r="OU322" s="10"/>
      <c r="OV322" s="10"/>
      <c r="OW322" s="10"/>
      <c r="OX322" s="10"/>
      <c r="OY322" s="10"/>
      <c r="OZ322" s="10"/>
      <c r="PA322" s="10"/>
      <c r="PB322" s="10"/>
      <c r="PC322" s="10"/>
      <c r="PD322" s="10"/>
      <c r="PE322" s="10"/>
      <c r="PF322" s="10"/>
      <c r="PG322" s="10"/>
      <c r="PH322" s="10"/>
      <c r="PI322" s="10"/>
      <c r="PJ322" s="10"/>
      <c r="PK322" s="10"/>
      <c r="PL322" s="10"/>
      <c r="PM322" s="10"/>
      <c r="PN322" s="10"/>
      <c r="PO322" s="10"/>
      <c r="PP322" s="10"/>
      <c r="PQ322" s="10"/>
      <c r="PR322" s="10"/>
      <c r="PS322" s="10"/>
      <c r="PT322" s="10"/>
      <c r="PU322" s="10"/>
      <c r="PV322" s="10"/>
      <c r="PW322" s="10"/>
      <c r="PX322" s="10"/>
      <c r="PY322" s="10"/>
      <c r="PZ322" s="10"/>
      <c r="QA322" s="10"/>
      <c r="QB322" s="10"/>
      <c r="QC322" s="10"/>
      <c r="QD322" s="10"/>
      <c r="QE322" s="10"/>
      <c r="QF322" s="10"/>
      <c r="QG322" s="10"/>
      <c r="QH322" s="10"/>
      <c r="QI322" s="10"/>
      <c r="QJ322" s="10"/>
      <c r="QK322" s="10"/>
      <c r="QL322" s="10"/>
      <c r="QM322" s="10"/>
      <c r="QN322" s="10"/>
      <c r="QO322" s="10"/>
      <c r="QP322" s="10"/>
      <c r="QQ322" s="10"/>
      <c r="QR322" s="10"/>
      <c r="QS322" s="10"/>
      <c r="QT322" s="10"/>
      <c r="QU322" s="10"/>
      <c r="QV322" s="10"/>
      <c r="QW322" s="10"/>
      <c r="QX322" s="10"/>
      <c r="QY322" s="10"/>
      <c r="QZ322" s="10"/>
      <c r="RA322" s="10"/>
      <c r="RB322" s="10"/>
      <c r="RC322" s="10"/>
      <c r="RD322" s="10"/>
      <c r="RE322" s="10"/>
      <c r="RF322" s="10"/>
      <c r="RG322" s="10"/>
      <c r="RH322" s="10"/>
      <c r="RI322" s="10"/>
      <c r="RJ322" s="10"/>
      <c r="RK322" s="10"/>
      <c r="RL322" s="10"/>
      <c r="RM322" s="10"/>
      <c r="RN322" s="10"/>
      <c r="RO322" s="10"/>
      <c r="RP322" s="10"/>
      <c r="RQ322" s="10"/>
      <c r="RR322" s="10"/>
      <c r="RS322" s="10"/>
      <c r="RT322" s="10"/>
      <c r="RU322" s="10"/>
      <c r="RV322" s="10"/>
      <c r="RW322" s="10"/>
      <c r="RX322" s="10"/>
      <c r="RY322" s="10"/>
      <c r="RZ322" s="10"/>
      <c r="SA322" s="10"/>
      <c r="SB322" s="10"/>
      <c r="SC322" s="10"/>
      <c r="SD322" s="10"/>
      <c r="SE322" s="10"/>
      <c r="SF322" s="10"/>
      <c r="SG322" s="10"/>
      <c r="SH322" s="10"/>
      <c r="SI322" s="10"/>
      <c r="SJ322" s="10"/>
      <c r="SK322" s="10"/>
      <c r="SL322" s="10"/>
      <c r="SM322" s="10"/>
      <c r="SN322" s="10"/>
      <c r="SO322" s="10"/>
      <c r="SP322" s="10"/>
      <c r="SQ322" s="10"/>
      <c r="SR322" s="10"/>
      <c r="SS322" s="10"/>
      <c r="ST322" s="10"/>
      <c r="SU322" s="10"/>
      <c r="SV322" s="10"/>
      <c r="SW322" s="10"/>
      <c r="SX322" s="10"/>
      <c r="SY322" s="10"/>
      <c r="SZ322" s="10"/>
      <c r="TA322" s="10"/>
      <c r="TB322" s="10"/>
      <c r="TC322" s="10"/>
      <c r="TD322" s="10"/>
      <c r="TE322" s="10"/>
      <c r="TF322" s="10"/>
      <c r="TG322" s="10"/>
      <c r="TH322" s="10"/>
      <c r="TI322" s="10"/>
      <c r="TJ322" s="10"/>
      <c r="TK322" s="10"/>
      <c r="TL322" s="10"/>
      <c r="TM322" s="10"/>
      <c r="TN322" s="10"/>
      <c r="TO322" s="10"/>
      <c r="TP322" s="10"/>
      <c r="TQ322" s="10"/>
      <c r="TR322" s="10"/>
      <c r="TS322" s="10"/>
      <c r="TT322" s="10"/>
      <c r="TU322" s="10"/>
      <c r="TV322" s="10"/>
      <c r="TW322" s="10"/>
      <c r="TX322" s="10"/>
      <c r="TY322" s="10"/>
      <c r="TZ322" s="10"/>
      <c r="UA322" s="10"/>
      <c r="UB322" s="10"/>
      <c r="UC322" s="10"/>
      <c r="UD322" s="10"/>
      <c r="UE322" s="10"/>
      <c r="UF322" s="10"/>
      <c r="UG322" s="10"/>
      <c r="UH322" s="10"/>
      <c r="UI322" s="10"/>
      <c r="UJ322" s="10"/>
      <c r="UK322" s="10"/>
      <c r="UL322" s="10"/>
      <c r="UM322" s="10"/>
      <c r="UN322" s="10"/>
      <c r="UO322" s="10"/>
      <c r="UP322" s="10"/>
      <c r="UQ322" s="10"/>
      <c r="UR322" s="10"/>
      <c r="US322" s="10"/>
      <c r="UT322" s="10"/>
      <c r="UU322" s="10"/>
      <c r="UV322" s="10"/>
      <c r="UW322" s="10"/>
      <c r="UX322" s="10"/>
      <c r="UY322" s="10"/>
      <c r="UZ322" s="10"/>
      <c r="VA322" s="10"/>
      <c r="VB322" s="10"/>
      <c r="VC322" s="10"/>
      <c r="VD322" s="10"/>
      <c r="VE322" s="10"/>
      <c r="VF322" s="10"/>
      <c r="VG322" s="10"/>
      <c r="VH322" s="10"/>
      <c r="VI322" s="10"/>
      <c r="VJ322" s="10"/>
      <c r="VK322" s="10"/>
      <c r="VL322" s="10"/>
      <c r="VM322" s="10"/>
      <c r="VN322" s="10"/>
      <c r="VO322" s="10"/>
      <c r="VP322" s="10"/>
      <c r="VQ322" s="10"/>
      <c r="VR322" s="10"/>
      <c r="VS322" s="10"/>
      <c r="VT322" s="10"/>
      <c r="VU322" s="10"/>
      <c r="VV322" s="10"/>
      <c r="VW322" s="10"/>
      <c r="VX322" s="10"/>
      <c r="VY322" s="10"/>
      <c r="VZ322" s="10"/>
      <c r="WA322" s="10"/>
      <c r="WB322" s="10"/>
      <c r="WC322" s="10"/>
      <c r="WD322" s="10"/>
      <c r="WE322" s="10"/>
      <c r="WF322" s="10"/>
      <c r="WG322" s="10"/>
      <c r="WH322" s="10"/>
      <c r="WI322" s="10"/>
      <c r="WJ322" s="10"/>
      <c r="WK322" s="10"/>
      <c r="WL322" s="10"/>
      <c r="WM322" s="10"/>
      <c r="WN322" s="10"/>
      <c r="WO322" s="10"/>
      <c r="WP322" s="10"/>
      <c r="WQ322" s="10"/>
      <c r="WR322" s="10"/>
      <c r="WS322" s="10"/>
      <c r="WT322" s="10"/>
      <c r="WU322" s="10"/>
      <c r="WV322" s="10"/>
      <c r="WW322" s="10"/>
      <c r="WX322" s="10"/>
      <c r="WY322" s="10"/>
      <c r="WZ322" s="10"/>
      <c r="XA322" s="10"/>
      <c r="XB322" s="10"/>
      <c r="XC322" s="10"/>
      <c r="XD322" s="10"/>
      <c r="XE322" s="10"/>
      <c r="XF322" s="10"/>
      <c r="XG322" s="10"/>
      <c r="XH322" s="10"/>
      <c r="XI322" s="10"/>
      <c r="XJ322" s="10"/>
      <c r="XK322" s="10"/>
      <c r="XL322" s="10"/>
      <c r="XM322" s="10"/>
      <c r="XN322" s="10"/>
      <c r="XO322" s="10"/>
      <c r="XP322" s="10"/>
      <c r="XQ322" s="10"/>
      <c r="XR322" s="10"/>
      <c r="XS322" s="10"/>
      <c r="XT322" s="10"/>
      <c r="XU322" s="10"/>
      <c r="XV322" s="10"/>
      <c r="XW322" s="10"/>
      <c r="XX322" s="10"/>
      <c r="XY322" s="10"/>
      <c r="XZ322" s="10"/>
      <c r="YA322" s="10"/>
      <c r="YB322" s="10"/>
      <c r="YC322" s="10"/>
      <c r="YD322" s="10"/>
      <c r="YE322" s="10"/>
      <c r="YF322" s="10"/>
      <c r="YG322" s="10"/>
      <c r="YH322" s="10"/>
      <c r="YI322" s="10"/>
      <c r="YJ322" s="10"/>
      <c r="YK322" s="10"/>
      <c r="YL322" s="10"/>
      <c r="YM322" s="10"/>
      <c r="YN322" s="10"/>
      <c r="YO322" s="10"/>
      <c r="YP322" s="10"/>
      <c r="YQ322" s="10"/>
      <c r="YR322" s="10"/>
      <c r="YS322" s="10"/>
      <c r="YT322" s="10"/>
      <c r="YU322" s="10"/>
      <c r="YV322" s="10"/>
      <c r="YW322" s="10"/>
      <c r="YX322" s="10"/>
      <c r="YY322" s="10"/>
      <c r="YZ322" s="10"/>
      <c r="ZA322" s="10"/>
      <c r="ZB322" s="10"/>
      <c r="ZC322" s="10"/>
      <c r="ZD322" s="10"/>
      <c r="ZE322" s="10"/>
      <c r="ZF322" s="10"/>
      <c r="ZG322" s="10"/>
      <c r="ZH322" s="10"/>
      <c r="ZI322" s="10"/>
      <c r="ZJ322" s="10"/>
      <c r="ZK322" s="10"/>
      <c r="ZL322" s="10"/>
      <c r="ZM322" s="10"/>
      <c r="ZN322" s="10"/>
      <c r="ZO322" s="10"/>
      <c r="ZP322" s="10"/>
      <c r="ZQ322" s="10"/>
      <c r="ZR322" s="10"/>
      <c r="ZS322" s="10"/>
      <c r="ZT322" s="10"/>
      <c r="ZU322" s="10"/>
      <c r="ZV322" s="10"/>
      <c r="ZW322" s="10"/>
      <c r="ZX322" s="10"/>
      <c r="ZY322" s="10"/>
      <c r="ZZ322" s="10"/>
      <c r="AAA322" s="10"/>
      <c r="AAB322" s="10"/>
      <c r="AAC322" s="10"/>
      <c r="AAD322" s="10"/>
      <c r="AAE322" s="10"/>
      <c r="AAF322" s="10"/>
      <c r="AAG322" s="10"/>
      <c r="AAH322" s="10"/>
      <c r="AAI322" s="10"/>
      <c r="AAJ322" s="10"/>
      <c r="AAK322" s="10"/>
      <c r="AAL322" s="10"/>
      <c r="AAM322" s="10"/>
      <c r="AAN322" s="10"/>
      <c r="AAO322" s="10"/>
      <c r="AAP322" s="10"/>
      <c r="AAQ322" s="10"/>
      <c r="AAR322" s="10"/>
      <c r="AAS322" s="10"/>
      <c r="AAT322" s="10"/>
      <c r="AAU322" s="10"/>
      <c r="AAV322" s="10"/>
      <c r="AAW322" s="10"/>
      <c r="AAX322" s="10"/>
      <c r="AAY322" s="10"/>
      <c r="AAZ322" s="10"/>
      <c r="ABA322" s="10"/>
      <c r="ABB322" s="10"/>
      <c r="ABC322" s="10"/>
      <c r="ABD322" s="10"/>
      <c r="ABE322" s="10"/>
      <c r="ABF322" s="10"/>
      <c r="ABG322" s="10"/>
      <c r="ABH322" s="10"/>
      <c r="ABI322" s="10"/>
      <c r="ABJ322" s="10"/>
      <c r="ABK322" s="10"/>
      <c r="ABL322" s="10"/>
      <c r="ABM322" s="10"/>
      <c r="ABN322" s="10"/>
      <c r="ABO322" s="10"/>
      <c r="ABP322" s="10"/>
      <c r="ABQ322" s="10"/>
      <c r="ABR322" s="10"/>
      <c r="ABS322" s="10"/>
      <c r="ABT322" s="10"/>
      <c r="ABU322" s="10"/>
      <c r="ABV322" s="10"/>
      <c r="ABW322" s="10"/>
      <c r="ABX322" s="10"/>
      <c r="ABY322" s="10"/>
      <c r="ABZ322" s="10"/>
      <c r="ACA322" s="10"/>
      <c r="ACB322" s="10"/>
      <c r="ACC322" s="10"/>
      <c r="ACD322" s="10"/>
      <c r="ACE322" s="10"/>
      <c r="ACF322" s="10"/>
      <c r="ACG322" s="10"/>
      <c r="ACH322" s="10"/>
      <c r="ACI322" s="10"/>
      <c r="ACJ322" s="10"/>
      <c r="ACK322" s="10"/>
      <c r="ACL322" s="10"/>
      <c r="ACM322" s="10"/>
      <c r="ACN322" s="10"/>
      <c r="ACO322" s="10"/>
      <c r="ACP322" s="10"/>
      <c r="ACQ322" s="10"/>
      <c r="ACR322" s="10"/>
      <c r="ACS322" s="10"/>
      <c r="ACT322" s="10"/>
      <c r="ACU322" s="10"/>
      <c r="ACV322" s="10"/>
      <c r="ACW322" s="10"/>
      <c r="ACX322" s="10"/>
      <c r="ACY322" s="10"/>
      <c r="ACZ322" s="10"/>
      <c r="ADA322" s="10"/>
      <c r="ADB322" s="10"/>
      <c r="ADC322" s="10"/>
      <c r="ADD322" s="10"/>
      <c r="ADE322" s="10"/>
      <c r="ADF322" s="10"/>
      <c r="ADG322" s="10"/>
      <c r="ADH322" s="10"/>
      <c r="ADI322" s="10"/>
      <c r="ADJ322" s="10"/>
      <c r="ADK322" s="10"/>
      <c r="ADL322" s="10"/>
      <c r="ADM322" s="10"/>
      <c r="ADN322" s="10"/>
      <c r="ADO322" s="10"/>
      <c r="ADP322" s="10"/>
      <c r="ADQ322" s="10"/>
      <c r="ADR322" s="10"/>
      <c r="ADS322" s="10"/>
      <c r="ADT322" s="10"/>
      <c r="ADU322" s="10"/>
      <c r="ADV322" s="10"/>
      <c r="ADW322" s="10"/>
      <c r="ADX322" s="10"/>
      <c r="ADY322" s="10"/>
      <c r="ADZ322" s="10"/>
      <c r="AEA322" s="10"/>
      <c r="AEB322" s="10"/>
      <c r="AEC322" s="10"/>
      <c r="AED322" s="10"/>
      <c r="AEE322" s="10"/>
      <c r="AEF322" s="10"/>
      <c r="AEG322" s="10"/>
      <c r="AEH322" s="10"/>
      <c r="AEI322" s="10"/>
      <c r="AEJ322" s="10"/>
      <c r="AEK322" s="10"/>
      <c r="AEL322" s="10"/>
      <c r="AEM322" s="10"/>
      <c r="AEN322" s="10"/>
      <c r="AEO322" s="10"/>
      <c r="AEP322" s="10"/>
      <c r="AEQ322" s="10"/>
      <c r="AER322" s="10"/>
      <c r="AES322" s="10"/>
      <c r="AET322" s="10"/>
      <c r="AEU322" s="10"/>
      <c r="AEV322" s="10"/>
      <c r="AEW322" s="10"/>
      <c r="AEX322" s="10"/>
      <c r="AEY322" s="10"/>
      <c r="AEZ322" s="10"/>
      <c r="AFA322" s="10"/>
      <c r="AFB322" s="10"/>
      <c r="AFC322" s="10"/>
      <c r="AFD322" s="10"/>
      <c r="AFE322" s="10"/>
      <c r="AFF322" s="10"/>
      <c r="AFG322" s="10"/>
      <c r="AFH322" s="10"/>
      <c r="AFI322" s="10"/>
      <c r="AFJ322" s="10"/>
      <c r="AFK322" s="10"/>
      <c r="AFL322" s="10"/>
      <c r="AFM322" s="10"/>
      <c r="AFN322" s="10"/>
      <c r="AFO322" s="10"/>
      <c r="AFP322" s="10"/>
      <c r="AFQ322" s="10"/>
      <c r="AFR322" s="10"/>
      <c r="AFS322" s="10"/>
      <c r="AFT322" s="10"/>
      <c r="AFU322" s="10"/>
      <c r="AFV322" s="10"/>
      <c r="AFW322" s="10"/>
      <c r="AFX322" s="10"/>
      <c r="AFY322" s="10"/>
      <c r="AFZ322" s="10"/>
      <c r="AGA322" s="10"/>
      <c r="AGB322" s="10"/>
      <c r="AGC322" s="10"/>
      <c r="AGD322" s="10"/>
      <c r="AGE322" s="10"/>
      <c r="AGF322" s="10"/>
      <c r="AGG322" s="10"/>
      <c r="AGH322" s="10"/>
      <c r="AGI322" s="10"/>
      <c r="AGJ322" s="10"/>
      <c r="AGK322" s="10"/>
      <c r="AGL322" s="10"/>
      <c r="AGM322" s="10"/>
      <c r="AGN322" s="10"/>
      <c r="AGO322" s="10"/>
      <c r="AGP322" s="10"/>
      <c r="AGQ322" s="10"/>
      <c r="AGR322" s="10"/>
      <c r="AGS322" s="10"/>
      <c r="AGT322" s="10"/>
      <c r="AGU322" s="10"/>
      <c r="AGV322" s="10"/>
      <c r="AGW322" s="10"/>
      <c r="AGX322" s="10"/>
      <c r="AGY322" s="10"/>
      <c r="AGZ322" s="10"/>
      <c r="AHA322" s="10"/>
      <c r="AHB322" s="10"/>
      <c r="AHC322" s="10"/>
      <c r="AHD322" s="10"/>
      <c r="AHE322" s="10"/>
      <c r="AHF322" s="10"/>
      <c r="AHG322" s="10"/>
      <c r="AHH322" s="10"/>
      <c r="AHI322" s="10"/>
      <c r="AHJ322" s="10"/>
      <c r="AHK322" s="10"/>
      <c r="AHL322" s="10"/>
      <c r="AHM322" s="10"/>
      <c r="AHN322" s="10"/>
      <c r="AHO322" s="10"/>
      <c r="AHP322" s="10"/>
      <c r="AHQ322" s="10"/>
      <c r="AHR322" s="10"/>
      <c r="AHS322" s="10"/>
      <c r="AHT322" s="10"/>
      <c r="AHU322" s="10"/>
      <c r="AHV322" s="10"/>
      <c r="AHW322" s="10"/>
      <c r="AHX322" s="10"/>
      <c r="AHY322" s="10"/>
      <c r="AHZ322" s="10"/>
      <c r="AIA322" s="10"/>
      <c r="AIB322" s="10"/>
      <c r="AIC322" s="10"/>
      <c r="AID322" s="10"/>
      <c r="AIE322" s="10"/>
      <c r="AIF322" s="10"/>
      <c r="AIG322" s="10"/>
      <c r="AIH322" s="10"/>
      <c r="AII322" s="10"/>
      <c r="AIJ322" s="10"/>
      <c r="AIK322" s="10"/>
      <c r="AIL322" s="10"/>
      <c r="AIM322" s="10"/>
      <c r="AIN322" s="10"/>
      <c r="AIO322" s="10"/>
      <c r="AIP322" s="10"/>
      <c r="AIQ322" s="10"/>
      <c r="AIR322" s="10"/>
      <c r="AIS322" s="10"/>
      <c r="AIT322" s="10"/>
      <c r="AIU322" s="10"/>
      <c r="AIV322" s="10"/>
      <c r="AIW322" s="10"/>
      <c r="AIX322" s="10"/>
      <c r="AIY322" s="10"/>
      <c r="AIZ322" s="10"/>
      <c r="AJA322" s="10"/>
      <c r="AJB322" s="10"/>
      <c r="AJC322" s="10"/>
      <c r="AJD322" s="10"/>
      <c r="AJE322" s="10"/>
      <c r="AJF322" s="10"/>
      <c r="AJG322" s="10"/>
      <c r="AJH322" s="10"/>
      <c r="AJI322" s="10"/>
      <c r="AJJ322" s="10"/>
      <c r="AJK322" s="10"/>
      <c r="AJL322" s="10"/>
      <c r="AJM322" s="10"/>
      <c r="AJN322" s="10"/>
      <c r="AJO322" s="10"/>
      <c r="AJP322" s="10"/>
      <c r="AJQ322" s="10"/>
      <c r="AJR322" s="10"/>
      <c r="AJS322" s="10"/>
      <c r="AJT322" s="10"/>
      <c r="AJU322" s="10"/>
      <c r="AJV322" s="10"/>
      <c r="AJW322" s="10"/>
      <c r="AJX322" s="10"/>
      <c r="AJY322" s="10"/>
      <c r="AJZ322" s="10"/>
      <c r="AKA322" s="10"/>
      <c r="AKB322" s="10"/>
      <c r="AKC322" s="10"/>
      <c r="AKD322" s="10"/>
      <c r="AKE322" s="10"/>
      <c r="AKF322" s="10"/>
      <c r="AKG322" s="10"/>
      <c r="AKH322" s="10"/>
      <c r="AKI322" s="10"/>
      <c r="AKJ322" s="10"/>
      <c r="AKK322" s="10"/>
      <c r="AKL322" s="10"/>
      <c r="AKM322" s="10"/>
      <c r="AKN322" s="10"/>
      <c r="AKO322" s="10"/>
      <c r="AKP322" s="10"/>
      <c r="AKQ322" s="10"/>
      <c r="AKR322" s="10"/>
      <c r="AKS322" s="10"/>
      <c r="AKT322" s="10"/>
      <c r="AKU322" s="10"/>
      <c r="AKV322" s="10"/>
      <c r="AKW322" s="10"/>
      <c r="AKX322" s="10"/>
      <c r="AKY322" s="10"/>
      <c r="AKZ322" s="10"/>
      <c r="ALA322" s="10"/>
      <c r="ALB322" s="10"/>
      <c r="ALC322" s="10"/>
      <c r="ALD322" s="10"/>
      <c r="ALE322" s="10"/>
      <c r="ALF322" s="10"/>
      <c r="ALG322" s="10"/>
      <c r="ALH322" s="10"/>
      <c r="ALI322" s="10"/>
      <c r="ALJ322" s="10"/>
      <c r="ALK322" s="10"/>
      <c r="ALL322" s="10"/>
      <c r="ALM322" s="10"/>
      <c r="ALN322" s="10"/>
      <c r="ALO322" s="10"/>
      <c r="ALP322" s="10"/>
      <c r="ALQ322" s="10"/>
      <c r="ALR322" s="10"/>
      <c r="ALS322" s="10"/>
      <c r="ALT322" s="10"/>
      <c r="ALU322" s="10"/>
      <c r="ALV322" s="10"/>
      <c r="ALW322" s="10"/>
      <c r="ALX322" s="10"/>
      <c r="ALY322" s="10"/>
      <c r="ALZ322" s="10"/>
      <c r="AMA322" s="10"/>
      <c r="AMB322" s="10"/>
      <c r="AMC322" s="10"/>
      <c r="AMD322" s="10"/>
      <c r="AME322" s="10"/>
      <c r="AMF322" s="10"/>
      <c r="AMG322" s="10"/>
      <c r="AMH322" s="10"/>
      <c r="AMI322" s="10"/>
    </row>
    <row r="323" spans="1:1023" ht="21.75" customHeight="1">
      <c r="A323" s="14" t="s">
        <v>84</v>
      </c>
      <c r="B323" s="39"/>
      <c r="C323" s="32"/>
      <c r="D323" s="32"/>
      <c r="E323" s="30"/>
      <c r="F323" s="30"/>
      <c r="G323" s="30"/>
      <c r="H323" s="30"/>
      <c r="I323" s="30"/>
      <c r="J323" s="36">
        <v>11415</v>
      </c>
      <c r="K323" s="30"/>
      <c r="L323" s="30"/>
      <c r="M323" s="30"/>
      <c r="N323" s="30"/>
      <c r="O323" s="30"/>
      <c r="P323" s="32"/>
      <c r="Q323" s="43">
        <f t="shared" si="7"/>
        <v>11415</v>
      </c>
      <c r="R323" s="43"/>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c r="HA323" s="10"/>
      <c r="HB323" s="10"/>
      <c r="HC323" s="10"/>
      <c r="HD323" s="10"/>
      <c r="HE323" s="10"/>
      <c r="HF323" s="10"/>
      <c r="HG323" s="10"/>
      <c r="HH323" s="10"/>
      <c r="HI323" s="10"/>
      <c r="HJ323" s="10"/>
      <c r="HK323" s="10"/>
      <c r="HL323" s="10"/>
      <c r="HM323" s="10"/>
      <c r="HN323" s="10"/>
      <c r="HO323" s="10"/>
      <c r="HP323" s="10"/>
      <c r="HQ323" s="10"/>
      <c r="HR323" s="10"/>
      <c r="HS323" s="10"/>
      <c r="HT323" s="10"/>
      <c r="HU323" s="10"/>
      <c r="HV323" s="10"/>
      <c r="HW323" s="10"/>
      <c r="HX323" s="10"/>
      <c r="HY323" s="10"/>
      <c r="HZ323" s="10"/>
      <c r="IA323" s="10"/>
      <c r="IB323" s="10"/>
      <c r="IC323" s="10"/>
      <c r="ID323" s="10"/>
      <c r="IE323" s="10"/>
      <c r="IF323" s="10"/>
      <c r="IG323" s="10"/>
      <c r="IH323" s="10"/>
      <c r="II323" s="10"/>
      <c r="IJ323" s="10"/>
      <c r="IK323" s="10"/>
      <c r="IL323" s="10"/>
      <c r="IM323" s="10"/>
      <c r="IN323" s="10"/>
      <c r="IO323" s="10"/>
      <c r="IP323" s="10"/>
      <c r="IQ323" s="10"/>
      <c r="IR323" s="10"/>
      <c r="IS323" s="10"/>
      <c r="IT323" s="10"/>
      <c r="IU323" s="10"/>
      <c r="IV323" s="10"/>
      <c r="IW323" s="10"/>
      <c r="IX323" s="10"/>
      <c r="IY323" s="10"/>
      <c r="IZ323" s="10"/>
      <c r="JA323" s="10"/>
      <c r="JB323" s="10"/>
      <c r="JC323" s="10"/>
      <c r="JD323" s="10"/>
      <c r="JE323" s="10"/>
      <c r="JF323" s="10"/>
      <c r="JG323" s="10"/>
      <c r="JH323" s="10"/>
      <c r="JI323" s="10"/>
      <c r="JJ323" s="10"/>
      <c r="JK323" s="10"/>
      <c r="JL323" s="10"/>
      <c r="JM323" s="10"/>
      <c r="JN323" s="10"/>
      <c r="JO323" s="10"/>
      <c r="JP323" s="10"/>
      <c r="JQ323" s="10"/>
      <c r="JR323" s="10"/>
      <c r="JS323" s="10"/>
      <c r="JT323" s="10"/>
      <c r="JU323" s="10"/>
      <c r="JV323" s="10"/>
      <c r="JW323" s="10"/>
      <c r="JX323" s="10"/>
      <c r="JY323" s="10"/>
      <c r="JZ323" s="10"/>
      <c r="KA323" s="10"/>
      <c r="KB323" s="10"/>
      <c r="KC323" s="10"/>
      <c r="KD323" s="10"/>
      <c r="KE323" s="10"/>
      <c r="KF323" s="10"/>
      <c r="KG323" s="10"/>
      <c r="KH323" s="10"/>
      <c r="KI323" s="10"/>
      <c r="KJ323" s="10"/>
      <c r="KK323" s="10"/>
      <c r="KL323" s="10"/>
      <c r="KM323" s="10"/>
      <c r="KN323" s="10"/>
      <c r="KO323" s="10"/>
      <c r="KP323" s="10"/>
      <c r="KQ323" s="10"/>
      <c r="KR323" s="10"/>
      <c r="KS323" s="10"/>
      <c r="KT323" s="10"/>
      <c r="KU323" s="10"/>
      <c r="KV323" s="10"/>
      <c r="KW323" s="10"/>
      <c r="KX323" s="10"/>
      <c r="KY323" s="10"/>
      <c r="KZ323" s="10"/>
      <c r="LA323" s="10"/>
      <c r="LB323" s="10"/>
      <c r="LC323" s="10"/>
      <c r="LD323" s="10"/>
      <c r="LE323" s="10"/>
      <c r="LF323" s="10"/>
      <c r="LG323" s="10"/>
      <c r="LH323" s="10"/>
      <c r="LI323" s="10"/>
      <c r="LJ323" s="10"/>
      <c r="LK323" s="10"/>
      <c r="LL323" s="10"/>
      <c r="LM323" s="10"/>
      <c r="LN323" s="10"/>
      <c r="LO323" s="10"/>
      <c r="LP323" s="10"/>
      <c r="LQ323" s="10"/>
      <c r="LR323" s="10"/>
      <c r="LS323" s="10"/>
      <c r="LT323" s="10"/>
      <c r="LU323" s="10"/>
      <c r="LV323" s="10"/>
      <c r="LW323" s="10"/>
      <c r="LX323" s="10"/>
      <c r="LY323" s="10"/>
      <c r="LZ323" s="10"/>
      <c r="MA323" s="10"/>
      <c r="MB323" s="10"/>
      <c r="MC323" s="10"/>
      <c r="MD323" s="10"/>
      <c r="ME323" s="10"/>
      <c r="MF323" s="10"/>
      <c r="MG323" s="10"/>
      <c r="MH323" s="10"/>
      <c r="MI323" s="10"/>
      <c r="MJ323" s="10"/>
      <c r="MK323" s="10"/>
      <c r="ML323" s="10"/>
      <c r="MM323" s="10"/>
      <c r="MN323" s="10"/>
      <c r="MO323" s="10"/>
      <c r="MP323" s="10"/>
      <c r="MQ323" s="10"/>
      <c r="MR323" s="10"/>
      <c r="MS323" s="10"/>
      <c r="MT323" s="10"/>
      <c r="MU323" s="10"/>
      <c r="MV323" s="10"/>
      <c r="MW323" s="10"/>
      <c r="MX323" s="10"/>
      <c r="MY323" s="10"/>
      <c r="MZ323" s="10"/>
      <c r="NA323" s="10"/>
      <c r="NB323" s="10"/>
      <c r="NC323" s="10"/>
      <c r="ND323" s="10"/>
      <c r="NE323" s="10"/>
      <c r="NF323" s="10"/>
      <c r="NG323" s="10"/>
      <c r="NH323" s="10"/>
      <c r="NI323" s="10"/>
      <c r="NJ323" s="10"/>
      <c r="NK323" s="10"/>
      <c r="NL323" s="10"/>
      <c r="NM323" s="10"/>
      <c r="NN323" s="10"/>
      <c r="NO323" s="10"/>
      <c r="NP323" s="10"/>
      <c r="NQ323" s="10"/>
      <c r="NR323" s="10"/>
      <c r="NS323" s="10"/>
      <c r="NT323" s="10"/>
      <c r="NU323" s="10"/>
      <c r="NV323" s="10"/>
      <c r="NW323" s="10"/>
      <c r="NX323" s="10"/>
      <c r="NY323" s="10"/>
      <c r="NZ323" s="10"/>
      <c r="OA323" s="10"/>
      <c r="OB323" s="10"/>
      <c r="OC323" s="10"/>
      <c r="OD323" s="10"/>
      <c r="OE323" s="10"/>
      <c r="OF323" s="10"/>
      <c r="OG323" s="10"/>
      <c r="OH323" s="10"/>
      <c r="OI323" s="10"/>
      <c r="OJ323" s="10"/>
      <c r="OK323" s="10"/>
      <c r="OL323" s="10"/>
      <c r="OM323" s="10"/>
      <c r="ON323" s="10"/>
      <c r="OO323" s="10"/>
      <c r="OP323" s="10"/>
      <c r="OQ323" s="10"/>
      <c r="OR323" s="10"/>
      <c r="OS323" s="10"/>
      <c r="OT323" s="10"/>
      <c r="OU323" s="10"/>
      <c r="OV323" s="10"/>
      <c r="OW323" s="10"/>
      <c r="OX323" s="10"/>
      <c r="OY323" s="10"/>
      <c r="OZ323" s="10"/>
      <c r="PA323" s="10"/>
      <c r="PB323" s="10"/>
      <c r="PC323" s="10"/>
      <c r="PD323" s="10"/>
      <c r="PE323" s="10"/>
      <c r="PF323" s="10"/>
      <c r="PG323" s="10"/>
      <c r="PH323" s="10"/>
      <c r="PI323" s="10"/>
      <c r="PJ323" s="10"/>
      <c r="PK323" s="10"/>
      <c r="PL323" s="10"/>
      <c r="PM323" s="10"/>
      <c r="PN323" s="10"/>
      <c r="PO323" s="10"/>
      <c r="PP323" s="10"/>
      <c r="PQ323" s="10"/>
      <c r="PR323" s="10"/>
      <c r="PS323" s="10"/>
      <c r="PT323" s="10"/>
      <c r="PU323" s="10"/>
      <c r="PV323" s="10"/>
      <c r="PW323" s="10"/>
      <c r="PX323" s="10"/>
      <c r="PY323" s="10"/>
      <c r="PZ323" s="10"/>
      <c r="QA323" s="10"/>
      <c r="QB323" s="10"/>
      <c r="QC323" s="10"/>
      <c r="QD323" s="10"/>
      <c r="QE323" s="10"/>
      <c r="QF323" s="10"/>
      <c r="QG323" s="10"/>
      <c r="QH323" s="10"/>
      <c r="QI323" s="10"/>
      <c r="QJ323" s="10"/>
      <c r="QK323" s="10"/>
      <c r="QL323" s="10"/>
      <c r="QM323" s="10"/>
      <c r="QN323" s="10"/>
      <c r="QO323" s="10"/>
      <c r="QP323" s="10"/>
      <c r="QQ323" s="10"/>
      <c r="QR323" s="10"/>
      <c r="QS323" s="10"/>
      <c r="QT323" s="10"/>
      <c r="QU323" s="10"/>
      <c r="QV323" s="10"/>
      <c r="QW323" s="10"/>
      <c r="QX323" s="10"/>
      <c r="QY323" s="10"/>
      <c r="QZ323" s="10"/>
      <c r="RA323" s="10"/>
      <c r="RB323" s="10"/>
      <c r="RC323" s="10"/>
      <c r="RD323" s="10"/>
      <c r="RE323" s="10"/>
      <c r="RF323" s="10"/>
      <c r="RG323" s="10"/>
      <c r="RH323" s="10"/>
      <c r="RI323" s="10"/>
      <c r="RJ323" s="10"/>
      <c r="RK323" s="10"/>
      <c r="RL323" s="10"/>
      <c r="RM323" s="10"/>
      <c r="RN323" s="10"/>
      <c r="RO323" s="10"/>
      <c r="RP323" s="10"/>
      <c r="RQ323" s="10"/>
      <c r="RR323" s="10"/>
      <c r="RS323" s="10"/>
      <c r="RT323" s="10"/>
      <c r="RU323" s="10"/>
      <c r="RV323" s="10"/>
      <c r="RW323" s="10"/>
      <c r="RX323" s="10"/>
      <c r="RY323" s="10"/>
      <c r="RZ323" s="10"/>
      <c r="SA323" s="10"/>
      <c r="SB323" s="10"/>
      <c r="SC323" s="10"/>
      <c r="SD323" s="10"/>
      <c r="SE323" s="10"/>
      <c r="SF323" s="10"/>
      <c r="SG323" s="10"/>
      <c r="SH323" s="10"/>
      <c r="SI323" s="10"/>
      <c r="SJ323" s="10"/>
      <c r="SK323" s="10"/>
      <c r="SL323" s="10"/>
      <c r="SM323" s="10"/>
      <c r="SN323" s="10"/>
      <c r="SO323" s="10"/>
      <c r="SP323" s="10"/>
      <c r="SQ323" s="10"/>
      <c r="SR323" s="10"/>
      <c r="SS323" s="10"/>
      <c r="ST323" s="10"/>
      <c r="SU323" s="10"/>
      <c r="SV323" s="10"/>
      <c r="SW323" s="10"/>
      <c r="SX323" s="10"/>
      <c r="SY323" s="10"/>
      <c r="SZ323" s="10"/>
      <c r="TA323" s="10"/>
      <c r="TB323" s="10"/>
      <c r="TC323" s="10"/>
      <c r="TD323" s="10"/>
      <c r="TE323" s="10"/>
      <c r="TF323" s="10"/>
      <c r="TG323" s="10"/>
      <c r="TH323" s="10"/>
      <c r="TI323" s="10"/>
      <c r="TJ323" s="10"/>
      <c r="TK323" s="10"/>
      <c r="TL323" s="10"/>
      <c r="TM323" s="10"/>
      <c r="TN323" s="10"/>
      <c r="TO323" s="10"/>
      <c r="TP323" s="10"/>
      <c r="TQ323" s="10"/>
      <c r="TR323" s="10"/>
      <c r="TS323" s="10"/>
      <c r="TT323" s="10"/>
      <c r="TU323" s="10"/>
      <c r="TV323" s="10"/>
      <c r="TW323" s="10"/>
      <c r="TX323" s="10"/>
      <c r="TY323" s="10"/>
      <c r="TZ323" s="10"/>
      <c r="UA323" s="10"/>
      <c r="UB323" s="10"/>
      <c r="UC323" s="10"/>
      <c r="UD323" s="10"/>
      <c r="UE323" s="10"/>
      <c r="UF323" s="10"/>
      <c r="UG323" s="10"/>
      <c r="UH323" s="10"/>
      <c r="UI323" s="10"/>
      <c r="UJ323" s="10"/>
      <c r="UK323" s="10"/>
      <c r="UL323" s="10"/>
      <c r="UM323" s="10"/>
      <c r="UN323" s="10"/>
      <c r="UO323" s="10"/>
      <c r="UP323" s="10"/>
      <c r="UQ323" s="10"/>
      <c r="UR323" s="10"/>
      <c r="US323" s="10"/>
      <c r="UT323" s="10"/>
      <c r="UU323" s="10"/>
      <c r="UV323" s="10"/>
      <c r="UW323" s="10"/>
      <c r="UX323" s="10"/>
      <c r="UY323" s="10"/>
      <c r="UZ323" s="10"/>
      <c r="VA323" s="10"/>
      <c r="VB323" s="10"/>
      <c r="VC323" s="10"/>
      <c r="VD323" s="10"/>
      <c r="VE323" s="10"/>
      <c r="VF323" s="10"/>
      <c r="VG323" s="10"/>
      <c r="VH323" s="10"/>
      <c r="VI323" s="10"/>
      <c r="VJ323" s="10"/>
      <c r="VK323" s="10"/>
      <c r="VL323" s="10"/>
      <c r="VM323" s="10"/>
      <c r="VN323" s="10"/>
      <c r="VO323" s="10"/>
      <c r="VP323" s="10"/>
      <c r="VQ323" s="10"/>
      <c r="VR323" s="10"/>
      <c r="VS323" s="10"/>
      <c r="VT323" s="10"/>
      <c r="VU323" s="10"/>
      <c r="VV323" s="10"/>
      <c r="VW323" s="10"/>
      <c r="VX323" s="10"/>
      <c r="VY323" s="10"/>
      <c r="VZ323" s="10"/>
      <c r="WA323" s="10"/>
      <c r="WB323" s="10"/>
      <c r="WC323" s="10"/>
      <c r="WD323" s="10"/>
      <c r="WE323" s="10"/>
      <c r="WF323" s="10"/>
      <c r="WG323" s="10"/>
      <c r="WH323" s="10"/>
      <c r="WI323" s="10"/>
      <c r="WJ323" s="10"/>
      <c r="WK323" s="10"/>
      <c r="WL323" s="10"/>
      <c r="WM323" s="10"/>
      <c r="WN323" s="10"/>
      <c r="WO323" s="10"/>
      <c r="WP323" s="10"/>
      <c r="WQ323" s="10"/>
      <c r="WR323" s="10"/>
      <c r="WS323" s="10"/>
      <c r="WT323" s="10"/>
      <c r="WU323" s="10"/>
      <c r="WV323" s="10"/>
      <c r="WW323" s="10"/>
      <c r="WX323" s="10"/>
      <c r="WY323" s="10"/>
      <c r="WZ323" s="10"/>
      <c r="XA323" s="10"/>
      <c r="XB323" s="10"/>
      <c r="XC323" s="10"/>
      <c r="XD323" s="10"/>
      <c r="XE323" s="10"/>
      <c r="XF323" s="10"/>
      <c r="XG323" s="10"/>
      <c r="XH323" s="10"/>
      <c r="XI323" s="10"/>
      <c r="XJ323" s="10"/>
      <c r="XK323" s="10"/>
      <c r="XL323" s="10"/>
      <c r="XM323" s="10"/>
      <c r="XN323" s="10"/>
      <c r="XO323" s="10"/>
      <c r="XP323" s="10"/>
      <c r="XQ323" s="10"/>
      <c r="XR323" s="10"/>
      <c r="XS323" s="10"/>
      <c r="XT323" s="10"/>
      <c r="XU323" s="10"/>
      <c r="XV323" s="10"/>
      <c r="XW323" s="10"/>
      <c r="XX323" s="10"/>
      <c r="XY323" s="10"/>
      <c r="XZ323" s="10"/>
      <c r="YA323" s="10"/>
      <c r="YB323" s="10"/>
      <c r="YC323" s="10"/>
      <c r="YD323" s="10"/>
      <c r="YE323" s="10"/>
      <c r="YF323" s="10"/>
      <c r="YG323" s="10"/>
      <c r="YH323" s="10"/>
      <c r="YI323" s="10"/>
      <c r="YJ323" s="10"/>
      <c r="YK323" s="10"/>
      <c r="YL323" s="10"/>
      <c r="YM323" s="10"/>
      <c r="YN323" s="10"/>
      <c r="YO323" s="10"/>
      <c r="YP323" s="10"/>
      <c r="YQ323" s="10"/>
      <c r="YR323" s="10"/>
      <c r="YS323" s="10"/>
      <c r="YT323" s="10"/>
      <c r="YU323" s="10"/>
      <c r="YV323" s="10"/>
      <c r="YW323" s="10"/>
      <c r="YX323" s="10"/>
      <c r="YY323" s="10"/>
      <c r="YZ323" s="10"/>
      <c r="ZA323" s="10"/>
      <c r="ZB323" s="10"/>
      <c r="ZC323" s="10"/>
      <c r="ZD323" s="10"/>
      <c r="ZE323" s="10"/>
      <c r="ZF323" s="10"/>
      <c r="ZG323" s="10"/>
      <c r="ZH323" s="10"/>
      <c r="ZI323" s="10"/>
      <c r="ZJ323" s="10"/>
      <c r="ZK323" s="10"/>
      <c r="ZL323" s="10"/>
      <c r="ZM323" s="10"/>
      <c r="ZN323" s="10"/>
      <c r="ZO323" s="10"/>
      <c r="ZP323" s="10"/>
      <c r="ZQ323" s="10"/>
      <c r="ZR323" s="10"/>
      <c r="ZS323" s="10"/>
      <c r="ZT323" s="10"/>
      <c r="ZU323" s="10"/>
      <c r="ZV323" s="10"/>
      <c r="ZW323" s="10"/>
      <c r="ZX323" s="10"/>
      <c r="ZY323" s="10"/>
      <c r="ZZ323" s="10"/>
      <c r="AAA323" s="10"/>
      <c r="AAB323" s="10"/>
      <c r="AAC323" s="10"/>
      <c r="AAD323" s="10"/>
      <c r="AAE323" s="10"/>
      <c r="AAF323" s="10"/>
      <c r="AAG323" s="10"/>
      <c r="AAH323" s="10"/>
      <c r="AAI323" s="10"/>
      <c r="AAJ323" s="10"/>
      <c r="AAK323" s="10"/>
      <c r="AAL323" s="10"/>
      <c r="AAM323" s="10"/>
      <c r="AAN323" s="10"/>
      <c r="AAO323" s="10"/>
      <c r="AAP323" s="10"/>
      <c r="AAQ323" s="10"/>
      <c r="AAR323" s="10"/>
      <c r="AAS323" s="10"/>
      <c r="AAT323" s="10"/>
      <c r="AAU323" s="10"/>
      <c r="AAV323" s="10"/>
      <c r="AAW323" s="10"/>
      <c r="AAX323" s="10"/>
      <c r="AAY323" s="10"/>
      <c r="AAZ323" s="10"/>
      <c r="ABA323" s="10"/>
      <c r="ABB323" s="10"/>
      <c r="ABC323" s="10"/>
      <c r="ABD323" s="10"/>
      <c r="ABE323" s="10"/>
      <c r="ABF323" s="10"/>
      <c r="ABG323" s="10"/>
      <c r="ABH323" s="10"/>
      <c r="ABI323" s="10"/>
      <c r="ABJ323" s="10"/>
      <c r="ABK323" s="10"/>
      <c r="ABL323" s="10"/>
      <c r="ABM323" s="10"/>
      <c r="ABN323" s="10"/>
      <c r="ABO323" s="10"/>
      <c r="ABP323" s="10"/>
      <c r="ABQ323" s="10"/>
      <c r="ABR323" s="10"/>
      <c r="ABS323" s="10"/>
      <c r="ABT323" s="10"/>
      <c r="ABU323" s="10"/>
      <c r="ABV323" s="10"/>
      <c r="ABW323" s="10"/>
      <c r="ABX323" s="10"/>
      <c r="ABY323" s="10"/>
      <c r="ABZ323" s="10"/>
      <c r="ACA323" s="10"/>
      <c r="ACB323" s="10"/>
      <c r="ACC323" s="10"/>
      <c r="ACD323" s="10"/>
      <c r="ACE323" s="10"/>
      <c r="ACF323" s="10"/>
      <c r="ACG323" s="10"/>
      <c r="ACH323" s="10"/>
      <c r="ACI323" s="10"/>
      <c r="ACJ323" s="10"/>
      <c r="ACK323" s="10"/>
      <c r="ACL323" s="10"/>
      <c r="ACM323" s="10"/>
      <c r="ACN323" s="10"/>
      <c r="ACO323" s="10"/>
      <c r="ACP323" s="10"/>
      <c r="ACQ323" s="10"/>
      <c r="ACR323" s="10"/>
      <c r="ACS323" s="10"/>
      <c r="ACT323" s="10"/>
      <c r="ACU323" s="10"/>
      <c r="ACV323" s="10"/>
      <c r="ACW323" s="10"/>
      <c r="ACX323" s="10"/>
      <c r="ACY323" s="10"/>
      <c r="ACZ323" s="10"/>
      <c r="ADA323" s="10"/>
      <c r="ADB323" s="10"/>
      <c r="ADC323" s="10"/>
      <c r="ADD323" s="10"/>
      <c r="ADE323" s="10"/>
      <c r="ADF323" s="10"/>
      <c r="ADG323" s="10"/>
      <c r="ADH323" s="10"/>
      <c r="ADI323" s="10"/>
      <c r="ADJ323" s="10"/>
      <c r="ADK323" s="10"/>
      <c r="ADL323" s="10"/>
      <c r="ADM323" s="10"/>
      <c r="ADN323" s="10"/>
      <c r="ADO323" s="10"/>
      <c r="ADP323" s="10"/>
      <c r="ADQ323" s="10"/>
      <c r="ADR323" s="10"/>
      <c r="ADS323" s="10"/>
      <c r="ADT323" s="10"/>
      <c r="ADU323" s="10"/>
      <c r="ADV323" s="10"/>
      <c r="ADW323" s="10"/>
      <c r="ADX323" s="10"/>
      <c r="ADY323" s="10"/>
      <c r="ADZ323" s="10"/>
      <c r="AEA323" s="10"/>
      <c r="AEB323" s="10"/>
      <c r="AEC323" s="10"/>
      <c r="AED323" s="10"/>
      <c r="AEE323" s="10"/>
      <c r="AEF323" s="10"/>
      <c r="AEG323" s="10"/>
      <c r="AEH323" s="10"/>
      <c r="AEI323" s="10"/>
      <c r="AEJ323" s="10"/>
      <c r="AEK323" s="10"/>
      <c r="AEL323" s="10"/>
      <c r="AEM323" s="10"/>
      <c r="AEN323" s="10"/>
      <c r="AEO323" s="10"/>
      <c r="AEP323" s="10"/>
      <c r="AEQ323" s="10"/>
      <c r="AER323" s="10"/>
      <c r="AES323" s="10"/>
      <c r="AET323" s="10"/>
      <c r="AEU323" s="10"/>
      <c r="AEV323" s="10"/>
      <c r="AEW323" s="10"/>
      <c r="AEX323" s="10"/>
      <c r="AEY323" s="10"/>
      <c r="AEZ323" s="10"/>
      <c r="AFA323" s="10"/>
      <c r="AFB323" s="10"/>
      <c r="AFC323" s="10"/>
      <c r="AFD323" s="10"/>
      <c r="AFE323" s="10"/>
      <c r="AFF323" s="10"/>
      <c r="AFG323" s="10"/>
      <c r="AFH323" s="10"/>
      <c r="AFI323" s="10"/>
      <c r="AFJ323" s="10"/>
      <c r="AFK323" s="10"/>
      <c r="AFL323" s="10"/>
      <c r="AFM323" s="10"/>
      <c r="AFN323" s="10"/>
      <c r="AFO323" s="10"/>
      <c r="AFP323" s="10"/>
      <c r="AFQ323" s="10"/>
      <c r="AFR323" s="10"/>
      <c r="AFS323" s="10"/>
      <c r="AFT323" s="10"/>
      <c r="AFU323" s="10"/>
      <c r="AFV323" s="10"/>
      <c r="AFW323" s="10"/>
      <c r="AFX323" s="10"/>
      <c r="AFY323" s="10"/>
      <c r="AFZ323" s="10"/>
      <c r="AGA323" s="10"/>
      <c r="AGB323" s="10"/>
      <c r="AGC323" s="10"/>
      <c r="AGD323" s="10"/>
      <c r="AGE323" s="10"/>
      <c r="AGF323" s="10"/>
      <c r="AGG323" s="10"/>
      <c r="AGH323" s="10"/>
      <c r="AGI323" s="10"/>
      <c r="AGJ323" s="10"/>
      <c r="AGK323" s="10"/>
      <c r="AGL323" s="10"/>
      <c r="AGM323" s="10"/>
      <c r="AGN323" s="10"/>
      <c r="AGO323" s="10"/>
      <c r="AGP323" s="10"/>
      <c r="AGQ323" s="10"/>
      <c r="AGR323" s="10"/>
      <c r="AGS323" s="10"/>
      <c r="AGT323" s="10"/>
      <c r="AGU323" s="10"/>
      <c r="AGV323" s="10"/>
      <c r="AGW323" s="10"/>
      <c r="AGX323" s="10"/>
      <c r="AGY323" s="10"/>
      <c r="AGZ323" s="10"/>
      <c r="AHA323" s="10"/>
      <c r="AHB323" s="10"/>
      <c r="AHC323" s="10"/>
      <c r="AHD323" s="10"/>
      <c r="AHE323" s="10"/>
      <c r="AHF323" s="10"/>
      <c r="AHG323" s="10"/>
      <c r="AHH323" s="10"/>
      <c r="AHI323" s="10"/>
      <c r="AHJ323" s="10"/>
      <c r="AHK323" s="10"/>
      <c r="AHL323" s="10"/>
      <c r="AHM323" s="10"/>
      <c r="AHN323" s="10"/>
      <c r="AHO323" s="10"/>
      <c r="AHP323" s="10"/>
      <c r="AHQ323" s="10"/>
      <c r="AHR323" s="10"/>
      <c r="AHS323" s="10"/>
      <c r="AHT323" s="10"/>
      <c r="AHU323" s="10"/>
      <c r="AHV323" s="10"/>
      <c r="AHW323" s="10"/>
      <c r="AHX323" s="10"/>
      <c r="AHY323" s="10"/>
      <c r="AHZ323" s="10"/>
      <c r="AIA323" s="10"/>
      <c r="AIB323" s="10"/>
      <c r="AIC323" s="10"/>
      <c r="AID323" s="10"/>
      <c r="AIE323" s="10"/>
      <c r="AIF323" s="10"/>
      <c r="AIG323" s="10"/>
      <c r="AIH323" s="10"/>
      <c r="AII323" s="10"/>
      <c r="AIJ323" s="10"/>
      <c r="AIK323" s="10"/>
      <c r="AIL323" s="10"/>
      <c r="AIM323" s="10"/>
      <c r="AIN323" s="10"/>
      <c r="AIO323" s="10"/>
      <c r="AIP323" s="10"/>
      <c r="AIQ323" s="10"/>
      <c r="AIR323" s="10"/>
      <c r="AIS323" s="10"/>
      <c r="AIT323" s="10"/>
      <c r="AIU323" s="10"/>
      <c r="AIV323" s="10"/>
      <c r="AIW323" s="10"/>
      <c r="AIX323" s="10"/>
      <c r="AIY323" s="10"/>
      <c r="AIZ323" s="10"/>
      <c r="AJA323" s="10"/>
      <c r="AJB323" s="10"/>
      <c r="AJC323" s="10"/>
      <c r="AJD323" s="10"/>
      <c r="AJE323" s="10"/>
      <c r="AJF323" s="10"/>
      <c r="AJG323" s="10"/>
      <c r="AJH323" s="10"/>
      <c r="AJI323" s="10"/>
      <c r="AJJ323" s="10"/>
      <c r="AJK323" s="10"/>
      <c r="AJL323" s="10"/>
      <c r="AJM323" s="10"/>
      <c r="AJN323" s="10"/>
      <c r="AJO323" s="10"/>
      <c r="AJP323" s="10"/>
      <c r="AJQ323" s="10"/>
      <c r="AJR323" s="10"/>
      <c r="AJS323" s="10"/>
      <c r="AJT323" s="10"/>
      <c r="AJU323" s="10"/>
      <c r="AJV323" s="10"/>
      <c r="AJW323" s="10"/>
      <c r="AJX323" s="10"/>
      <c r="AJY323" s="10"/>
      <c r="AJZ323" s="10"/>
      <c r="AKA323" s="10"/>
      <c r="AKB323" s="10"/>
      <c r="AKC323" s="10"/>
      <c r="AKD323" s="10"/>
      <c r="AKE323" s="10"/>
      <c r="AKF323" s="10"/>
      <c r="AKG323" s="10"/>
      <c r="AKH323" s="10"/>
      <c r="AKI323" s="10"/>
      <c r="AKJ323" s="10"/>
      <c r="AKK323" s="10"/>
      <c r="AKL323" s="10"/>
      <c r="AKM323" s="10"/>
      <c r="AKN323" s="10"/>
      <c r="AKO323" s="10"/>
      <c r="AKP323" s="10"/>
      <c r="AKQ323" s="10"/>
      <c r="AKR323" s="10"/>
      <c r="AKS323" s="10"/>
      <c r="AKT323" s="10"/>
      <c r="AKU323" s="10"/>
      <c r="AKV323" s="10"/>
      <c r="AKW323" s="10"/>
      <c r="AKX323" s="10"/>
      <c r="AKY323" s="10"/>
      <c r="AKZ323" s="10"/>
      <c r="ALA323" s="10"/>
      <c r="ALB323" s="10"/>
      <c r="ALC323" s="10"/>
      <c r="ALD323" s="10"/>
      <c r="ALE323" s="10"/>
      <c r="ALF323" s="10"/>
      <c r="ALG323" s="10"/>
      <c r="ALH323" s="10"/>
      <c r="ALI323" s="10"/>
      <c r="ALJ323" s="10"/>
      <c r="ALK323" s="10"/>
      <c r="ALL323" s="10"/>
      <c r="ALM323" s="10"/>
      <c r="ALN323" s="10"/>
      <c r="ALO323" s="10"/>
      <c r="ALP323" s="10"/>
      <c r="ALQ323" s="10"/>
      <c r="ALR323" s="10"/>
      <c r="ALS323" s="10"/>
      <c r="ALT323" s="10"/>
      <c r="ALU323" s="10"/>
      <c r="ALV323" s="10"/>
      <c r="ALW323" s="10"/>
      <c r="ALX323" s="10"/>
      <c r="ALY323" s="10"/>
      <c r="ALZ323" s="10"/>
      <c r="AMA323" s="10"/>
      <c r="AMB323" s="10"/>
      <c r="AMC323" s="10"/>
      <c r="AMD323" s="10"/>
      <c r="AME323" s="10"/>
      <c r="AMF323" s="10"/>
      <c r="AMG323" s="10"/>
      <c r="AMH323" s="10"/>
      <c r="AMI323" s="10"/>
    </row>
    <row r="324" spans="1:1023" ht="21.75" customHeight="1">
      <c r="A324" s="14" t="s">
        <v>84</v>
      </c>
      <c r="B324" s="45"/>
      <c r="C324" s="34"/>
      <c r="D324" s="34"/>
      <c r="E324" s="30"/>
      <c r="F324" s="30"/>
      <c r="G324" s="30"/>
      <c r="H324" s="30"/>
      <c r="I324" s="30"/>
      <c r="J324" s="36">
        <v>32722.19</v>
      </c>
      <c r="K324" s="30"/>
      <c r="L324" s="30"/>
      <c r="M324" s="30"/>
      <c r="N324" s="30"/>
      <c r="O324" s="30"/>
      <c r="P324" s="34"/>
      <c r="Q324" s="43">
        <f t="shared" si="7"/>
        <v>32722.19</v>
      </c>
      <c r="R324" s="43"/>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c r="HA324" s="10"/>
      <c r="HB324" s="10"/>
      <c r="HC324" s="10"/>
      <c r="HD324" s="10"/>
      <c r="HE324" s="10"/>
      <c r="HF324" s="10"/>
      <c r="HG324" s="10"/>
      <c r="HH324" s="10"/>
      <c r="HI324" s="10"/>
      <c r="HJ324" s="10"/>
      <c r="HK324" s="10"/>
      <c r="HL324" s="10"/>
      <c r="HM324" s="10"/>
      <c r="HN324" s="10"/>
      <c r="HO324" s="10"/>
      <c r="HP324" s="10"/>
      <c r="HQ324" s="10"/>
      <c r="HR324" s="10"/>
      <c r="HS324" s="10"/>
      <c r="HT324" s="10"/>
      <c r="HU324" s="10"/>
      <c r="HV324" s="10"/>
      <c r="HW324" s="10"/>
      <c r="HX324" s="10"/>
      <c r="HY324" s="10"/>
      <c r="HZ324" s="10"/>
      <c r="IA324" s="10"/>
      <c r="IB324" s="10"/>
      <c r="IC324" s="10"/>
      <c r="ID324" s="10"/>
      <c r="IE324" s="10"/>
      <c r="IF324" s="10"/>
      <c r="IG324" s="10"/>
      <c r="IH324" s="10"/>
      <c r="II324" s="10"/>
      <c r="IJ324" s="10"/>
      <c r="IK324" s="10"/>
      <c r="IL324" s="10"/>
      <c r="IM324" s="10"/>
      <c r="IN324" s="10"/>
      <c r="IO324" s="10"/>
      <c r="IP324" s="10"/>
      <c r="IQ324" s="10"/>
      <c r="IR324" s="10"/>
      <c r="IS324" s="10"/>
      <c r="IT324" s="10"/>
      <c r="IU324" s="10"/>
      <c r="IV324" s="10"/>
      <c r="IW324" s="10"/>
      <c r="IX324" s="10"/>
      <c r="IY324" s="10"/>
      <c r="IZ324" s="10"/>
      <c r="JA324" s="10"/>
      <c r="JB324" s="10"/>
      <c r="JC324" s="10"/>
      <c r="JD324" s="10"/>
      <c r="JE324" s="10"/>
      <c r="JF324" s="10"/>
      <c r="JG324" s="10"/>
      <c r="JH324" s="10"/>
      <c r="JI324" s="10"/>
      <c r="JJ324" s="10"/>
      <c r="JK324" s="10"/>
      <c r="JL324" s="10"/>
      <c r="JM324" s="10"/>
      <c r="JN324" s="10"/>
      <c r="JO324" s="10"/>
      <c r="JP324" s="10"/>
      <c r="JQ324" s="10"/>
      <c r="JR324" s="10"/>
      <c r="JS324" s="10"/>
      <c r="JT324" s="10"/>
      <c r="JU324" s="10"/>
      <c r="JV324" s="10"/>
      <c r="JW324" s="10"/>
      <c r="JX324" s="10"/>
      <c r="JY324" s="10"/>
      <c r="JZ324" s="10"/>
      <c r="KA324" s="10"/>
      <c r="KB324" s="10"/>
      <c r="KC324" s="10"/>
      <c r="KD324" s="10"/>
      <c r="KE324" s="10"/>
      <c r="KF324" s="10"/>
      <c r="KG324" s="10"/>
      <c r="KH324" s="10"/>
      <c r="KI324" s="10"/>
      <c r="KJ324" s="10"/>
      <c r="KK324" s="10"/>
      <c r="KL324" s="10"/>
      <c r="KM324" s="10"/>
      <c r="KN324" s="10"/>
      <c r="KO324" s="10"/>
      <c r="KP324" s="10"/>
      <c r="KQ324" s="10"/>
      <c r="KR324" s="10"/>
      <c r="KS324" s="10"/>
      <c r="KT324" s="10"/>
      <c r="KU324" s="10"/>
      <c r="KV324" s="10"/>
      <c r="KW324" s="10"/>
      <c r="KX324" s="10"/>
      <c r="KY324" s="10"/>
      <c r="KZ324" s="10"/>
      <c r="LA324" s="10"/>
      <c r="LB324" s="10"/>
      <c r="LC324" s="10"/>
      <c r="LD324" s="10"/>
      <c r="LE324" s="10"/>
      <c r="LF324" s="10"/>
      <c r="LG324" s="10"/>
      <c r="LH324" s="10"/>
      <c r="LI324" s="10"/>
      <c r="LJ324" s="10"/>
      <c r="LK324" s="10"/>
      <c r="LL324" s="10"/>
      <c r="LM324" s="10"/>
      <c r="LN324" s="10"/>
      <c r="LO324" s="10"/>
      <c r="LP324" s="10"/>
      <c r="LQ324" s="10"/>
      <c r="LR324" s="10"/>
      <c r="LS324" s="10"/>
      <c r="LT324" s="10"/>
      <c r="LU324" s="10"/>
      <c r="LV324" s="10"/>
      <c r="LW324" s="10"/>
      <c r="LX324" s="10"/>
      <c r="LY324" s="10"/>
      <c r="LZ324" s="10"/>
      <c r="MA324" s="10"/>
      <c r="MB324" s="10"/>
      <c r="MC324" s="10"/>
      <c r="MD324" s="10"/>
      <c r="ME324" s="10"/>
      <c r="MF324" s="10"/>
      <c r="MG324" s="10"/>
      <c r="MH324" s="10"/>
      <c r="MI324" s="10"/>
      <c r="MJ324" s="10"/>
      <c r="MK324" s="10"/>
      <c r="ML324" s="10"/>
      <c r="MM324" s="10"/>
      <c r="MN324" s="10"/>
      <c r="MO324" s="10"/>
      <c r="MP324" s="10"/>
      <c r="MQ324" s="10"/>
      <c r="MR324" s="10"/>
      <c r="MS324" s="10"/>
      <c r="MT324" s="10"/>
      <c r="MU324" s="10"/>
      <c r="MV324" s="10"/>
      <c r="MW324" s="10"/>
      <c r="MX324" s="10"/>
      <c r="MY324" s="10"/>
      <c r="MZ324" s="10"/>
      <c r="NA324" s="10"/>
      <c r="NB324" s="10"/>
      <c r="NC324" s="10"/>
      <c r="ND324" s="10"/>
      <c r="NE324" s="10"/>
      <c r="NF324" s="10"/>
      <c r="NG324" s="10"/>
      <c r="NH324" s="10"/>
      <c r="NI324" s="10"/>
      <c r="NJ324" s="10"/>
      <c r="NK324" s="10"/>
      <c r="NL324" s="10"/>
      <c r="NM324" s="10"/>
      <c r="NN324" s="10"/>
      <c r="NO324" s="10"/>
      <c r="NP324" s="10"/>
      <c r="NQ324" s="10"/>
      <c r="NR324" s="10"/>
      <c r="NS324" s="10"/>
      <c r="NT324" s="10"/>
      <c r="NU324" s="10"/>
      <c r="NV324" s="10"/>
      <c r="NW324" s="10"/>
      <c r="NX324" s="10"/>
      <c r="NY324" s="10"/>
      <c r="NZ324" s="10"/>
      <c r="OA324" s="10"/>
      <c r="OB324" s="10"/>
      <c r="OC324" s="10"/>
      <c r="OD324" s="10"/>
      <c r="OE324" s="10"/>
      <c r="OF324" s="10"/>
      <c r="OG324" s="10"/>
      <c r="OH324" s="10"/>
      <c r="OI324" s="10"/>
      <c r="OJ324" s="10"/>
      <c r="OK324" s="10"/>
      <c r="OL324" s="10"/>
      <c r="OM324" s="10"/>
      <c r="ON324" s="10"/>
      <c r="OO324" s="10"/>
      <c r="OP324" s="10"/>
      <c r="OQ324" s="10"/>
      <c r="OR324" s="10"/>
      <c r="OS324" s="10"/>
      <c r="OT324" s="10"/>
      <c r="OU324" s="10"/>
      <c r="OV324" s="10"/>
      <c r="OW324" s="10"/>
      <c r="OX324" s="10"/>
      <c r="OY324" s="10"/>
      <c r="OZ324" s="10"/>
      <c r="PA324" s="10"/>
      <c r="PB324" s="10"/>
      <c r="PC324" s="10"/>
      <c r="PD324" s="10"/>
      <c r="PE324" s="10"/>
      <c r="PF324" s="10"/>
      <c r="PG324" s="10"/>
      <c r="PH324" s="10"/>
      <c r="PI324" s="10"/>
      <c r="PJ324" s="10"/>
      <c r="PK324" s="10"/>
      <c r="PL324" s="10"/>
      <c r="PM324" s="10"/>
      <c r="PN324" s="10"/>
      <c r="PO324" s="10"/>
      <c r="PP324" s="10"/>
      <c r="PQ324" s="10"/>
      <c r="PR324" s="10"/>
      <c r="PS324" s="10"/>
      <c r="PT324" s="10"/>
      <c r="PU324" s="10"/>
      <c r="PV324" s="10"/>
      <c r="PW324" s="10"/>
      <c r="PX324" s="10"/>
      <c r="PY324" s="10"/>
      <c r="PZ324" s="10"/>
      <c r="QA324" s="10"/>
      <c r="QB324" s="10"/>
      <c r="QC324" s="10"/>
      <c r="QD324" s="10"/>
      <c r="QE324" s="10"/>
      <c r="QF324" s="10"/>
      <c r="QG324" s="10"/>
      <c r="QH324" s="10"/>
      <c r="QI324" s="10"/>
      <c r="QJ324" s="10"/>
      <c r="QK324" s="10"/>
      <c r="QL324" s="10"/>
      <c r="QM324" s="10"/>
      <c r="QN324" s="10"/>
      <c r="QO324" s="10"/>
      <c r="QP324" s="10"/>
      <c r="QQ324" s="10"/>
      <c r="QR324" s="10"/>
      <c r="QS324" s="10"/>
      <c r="QT324" s="10"/>
      <c r="QU324" s="10"/>
      <c r="QV324" s="10"/>
      <c r="QW324" s="10"/>
      <c r="QX324" s="10"/>
      <c r="QY324" s="10"/>
      <c r="QZ324" s="10"/>
      <c r="RA324" s="10"/>
      <c r="RB324" s="10"/>
      <c r="RC324" s="10"/>
      <c r="RD324" s="10"/>
      <c r="RE324" s="10"/>
      <c r="RF324" s="10"/>
      <c r="RG324" s="10"/>
      <c r="RH324" s="10"/>
      <c r="RI324" s="10"/>
      <c r="RJ324" s="10"/>
      <c r="RK324" s="10"/>
      <c r="RL324" s="10"/>
      <c r="RM324" s="10"/>
      <c r="RN324" s="10"/>
      <c r="RO324" s="10"/>
      <c r="RP324" s="10"/>
      <c r="RQ324" s="10"/>
      <c r="RR324" s="10"/>
      <c r="RS324" s="10"/>
      <c r="RT324" s="10"/>
      <c r="RU324" s="10"/>
      <c r="RV324" s="10"/>
      <c r="RW324" s="10"/>
      <c r="RX324" s="10"/>
      <c r="RY324" s="10"/>
      <c r="RZ324" s="10"/>
      <c r="SA324" s="10"/>
      <c r="SB324" s="10"/>
      <c r="SC324" s="10"/>
      <c r="SD324" s="10"/>
      <c r="SE324" s="10"/>
      <c r="SF324" s="10"/>
      <c r="SG324" s="10"/>
      <c r="SH324" s="10"/>
      <c r="SI324" s="10"/>
      <c r="SJ324" s="10"/>
      <c r="SK324" s="10"/>
      <c r="SL324" s="10"/>
      <c r="SM324" s="10"/>
      <c r="SN324" s="10"/>
      <c r="SO324" s="10"/>
      <c r="SP324" s="10"/>
      <c r="SQ324" s="10"/>
      <c r="SR324" s="10"/>
      <c r="SS324" s="10"/>
      <c r="ST324" s="10"/>
      <c r="SU324" s="10"/>
      <c r="SV324" s="10"/>
      <c r="SW324" s="10"/>
      <c r="SX324" s="10"/>
      <c r="SY324" s="10"/>
      <c r="SZ324" s="10"/>
      <c r="TA324" s="10"/>
      <c r="TB324" s="10"/>
      <c r="TC324" s="10"/>
      <c r="TD324" s="10"/>
      <c r="TE324" s="10"/>
      <c r="TF324" s="10"/>
      <c r="TG324" s="10"/>
      <c r="TH324" s="10"/>
      <c r="TI324" s="10"/>
      <c r="TJ324" s="10"/>
      <c r="TK324" s="10"/>
      <c r="TL324" s="10"/>
      <c r="TM324" s="10"/>
      <c r="TN324" s="10"/>
      <c r="TO324" s="10"/>
      <c r="TP324" s="10"/>
      <c r="TQ324" s="10"/>
      <c r="TR324" s="10"/>
      <c r="TS324" s="10"/>
      <c r="TT324" s="10"/>
      <c r="TU324" s="10"/>
      <c r="TV324" s="10"/>
      <c r="TW324" s="10"/>
      <c r="TX324" s="10"/>
      <c r="TY324" s="10"/>
      <c r="TZ324" s="10"/>
      <c r="UA324" s="10"/>
      <c r="UB324" s="10"/>
      <c r="UC324" s="10"/>
      <c r="UD324" s="10"/>
      <c r="UE324" s="10"/>
      <c r="UF324" s="10"/>
      <c r="UG324" s="10"/>
      <c r="UH324" s="10"/>
      <c r="UI324" s="10"/>
      <c r="UJ324" s="10"/>
      <c r="UK324" s="10"/>
      <c r="UL324" s="10"/>
      <c r="UM324" s="10"/>
      <c r="UN324" s="10"/>
      <c r="UO324" s="10"/>
      <c r="UP324" s="10"/>
      <c r="UQ324" s="10"/>
      <c r="UR324" s="10"/>
      <c r="US324" s="10"/>
      <c r="UT324" s="10"/>
      <c r="UU324" s="10"/>
      <c r="UV324" s="10"/>
      <c r="UW324" s="10"/>
      <c r="UX324" s="10"/>
      <c r="UY324" s="10"/>
      <c r="UZ324" s="10"/>
      <c r="VA324" s="10"/>
      <c r="VB324" s="10"/>
      <c r="VC324" s="10"/>
      <c r="VD324" s="10"/>
      <c r="VE324" s="10"/>
      <c r="VF324" s="10"/>
      <c r="VG324" s="10"/>
      <c r="VH324" s="10"/>
      <c r="VI324" s="10"/>
      <c r="VJ324" s="10"/>
      <c r="VK324" s="10"/>
      <c r="VL324" s="10"/>
      <c r="VM324" s="10"/>
      <c r="VN324" s="10"/>
      <c r="VO324" s="10"/>
      <c r="VP324" s="10"/>
      <c r="VQ324" s="10"/>
      <c r="VR324" s="10"/>
      <c r="VS324" s="10"/>
      <c r="VT324" s="10"/>
      <c r="VU324" s="10"/>
      <c r="VV324" s="10"/>
      <c r="VW324" s="10"/>
      <c r="VX324" s="10"/>
      <c r="VY324" s="10"/>
      <c r="VZ324" s="10"/>
      <c r="WA324" s="10"/>
      <c r="WB324" s="10"/>
      <c r="WC324" s="10"/>
      <c r="WD324" s="10"/>
      <c r="WE324" s="10"/>
      <c r="WF324" s="10"/>
      <c r="WG324" s="10"/>
      <c r="WH324" s="10"/>
      <c r="WI324" s="10"/>
      <c r="WJ324" s="10"/>
      <c r="WK324" s="10"/>
      <c r="WL324" s="10"/>
      <c r="WM324" s="10"/>
      <c r="WN324" s="10"/>
      <c r="WO324" s="10"/>
      <c r="WP324" s="10"/>
      <c r="WQ324" s="10"/>
      <c r="WR324" s="10"/>
      <c r="WS324" s="10"/>
      <c r="WT324" s="10"/>
      <c r="WU324" s="10"/>
      <c r="WV324" s="10"/>
      <c r="WW324" s="10"/>
      <c r="WX324" s="10"/>
      <c r="WY324" s="10"/>
      <c r="WZ324" s="10"/>
      <c r="XA324" s="10"/>
      <c r="XB324" s="10"/>
      <c r="XC324" s="10"/>
      <c r="XD324" s="10"/>
      <c r="XE324" s="10"/>
      <c r="XF324" s="10"/>
      <c r="XG324" s="10"/>
      <c r="XH324" s="10"/>
      <c r="XI324" s="10"/>
      <c r="XJ324" s="10"/>
      <c r="XK324" s="10"/>
      <c r="XL324" s="10"/>
      <c r="XM324" s="10"/>
      <c r="XN324" s="10"/>
      <c r="XO324" s="10"/>
      <c r="XP324" s="10"/>
      <c r="XQ324" s="10"/>
      <c r="XR324" s="10"/>
      <c r="XS324" s="10"/>
      <c r="XT324" s="10"/>
      <c r="XU324" s="10"/>
      <c r="XV324" s="10"/>
      <c r="XW324" s="10"/>
      <c r="XX324" s="10"/>
      <c r="XY324" s="10"/>
      <c r="XZ324" s="10"/>
      <c r="YA324" s="10"/>
      <c r="YB324" s="10"/>
      <c r="YC324" s="10"/>
      <c r="YD324" s="10"/>
      <c r="YE324" s="10"/>
      <c r="YF324" s="10"/>
      <c r="YG324" s="10"/>
      <c r="YH324" s="10"/>
      <c r="YI324" s="10"/>
      <c r="YJ324" s="10"/>
      <c r="YK324" s="10"/>
      <c r="YL324" s="10"/>
      <c r="YM324" s="10"/>
      <c r="YN324" s="10"/>
      <c r="YO324" s="10"/>
      <c r="YP324" s="10"/>
      <c r="YQ324" s="10"/>
      <c r="YR324" s="10"/>
      <c r="YS324" s="10"/>
      <c r="YT324" s="10"/>
      <c r="YU324" s="10"/>
      <c r="YV324" s="10"/>
      <c r="YW324" s="10"/>
      <c r="YX324" s="10"/>
      <c r="YY324" s="10"/>
      <c r="YZ324" s="10"/>
      <c r="ZA324" s="10"/>
      <c r="ZB324" s="10"/>
      <c r="ZC324" s="10"/>
      <c r="ZD324" s="10"/>
      <c r="ZE324" s="10"/>
      <c r="ZF324" s="10"/>
      <c r="ZG324" s="10"/>
      <c r="ZH324" s="10"/>
      <c r="ZI324" s="10"/>
      <c r="ZJ324" s="10"/>
      <c r="ZK324" s="10"/>
      <c r="ZL324" s="10"/>
      <c r="ZM324" s="10"/>
      <c r="ZN324" s="10"/>
      <c r="ZO324" s="10"/>
      <c r="ZP324" s="10"/>
      <c r="ZQ324" s="10"/>
      <c r="ZR324" s="10"/>
      <c r="ZS324" s="10"/>
      <c r="ZT324" s="10"/>
      <c r="ZU324" s="10"/>
      <c r="ZV324" s="10"/>
      <c r="ZW324" s="10"/>
      <c r="ZX324" s="10"/>
      <c r="ZY324" s="10"/>
      <c r="ZZ324" s="10"/>
      <c r="AAA324" s="10"/>
      <c r="AAB324" s="10"/>
      <c r="AAC324" s="10"/>
      <c r="AAD324" s="10"/>
      <c r="AAE324" s="10"/>
      <c r="AAF324" s="10"/>
      <c r="AAG324" s="10"/>
      <c r="AAH324" s="10"/>
      <c r="AAI324" s="10"/>
      <c r="AAJ324" s="10"/>
      <c r="AAK324" s="10"/>
      <c r="AAL324" s="10"/>
      <c r="AAM324" s="10"/>
      <c r="AAN324" s="10"/>
      <c r="AAO324" s="10"/>
      <c r="AAP324" s="10"/>
      <c r="AAQ324" s="10"/>
      <c r="AAR324" s="10"/>
      <c r="AAS324" s="10"/>
      <c r="AAT324" s="10"/>
      <c r="AAU324" s="10"/>
      <c r="AAV324" s="10"/>
      <c r="AAW324" s="10"/>
      <c r="AAX324" s="10"/>
      <c r="AAY324" s="10"/>
      <c r="AAZ324" s="10"/>
      <c r="ABA324" s="10"/>
      <c r="ABB324" s="10"/>
      <c r="ABC324" s="10"/>
      <c r="ABD324" s="10"/>
      <c r="ABE324" s="10"/>
      <c r="ABF324" s="10"/>
      <c r="ABG324" s="10"/>
      <c r="ABH324" s="10"/>
      <c r="ABI324" s="10"/>
      <c r="ABJ324" s="10"/>
      <c r="ABK324" s="10"/>
      <c r="ABL324" s="10"/>
      <c r="ABM324" s="10"/>
      <c r="ABN324" s="10"/>
      <c r="ABO324" s="10"/>
      <c r="ABP324" s="10"/>
      <c r="ABQ324" s="10"/>
      <c r="ABR324" s="10"/>
      <c r="ABS324" s="10"/>
      <c r="ABT324" s="10"/>
      <c r="ABU324" s="10"/>
      <c r="ABV324" s="10"/>
      <c r="ABW324" s="10"/>
      <c r="ABX324" s="10"/>
      <c r="ABY324" s="10"/>
      <c r="ABZ324" s="10"/>
      <c r="ACA324" s="10"/>
      <c r="ACB324" s="10"/>
      <c r="ACC324" s="10"/>
      <c r="ACD324" s="10"/>
      <c r="ACE324" s="10"/>
      <c r="ACF324" s="10"/>
      <c r="ACG324" s="10"/>
      <c r="ACH324" s="10"/>
      <c r="ACI324" s="10"/>
      <c r="ACJ324" s="10"/>
      <c r="ACK324" s="10"/>
      <c r="ACL324" s="10"/>
      <c r="ACM324" s="10"/>
      <c r="ACN324" s="10"/>
      <c r="ACO324" s="10"/>
      <c r="ACP324" s="10"/>
      <c r="ACQ324" s="10"/>
      <c r="ACR324" s="10"/>
      <c r="ACS324" s="10"/>
      <c r="ACT324" s="10"/>
      <c r="ACU324" s="10"/>
      <c r="ACV324" s="10"/>
      <c r="ACW324" s="10"/>
      <c r="ACX324" s="10"/>
      <c r="ACY324" s="10"/>
      <c r="ACZ324" s="10"/>
      <c r="ADA324" s="10"/>
      <c r="ADB324" s="10"/>
      <c r="ADC324" s="10"/>
      <c r="ADD324" s="10"/>
      <c r="ADE324" s="10"/>
      <c r="ADF324" s="10"/>
      <c r="ADG324" s="10"/>
      <c r="ADH324" s="10"/>
      <c r="ADI324" s="10"/>
      <c r="ADJ324" s="10"/>
      <c r="ADK324" s="10"/>
      <c r="ADL324" s="10"/>
      <c r="ADM324" s="10"/>
      <c r="ADN324" s="10"/>
      <c r="ADO324" s="10"/>
      <c r="ADP324" s="10"/>
      <c r="ADQ324" s="10"/>
      <c r="ADR324" s="10"/>
      <c r="ADS324" s="10"/>
      <c r="ADT324" s="10"/>
      <c r="ADU324" s="10"/>
      <c r="ADV324" s="10"/>
      <c r="ADW324" s="10"/>
      <c r="ADX324" s="10"/>
      <c r="ADY324" s="10"/>
      <c r="ADZ324" s="10"/>
      <c r="AEA324" s="10"/>
      <c r="AEB324" s="10"/>
      <c r="AEC324" s="10"/>
      <c r="AED324" s="10"/>
      <c r="AEE324" s="10"/>
      <c r="AEF324" s="10"/>
      <c r="AEG324" s="10"/>
      <c r="AEH324" s="10"/>
      <c r="AEI324" s="10"/>
      <c r="AEJ324" s="10"/>
      <c r="AEK324" s="10"/>
      <c r="AEL324" s="10"/>
      <c r="AEM324" s="10"/>
      <c r="AEN324" s="10"/>
      <c r="AEO324" s="10"/>
      <c r="AEP324" s="10"/>
      <c r="AEQ324" s="10"/>
      <c r="AER324" s="10"/>
      <c r="AES324" s="10"/>
      <c r="AET324" s="10"/>
      <c r="AEU324" s="10"/>
      <c r="AEV324" s="10"/>
      <c r="AEW324" s="10"/>
      <c r="AEX324" s="10"/>
      <c r="AEY324" s="10"/>
      <c r="AEZ324" s="10"/>
      <c r="AFA324" s="10"/>
      <c r="AFB324" s="10"/>
      <c r="AFC324" s="10"/>
      <c r="AFD324" s="10"/>
      <c r="AFE324" s="10"/>
      <c r="AFF324" s="10"/>
      <c r="AFG324" s="10"/>
      <c r="AFH324" s="10"/>
      <c r="AFI324" s="10"/>
      <c r="AFJ324" s="10"/>
      <c r="AFK324" s="10"/>
      <c r="AFL324" s="10"/>
      <c r="AFM324" s="10"/>
      <c r="AFN324" s="10"/>
      <c r="AFO324" s="10"/>
      <c r="AFP324" s="10"/>
      <c r="AFQ324" s="10"/>
      <c r="AFR324" s="10"/>
      <c r="AFS324" s="10"/>
      <c r="AFT324" s="10"/>
      <c r="AFU324" s="10"/>
      <c r="AFV324" s="10"/>
      <c r="AFW324" s="10"/>
      <c r="AFX324" s="10"/>
      <c r="AFY324" s="10"/>
      <c r="AFZ324" s="10"/>
      <c r="AGA324" s="10"/>
      <c r="AGB324" s="10"/>
      <c r="AGC324" s="10"/>
      <c r="AGD324" s="10"/>
      <c r="AGE324" s="10"/>
      <c r="AGF324" s="10"/>
      <c r="AGG324" s="10"/>
      <c r="AGH324" s="10"/>
      <c r="AGI324" s="10"/>
      <c r="AGJ324" s="10"/>
      <c r="AGK324" s="10"/>
      <c r="AGL324" s="10"/>
      <c r="AGM324" s="10"/>
      <c r="AGN324" s="10"/>
      <c r="AGO324" s="10"/>
      <c r="AGP324" s="10"/>
      <c r="AGQ324" s="10"/>
      <c r="AGR324" s="10"/>
      <c r="AGS324" s="10"/>
      <c r="AGT324" s="10"/>
      <c r="AGU324" s="10"/>
      <c r="AGV324" s="10"/>
      <c r="AGW324" s="10"/>
      <c r="AGX324" s="10"/>
      <c r="AGY324" s="10"/>
      <c r="AGZ324" s="10"/>
      <c r="AHA324" s="10"/>
      <c r="AHB324" s="10"/>
      <c r="AHC324" s="10"/>
      <c r="AHD324" s="10"/>
      <c r="AHE324" s="10"/>
      <c r="AHF324" s="10"/>
      <c r="AHG324" s="10"/>
      <c r="AHH324" s="10"/>
      <c r="AHI324" s="10"/>
      <c r="AHJ324" s="10"/>
      <c r="AHK324" s="10"/>
      <c r="AHL324" s="10"/>
      <c r="AHM324" s="10"/>
      <c r="AHN324" s="10"/>
      <c r="AHO324" s="10"/>
      <c r="AHP324" s="10"/>
      <c r="AHQ324" s="10"/>
      <c r="AHR324" s="10"/>
      <c r="AHS324" s="10"/>
      <c r="AHT324" s="10"/>
      <c r="AHU324" s="10"/>
      <c r="AHV324" s="10"/>
      <c r="AHW324" s="10"/>
      <c r="AHX324" s="10"/>
      <c r="AHY324" s="10"/>
      <c r="AHZ324" s="10"/>
      <c r="AIA324" s="10"/>
      <c r="AIB324" s="10"/>
      <c r="AIC324" s="10"/>
      <c r="AID324" s="10"/>
      <c r="AIE324" s="10"/>
      <c r="AIF324" s="10"/>
      <c r="AIG324" s="10"/>
      <c r="AIH324" s="10"/>
      <c r="AII324" s="10"/>
      <c r="AIJ324" s="10"/>
      <c r="AIK324" s="10"/>
      <c r="AIL324" s="10"/>
      <c r="AIM324" s="10"/>
      <c r="AIN324" s="10"/>
      <c r="AIO324" s="10"/>
      <c r="AIP324" s="10"/>
      <c r="AIQ324" s="10"/>
      <c r="AIR324" s="10"/>
      <c r="AIS324" s="10"/>
      <c r="AIT324" s="10"/>
      <c r="AIU324" s="10"/>
      <c r="AIV324" s="10"/>
      <c r="AIW324" s="10"/>
      <c r="AIX324" s="10"/>
      <c r="AIY324" s="10"/>
      <c r="AIZ324" s="10"/>
      <c r="AJA324" s="10"/>
      <c r="AJB324" s="10"/>
      <c r="AJC324" s="10"/>
      <c r="AJD324" s="10"/>
      <c r="AJE324" s="10"/>
      <c r="AJF324" s="10"/>
      <c r="AJG324" s="10"/>
      <c r="AJH324" s="10"/>
      <c r="AJI324" s="10"/>
      <c r="AJJ324" s="10"/>
      <c r="AJK324" s="10"/>
      <c r="AJL324" s="10"/>
      <c r="AJM324" s="10"/>
      <c r="AJN324" s="10"/>
      <c r="AJO324" s="10"/>
      <c r="AJP324" s="10"/>
      <c r="AJQ324" s="10"/>
      <c r="AJR324" s="10"/>
      <c r="AJS324" s="10"/>
      <c r="AJT324" s="10"/>
      <c r="AJU324" s="10"/>
      <c r="AJV324" s="10"/>
      <c r="AJW324" s="10"/>
      <c r="AJX324" s="10"/>
      <c r="AJY324" s="10"/>
      <c r="AJZ324" s="10"/>
      <c r="AKA324" s="10"/>
      <c r="AKB324" s="10"/>
      <c r="AKC324" s="10"/>
      <c r="AKD324" s="10"/>
      <c r="AKE324" s="10"/>
      <c r="AKF324" s="10"/>
      <c r="AKG324" s="10"/>
      <c r="AKH324" s="10"/>
      <c r="AKI324" s="10"/>
      <c r="AKJ324" s="10"/>
      <c r="AKK324" s="10"/>
      <c r="AKL324" s="10"/>
      <c r="AKM324" s="10"/>
      <c r="AKN324" s="10"/>
      <c r="AKO324" s="10"/>
      <c r="AKP324" s="10"/>
      <c r="AKQ324" s="10"/>
      <c r="AKR324" s="10"/>
      <c r="AKS324" s="10"/>
      <c r="AKT324" s="10"/>
      <c r="AKU324" s="10"/>
      <c r="AKV324" s="10"/>
      <c r="AKW324" s="10"/>
      <c r="AKX324" s="10"/>
      <c r="AKY324" s="10"/>
      <c r="AKZ324" s="10"/>
      <c r="ALA324" s="10"/>
      <c r="ALB324" s="10"/>
      <c r="ALC324" s="10"/>
      <c r="ALD324" s="10"/>
      <c r="ALE324" s="10"/>
      <c r="ALF324" s="10"/>
      <c r="ALG324" s="10"/>
      <c r="ALH324" s="10"/>
      <c r="ALI324" s="10"/>
      <c r="ALJ324" s="10"/>
      <c r="ALK324" s="10"/>
      <c r="ALL324" s="10"/>
      <c r="ALM324" s="10"/>
      <c r="ALN324" s="10"/>
      <c r="ALO324" s="10"/>
      <c r="ALP324" s="10"/>
      <c r="ALQ324" s="10"/>
      <c r="ALR324" s="10"/>
      <c r="ALS324" s="10"/>
      <c r="ALT324" s="10"/>
      <c r="ALU324" s="10"/>
      <c r="ALV324" s="10"/>
      <c r="ALW324" s="10"/>
      <c r="ALX324" s="10"/>
      <c r="ALY324" s="10"/>
      <c r="ALZ324" s="10"/>
      <c r="AMA324" s="10"/>
      <c r="AMB324" s="10"/>
      <c r="AMC324" s="10"/>
      <c r="AMD324" s="10"/>
      <c r="AME324" s="10"/>
      <c r="AMF324" s="10"/>
      <c r="AMG324" s="10"/>
      <c r="AMH324" s="10"/>
      <c r="AMI324" s="10"/>
    </row>
    <row r="325" spans="1:1023" ht="21.75" customHeight="1">
      <c r="A325" s="14" t="s">
        <v>84</v>
      </c>
      <c r="B325" s="45"/>
      <c r="C325" s="34"/>
      <c r="D325" s="34"/>
      <c r="E325" s="30"/>
      <c r="F325" s="30"/>
      <c r="G325" s="30"/>
      <c r="H325" s="30"/>
      <c r="I325" s="30"/>
      <c r="J325" s="36">
        <v>9927</v>
      </c>
      <c r="K325" s="30"/>
      <c r="L325" s="30"/>
      <c r="M325" s="30"/>
      <c r="N325" s="30"/>
      <c r="O325" s="30"/>
      <c r="P325" s="34"/>
      <c r="Q325" s="43">
        <f t="shared" si="7"/>
        <v>9927</v>
      </c>
      <c r="R325" s="43"/>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c r="HA325" s="10"/>
      <c r="HB325" s="10"/>
      <c r="HC325" s="10"/>
      <c r="HD325" s="10"/>
      <c r="HE325" s="10"/>
      <c r="HF325" s="10"/>
      <c r="HG325" s="10"/>
      <c r="HH325" s="10"/>
      <c r="HI325" s="10"/>
      <c r="HJ325" s="10"/>
      <c r="HK325" s="10"/>
      <c r="HL325" s="10"/>
      <c r="HM325" s="10"/>
      <c r="HN325" s="10"/>
      <c r="HO325" s="10"/>
      <c r="HP325" s="10"/>
      <c r="HQ325" s="10"/>
      <c r="HR325" s="10"/>
      <c r="HS325" s="10"/>
      <c r="HT325" s="10"/>
      <c r="HU325" s="10"/>
      <c r="HV325" s="10"/>
      <c r="HW325" s="10"/>
      <c r="HX325" s="10"/>
      <c r="HY325" s="10"/>
      <c r="HZ325" s="10"/>
      <c r="IA325" s="10"/>
      <c r="IB325" s="10"/>
      <c r="IC325" s="10"/>
      <c r="ID325" s="10"/>
      <c r="IE325" s="10"/>
      <c r="IF325" s="10"/>
      <c r="IG325" s="10"/>
      <c r="IH325" s="10"/>
      <c r="II325" s="10"/>
      <c r="IJ325" s="10"/>
      <c r="IK325" s="10"/>
      <c r="IL325" s="10"/>
      <c r="IM325" s="10"/>
      <c r="IN325" s="10"/>
      <c r="IO325" s="10"/>
      <c r="IP325" s="10"/>
      <c r="IQ325" s="10"/>
      <c r="IR325" s="10"/>
      <c r="IS325" s="10"/>
      <c r="IT325" s="10"/>
      <c r="IU325" s="10"/>
      <c r="IV325" s="10"/>
      <c r="IW325" s="10"/>
      <c r="IX325" s="10"/>
      <c r="IY325" s="10"/>
      <c r="IZ325" s="10"/>
      <c r="JA325" s="10"/>
      <c r="JB325" s="10"/>
      <c r="JC325" s="10"/>
      <c r="JD325" s="10"/>
      <c r="JE325" s="10"/>
      <c r="JF325" s="10"/>
      <c r="JG325" s="10"/>
      <c r="JH325" s="10"/>
      <c r="JI325" s="10"/>
      <c r="JJ325" s="10"/>
      <c r="JK325" s="10"/>
      <c r="JL325" s="10"/>
      <c r="JM325" s="10"/>
      <c r="JN325" s="10"/>
      <c r="JO325" s="10"/>
      <c r="JP325" s="10"/>
      <c r="JQ325" s="10"/>
      <c r="JR325" s="10"/>
      <c r="JS325" s="10"/>
      <c r="JT325" s="10"/>
      <c r="JU325" s="10"/>
      <c r="JV325" s="10"/>
      <c r="JW325" s="10"/>
      <c r="JX325" s="10"/>
      <c r="JY325" s="10"/>
      <c r="JZ325" s="10"/>
      <c r="KA325" s="10"/>
      <c r="KB325" s="10"/>
      <c r="KC325" s="10"/>
      <c r="KD325" s="10"/>
      <c r="KE325" s="10"/>
      <c r="KF325" s="10"/>
      <c r="KG325" s="10"/>
      <c r="KH325" s="10"/>
      <c r="KI325" s="10"/>
      <c r="KJ325" s="10"/>
      <c r="KK325" s="10"/>
      <c r="KL325" s="10"/>
      <c r="KM325" s="10"/>
      <c r="KN325" s="10"/>
      <c r="KO325" s="10"/>
      <c r="KP325" s="10"/>
      <c r="KQ325" s="10"/>
      <c r="KR325" s="10"/>
      <c r="KS325" s="10"/>
      <c r="KT325" s="10"/>
      <c r="KU325" s="10"/>
      <c r="KV325" s="10"/>
      <c r="KW325" s="10"/>
      <c r="KX325" s="10"/>
      <c r="KY325" s="10"/>
      <c r="KZ325" s="10"/>
      <c r="LA325" s="10"/>
      <c r="LB325" s="10"/>
      <c r="LC325" s="10"/>
      <c r="LD325" s="10"/>
      <c r="LE325" s="10"/>
      <c r="LF325" s="10"/>
      <c r="LG325" s="10"/>
      <c r="LH325" s="10"/>
      <c r="LI325" s="10"/>
      <c r="LJ325" s="10"/>
      <c r="LK325" s="10"/>
      <c r="LL325" s="10"/>
      <c r="LM325" s="10"/>
      <c r="LN325" s="10"/>
      <c r="LO325" s="10"/>
      <c r="LP325" s="10"/>
      <c r="LQ325" s="10"/>
      <c r="LR325" s="10"/>
      <c r="LS325" s="10"/>
      <c r="LT325" s="10"/>
      <c r="LU325" s="10"/>
      <c r="LV325" s="10"/>
      <c r="LW325" s="10"/>
      <c r="LX325" s="10"/>
      <c r="LY325" s="10"/>
      <c r="LZ325" s="10"/>
      <c r="MA325" s="10"/>
      <c r="MB325" s="10"/>
      <c r="MC325" s="10"/>
      <c r="MD325" s="10"/>
      <c r="ME325" s="10"/>
      <c r="MF325" s="10"/>
      <c r="MG325" s="10"/>
      <c r="MH325" s="10"/>
      <c r="MI325" s="10"/>
      <c r="MJ325" s="10"/>
      <c r="MK325" s="10"/>
      <c r="ML325" s="10"/>
      <c r="MM325" s="10"/>
      <c r="MN325" s="10"/>
      <c r="MO325" s="10"/>
      <c r="MP325" s="10"/>
      <c r="MQ325" s="10"/>
      <c r="MR325" s="10"/>
      <c r="MS325" s="10"/>
      <c r="MT325" s="10"/>
      <c r="MU325" s="10"/>
      <c r="MV325" s="10"/>
      <c r="MW325" s="10"/>
      <c r="MX325" s="10"/>
      <c r="MY325" s="10"/>
      <c r="MZ325" s="10"/>
      <c r="NA325" s="10"/>
      <c r="NB325" s="10"/>
      <c r="NC325" s="10"/>
      <c r="ND325" s="10"/>
      <c r="NE325" s="10"/>
      <c r="NF325" s="10"/>
      <c r="NG325" s="10"/>
      <c r="NH325" s="10"/>
      <c r="NI325" s="10"/>
      <c r="NJ325" s="10"/>
      <c r="NK325" s="10"/>
      <c r="NL325" s="10"/>
      <c r="NM325" s="10"/>
      <c r="NN325" s="10"/>
      <c r="NO325" s="10"/>
      <c r="NP325" s="10"/>
      <c r="NQ325" s="10"/>
      <c r="NR325" s="10"/>
      <c r="NS325" s="10"/>
      <c r="NT325" s="10"/>
      <c r="NU325" s="10"/>
      <c r="NV325" s="10"/>
      <c r="NW325" s="10"/>
      <c r="NX325" s="10"/>
      <c r="NY325" s="10"/>
      <c r="NZ325" s="10"/>
      <c r="OA325" s="10"/>
      <c r="OB325" s="10"/>
      <c r="OC325" s="10"/>
      <c r="OD325" s="10"/>
      <c r="OE325" s="10"/>
      <c r="OF325" s="10"/>
      <c r="OG325" s="10"/>
      <c r="OH325" s="10"/>
      <c r="OI325" s="10"/>
      <c r="OJ325" s="10"/>
      <c r="OK325" s="10"/>
      <c r="OL325" s="10"/>
      <c r="OM325" s="10"/>
      <c r="ON325" s="10"/>
      <c r="OO325" s="10"/>
      <c r="OP325" s="10"/>
      <c r="OQ325" s="10"/>
      <c r="OR325" s="10"/>
      <c r="OS325" s="10"/>
      <c r="OT325" s="10"/>
      <c r="OU325" s="10"/>
      <c r="OV325" s="10"/>
      <c r="OW325" s="10"/>
      <c r="OX325" s="10"/>
      <c r="OY325" s="10"/>
      <c r="OZ325" s="10"/>
      <c r="PA325" s="10"/>
      <c r="PB325" s="10"/>
      <c r="PC325" s="10"/>
      <c r="PD325" s="10"/>
      <c r="PE325" s="10"/>
      <c r="PF325" s="10"/>
      <c r="PG325" s="10"/>
      <c r="PH325" s="10"/>
      <c r="PI325" s="10"/>
      <c r="PJ325" s="10"/>
      <c r="PK325" s="10"/>
      <c r="PL325" s="10"/>
      <c r="PM325" s="10"/>
      <c r="PN325" s="10"/>
      <c r="PO325" s="10"/>
      <c r="PP325" s="10"/>
      <c r="PQ325" s="10"/>
      <c r="PR325" s="10"/>
      <c r="PS325" s="10"/>
      <c r="PT325" s="10"/>
      <c r="PU325" s="10"/>
      <c r="PV325" s="10"/>
      <c r="PW325" s="10"/>
      <c r="PX325" s="10"/>
      <c r="PY325" s="10"/>
      <c r="PZ325" s="10"/>
      <c r="QA325" s="10"/>
      <c r="QB325" s="10"/>
      <c r="QC325" s="10"/>
      <c r="QD325" s="10"/>
      <c r="QE325" s="10"/>
      <c r="QF325" s="10"/>
      <c r="QG325" s="10"/>
      <c r="QH325" s="10"/>
      <c r="QI325" s="10"/>
      <c r="QJ325" s="10"/>
      <c r="QK325" s="10"/>
      <c r="QL325" s="10"/>
      <c r="QM325" s="10"/>
      <c r="QN325" s="10"/>
      <c r="QO325" s="10"/>
      <c r="QP325" s="10"/>
      <c r="QQ325" s="10"/>
      <c r="QR325" s="10"/>
      <c r="QS325" s="10"/>
      <c r="QT325" s="10"/>
      <c r="QU325" s="10"/>
      <c r="QV325" s="10"/>
      <c r="QW325" s="10"/>
      <c r="QX325" s="10"/>
      <c r="QY325" s="10"/>
      <c r="QZ325" s="10"/>
      <c r="RA325" s="10"/>
      <c r="RB325" s="10"/>
      <c r="RC325" s="10"/>
      <c r="RD325" s="10"/>
      <c r="RE325" s="10"/>
      <c r="RF325" s="10"/>
      <c r="RG325" s="10"/>
      <c r="RH325" s="10"/>
      <c r="RI325" s="10"/>
      <c r="RJ325" s="10"/>
      <c r="RK325" s="10"/>
      <c r="RL325" s="10"/>
      <c r="RM325" s="10"/>
      <c r="RN325" s="10"/>
      <c r="RO325" s="10"/>
      <c r="RP325" s="10"/>
      <c r="RQ325" s="10"/>
      <c r="RR325" s="10"/>
      <c r="RS325" s="10"/>
      <c r="RT325" s="10"/>
      <c r="RU325" s="10"/>
      <c r="RV325" s="10"/>
      <c r="RW325" s="10"/>
      <c r="RX325" s="10"/>
      <c r="RY325" s="10"/>
      <c r="RZ325" s="10"/>
      <c r="SA325" s="10"/>
      <c r="SB325" s="10"/>
      <c r="SC325" s="10"/>
      <c r="SD325" s="10"/>
      <c r="SE325" s="10"/>
      <c r="SF325" s="10"/>
      <c r="SG325" s="10"/>
      <c r="SH325" s="10"/>
      <c r="SI325" s="10"/>
      <c r="SJ325" s="10"/>
      <c r="SK325" s="10"/>
      <c r="SL325" s="10"/>
      <c r="SM325" s="10"/>
      <c r="SN325" s="10"/>
      <c r="SO325" s="10"/>
      <c r="SP325" s="10"/>
      <c r="SQ325" s="10"/>
      <c r="SR325" s="10"/>
      <c r="SS325" s="10"/>
      <c r="ST325" s="10"/>
      <c r="SU325" s="10"/>
      <c r="SV325" s="10"/>
      <c r="SW325" s="10"/>
      <c r="SX325" s="10"/>
      <c r="SY325" s="10"/>
      <c r="SZ325" s="10"/>
      <c r="TA325" s="10"/>
      <c r="TB325" s="10"/>
      <c r="TC325" s="10"/>
      <c r="TD325" s="10"/>
      <c r="TE325" s="10"/>
      <c r="TF325" s="10"/>
      <c r="TG325" s="10"/>
      <c r="TH325" s="10"/>
      <c r="TI325" s="10"/>
      <c r="TJ325" s="10"/>
      <c r="TK325" s="10"/>
      <c r="TL325" s="10"/>
      <c r="TM325" s="10"/>
      <c r="TN325" s="10"/>
      <c r="TO325" s="10"/>
      <c r="TP325" s="10"/>
      <c r="TQ325" s="10"/>
      <c r="TR325" s="10"/>
      <c r="TS325" s="10"/>
      <c r="TT325" s="10"/>
      <c r="TU325" s="10"/>
      <c r="TV325" s="10"/>
      <c r="TW325" s="10"/>
      <c r="TX325" s="10"/>
      <c r="TY325" s="10"/>
      <c r="TZ325" s="10"/>
      <c r="UA325" s="10"/>
      <c r="UB325" s="10"/>
      <c r="UC325" s="10"/>
      <c r="UD325" s="10"/>
      <c r="UE325" s="10"/>
      <c r="UF325" s="10"/>
      <c r="UG325" s="10"/>
      <c r="UH325" s="10"/>
      <c r="UI325" s="10"/>
      <c r="UJ325" s="10"/>
      <c r="UK325" s="10"/>
      <c r="UL325" s="10"/>
      <c r="UM325" s="10"/>
      <c r="UN325" s="10"/>
      <c r="UO325" s="10"/>
      <c r="UP325" s="10"/>
      <c r="UQ325" s="10"/>
      <c r="UR325" s="10"/>
      <c r="US325" s="10"/>
      <c r="UT325" s="10"/>
      <c r="UU325" s="10"/>
      <c r="UV325" s="10"/>
      <c r="UW325" s="10"/>
      <c r="UX325" s="10"/>
      <c r="UY325" s="10"/>
      <c r="UZ325" s="10"/>
      <c r="VA325" s="10"/>
      <c r="VB325" s="10"/>
      <c r="VC325" s="10"/>
      <c r="VD325" s="10"/>
      <c r="VE325" s="10"/>
      <c r="VF325" s="10"/>
      <c r="VG325" s="10"/>
      <c r="VH325" s="10"/>
      <c r="VI325" s="10"/>
      <c r="VJ325" s="10"/>
      <c r="VK325" s="10"/>
      <c r="VL325" s="10"/>
      <c r="VM325" s="10"/>
      <c r="VN325" s="10"/>
      <c r="VO325" s="10"/>
      <c r="VP325" s="10"/>
      <c r="VQ325" s="10"/>
      <c r="VR325" s="10"/>
      <c r="VS325" s="10"/>
      <c r="VT325" s="10"/>
      <c r="VU325" s="10"/>
      <c r="VV325" s="10"/>
      <c r="VW325" s="10"/>
      <c r="VX325" s="10"/>
      <c r="VY325" s="10"/>
      <c r="VZ325" s="10"/>
      <c r="WA325" s="10"/>
      <c r="WB325" s="10"/>
      <c r="WC325" s="10"/>
      <c r="WD325" s="10"/>
      <c r="WE325" s="10"/>
      <c r="WF325" s="10"/>
      <c r="WG325" s="10"/>
      <c r="WH325" s="10"/>
      <c r="WI325" s="10"/>
      <c r="WJ325" s="10"/>
      <c r="WK325" s="10"/>
      <c r="WL325" s="10"/>
      <c r="WM325" s="10"/>
      <c r="WN325" s="10"/>
      <c r="WO325" s="10"/>
      <c r="WP325" s="10"/>
      <c r="WQ325" s="10"/>
      <c r="WR325" s="10"/>
      <c r="WS325" s="10"/>
      <c r="WT325" s="10"/>
      <c r="WU325" s="10"/>
      <c r="WV325" s="10"/>
      <c r="WW325" s="10"/>
      <c r="WX325" s="10"/>
      <c r="WY325" s="10"/>
      <c r="WZ325" s="10"/>
      <c r="XA325" s="10"/>
      <c r="XB325" s="10"/>
      <c r="XC325" s="10"/>
      <c r="XD325" s="10"/>
      <c r="XE325" s="10"/>
      <c r="XF325" s="10"/>
      <c r="XG325" s="10"/>
      <c r="XH325" s="10"/>
      <c r="XI325" s="10"/>
      <c r="XJ325" s="10"/>
      <c r="XK325" s="10"/>
      <c r="XL325" s="10"/>
      <c r="XM325" s="10"/>
      <c r="XN325" s="10"/>
      <c r="XO325" s="10"/>
      <c r="XP325" s="10"/>
      <c r="XQ325" s="10"/>
      <c r="XR325" s="10"/>
      <c r="XS325" s="10"/>
      <c r="XT325" s="10"/>
      <c r="XU325" s="10"/>
      <c r="XV325" s="10"/>
      <c r="XW325" s="10"/>
      <c r="XX325" s="10"/>
      <c r="XY325" s="10"/>
      <c r="XZ325" s="10"/>
      <c r="YA325" s="10"/>
      <c r="YB325" s="10"/>
      <c r="YC325" s="10"/>
      <c r="YD325" s="10"/>
      <c r="YE325" s="10"/>
      <c r="YF325" s="10"/>
      <c r="YG325" s="10"/>
      <c r="YH325" s="10"/>
      <c r="YI325" s="10"/>
      <c r="YJ325" s="10"/>
      <c r="YK325" s="10"/>
      <c r="YL325" s="10"/>
      <c r="YM325" s="10"/>
      <c r="YN325" s="10"/>
      <c r="YO325" s="10"/>
      <c r="YP325" s="10"/>
      <c r="YQ325" s="10"/>
      <c r="YR325" s="10"/>
      <c r="YS325" s="10"/>
      <c r="YT325" s="10"/>
      <c r="YU325" s="10"/>
      <c r="YV325" s="10"/>
      <c r="YW325" s="10"/>
      <c r="YX325" s="10"/>
      <c r="YY325" s="10"/>
      <c r="YZ325" s="10"/>
      <c r="ZA325" s="10"/>
      <c r="ZB325" s="10"/>
      <c r="ZC325" s="10"/>
      <c r="ZD325" s="10"/>
      <c r="ZE325" s="10"/>
      <c r="ZF325" s="10"/>
      <c r="ZG325" s="10"/>
      <c r="ZH325" s="10"/>
      <c r="ZI325" s="10"/>
      <c r="ZJ325" s="10"/>
      <c r="ZK325" s="10"/>
      <c r="ZL325" s="10"/>
      <c r="ZM325" s="10"/>
      <c r="ZN325" s="10"/>
      <c r="ZO325" s="10"/>
      <c r="ZP325" s="10"/>
      <c r="ZQ325" s="10"/>
      <c r="ZR325" s="10"/>
      <c r="ZS325" s="10"/>
      <c r="ZT325" s="10"/>
      <c r="ZU325" s="10"/>
      <c r="ZV325" s="10"/>
      <c r="ZW325" s="10"/>
      <c r="ZX325" s="10"/>
      <c r="ZY325" s="10"/>
      <c r="ZZ325" s="10"/>
      <c r="AAA325" s="10"/>
      <c r="AAB325" s="10"/>
      <c r="AAC325" s="10"/>
      <c r="AAD325" s="10"/>
      <c r="AAE325" s="10"/>
      <c r="AAF325" s="10"/>
      <c r="AAG325" s="10"/>
      <c r="AAH325" s="10"/>
      <c r="AAI325" s="10"/>
      <c r="AAJ325" s="10"/>
      <c r="AAK325" s="10"/>
      <c r="AAL325" s="10"/>
      <c r="AAM325" s="10"/>
      <c r="AAN325" s="10"/>
      <c r="AAO325" s="10"/>
      <c r="AAP325" s="10"/>
      <c r="AAQ325" s="10"/>
      <c r="AAR325" s="10"/>
      <c r="AAS325" s="10"/>
      <c r="AAT325" s="10"/>
      <c r="AAU325" s="10"/>
      <c r="AAV325" s="10"/>
      <c r="AAW325" s="10"/>
      <c r="AAX325" s="10"/>
      <c r="AAY325" s="10"/>
      <c r="AAZ325" s="10"/>
      <c r="ABA325" s="10"/>
      <c r="ABB325" s="10"/>
      <c r="ABC325" s="10"/>
      <c r="ABD325" s="10"/>
      <c r="ABE325" s="10"/>
      <c r="ABF325" s="10"/>
      <c r="ABG325" s="10"/>
      <c r="ABH325" s="10"/>
      <c r="ABI325" s="10"/>
      <c r="ABJ325" s="10"/>
      <c r="ABK325" s="10"/>
      <c r="ABL325" s="10"/>
      <c r="ABM325" s="10"/>
      <c r="ABN325" s="10"/>
      <c r="ABO325" s="10"/>
      <c r="ABP325" s="10"/>
      <c r="ABQ325" s="10"/>
      <c r="ABR325" s="10"/>
      <c r="ABS325" s="10"/>
      <c r="ABT325" s="10"/>
      <c r="ABU325" s="10"/>
      <c r="ABV325" s="10"/>
      <c r="ABW325" s="10"/>
      <c r="ABX325" s="10"/>
      <c r="ABY325" s="10"/>
      <c r="ABZ325" s="10"/>
      <c r="ACA325" s="10"/>
      <c r="ACB325" s="10"/>
      <c r="ACC325" s="10"/>
      <c r="ACD325" s="10"/>
      <c r="ACE325" s="10"/>
      <c r="ACF325" s="10"/>
      <c r="ACG325" s="10"/>
      <c r="ACH325" s="10"/>
      <c r="ACI325" s="10"/>
      <c r="ACJ325" s="10"/>
      <c r="ACK325" s="10"/>
      <c r="ACL325" s="10"/>
      <c r="ACM325" s="10"/>
      <c r="ACN325" s="10"/>
      <c r="ACO325" s="10"/>
      <c r="ACP325" s="10"/>
      <c r="ACQ325" s="10"/>
      <c r="ACR325" s="10"/>
      <c r="ACS325" s="10"/>
      <c r="ACT325" s="10"/>
      <c r="ACU325" s="10"/>
      <c r="ACV325" s="10"/>
      <c r="ACW325" s="10"/>
      <c r="ACX325" s="10"/>
      <c r="ACY325" s="10"/>
      <c r="ACZ325" s="10"/>
      <c r="ADA325" s="10"/>
      <c r="ADB325" s="10"/>
      <c r="ADC325" s="10"/>
      <c r="ADD325" s="10"/>
      <c r="ADE325" s="10"/>
      <c r="ADF325" s="10"/>
      <c r="ADG325" s="10"/>
      <c r="ADH325" s="10"/>
      <c r="ADI325" s="10"/>
      <c r="ADJ325" s="10"/>
      <c r="ADK325" s="10"/>
      <c r="ADL325" s="10"/>
      <c r="ADM325" s="10"/>
      <c r="ADN325" s="10"/>
      <c r="ADO325" s="10"/>
      <c r="ADP325" s="10"/>
      <c r="ADQ325" s="10"/>
      <c r="ADR325" s="10"/>
      <c r="ADS325" s="10"/>
      <c r="ADT325" s="10"/>
      <c r="ADU325" s="10"/>
      <c r="ADV325" s="10"/>
      <c r="ADW325" s="10"/>
      <c r="ADX325" s="10"/>
      <c r="ADY325" s="10"/>
      <c r="ADZ325" s="10"/>
      <c r="AEA325" s="10"/>
      <c r="AEB325" s="10"/>
      <c r="AEC325" s="10"/>
      <c r="AED325" s="10"/>
      <c r="AEE325" s="10"/>
      <c r="AEF325" s="10"/>
      <c r="AEG325" s="10"/>
      <c r="AEH325" s="10"/>
      <c r="AEI325" s="10"/>
      <c r="AEJ325" s="10"/>
      <c r="AEK325" s="10"/>
      <c r="AEL325" s="10"/>
      <c r="AEM325" s="10"/>
      <c r="AEN325" s="10"/>
      <c r="AEO325" s="10"/>
      <c r="AEP325" s="10"/>
      <c r="AEQ325" s="10"/>
      <c r="AER325" s="10"/>
      <c r="AES325" s="10"/>
      <c r="AET325" s="10"/>
      <c r="AEU325" s="10"/>
      <c r="AEV325" s="10"/>
      <c r="AEW325" s="10"/>
      <c r="AEX325" s="10"/>
      <c r="AEY325" s="10"/>
      <c r="AEZ325" s="10"/>
      <c r="AFA325" s="10"/>
      <c r="AFB325" s="10"/>
      <c r="AFC325" s="10"/>
      <c r="AFD325" s="10"/>
      <c r="AFE325" s="10"/>
      <c r="AFF325" s="10"/>
      <c r="AFG325" s="10"/>
      <c r="AFH325" s="10"/>
      <c r="AFI325" s="10"/>
      <c r="AFJ325" s="10"/>
      <c r="AFK325" s="10"/>
      <c r="AFL325" s="10"/>
      <c r="AFM325" s="10"/>
      <c r="AFN325" s="10"/>
      <c r="AFO325" s="10"/>
      <c r="AFP325" s="10"/>
      <c r="AFQ325" s="10"/>
      <c r="AFR325" s="10"/>
      <c r="AFS325" s="10"/>
      <c r="AFT325" s="10"/>
      <c r="AFU325" s="10"/>
      <c r="AFV325" s="10"/>
      <c r="AFW325" s="10"/>
      <c r="AFX325" s="10"/>
      <c r="AFY325" s="10"/>
      <c r="AFZ325" s="10"/>
      <c r="AGA325" s="10"/>
      <c r="AGB325" s="10"/>
      <c r="AGC325" s="10"/>
      <c r="AGD325" s="10"/>
      <c r="AGE325" s="10"/>
      <c r="AGF325" s="10"/>
      <c r="AGG325" s="10"/>
      <c r="AGH325" s="10"/>
      <c r="AGI325" s="10"/>
      <c r="AGJ325" s="10"/>
      <c r="AGK325" s="10"/>
      <c r="AGL325" s="10"/>
      <c r="AGM325" s="10"/>
      <c r="AGN325" s="10"/>
      <c r="AGO325" s="10"/>
      <c r="AGP325" s="10"/>
      <c r="AGQ325" s="10"/>
      <c r="AGR325" s="10"/>
      <c r="AGS325" s="10"/>
      <c r="AGT325" s="10"/>
      <c r="AGU325" s="10"/>
      <c r="AGV325" s="10"/>
      <c r="AGW325" s="10"/>
      <c r="AGX325" s="10"/>
      <c r="AGY325" s="10"/>
      <c r="AGZ325" s="10"/>
      <c r="AHA325" s="10"/>
      <c r="AHB325" s="10"/>
      <c r="AHC325" s="10"/>
      <c r="AHD325" s="10"/>
      <c r="AHE325" s="10"/>
      <c r="AHF325" s="10"/>
      <c r="AHG325" s="10"/>
      <c r="AHH325" s="10"/>
      <c r="AHI325" s="10"/>
      <c r="AHJ325" s="10"/>
      <c r="AHK325" s="10"/>
      <c r="AHL325" s="10"/>
      <c r="AHM325" s="10"/>
      <c r="AHN325" s="10"/>
      <c r="AHO325" s="10"/>
      <c r="AHP325" s="10"/>
      <c r="AHQ325" s="10"/>
      <c r="AHR325" s="10"/>
      <c r="AHS325" s="10"/>
      <c r="AHT325" s="10"/>
      <c r="AHU325" s="10"/>
      <c r="AHV325" s="10"/>
      <c r="AHW325" s="10"/>
      <c r="AHX325" s="10"/>
      <c r="AHY325" s="10"/>
      <c r="AHZ325" s="10"/>
      <c r="AIA325" s="10"/>
      <c r="AIB325" s="10"/>
      <c r="AIC325" s="10"/>
      <c r="AID325" s="10"/>
      <c r="AIE325" s="10"/>
      <c r="AIF325" s="10"/>
      <c r="AIG325" s="10"/>
      <c r="AIH325" s="10"/>
      <c r="AII325" s="10"/>
      <c r="AIJ325" s="10"/>
      <c r="AIK325" s="10"/>
      <c r="AIL325" s="10"/>
      <c r="AIM325" s="10"/>
      <c r="AIN325" s="10"/>
      <c r="AIO325" s="10"/>
      <c r="AIP325" s="10"/>
      <c r="AIQ325" s="10"/>
      <c r="AIR325" s="10"/>
      <c r="AIS325" s="10"/>
      <c r="AIT325" s="10"/>
      <c r="AIU325" s="10"/>
      <c r="AIV325" s="10"/>
      <c r="AIW325" s="10"/>
      <c r="AIX325" s="10"/>
      <c r="AIY325" s="10"/>
      <c r="AIZ325" s="10"/>
      <c r="AJA325" s="10"/>
      <c r="AJB325" s="10"/>
      <c r="AJC325" s="10"/>
      <c r="AJD325" s="10"/>
      <c r="AJE325" s="10"/>
      <c r="AJF325" s="10"/>
      <c r="AJG325" s="10"/>
      <c r="AJH325" s="10"/>
      <c r="AJI325" s="10"/>
      <c r="AJJ325" s="10"/>
      <c r="AJK325" s="10"/>
      <c r="AJL325" s="10"/>
      <c r="AJM325" s="10"/>
      <c r="AJN325" s="10"/>
      <c r="AJO325" s="10"/>
      <c r="AJP325" s="10"/>
      <c r="AJQ325" s="10"/>
      <c r="AJR325" s="10"/>
      <c r="AJS325" s="10"/>
      <c r="AJT325" s="10"/>
      <c r="AJU325" s="10"/>
      <c r="AJV325" s="10"/>
      <c r="AJW325" s="10"/>
      <c r="AJX325" s="10"/>
      <c r="AJY325" s="10"/>
      <c r="AJZ325" s="10"/>
      <c r="AKA325" s="10"/>
      <c r="AKB325" s="10"/>
      <c r="AKC325" s="10"/>
      <c r="AKD325" s="10"/>
      <c r="AKE325" s="10"/>
      <c r="AKF325" s="10"/>
      <c r="AKG325" s="10"/>
      <c r="AKH325" s="10"/>
      <c r="AKI325" s="10"/>
      <c r="AKJ325" s="10"/>
      <c r="AKK325" s="10"/>
      <c r="AKL325" s="10"/>
      <c r="AKM325" s="10"/>
      <c r="AKN325" s="10"/>
      <c r="AKO325" s="10"/>
      <c r="AKP325" s="10"/>
      <c r="AKQ325" s="10"/>
      <c r="AKR325" s="10"/>
      <c r="AKS325" s="10"/>
      <c r="AKT325" s="10"/>
      <c r="AKU325" s="10"/>
      <c r="AKV325" s="10"/>
      <c r="AKW325" s="10"/>
      <c r="AKX325" s="10"/>
      <c r="AKY325" s="10"/>
      <c r="AKZ325" s="10"/>
      <c r="ALA325" s="10"/>
      <c r="ALB325" s="10"/>
      <c r="ALC325" s="10"/>
      <c r="ALD325" s="10"/>
      <c r="ALE325" s="10"/>
      <c r="ALF325" s="10"/>
      <c r="ALG325" s="10"/>
      <c r="ALH325" s="10"/>
      <c r="ALI325" s="10"/>
      <c r="ALJ325" s="10"/>
      <c r="ALK325" s="10"/>
      <c r="ALL325" s="10"/>
      <c r="ALM325" s="10"/>
      <c r="ALN325" s="10"/>
      <c r="ALO325" s="10"/>
      <c r="ALP325" s="10"/>
      <c r="ALQ325" s="10"/>
      <c r="ALR325" s="10"/>
      <c r="ALS325" s="10"/>
      <c r="ALT325" s="10"/>
      <c r="ALU325" s="10"/>
      <c r="ALV325" s="10"/>
      <c r="ALW325" s="10"/>
      <c r="ALX325" s="10"/>
      <c r="ALY325" s="10"/>
      <c r="ALZ325" s="10"/>
      <c r="AMA325" s="10"/>
      <c r="AMB325" s="10"/>
      <c r="AMC325" s="10"/>
      <c r="AMD325" s="10"/>
      <c r="AME325" s="10"/>
      <c r="AMF325" s="10"/>
      <c r="AMG325" s="10"/>
      <c r="AMH325" s="10"/>
      <c r="AMI325" s="10"/>
    </row>
    <row r="326" spans="1:1023" ht="21.75" customHeight="1">
      <c r="A326" s="14" t="s">
        <v>85</v>
      </c>
      <c r="B326" s="39"/>
      <c r="C326" s="34"/>
      <c r="D326" s="34"/>
      <c r="E326" s="30"/>
      <c r="F326" s="30"/>
      <c r="G326" s="30"/>
      <c r="H326" s="30"/>
      <c r="I326" s="30"/>
      <c r="J326" s="36">
        <v>30000</v>
      </c>
      <c r="K326" s="30"/>
      <c r="L326" s="30"/>
      <c r="M326" s="30"/>
      <c r="N326" s="30"/>
      <c r="O326" s="30"/>
      <c r="P326" s="34"/>
      <c r="Q326" s="43">
        <f t="shared" si="7"/>
        <v>30000</v>
      </c>
      <c r="R326" s="43">
        <f>Q326+Q327</f>
        <v>40000</v>
      </c>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c r="GY326" s="10"/>
      <c r="GZ326" s="10"/>
      <c r="HA326" s="10"/>
      <c r="HB326" s="10"/>
      <c r="HC326" s="10"/>
      <c r="HD326" s="10"/>
      <c r="HE326" s="10"/>
      <c r="HF326" s="10"/>
      <c r="HG326" s="10"/>
      <c r="HH326" s="10"/>
      <c r="HI326" s="10"/>
      <c r="HJ326" s="10"/>
      <c r="HK326" s="10"/>
      <c r="HL326" s="10"/>
      <c r="HM326" s="10"/>
      <c r="HN326" s="10"/>
      <c r="HO326" s="10"/>
      <c r="HP326" s="10"/>
      <c r="HQ326" s="10"/>
      <c r="HR326" s="10"/>
      <c r="HS326" s="10"/>
      <c r="HT326" s="10"/>
      <c r="HU326" s="10"/>
      <c r="HV326" s="10"/>
      <c r="HW326" s="10"/>
      <c r="HX326" s="10"/>
      <c r="HY326" s="10"/>
      <c r="HZ326" s="10"/>
      <c r="IA326" s="10"/>
      <c r="IB326" s="10"/>
      <c r="IC326" s="10"/>
      <c r="ID326" s="10"/>
      <c r="IE326" s="10"/>
      <c r="IF326" s="10"/>
      <c r="IG326" s="10"/>
      <c r="IH326" s="10"/>
      <c r="II326" s="10"/>
      <c r="IJ326" s="10"/>
      <c r="IK326" s="10"/>
      <c r="IL326" s="10"/>
      <c r="IM326" s="10"/>
      <c r="IN326" s="10"/>
      <c r="IO326" s="10"/>
      <c r="IP326" s="10"/>
      <c r="IQ326" s="10"/>
      <c r="IR326" s="10"/>
      <c r="IS326" s="10"/>
      <c r="IT326" s="10"/>
      <c r="IU326" s="10"/>
      <c r="IV326" s="10"/>
      <c r="IW326" s="10"/>
      <c r="IX326" s="10"/>
      <c r="IY326" s="10"/>
      <c r="IZ326" s="10"/>
      <c r="JA326" s="10"/>
      <c r="JB326" s="10"/>
      <c r="JC326" s="10"/>
      <c r="JD326" s="10"/>
      <c r="JE326" s="10"/>
      <c r="JF326" s="10"/>
      <c r="JG326" s="10"/>
      <c r="JH326" s="10"/>
      <c r="JI326" s="10"/>
      <c r="JJ326" s="10"/>
      <c r="JK326" s="10"/>
      <c r="JL326" s="10"/>
      <c r="JM326" s="10"/>
      <c r="JN326" s="10"/>
      <c r="JO326" s="10"/>
      <c r="JP326" s="10"/>
      <c r="JQ326" s="10"/>
      <c r="JR326" s="10"/>
      <c r="JS326" s="10"/>
      <c r="JT326" s="10"/>
      <c r="JU326" s="10"/>
      <c r="JV326" s="10"/>
      <c r="JW326" s="10"/>
      <c r="JX326" s="10"/>
      <c r="JY326" s="10"/>
      <c r="JZ326" s="10"/>
      <c r="KA326" s="10"/>
      <c r="KB326" s="10"/>
      <c r="KC326" s="10"/>
      <c r="KD326" s="10"/>
      <c r="KE326" s="10"/>
      <c r="KF326" s="10"/>
      <c r="KG326" s="10"/>
      <c r="KH326" s="10"/>
      <c r="KI326" s="10"/>
      <c r="KJ326" s="10"/>
      <c r="KK326" s="10"/>
      <c r="KL326" s="10"/>
      <c r="KM326" s="10"/>
      <c r="KN326" s="10"/>
      <c r="KO326" s="10"/>
      <c r="KP326" s="10"/>
      <c r="KQ326" s="10"/>
      <c r="KR326" s="10"/>
      <c r="KS326" s="10"/>
      <c r="KT326" s="10"/>
      <c r="KU326" s="10"/>
      <c r="KV326" s="10"/>
      <c r="KW326" s="10"/>
      <c r="KX326" s="10"/>
      <c r="KY326" s="10"/>
      <c r="KZ326" s="10"/>
      <c r="LA326" s="10"/>
      <c r="LB326" s="10"/>
      <c r="LC326" s="10"/>
      <c r="LD326" s="10"/>
      <c r="LE326" s="10"/>
      <c r="LF326" s="10"/>
      <c r="LG326" s="10"/>
      <c r="LH326" s="10"/>
      <c r="LI326" s="10"/>
      <c r="LJ326" s="10"/>
      <c r="LK326" s="10"/>
      <c r="LL326" s="10"/>
      <c r="LM326" s="10"/>
      <c r="LN326" s="10"/>
      <c r="LO326" s="10"/>
      <c r="LP326" s="10"/>
      <c r="LQ326" s="10"/>
      <c r="LR326" s="10"/>
      <c r="LS326" s="10"/>
      <c r="LT326" s="10"/>
      <c r="LU326" s="10"/>
      <c r="LV326" s="10"/>
      <c r="LW326" s="10"/>
      <c r="LX326" s="10"/>
      <c r="LY326" s="10"/>
      <c r="LZ326" s="10"/>
      <c r="MA326" s="10"/>
      <c r="MB326" s="10"/>
      <c r="MC326" s="10"/>
      <c r="MD326" s="10"/>
      <c r="ME326" s="10"/>
      <c r="MF326" s="10"/>
      <c r="MG326" s="10"/>
      <c r="MH326" s="10"/>
      <c r="MI326" s="10"/>
      <c r="MJ326" s="10"/>
      <c r="MK326" s="10"/>
      <c r="ML326" s="10"/>
      <c r="MM326" s="10"/>
      <c r="MN326" s="10"/>
      <c r="MO326" s="10"/>
      <c r="MP326" s="10"/>
      <c r="MQ326" s="10"/>
      <c r="MR326" s="10"/>
      <c r="MS326" s="10"/>
      <c r="MT326" s="10"/>
      <c r="MU326" s="10"/>
      <c r="MV326" s="10"/>
      <c r="MW326" s="10"/>
      <c r="MX326" s="10"/>
      <c r="MY326" s="10"/>
      <c r="MZ326" s="10"/>
      <c r="NA326" s="10"/>
      <c r="NB326" s="10"/>
      <c r="NC326" s="10"/>
      <c r="ND326" s="10"/>
      <c r="NE326" s="10"/>
      <c r="NF326" s="10"/>
      <c r="NG326" s="10"/>
      <c r="NH326" s="10"/>
      <c r="NI326" s="10"/>
      <c r="NJ326" s="10"/>
      <c r="NK326" s="10"/>
      <c r="NL326" s="10"/>
      <c r="NM326" s="10"/>
      <c r="NN326" s="10"/>
      <c r="NO326" s="10"/>
      <c r="NP326" s="10"/>
      <c r="NQ326" s="10"/>
      <c r="NR326" s="10"/>
      <c r="NS326" s="10"/>
      <c r="NT326" s="10"/>
      <c r="NU326" s="10"/>
      <c r="NV326" s="10"/>
      <c r="NW326" s="10"/>
      <c r="NX326" s="10"/>
      <c r="NY326" s="10"/>
      <c r="NZ326" s="10"/>
      <c r="OA326" s="10"/>
      <c r="OB326" s="10"/>
      <c r="OC326" s="10"/>
      <c r="OD326" s="10"/>
      <c r="OE326" s="10"/>
      <c r="OF326" s="10"/>
      <c r="OG326" s="10"/>
      <c r="OH326" s="10"/>
      <c r="OI326" s="10"/>
      <c r="OJ326" s="10"/>
      <c r="OK326" s="10"/>
      <c r="OL326" s="10"/>
      <c r="OM326" s="10"/>
      <c r="ON326" s="10"/>
      <c r="OO326" s="10"/>
      <c r="OP326" s="10"/>
      <c r="OQ326" s="10"/>
      <c r="OR326" s="10"/>
      <c r="OS326" s="10"/>
      <c r="OT326" s="10"/>
      <c r="OU326" s="10"/>
      <c r="OV326" s="10"/>
      <c r="OW326" s="10"/>
      <c r="OX326" s="10"/>
      <c r="OY326" s="10"/>
      <c r="OZ326" s="10"/>
      <c r="PA326" s="10"/>
      <c r="PB326" s="10"/>
      <c r="PC326" s="10"/>
      <c r="PD326" s="10"/>
      <c r="PE326" s="10"/>
      <c r="PF326" s="10"/>
      <c r="PG326" s="10"/>
      <c r="PH326" s="10"/>
      <c r="PI326" s="10"/>
      <c r="PJ326" s="10"/>
      <c r="PK326" s="10"/>
      <c r="PL326" s="10"/>
      <c r="PM326" s="10"/>
      <c r="PN326" s="10"/>
      <c r="PO326" s="10"/>
      <c r="PP326" s="10"/>
      <c r="PQ326" s="10"/>
      <c r="PR326" s="10"/>
      <c r="PS326" s="10"/>
      <c r="PT326" s="10"/>
      <c r="PU326" s="10"/>
      <c r="PV326" s="10"/>
      <c r="PW326" s="10"/>
      <c r="PX326" s="10"/>
      <c r="PY326" s="10"/>
      <c r="PZ326" s="10"/>
      <c r="QA326" s="10"/>
      <c r="QB326" s="10"/>
      <c r="QC326" s="10"/>
      <c r="QD326" s="10"/>
      <c r="QE326" s="10"/>
      <c r="QF326" s="10"/>
      <c r="QG326" s="10"/>
      <c r="QH326" s="10"/>
      <c r="QI326" s="10"/>
      <c r="QJ326" s="10"/>
      <c r="QK326" s="10"/>
      <c r="QL326" s="10"/>
      <c r="QM326" s="10"/>
      <c r="QN326" s="10"/>
      <c r="QO326" s="10"/>
      <c r="QP326" s="10"/>
      <c r="QQ326" s="10"/>
      <c r="QR326" s="10"/>
      <c r="QS326" s="10"/>
      <c r="QT326" s="10"/>
      <c r="QU326" s="10"/>
      <c r="QV326" s="10"/>
      <c r="QW326" s="10"/>
      <c r="QX326" s="10"/>
      <c r="QY326" s="10"/>
      <c r="QZ326" s="10"/>
      <c r="RA326" s="10"/>
      <c r="RB326" s="10"/>
      <c r="RC326" s="10"/>
      <c r="RD326" s="10"/>
      <c r="RE326" s="10"/>
      <c r="RF326" s="10"/>
      <c r="RG326" s="10"/>
      <c r="RH326" s="10"/>
      <c r="RI326" s="10"/>
      <c r="RJ326" s="10"/>
      <c r="RK326" s="10"/>
      <c r="RL326" s="10"/>
      <c r="RM326" s="10"/>
      <c r="RN326" s="10"/>
      <c r="RO326" s="10"/>
      <c r="RP326" s="10"/>
      <c r="RQ326" s="10"/>
      <c r="RR326" s="10"/>
      <c r="RS326" s="10"/>
      <c r="RT326" s="10"/>
      <c r="RU326" s="10"/>
      <c r="RV326" s="10"/>
      <c r="RW326" s="10"/>
      <c r="RX326" s="10"/>
      <c r="RY326" s="10"/>
      <c r="RZ326" s="10"/>
      <c r="SA326" s="10"/>
      <c r="SB326" s="10"/>
      <c r="SC326" s="10"/>
      <c r="SD326" s="10"/>
      <c r="SE326" s="10"/>
      <c r="SF326" s="10"/>
      <c r="SG326" s="10"/>
      <c r="SH326" s="10"/>
      <c r="SI326" s="10"/>
      <c r="SJ326" s="10"/>
      <c r="SK326" s="10"/>
      <c r="SL326" s="10"/>
      <c r="SM326" s="10"/>
      <c r="SN326" s="10"/>
      <c r="SO326" s="10"/>
      <c r="SP326" s="10"/>
      <c r="SQ326" s="10"/>
      <c r="SR326" s="10"/>
      <c r="SS326" s="10"/>
      <c r="ST326" s="10"/>
      <c r="SU326" s="10"/>
      <c r="SV326" s="10"/>
      <c r="SW326" s="10"/>
      <c r="SX326" s="10"/>
      <c r="SY326" s="10"/>
      <c r="SZ326" s="10"/>
      <c r="TA326" s="10"/>
      <c r="TB326" s="10"/>
      <c r="TC326" s="10"/>
      <c r="TD326" s="10"/>
      <c r="TE326" s="10"/>
      <c r="TF326" s="10"/>
      <c r="TG326" s="10"/>
      <c r="TH326" s="10"/>
      <c r="TI326" s="10"/>
      <c r="TJ326" s="10"/>
      <c r="TK326" s="10"/>
      <c r="TL326" s="10"/>
      <c r="TM326" s="10"/>
      <c r="TN326" s="10"/>
      <c r="TO326" s="10"/>
      <c r="TP326" s="10"/>
      <c r="TQ326" s="10"/>
      <c r="TR326" s="10"/>
      <c r="TS326" s="10"/>
      <c r="TT326" s="10"/>
      <c r="TU326" s="10"/>
      <c r="TV326" s="10"/>
      <c r="TW326" s="10"/>
      <c r="TX326" s="10"/>
      <c r="TY326" s="10"/>
      <c r="TZ326" s="10"/>
      <c r="UA326" s="10"/>
      <c r="UB326" s="10"/>
      <c r="UC326" s="10"/>
      <c r="UD326" s="10"/>
      <c r="UE326" s="10"/>
      <c r="UF326" s="10"/>
      <c r="UG326" s="10"/>
      <c r="UH326" s="10"/>
      <c r="UI326" s="10"/>
      <c r="UJ326" s="10"/>
      <c r="UK326" s="10"/>
      <c r="UL326" s="10"/>
      <c r="UM326" s="10"/>
      <c r="UN326" s="10"/>
      <c r="UO326" s="10"/>
      <c r="UP326" s="10"/>
      <c r="UQ326" s="10"/>
      <c r="UR326" s="10"/>
      <c r="US326" s="10"/>
      <c r="UT326" s="10"/>
      <c r="UU326" s="10"/>
      <c r="UV326" s="10"/>
      <c r="UW326" s="10"/>
      <c r="UX326" s="10"/>
      <c r="UY326" s="10"/>
      <c r="UZ326" s="10"/>
      <c r="VA326" s="10"/>
      <c r="VB326" s="10"/>
      <c r="VC326" s="10"/>
      <c r="VD326" s="10"/>
      <c r="VE326" s="10"/>
      <c r="VF326" s="10"/>
      <c r="VG326" s="10"/>
      <c r="VH326" s="10"/>
      <c r="VI326" s="10"/>
      <c r="VJ326" s="10"/>
      <c r="VK326" s="10"/>
      <c r="VL326" s="10"/>
      <c r="VM326" s="10"/>
      <c r="VN326" s="10"/>
      <c r="VO326" s="10"/>
      <c r="VP326" s="10"/>
      <c r="VQ326" s="10"/>
      <c r="VR326" s="10"/>
      <c r="VS326" s="10"/>
      <c r="VT326" s="10"/>
      <c r="VU326" s="10"/>
      <c r="VV326" s="10"/>
      <c r="VW326" s="10"/>
      <c r="VX326" s="10"/>
      <c r="VY326" s="10"/>
      <c r="VZ326" s="10"/>
      <c r="WA326" s="10"/>
      <c r="WB326" s="10"/>
      <c r="WC326" s="10"/>
      <c r="WD326" s="10"/>
      <c r="WE326" s="10"/>
      <c r="WF326" s="10"/>
      <c r="WG326" s="10"/>
      <c r="WH326" s="10"/>
      <c r="WI326" s="10"/>
      <c r="WJ326" s="10"/>
      <c r="WK326" s="10"/>
      <c r="WL326" s="10"/>
      <c r="WM326" s="10"/>
      <c r="WN326" s="10"/>
      <c r="WO326" s="10"/>
      <c r="WP326" s="10"/>
      <c r="WQ326" s="10"/>
      <c r="WR326" s="10"/>
      <c r="WS326" s="10"/>
      <c r="WT326" s="10"/>
      <c r="WU326" s="10"/>
      <c r="WV326" s="10"/>
      <c r="WW326" s="10"/>
      <c r="WX326" s="10"/>
      <c r="WY326" s="10"/>
      <c r="WZ326" s="10"/>
      <c r="XA326" s="10"/>
      <c r="XB326" s="10"/>
      <c r="XC326" s="10"/>
      <c r="XD326" s="10"/>
      <c r="XE326" s="10"/>
      <c r="XF326" s="10"/>
      <c r="XG326" s="10"/>
      <c r="XH326" s="10"/>
      <c r="XI326" s="10"/>
      <c r="XJ326" s="10"/>
      <c r="XK326" s="10"/>
      <c r="XL326" s="10"/>
      <c r="XM326" s="10"/>
      <c r="XN326" s="10"/>
      <c r="XO326" s="10"/>
      <c r="XP326" s="10"/>
      <c r="XQ326" s="10"/>
      <c r="XR326" s="10"/>
      <c r="XS326" s="10"/>
      <c r="XT326" s="10"/>
      <c r="XU326" s="10"/>
      <c r="XV326" s="10"/>
      <c r="XW326" s="10"/>
      <c r="XX326" s="10"/>
      <c r="XY326" s="10"/>
      <c r="XZ326" s="10"/>
      <c r="YA326" s="10"/>
      <c r="YB326" s="10"/>
      <c r="YC326" s="10"/>
      <c r="YD326" s="10"/>
      <c r="YE326" s="10"/>
      <c r="YF326" s="10"/>
      <c r="YG326" s="10"/>
      <c r="YH326" s="10"/>
      <c r="YI326" s="10"/>
      <c r="YJ326" s="10"/>
      <c r="YK326" s="10"/>
      <c r="YL326" s="10"/>
      <c r="YM326" s="10"/>
      <c r="YN326" s="10"/>
      <c r="YO326" s="10"/>
      <c r="YP326" s="10"/>
      <c r="YQ326" s="10"/>
      <c r="YR326" s="10"/>
      <c r="YS326" s="10"/>
      <c r="YT326" s="10"/>
      <c r="YU326" s="10"/>
      <c r="YV326" s="10"/>
      <c r="YW326" s="10"/>
      <c r="YX326" s="10"/>
      <c r="YY326" s="10"/>
      <c r="YZ326" s="10"/>
      <c r="ZA326" s="10"/>
      <c r="ZB326" s="10"/>
      <c r="ZC326" s="10"/>
      <c r="ZD326" s="10"/>
      <c r="ZE326" s="10"/>
      <c r="ZF326" s="10"/>
      <c r="ZG326" s="10"/>
      <c r="ZH326" s="10"/>
      <c r="ZI326" s="10"/>
      <c r="ZJ326" s="10"/>
      <c r="ZK326" s="10"/>
      <c r="ZL326" s="10"/>
      <c r="ZM326" s="10"/>
      <c r="ZN326" s="10"/>
      <c r="ZO326" s="10"/>
      <c r="ZP326" s="10"/>
      <c r="ZQ326" s="10"/>
      <c r="ZR326" s="10"/>
      <c r="ZS326" s="10"/>
      <c r="ZT326" s="10"/>
      <c r="ZU326" s="10"/>
      <c r="ZV326" s="10"/>
      <c r="ZW326" s="10"/>
      <c r="ZX326" s="10"/>
      <c r="ZY326" s="10"/>
      <c r="ZZ326" s="10"/>
      <c r="AAA326" s="10"/>
      <c r="AAB326" s="10"/>
      <c r="AAC326" s="10"/>
      <c r="AAD326" s="10"/>
      <c r="AAE326" s="10"/>
      <c r="AAF326" s="10"/>
      <c r="AAG326" s="10"/>
      <c r="AAH326" s="10"/>
      <c r="AAI326" s="10"/>
      <c r="AAJ326" s="10"/>
      <c r="AAK326" s="10"/>
      <c r="AAL326" s="10"/>
      <c r="AAM326" s="10"/>
      <c r="AAN326" s="10"/>
      <c r="AAO326" s="10"/>
      <c r="AAP326" s="10"/>
      <c r="AAQ326" s="10"/>
      <c r="AAR326" s="10"/>
      <c r="AAS326" s="10"/>
      <c r="AAT326" s="10"/>
      <c r="AAU326" s="10"/>
      <c r="AAV326" s="10"/>
      <c r="AAW326" s="10"/>
      <c r="AAX326" s="10"/>
      <c r="AAY326" s="10"/>
      <c r="AAZ326" s="10"/>
      <c r="ABA326" s="10"/>
      <c r="ABB326" s="10"/>
      <c r="ABC326" s="10"/>
      <c r="ABD326" s="10"/>
      <c r="ABE326" s="10"/>
      <c r="ABF326" s="10"/>
      <c r="ABG326" s="10"/>
      <c r="ABH326" s="10"/>
      <c r="ABI326" s="10"/>
      <c r="ABJ326" s="10"/>
      <c r="ABK326" s="10"/>
      <c r="ABL326" s="10"/>
      <c r="ABM326" s="10"/>
      <c r="ABN326" s="10"/>
      <c r="ABO326" s="10"/>
      <c r="ABP326" s="10"/>
      <c r="ABQ326" s="10"/>
      <c r="ABR326" s="10"/>
      <c r="ABS326" s="10"/>
      <c r="ABT326" s="10"/>
      <c r="ABU326" s="10"/>
      <c r="ABV326" s="10"/>
      <c r="ABW326" s="10"/>
      <c r="ABX326" s="10"/>
      <c r="ABY326" s="10"/>
      <c r="ABZ326" s="10"/>
      <c r="ACA326" s="10"/>
      <c r="ACB326" s="10"/>
      <c r="ACC326" s="10"/>
      <c r="ACD326" s="10"/>
      <c r="ACE326" s="10"/>
      <c r="ACF326" s="10"/>
      <c r="ACG326" s="10"/>
      <c r="ACH326" s="10"/>
      <c r="ACI326" s="10"/>
      <c r="ACJ326" s="10"/>
      <c r="ACK326" s="10"/>
      <c r="ACL326" s="10"/>
      <c r="ACM326" s="10"/>
      <c r="ACN326" s="10"/>
      <c r="ACO326" s="10"/>
      <c r="ACP326" s="10"/>
      <c r="ACQ326" s="10"/>
      <c r="ACR326" s="10"/>
      <c r="ACS326" s="10"/>
      <c r="ACT326" s="10"/>
      <c r="ACU326" s="10"/>
      <c r="ACV326" s="10"/>
      <c r="ACW326" s="10"/>
      <c r="ACX326" s="10"/>
      <c r="ACY326" s="10"/>
      <c r="ACZ326" s="10"/>
      <c r="ADA326" s="10"/>
      <c r="ADB326" s="10"/>
      <c r="ADC326" s="10"/>
      <c r="ADD326" s="10"/>
      <c r="ADE326" s="10"/>
      <c r="ADF326" s="10"/>
      <c r="ADG326" s="10"/>
      <c r="ADH326" s="10"/>
      <c r="ADI326" s="10"/>
      <c r="ADJ326" s="10"/>
      <c r="ADK326" s="10"/>
      <c r="ADL326" s="10"/>
      <c r="ADM326" s="10"/>
      <c r="ADN326" s="10"/>
      <c r="ADO326" s="10"/>
      <c r="ADP326" s="10"/>
      <c r="ADQ326" s="10"/>
      <c r="ADR326" s="10"/>
      <c r="ADS326" s="10"/>
      <c r="ADT326" s="10"/>
      <c r="ADU326" s="10"/>
      <c r="ADV326" s="10"/>
      <c r="ADW326" s="10"/>
      <c r="ADX326" s="10"/>
      <c r="ADY326" s="10"/>
      <c r="ADZ326" s="10"/>
      <c r="AEA326" s="10"/>
      <c r="AEB326" s="10"/>
      <c r="AEC326" s="10"/>
      <c r="AED326" s="10"/>
      <c r="AEE326" s="10"/>
      <c r="AEF326" s="10"/>
      <c r="AEG326" s="10"/>
      <c r="AEH326" s="10"/>
      <c r="AEI326" s="10"/>
      <c r="AEJ326" s="10"/>
      <c r="AEK326" s="10"/>
      <c r="AEL326" s="10"/>
      <c r="AEM326" s="10"/>
      <c r="AEN326" s="10"/>
      <c r="AEO326" s="10"/>
      <c r="AEP326" s="10"/>
      <c r="AEQ326" s="10"/>
      <c r="AER326" s="10"/>
      <c r="AES326" s="10"/>
      <c r="AET326" s="10"/>
      <c r="AEU326" s="10"/>
      <c r="AEV326" s="10"/>
      <c r="AEW326" s="10"/>
      <c r="AEX326" s="10"/>
      <c r="AEY326" s="10"/>
      <c r="AEZ326" s="10"/>
      <c r="AFA326" s="10"/>
      <c r="AFB326" s="10"/>
      <c r="AFC326" s="10"/>
      <c r="AFD326" s="10"/>
      <c r="AFE326" s="10"/>
      <c r="AFF326" s="10"/>
      <c r="AFG326" s="10"/>
      <c r="AFH326" s="10"/>
      <c r="AFI326" s="10"/>
      <c r="AFJ326" s="10"/>
      <c r="AFK326" s="10"/>
      <c r="AFL326" s="10"/>
      <c r="AFM326" s="10"/>
      <c r="AFN326" s="10"/>
      <c r="AFO326" s="10"/>
      <c r="AFP326" s="10"/>
      <c r="AFQ326" s="10"/>
      <c r="AFR326" s="10"/>
      <c r="AFS326" s="10"/>
      <c r="AFT326" s="10"/>
      <c r="AFU326" s="10"/>
      <c r="AFV326" s="10"/>
      <c r="AFW326" s="10"/>
      <c r="AFX326" s="10"/>
      <c r="AFY326" s="10"/>
      <c r="AFZ326" s="10"/>
      <c r="AGA326" s="10"/>
      <c r="AGB326" s="10"/>
      <c r="AGC326" s="10"/>
      <c r="AGD326" s="10"/>
      <c r="AGE326" s="10"/>
      <c r="AGF326" s="10"/>
      <c r="AGG326" s="10"/>
      <c r="AGH326" s="10"/>
      <c r="AGI326" s="10"/>
      <c r="AGJ326" s="10"/>
      <c r="AGK326" s="10"/>
      <c r="AGL326" s="10"/>
      <c r="AGM326" s="10"/>
      <c r="AGN326" s="10"/>
      <c r="AGO326" s="10"/>
      <c r="AGP326" s="10"/>
      <c r="AGQ326" s="10"/>
      <c r="AGR326" s="10"/>
      <c r="AGS326" s="10"/>
      <c r="AGT326" s="10"/>
      <c r="AGU326" s="10"/>
      <c r="AGV326" s="10"/>
      <c r="AGW326" s="10"/>
      <c r="AGX326" s="10"/>
      <c r="AGY326" s="10"/>
      <c r="AGZ326" s="10"/>
      <c r="AHA326" s="10"/>
      <c r="AHB326" s="10"/>
      <c r="AHC326" s="10"/>
      <c r="AHD326" s="10"/>
      <c r="AHE326" s="10"/>
      <c r="AHF326" s="10"/>
      <c r="AHG326" s="10"/>
      <c r="AHH326" s="10"/>
      <c r="AHI326" s="10"/>
      <c r="AHJ326" s="10"/>
      <c r="AHK326" s="10"/>
      <c r="AHL326" s="10"/>
      <c r="AHM326" s="10"/>
      <c r="AHN326" s="10"/>
      <c r="AHO326" s="10"/>
      <c r="AHP326" s="10"/>
      <c r="AHQ326" s="10"/>
      <c r="AHR326" s="10"/>
      <c r="AHS326" s="10"/>
      <c r="AHT326" s="10"/>
      <c r="AHU326" s="10"/>
      <c r="AHV326" s="10"/>
      <c r="AHW326" s="10"/>
      <c r="AHX326" s="10"/>
      <c r="AHY326" s="10"/>
      <c r="AHZ326" s="10"/>
      <c r="AIA326" s="10"/>
      <c r="AIB326" s="10"/>
      <c r="AIC326" s="10"/>
      <c r="AID326" s="10"/>
      <c r="AIE326" s="10"/>
      <c r="AIF326" s="10"/>
      <c r="AIG326" s="10"/>
      <c r="AIH326" s="10"/>
      <c r="AII326" s="10"/>
      <c r="AIJ326" s="10"/>
      <c r="AIK326" s="10"/>
      <c r="AIL326" s="10"/>
      <c r="AIM326" s="10"/>
      <c r="AIN326" s="10"/>
      <c r="AIO326" s="10"/>
      <c r="AIP326" s="10"/>
      <c r="AIQ326" s="10"/>
      <c r="AIR326" s="10"/>
      <c r="AIS326" s="10"/>
      <c r="AIT326" s="10"/>
      <c r="AIU326" s="10"/>
      <c r="AIV326" s="10"/>
      <c r="AIW326" s="10"/>
      <c r="AIX326" s="10"/>
      <c r="AIY326" s="10"/>
      <c r="AIZ326" s="10"/>
      <c r="AJA326" s="10"/>
      <c r="AJB326" s="10"/>
      <c r="AJC326" s="10"/>
      <c r="AJD326" s="10"/>
      <c r="AJE326" s="10"/>
      <c r="AJF326" s="10"/>
      <c r="AJG326" s="10"/>
      <c r="AJH326" s="10"/>
      <c r="AJI326" s="10"/>
      <c r="AJJ326" s="10"/>
      <c r="AJK326" s="10"/>
      <c r="AJL326" s="10"/>
      <c r="AJM326" s="10"/>
      <c r="AJN326" s="10"/>
      <c r="AJO326" s="10"/>
      <c r="AJP326" s="10"/>
      <c r="AJQ326" s="10"/>
      <c r="AJR326" s="10"/>
      <c r="AJS326" s="10"/>
      <c r="AJT326" s="10"/>
      <c r="AJU326" s="10"/>
      <c r="AJV326" s="10"/>
      <c r="AJW326" s="10"/>
      <c r="AJX326" s="10"/>
      <c r="AJY326" s="10"/>
      <c r="AJZ326" s="10"/>
      <c r="AKA326" s="10"/>
      <c r="AKB326" s="10"/>
      <c r="AKC326" s="10"/>
      <c r="AKD326" s="10"/>
      <c r="AKE326" s="10"/>
      <c r="AKF326" s="10"/>
      <c r="AKG326" s="10"/>
      <c r="AKH326" s="10"/>
      <c r="AKI326" s="10"/>
      <c r="AKJ326" s="10"/>
      <c r="AKK326" s="10"/>
      <c r="AKL326" s="10"/>
      <c r="AKM326" s="10"/>
      <c r="AKN326" s="10"/>
      <c r="AKO326" s="10"/>
      <c r="AKP326" s="10"/>
      <c r="AKQ326" s="10"/>
      <c r="AKR326" s="10"/>
      <c r="AKS326" s="10"/>
      <c r="AKT326" s="10"/>
      <c r="AKU326" s="10"/>
      <c r="AKV326" s="10"/>
      <c r="AKW326" s="10"/>
      <c r="AKX326" s="10"/>
      <c r="AKY326" s="10"/>
      <c r="AKZ326" s="10"/>
      <c r="ALA326" s="10"/>
      <c r="ALB326" s="10"/>
      <c r="ALC326" s="10"/>
      <c r="ALD326" s="10"/>
      <c r="ALE326" s="10"/>
      <c r="ALF326" s="10"/>
      <c r="ALG326" s="10"/>
      <c r="ALH326" s="10"/>
      <c r="ALI326" s="10"/>
      <c r="ALJ326" s="10"/>
      <c r="ALK326" s="10"/>
      <c r="ALL326" s="10"/>
      <c r="ALM326" s="10"/>
      <c r="ALN326" s="10"/>
      <c r="ALO326" s="10"/>
      <c r="ALP326" s="10"/>
      <c r="ALQ326" s="10"/>
      <c r="ALR326" s="10"/>
      <c r="ALS326" s="10"/>
      <c r="ALT326" s="10"/>
      <c r="ALU326" s="10"/>
      <c r="ALV326" s="10"/>
      <c r="ALW326" s="10"/>
      <c r="ALX326" s="10"/>
      <c r="ALY326" s="10"/>
      <c r="ALZ326" s="10"/>
      <c r="AMA326" s="10"/>
      <c r="AMB326" s="10"/>
      <c r="AMC326" s="10"/>
      <c r="AMD326" s="10"/>
      <c r="AME326" s="10"/>
      <c r="AMF326" s="10"/>
      <c r="AMG326" s="10"/>
      <c r="AMH326" s="10"/>
      <c r="AMI326" s="10"/>
    </row>
    <row r="327" spans="1:1023" ht="21.75" customHeight="1">
      <c r="A327" s="14" t="s">
        <v>85</v>
      </c>
      <c r="B327" s="45"/>
      <c r="C327" s="34"/>
      <c r="D327" s="34"/>
      <c r="E327" s="30"/>
      <c r="F327" s="30"/>
      <c r="G327" s="30"/>
      <c r="H327" s="30"/>
      <c r="I327" s="30"/>
      <c r="J327" s="30"/>
      <c r="K327" s="30"/>
      <c r="L327" s="30"/>
      <c r="M327" s="30"/>
      <c r="N327" s="30"/>
      <c r="O327" s="36">
        <v>10000</v>
      </c>
      <c r="P327" s="34"/>
      <c r="Q327" s="43">
        <f t="shared" si="7"/>
        <v>10000</v>
      </c>
      <c r="R327" s="43"/>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c r="HA327" s="10"/>
      <c r="HB327" s="10"/>
      <c r="HC327" s="10"/>
      <c r="HD327" s="10"/>
      <c r="HE327" s="10"/>
      <c r="HF327" s="10"/>
      <c r="HG327" s="10"/>
      <c r="HH327" s="10"/>
      <c r="HI327" s="10"/>
      <c r="HJ327" s="10"/>
      <c r="HK327" s="10"/>
      <c r="HL327" s="10"/>
      <c r="HM327" s="10"/>
      <c r="HN327" s="10"/>
      <c r="HO327" s="10"/>
      <c r="HP327" s="10"/>
      <c r="HQ327" s="10"/>
      <c r="HR327" s="10"/>
      <c r="HS327" s="10"/>
      <c r="HT327" s="10"/>
      <c r="HU327" s="10"/>
      <c r="HV327" s="10"/>
      <c r="HW327" s="10"/>
      <c r="HX327" s="10"/>
      <c r="HY327" s="10"/>
      <c r="HZ327" s="10"/>
      <c r="IA327" s="10"/>
      <c r="IB327" s="10"/>
      <c r="IC327" s="10"/>
      <c r="ID327" s="10"/>
      <c r="IE327" s="10"/>
      <c r="IF327" s="10"/>
      <c r="IG327" s="10"/>
      <c r="IH327" s="10"/>
      <c r="II327" s="10"/>
      <c r="IJ327" s="10"/>
      <c r="IK327" s="10"/>
      <c r="IL327" s="10"/>
      <c r="IM327" s="10"/>
      <c r="IN327" s="10"/>
      <c r="IO327" s="10"/>
      <c r="IP327" s="10"/>
      <c r="IQ327" s="10"/>
      <c r="IR327" s="10"/>
      <c r="IS327" s="10"/>
      <c r="IT327" s="10"/>
      <c r="IU327" s="10"/>
      <c r="IV327" s="10"/>
      <c r="IW327" s="10"/>
      <c r="IX327" s="10"/>
      <c r="IY327" s="10"/>
      <c r="IZ327" s="10"/>
      <c r="JA327" s="10"/>
      <c r="JB327" s="10"/>
      <c r="JC327" s="10"/>
      <c r="JD327" s="10"/>
      <c r="JE327" s="10"/>
      <c r="JF327" s="10"/>
      <c r="JG327" s="10"/>
      <c r="JH327" s="10"/>
      <c r="JI327" s="10"/>
      <c r="JJ327" s="10"/>
      <c r="JK327" s="10"/>
      <c r="JL327" s="10"/>
      <c r="JM327" s="10"/>
      <c r="JN327" s="10"/>
      <c r="JO327" s="10"/>
      <c r="JP327" s="10"/>
      <c r="JQ327" s="10"/>
      <c r="JR327" s="10"/>
      <c r="JS327" s="10"/>
      <c r="JT327" s="10"/>
      <c r="JU327" s="10"/>
      <c r="JV327" s="10"/>
      <c r="JW327" s="10"/>
      <c r="JX327" s="10"/>
      <c r="JY327" s="10"/>
      <c r="JZ327" s="10"/>
      <c r="KA327" s="10"/>
      <c r="KB327" s="10"/>
      <c r="KC327" s="10"/>
      <c r="KD327" s="10"/>
      <c r="KE327" s="10"/>
      <c r="KF327" s="10"/>
      <c r="KG327" s="10"/>
      <c r="KH327" s="10"/>
      <c r="KI327" s="10"/>
      <c r="KJ327" s="10"/>
      <c r="KK327" s="10"/>
      <c r="KL327" s="10"/>
      <c r="KM327" s="10"/>
      <c r="KN327" s="10"/>
      <c r="KO327" s="10"/>
      <c r="KP327" s="10"/>
      <c r="KQ327" s="10"/>
      <c r="KR327" s="10"/>
      <c r="KS327" s="10"/>
      <c r="KT327" s="10"/>
      <c r="KU327" s="10"/>
      <c r="KV327" s="10"/>
      <c r="KW327" s="10"/>
      <c r="KX327" s="10"/>
      <c r="KY327" s="10"/>
      <c r="KZ327" s="10"/>
      <c r="LA327" s="10"/>
      <c r="LB327" s="10"/>
      <c r="LC327" s="10"/>
      <c r="LD327" s="10"/>
      <c r="LE327" s="10"/>
      <c r="LF327" s="10"/>
      <c r="LG327" s="10"/>
      <c r="LH327" s="10"/>
      <c r="LI327" s="10"/>
      <c r="LJ327" s="10"/>
      <c r="LK327" s="10"/>
      <c r="LL327" s="10"/>
      <c r="LM327" s="10"/>
      <c r="LN327" s="10"/>
      <c r="LO327" s="10"/>
      <c r="LP327" s="10"/>
      <c r="LQ327" s="10"/>
      <c r="LR327" s="10"/>
      <c r="LS327" s="10"/>
      <c r="LT327" s="10"/>
      <c r="LU327" s="10"/>
      <c r="LV327" s="10"/>
      <c r="LW327" s="10"/>
      <c r="LX327" s="10"/>
      <c r="LY327" s="10"/>
      <c r="LZ327" s="10"/>
      <c r="MA327" s="10"/>
      <c r="MB327" s="10"/>
      <c r="MC327" s="10"/>
      <c r="MD327" s="10"/>
      <c r="ME327" s="10"/>
      <c r="MF327" s="10"/>
      <c r="MG327" s="10"/>
      <c r="MH327" s="10"/>
      <c r="MI327" s="10"/>
      <c r="MJ327" s="10"/>
      <c r="MK327" s="10"/>
      <c r="ML327" s="10"/>
      <c r="MM327" s="10"/>
      <c r="MN327" s="10"/>
      <c r="MO327" s="10"/>
      <c r="MP327" s="10"/>
      <c r="MQ327" s="10"/>
      <c r="MR327" s="10"/>
      <c r="MS327" s="10"/>
      <c r="MT327" s="10"/>
      <c r="MU327" s="10"/>
      <c r="MV327" s="10"/>
      <c r="MW327" s="10"/>
      <c r="MX327" s="10"/>
      <c r="MY327" s="10"/>
      <c r="MZ327" s="10"/>
      <c r="NA327" s="10"/>
      <c r="NB327" s="10"/>
      <c r="NC327" s="10"/>
      <c r="ND327" s="10"/>
      <c r="NE327" s="10"/>
      <c r="NF327" s="10"/>
      <c r="NG327" s="10"/>
      <c r="NH327" s="10"/>
      <c r="NI327" s="10"/>
      <c r="NJ327" s="10"/>
      <c r="NK327" s="10"/>
      <c r="NL327" s="10"/>
      <c r="NM327" s="10"/>
      <c r="NN327" s="10"/>
      <c r="NO327" s="10"/>
      <c r="NP327" s="10"/>
      <c r="NQ327" s="10"/>
      <c r="NR327" s="10"/>
      <c r="NS327" s="10"/>
      <c r="NT327" s="10"/>
      <c r="NU327" s="10"/>
      <c r="NV327" s="10"/>
      <c r="NW327" s="10"/>
      <c r="NX327" s="10"/>
      <c r="NY327" s="10"/>
      <c r="NZ327" s="10"/>
      <c r="OA327" s="10"/>
      <c r="OB327" s="10"/>
      <c r="OC327" s="10"/>
      <c r="OD327" s="10"/>
      <c r="OE327" s="10"/>
      <c r="OF327" s="10"/>
      <c r="OG327" s="10"/>
      <c r="OH327" s="10"/>
      <c r="OI327" s="10"/>
      <c r="OJ327" s="10"/>
      <c r="OK327" s="10"/>
      <c r="OL327" s="10"/>
      <c r="OM327" s="10"/>
      <c r="ON327" s="10"/>
      <c r="OO327" s="10"/>
      <c r="OP327" s="10"/>
      <c r="OQ327" s="10"/>
      <c r="OR327" s="10"/>
      <c r="OS327" s="10"/>
      <c r="OT327" s="10"/>
      <c r="OU327" s="10"/>
      <c r="OV327" s="10"/>
      <c r="OW327" s="10"/>
      <c r="OX327" s="10"/>
      <c r="OY327" s="10"/>
      <c r="OZ327" s="10"/>
      <c r="PA327" s="10"/>
      <c r="PB327" s="10"/>
      <c r="PC327" s="10"/>
      <c r="PD327" s="10"/>
      <c r="PE327" s="10"/>
      <c r="PF327" s="10"/>
      <c r="PG327" s="10"/>
      <c r="PH327" s="10"/>
      <c r="PI327" s="10"/>
      <c r="PJ327" s="10"/>
      <c r="PK327" s="10"/>
      <c r="PL327" s="10"/>
      <c r="PM327" s="10"/>
      <c r="PN327" s="10"/>
      <c r="PO327" s="10"/>
      <c r="PP327" s="10"/>
      <c r="PQ327" s="10"/>
      <c r="PR327" s="10"/>
      <c r="PS327" s="10"/>
      <c r="PT327" s="10"/>
      <c r="PU327" s="10"/>
      <c r="PV327" s="10"/>
      <c r="PW327" s="10"/>
      <c r="PX327" s="10"/>
      <c r="PY327" s="10"/>
      <c r="PZ327" s="10"/>
      <c r="QA327" s="10"/>
      <c r="QB327" s="10"/>
      <c r="QC327" s="10"/>
      <c r="QD327" s="10"/>
      <c r="QE327" s="10"/>
      <c r="QF327" s="10"/>
      <c r="QG327" s="10"/>
      <c r="QH327" s="10"/>
      <c r="QI327" s="10"/>
      <c r="QJ327" s="10"/>
      <c r="QK327" s="10"/>
      <c r="QL327" s="10"/>
      <c r="QM327" s="10"/>
      <c r="QN327" s="10"/>
      <c r="QO327" s="10"/>
      <c r="QP327" s="10"/>
      <c r="QQ327" s="10"/>
      <c r="QR327" s="10"/>
      <c r="QS327" s="10"/>
      <c r="QT327" s="10"/>
      <c r="QU327" s="10"/>
      <c r="QV327" s="10"/>
      <c r="QW327" s="10"/>
      <c r="QX327" s="10"/>
      <c r="QY327" s="10"/>
      <c r="QZ327" s="10"/>
      <c r="RA327" s="10"/>
      <c r="RB327" s="10"/>
      <c r="RC327" s="10"/>
      <c r="RD327" s="10"/>
      <c r="RE327" s="10"/>
      <c r="RF327" s="10"/>
      <c r="RG327" s="10"/>
      <c r="RH327" s="10"/>
      <c r="RI327" s="10"/>
      <c r="RJ327" s="10"/>
      <c r="RK327" s="10"/>
      <c r="RL327" s="10"/>
      <c r="RM327" s="10"/>
      <c r="RN327" s="10"/>
      <c r="RO327" s="10"/>
      <c r="RP327" s="10"/>
      <c r="RQ327" s="10"/>
      <c r="RR327" s="10"/>
      <c r="RS327" s="10"/>
      <c r="RT327" s="10"/>
      <c r="RU327" s="10"/>
      <c r="RV327" s="10"/>
      <c r="RW327" s="10"/>
      <c r="RX327" s="10"/>
      <c r="RY327" s="10"/>
      <c r="RZ327" s="10"/>
      <c r="SA327" s="10"/>
      <c r="SB327" s="10"/>
      <c r="SC327" s="10"/>
      <c r="SD327" s="10"/>
      <c r="SE327" s="10"/>
      <c r="SF327" s="10"/>
      <c r="SG327" s="10"/>
      <c r="SH327" s="10"/>
      <c r="SI327" s="10"/>
      <c r="SJ327" s="10"/>
      <c r="SK327" s="10"/>
      <c r="SL327" s="10"/>
      <c r="SM327" s="10"/>
      <c r="SN327" s="10"/>
      <c r="SO327" s="10"/>
      <c r="SP327" s="10"/>
      <c r="SQ327" s="10"/>
      <c r="SR327" s="10"/>
      <c r="SS327" s="10"/>
      <c r="ST327" s="10"/>
      <c r="SU327" s="10"/>
      <c r="SV327" s="10"/>
      <c r="SW327" s="10"/>
      <c r="SX327" s="10"/>
      <c r="SY327" s="10"/>
      <c r="SZ327" s="10"/>
      <c r="TA327" s="10"/>
      <c r="TB327" s="10"/>
      <c r="TC327" s="10"/>
      <c r="TD327" s="10"/>
      <c r="TE327" s="10"/>
      <c r="TF327" s="10"/>
      <c r="TG327" s="10"/>
      <c r="TH327" s="10"/>
      <c r="TI327" s="10"/>
      <c r="TJ327" s="10"/>
      <c r="TK327" s="10"/>
      <c r="TL327" s="10"/>
      <c r="TM327" s="10"/>
      <c r="TN327" s="10"/>
      <c r="TO327" s="10"/>
      <c r="TP327" s="10"/>
      <c r="TQ327" s="10"/>
      <c r="TR327" s="10"/>
      <c r="TS327" s="10"/>
      <c r="TT327" s="10"/>
      <c r="TU327" s="10"/>
      <c r="TV327" s="10"/>
      <c r="TW327" s="10"/>
      <c r="TX327" s="10"/>
      <c r="TY327" s="10"/>
      <c r="TZ327" s="10"/>
      <c r="UA327" s="10"/>
      <c r="UB327" s="10"/>
      <c r="UC327" s="10"/>
      <c r="UD327" s="10"/>
      <c r="UE327" s="10"/>
      <c r="UF327" s="10"/>
      <c r="UG327" s="10"/>
      <c r="UH327" s="10"/>
      <c r="UI327" s="10"/>
      <c r="UJ327" s="10"/>
      <c r="UK327" s="10"/>
      <c r="UL327" s="10"/>
      <c r="UM327" s="10"/>
      <c r="UN327" s="10"/>
      <c r="UO327" s="10"/>
      <c r="UP327" s="10"/>
      <c r="UQ327" s="10"/>
      <c r="UR327" s="10"/>
      <c r="US327" s="10"/>
      <c r="UT327" s="10"/>
      <c r="UU327" s="10"/>
      <c r="UV327" s="10"/>
      <c r="UW327" s="10"/>
      <c r="UX327" s="10"/>
      <c r="UY327" s="10"/>
      <c r="UZ327" s="10"/>
      <c r="VA327" s="10"/>
      <c r="VB327" s="10"/>
      <c r="VC327" s="10"/>
      <c r="VD327" s="10"/>
      <c r="VE327" s="10"/>
      <c r="VF327" s="10"/>
      <c r="VG327" s="10"/>
      <c r="VH327" s="10"/>
      <c r="VI327" s="10"/>
      <c r="VJ327" s="10"/>
      <c r="VK327" s="10"/>
      <c r="VL327" s="10"/>
      <c r="VM327" s="10"/>
      <c r="VN327" s="10"/>
      <c r="VO327" s="10"/>
      <c r="VP327" s="10"/>
      <c r="VQ327" s="10"/>
      <c r="VR327" s="10"/>
      <c r="VS327" s="10"/>
      <c r="VT327" s="10"/>
      <c r="VU327" s="10"/>
      <c r="VV327" s="10"/>
      <c r="VW327" s="10"/>
      <c r="VX327" s="10"/>
      <c r="VY327" s="10"/>
      <c r="VZ327" s="10"/>
      <c r="WA327" s="10"/>
      <c r="WB327" s="10"/>
      <c r="WC327" s="10"/>
      <c r="WD327" s="10"/>
      <c r="WE327" s="10"/>
      <c r="WF327" s="10"/>
      <c r="WG327" s="10"/>
      <c r="WH327" s="10"/>
      <c r="WI327" s="10"/>
      <c r="WJ327" s="10"/>
      <c r="WK327" s="10"/>
      <c r="WL327" s="10"/>
      <c r="WM327" s="10"/>
      <c r="WN327" s="10"/>
      <c r="WO327" s="10"/>
      <c r="WP327" s="10"/>
      <c r="WQ327" s="10"/>
      <c r="WR327" s="10"/>
      <c r="WS327" s="10"/>
      <c r="WT327" s="10"/>
      <c r="WU327" s="10"/>
      <c r="WV327" s="10"/>
      <c r="WW327" s="10"/>
      <c r="WX327" s="10"/>
      <c r="WY327" s="10"/>
      <c r="WZ327" s="10"/>
      <c r="XA327" s="10"/>
      <c r="XB327" s="10"/>
      <c r="XC327" s="10"/>
      <c r="XD327" s="10"/>
      <c r="XE327" s="10"/>
      <c r="XF327" s="10"/>
      <c r="XG327" s="10"/>
      <c r="XH327" s="10"/>
      <c r="XI327" s="10"/>
      <c r="XJ327" s="10"/>
      <c r="XK327" s="10"/>
      <c r="XL327" s="10"/>
      <c r="XM327" s="10"/>
      <c r="XN327" s="10"/>
      <c r="XO327" s="10"/>
      <c r="XP327" s="10"/>
      <c r="XQ327" s="10"/>
      <c r="XR327" s="10"/>
      <c r="XS327" s="10"/>
      <c r="XT327" s="10"/>
      <c r="XU327" s="10"/>
      <c r="XV327" s="10"/>
      <c r="XW327" s="10"/>
      <c r="XX327" s="10"/>
      <c r="XY327" s="10"/>
      <c r="XZ327" s="10"/>
      <c r="YA327" s="10"/>
      <c r="YB327" s="10"/>
      <c r="YC327" s="10"/>
      <c r="YD327" s="10"/>
      <c r="YE327" s="10"/>
      <c r="YF327" s="10"/>
      <c r="YG327" s="10"/>
      <c r="YH327" s="10"/>
      <c r="YI327" s="10"/>
      <c r="YJ327" s="10"/>
      <c r="YK327" s="10"/>
      <c r="YL327" s="10"/>
      <c r="YM327" s="10"/>
      <c r="YN327" s="10"/>
      <c r="YO327" s="10"/>
      <c r="YP327" s="10"/>
      <c r="YQ327" s="10"/>
      <c r="YR327" s="10"/>
      <c r="YS327" s="10"/>
      <c r="YT327" s="10"/>
      <c r="YU327" s="10"/>
      <c r="YV327" s="10"/>
      <c r="YW327" s="10"/>
      <c r="YX327" s="10"/>
      <c r="YY327" s="10"/>
      <c r="YZ327" s="10"/>
      <c r="ZA327" s="10"/>
      <c r="ZB327" s="10"/>
      <c r="ZC327" s="10"/>
      <c r="ZD327" s="10"/>
      <c r="ZE327" s="10"/>
      <c r="ZF327" s="10"/>
      <c r="ZG327" s="10"/>
      <c r="ZH327" s="10"/>
      <c r="ZI327" s="10"/>
      <c r="ZJ327" s="10"/>
      <c r="ZK327" s="10"/>
      <c r="ZL327" s="10"/>
      <c r="ZM327" s="10"/>
      <c r="ZN327" s="10"/>
      <c r="ZO327" s="10"/>
      <c r="ZP327" s="10"/>
      <c r="ZQ327" s="10"/>
      <c r="ZR327" s="10"/>
      <c r="ZS327" s="10"/>
      <c r="ZT327" s="10"/>
      <c r="ZU327" s="10"/>
      <c r="ZV327" s="10"/>
      <c r="ZW327" s="10"/>
      <c r="ZX327" s="10"/>
      <c r="ZY327" s="10"/>
      <c r="ZZ327" s="10"/>
      <c r="AAA327" s="10"/>
      <c r="AAB327" s="10"/>
      <c r="AAC327" s="10"/>
      <c r="AAD327" s="10"/>
      <c r="AAE327" s="10"/>
      <c r="AAF327" s="10"/>
      <c r="AAG327" s="10"/>
      <c r="AAH327" s="10"/>
      <c r="AAI327" s="10"/>
      <c r="AAJ327" s="10"/>
      <c r="AAK327" s="10"/>
      <c r="AAL327" s="10"/>
      <c r="AAM327" s="10"/>
      <c r="AAN327" s="10"/>
      <c r="AAO327" s="10"/>
      <c r="AAP327" s="10"/>
      <c r="AAQ327" s="10"/>
      <c r="AAR327" s="10"/>
      <c r="AAS327" s="10"/>
      <c r="AAT327" s="10"/>
      <c r="AAU327" s="10"/>
      <c r="AAV327" s="10"/>
      <c r="AAW327" s="10"/>
      <c r="AAX327" s="10"/>
      <c r="AAY327" s="10"/>
      <c r="AAZ327" s="10"/>
      <c r="ABA327" s="10"/>
      <c r="ABB327" s="10"/>
      <c r="ABC327" s="10"/>
      <c r="ABD327" s="10"/>
      <c r="ABE327" s="10"/>
      <c r="ABF327" s="10"/>
      <c r="ABG327" s="10"/>
      <c r="ABH327" s="10"/>
      <c r="ABI327" s="10"/>
      <c r="ABJ327" s="10"/>
      <c r="ABK327" s="10"/>
      <c r="ABL327" s="10"/>
      <c r="ABM327" s="10"/>
      <c r="ABN327" s="10"/>
      <c r="ABO327" s="10"/>
      <c r="ABP327" s="10"/>
      <c r="ABQ327" s="10"/>
      <c r="ABR327" s="10"/>
      <c r="ABS327" s="10"/>
      <c r="ABT327" s="10"/>
      <c r="ABU327" s="10"/>
      <c r="ABV327" s="10"/>
      <c r="ABW327" s="10"/>
      <c r="ABX327" s="10"/>
      <c r="ABY327" s="10"/>
      <c r="ABZ327" s="10"/>
      <c r="ACA327" s="10"/>
      <c r="ACB327" s="10"/>
      <c r="ACC327" s="10"/>
      <c r="ACD327" s="10"/>
      <c r="ACE327" s="10"/>
      <c r="ACF327" s="10"/>
      <c r="ACG327" s="10"/>
      <c r="ACH327" s="10"/>
      <c r="ACI327" s="10"/>
      <c r="ACJ327" s="10"/>
      <c r="ACK327" s="10"/>
      <c r="ACL327" s="10"/>
      <c r="ACM327" s="10"/>
      <c r="ACN327" s="10"/>
      <c r="ACO327" s="10"/>
      <c r="ACP327" s="10"/>
      <c r="ACQ327" s="10"/>
      <c r="ACR327" s="10"/>
      <c r="ACS327" s="10"/>
      <c r="ACT327" s="10"/>
      <c r="ACU327" s="10"/>
      <c r="ACV327" s="10"/>
      <c r="ACW327" s="10"/>
      <c r="ACX327" s="10"/>
      <c r="ACY327" s="10"/>
      <c r="ACZ327" s="10"/>
      <c r="ADA327" s="10"/>
      <c r="ADB327" s="10"/>
      <c r="ADC327" s="10"/>
      <c r="ADD327" s="10"/>
      <c r="ADE327" s="10"/>
      <c r="ADF327" s="10"/>
      <c r="ADG327" s="10"/>
      <c r="ADH327" s="10"/>
      <c r="ADI327" s="10"/>
      <c r="ADJ327" s="10"/>
      <c r="ADK327" s="10"/>
      <c r="ADL327" s="10"/>
      <c r="ADM327" s="10"/>
      <c r="ADN327" s="10"/>
      <c r="ADO327" s="10"/>
      <c r="ADP327" s="10"/>
      <c r="ADQ327" s="10"/>
      <c r="ADR327" s="10"/>
      <c r="ADS327" s="10"/>
      <c r="ADT327" s="10"/>
      <c r="ADU327" s="10"/>
      <c r="ADV327" s="10"/>
      <c r="ADW327" s="10"/>
      <c r="ADX327" s="10"/>
      <c r="ADY327" s="10"/>
      <c r="ADZ327" s="10"/>
      <c r="AEA327" s="10"/>
      <c r="AEB327" s="10"/>
      <c r="AEC327" s="10"/>
      <c r="AED327" s="10"/>
      <c r="AEE327" s="10"/>
      <c r="AEF327" s="10"/>
      <c r="AEG327" s="10"/>
      <c r="AEH327" s="10"/>
      <c r="AEI327" s="10"/>
      <c r="AEJ327" s="10"/>
      <c r="AEK327" s="10"/>
      <c r="AEL327" s="10"/>
      <c r="AEM327" s="10"/>
      <c r="AEN327" s="10"/>
      <c r="AEO327" s="10"/>
      <c r="AEP327" s="10"/>
      <c r="AEQ327" s="10"/>
      <c r="AER327" s="10"/>
      <c r="AES327" s="10"/>
      <c r="AET327" s="10"/>
      <c r="AEU327" s="10"/>
      <c r="AEV327" s="10"/>
      <c r="AEW327" s="10"/>
      <c r="AEX327" s="10"/>
      <c r="AEY327" s="10"/>
      <c r="AEZ327" s="10"/>
      <c r="AFA327" s="10"/>
      <c r="AFB327" s="10"/>
      <c r="AFC327" s="10"/>
      <c r="AFD327" s="10"/>
      <c r="AFE327" s="10"/>
      <c r="AFF327" s="10"/>
      <c r="AFG327" s="10"/>
      <c r="AFH327" s="10"/>
      <c r="AFI327" s="10"/>
      <c r="AFJ327" s="10"/>
      <c r="AFK327" s="10"/>
      <c r="AFL327" s="10"/>
      <c r="AFM327" s="10"/>
      <c r="AFN327" s="10"/>
      <c r="AFO327" s="10"/>
      <c r="AFP327" s="10"/>
      <c r="AFQ327" s="10"/>
      <c r="AFR327" s="10"/>
      <c r="AFS327" s="10"/>
      <c r="AFT327" s="10"/>
      <c r="AFU327" s="10"/>
      <c r="AFV327" s="10"/>
      <c r="AFW327" s="10"/>
      <c r="AFX327" s="10"/>
      <c r="AFY327" s="10"/>
      <c r="AFZ327" s="10"/>
      <c r="AGA327" s="10"/>
      <c r="AGB327" s="10"/>
      <c r="AGC327" s="10"/>
      <c r="AGD327" s="10"/>
      <c r="AGE327" s="10"/>
      <c r="AGF327" s="10"/>
      <c r="AGG327" s="10"/>
      <c r="AGH327" s="10"/>
      <c r="AGI327" s="10"/>
      <c r="AGJ327" s="10"/>
      <c r="AGK327" s="10"/>
      <c r="AGL327" s="10"/>
      <c r="AGM327" s="10"/>
      <c r="AGN327" s="10"/>
      <c r="AGO327" s="10"/>
      <c r="AGP327" s="10"/>
      <c r="AGQ327" s="10"/>
      <c r="AGR327" s="10"/>
      <c r="AGS327" s="10"/>
      <c r="AGT327" s="10"/>
      <c r="AGU327" s="10"/>
      <c r="AGV327" s="10"/>
      <c r="AGW327" s="10"/>
      <c r="AGX327" s="10"/>
      <c r="AGY327" s="10"/>
      <c r="AGZ327" s="10"/>
      <c r="AHA327" s="10"/>
      <c r="AHB327" s="10"/>
      <c r="AHC327" s="10"/>
      <c r="AHD327" s="10"/>
      <c r="AHE327" s="10"/>
      <c r="AHF327" s="10"/>
      <c r="AHG327" s="10"/>
      <c r="AHH327" s="10"/>
      <c r="AHI327" s="10"/>
      <c r="AHJ327" s="10"/>
      <c r="AHK327" s="10"/>
      <c r="AHL327" s="10"/>
      <c r="AHM327" s="10"/>
      <c r="AHN327" s="10"/>
      <c r="AHO327" s="10"/>
      <c r="AHP327" s="10"/>
      <c r="AHQ327" s="10"/>
      <c r="AHR327" s="10"/>
      <c r="AHS327" s="10"/>
      <c r="AHT327" s="10"/>
      <c r="AHU327" s="10"/>
      <c r="AHV327" s="10"/>
      <c r="AHW327" s="10"/>
      <c r="AHX327" s="10"/>
      <c r="AHY327" s="10"/>
      <c r="AHZ327" s="10"/>
      <c r="AIA327" s="10"/>
      <c r="AIB327" s="10"/>
      <c r="AIC327" s="10"/>
      <c r="AID327" s="10"/>
      <c r="AIE327" s="10"/>
      <c r="AIF327" s="10"/>
      <c r="AIG327" s="10"/>
      <c r="AIH327" s="10"/>
      <c r="AII327" s="10"/>
      <c r="AIJ327" s="10"/>
      <c r="AIK327" s="10"/>
      <c r="AIL327" s="10"/>
      <c r="AIM327" s="10"/>
      <c r="AIN327" s="10"/>
      <c r="AIO327" s="10"/>
      <c r="AIP327" s="10"/>
      <c r="AIQ327" s="10"/>
      <c r="AIR327" s="10"/>
      <c r="AIS327" s="10"/>
      <c r="AIT327" s="10"/>
      <c r="AIU327" s="10"/>
      <c r="AIV327" s="10"/>
      <c r="AIW327" s="10"/>
      <c r="AIX327" s="10"/>
      <c r="AIY327" s="10"/>
      <c r="AIZ327" s="10"/>
      <c r="AJA327" s="10"/>
      <c r="AJB327" s="10"/>
      <c r="AJC327" s="10"/>
      <c r="AJD327" s="10"/>
      <c r="AJE327" s="10"/>
      <c r="AJF327" s="10"/>
      <c r="AJG327" s="10"/>
      <c r="AJH327" s="10"/>
      <c r="AJI327" s="10"/>
      <c r="AJJ327" s="10"/>
      <c r="AJK327" s="10"/>
      <c r="AJL327" s="10"/>
      <c r="AJM327" s="10"/>
      <c r="AJN327" s="10"/>
      <c r="AJO327" s="10"/>
      <c r="AJP327" s="10"/>
      <c r="AJQ327" s="10"/>
      <c r="AJR327" s="10"/>
      <c r="AJS327" s="10"/>
      <c r="AJT327" s="10"/>
      <c r="AJU327" s="10"/>
      <c r="AJV327" s="10"/>
      <c r="AJW327" s="10"/>
      <c r="AJX327" s="10"/>
      <c r="AJY327" s="10"/>
      <c r="AJZ327" s="10"/>
      <c r="AKA327" s="10"/>
      <c r="AKB327" s="10"/>
      <c r="AKC327" s="10"/>
      <c r="AKD327" s="10"/>
      <c r="AKE327" s="10"/>
      <c r="AKF327" s="10"/>
      <c r="AKG327" s="10"/>
      <c r="AKH327" s="10"/>
      <c r="AKI327" s="10"/>
      <c r="AKJ327" s="10"/>
      <c r="AKK327" s="10"/>
      <c r="AKL327" s="10"/>
      <c r="AKM327" s="10"/>
      <c r="AKN327" s="10"/>
      <c r="AKO327" s="10"/>
      <c r="AKP327" s="10"/>
      <c r="AKQ327" s="10"/>
      <c r="AKR327" s="10"/>
      <c r="AKS327" s="10"/>
      <c r="AKT327" s="10"/>
      <c r="AKU327" s="10"/>
      <c r="AKV327" s="10"/>
      <c r="AKW327" s="10"/>
      <c r="AKX327" s="10"/>
      <c r="AKY327" s="10"/>
      <c r="AKZ327" s="10"/>
      <c r="ALA327" s="10"/>
      <c r="ALB327" s="10"/>
      <c r="ALC327" s="10"/>
      <c r="ALD327" s="10"/>
      <c r="ALE327" s="10"/>
      <c r="ALF327" s="10"/>
      <c r="ALG327" s="10"/>
      <c r="ALH327" s="10"/>
      <c r="ALI327" s="10"/>
      <c r="ALJ327" s="10"/>
      <c r="ALK327" s="10"/>
      <c r="ALL327" s="10"/>
      <c r="ALM327" s="10"/>
      <c r="ALN327" s="10"/>
      <c r="ALO327" s="10"/>
      <c r="ALP327" s="10"/>
      <c r="ALQ327" s="10"/>
      <c r="ALR327" s="10"/>
      <c r="ALS327" s="10"/>
      <c r="ALT327" s="10"/>
      <c r="ALU327" s="10"/>
      <c r="ALV327" s="10"/>
      <c r="ALW327" s="10"/>
      <c r="ALX327" s="10"/>
      <c r="ALY327" s="10"/>
      <c r="ALZ327" s="10"/>
      <c r="AMA327" s="10"/>
      <c r="AMB327" s="10"/>
      <c r="AMC327" s="10"/>
      <c r="AMD327" s="10"/>
      <c r="AME327" s="10"/>
      <c r="AMF327" s="10"/>
      <c r="AMG327" s="10"/>
      <c r="AMH327" s="10"/>
      <c r="AMI327" s="10"/>
    </row>
    <row r="328" spans="1:1023" ht="21.75" customHeight="1">
      <c r="A328" s="14" t="s">
        <v>86</v>
      </c>
      <c r="B328" s="39"/>
      <c r="C328" s="34"/>
      <c r="D328" s="34"/>
      <c r="E328" s="30"/>
      <c r="F328" s="30"/>
      <c r="G328" s="30"/>
      <c r="H328" s="30"/>
      <c r="I328" s="30"/>
      <c r="J328" s="30"/>
      <c r="K328" s="36">
        <v>127100</v>
      </c>
      <c r="L328" s="30"/>
      <c r="M328" s="30"/>
      <c r="N328" s="30"/>
      <c r="O328" s="30"/>
      <c r="P328" s="34"/>
      <c r="Q328" s="43">
        <f t="shared" si="7"/>
        <v>127100</v>
      </c>
      <c r="R328" s="43">
        <f>SUM(Q328)</f>
        <v>127100</v>
      </c>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0"/>
      <c r="HF328" s="10"/>
      <c r="HG328" s="10"/>
      <c r="HH328" s="10"/>
      <c r="HI328" s="10"/>
      <c r="HJ328" s="10"/>
      <c r="HK328" s="10"/>
      <c r="HL328" s="10"/>
      <c r="HM328" s="10"/>
      <c r="HN328" s="10"/>
      <c r="HO328" s="10"/>
      <c r="HP328" s="10"/>
      <c r="HQ328" s="10"/>
      <c r="HR328" s="10"/>
      <c r="HS328" s="10"/>
      <c r="HT328" s="10"/>
      <c r="HU328" s="10"/>
      <c r="HV328" s="10"/>
      <c r="HW328" s="10"/>
      <c r="HX328" s="10"/>
      <c r="HY328" s="10"/>
      <c r="HZ328" s="10"/>
      <c r="IA328" s="10"/>
      <c r="IB328" s="10"/>
      <c r="IC328" s="10"/>
      <c r="ID328" s="10"/>
      <c r="IE328" s="10"/>
      <c r="IF328" s="10"/>
      <c r="IG328" s="10"/>
      <c r="IH328" s="10"/>
      <c r="II328" s="10"/>
      <c r="IJ328" s="10"/>
      <c r="IK328" s="10"/>
      <c r="IL328" s="10"/>
      <c r="IM328" s="10"/>
      <c r="IN328" s="10"/>
      <c r="IO328" s="10"/>
      <c r="IP328" s="10"/>
      <c r="IQ328" s="10"/>
      <c r="IR328" s="10"/>
      <c r="IS328" s="10"/>
      <c r="IT328" s="10"/>
      <c r="IU328" s="10"/>
      <c r="IV328" s="10"/>
      <c r="IW328" s="10"/>
      <c r="IX328" s="10"/>
      <c r="IY328" s="10"/>
      <c r="IZ328" s="10"/>
      <c r="JA328" s="10"/>
      <c r="JB328" s="10"/>
      <c r="JC328" s="10"/>
      <c r="JD328" s="10"/>
      <c r="JE328" s="10"/>
      <c r="JF328" s="10"/>
      <c r="JG328" s="10"/>
      <c r="JH328" s="10"/>
      <c r="JI328" s="10"/>
      <c r="JJ328" s="10"/>
      <c r="JK328" s="10"/>
      <c r="JL328" s="10"/>
      <c r="JM328" s="10"/>
      <c r="JN328" s="10"/>
      <c r="JO328" s="10"/>
      <c r="JP328" s="10"/>
      <c r="JQ328" s="10"/>
      <c r="JR328" s="10"/>
      <c r="JS328" s="10"/>
      <c r="JT328" s="10"/>
      <c r="JU328" s="10"/>
      <c r="JV328" s="10"/>
      <c r="JW328" s="10"/>
      <c r="JX328" s="10"/>
      <c r="JY328" s="10"/>
      <c r="JZ328" s="10"/>
      <c r="KA328" s="10"/>
      <c r="KB328" s="10"/>
      <c r="KC328" s="10"/>
      <c r="KD328" s="10"/>
      <c r="KE328" s="10"/>
      <c r="KF328" s="10"/>
      <c r="KG328" s="10"/>
      <c r="KH328" s="10"/>
      <c r="KI328" s="10"/>
      <c r="KJ328" s="10"/>
      <c r="KK328" s="10"/>
      <c r="KL328" s="10"/>
      <c r="KM328" s="10"/>
      <c r="KN328" s="10"/>
      <c r="KO328" s="10"/>
      <c r="KP328" s="10"/>
      <c r="KQ328" s="10"/>
      <c r="KR328" s="10"/>
      <c r="KS328" s="10"/>
      <c r="KT328" s="10"/>
      <c r="KU328" s="10"/>
      <c r="KV328" s="10"/>
      <c r="KW328" s="10"/>
      <c r="KX328" s="10"/>
      <c r="KY328" s="10"/>
      <c r="KZ328" s="10"/>
      <c r="LA328" s="10"/>
      <c r="LB328" s="10"/>
      <c r="LC328" s="10"/>
      <c r="LD328" s="10"/>
      <c r="LE328" s="10"/>
      <c r="LF328" s="10"/>
      <c r="LG328" s="10"/>
      <c r="LH328" s="10"/>
      <c r="LI328" s="10"/>
      <c r="LJ328" s="10"/>
      <c r="LK328" s="10"/>
      <c r="LL328" s="10"/>
      <c r="LM328" s="10"/>
      <c r="LN328" s="10"/>
      <c r="LO328" s="10"/>
      <c r="LP328" s="10"/>
      <c r="LQ328" s="10"/>
      <c r="LR328" s="10"/>
      <c r="LS328" s="10"/>
      <c r="LT328" s="10"/>
      <c r="LU328" s="10"/>
      <c r="LV328" s="10"/>
      <c r="LW328" s="10"/>
      <c r="LX328" s="10"/>
      <c r="LY328" s="10"/>
      <c r="LZ328" s="10"/>
      <c r="MA328" s="10"/>
      <c r="MB328" s="10"/>
      <c r="MC328" s="10"/>
      <c r="MD328" s="10"/>
      <c r="ME328" s="10"/>
      <c r="MF328" s="10"/>
      <c r="MG328" s="10"/>
      <c r="MH328" s="10"/>
      <c r="MI328" s="10"/>
      <c r="MJ328" s="10"/>
      <c r="MK328" s="10"/>
      <c r="ML328" s="10"/>
      <c r="MM328" s="10"/>
      <c r="MN328" s="10"/>
      <c r="MO328" s="10"/>
      <c r="MP328" s="10"/>
      <c r="MQ328" s="10"/>
      <c r="MR328" s="10"/>
      <c r="MS328" s="10"/>
      <c r="MT328" s="10"/>
      <c r="MU328" s="10"/>
      <c r="MV328" s="10"/>
      <c r="MW328" s="10"/>
      <c r="MX328" s="10"/>
      <c r="MY328" s="10"/>
      <c r="MZ328" s="10"/>
      <c r="NA328" s="10"/>
      <c r="NB328" s="10"/>
      <c r="NC328" s="10"/>
      <c r="ND328" s="10"/>
      <c r="NE328" s="10"/>
      <c r="NF328" s="10"/>
      <c r="NG328" s="10"/>
      <c r="NH328" s="10"/>
      <c r="NI328" s="10"/>
      <c r="NJ328" s="10"/>
      <c r="NK328" s="10"/>
      <c r="NL328" s="10"/>
      <c r="NM328" s="10"/>
      <c r="NN328" s="10"/>
      <c r="NO328" s="10"/>
      <c r="NP328" s="10"/>
      <c r="NQ328" s="10"/>
      <c r="NR328" s="10"/>
      <c r="NS328" s="10"/>
      <c r="NT328" s="10"/>
      <c r="NU328" s="10"/>
      <c r="NV328" s="10"/>
      <c r="NW328" s="10"/>
      <c r="NX328" s="10"/>
      <c r="NY328" s="10"/>
      <c r="NZ328" s="10"/>
      <c r="OA328" s="10"/>
      <c r="OB328" s="10"/>
      <c r="OC328" s="10"/>
      <c r="OD328" s="10"/>
      <c r="OE328" s="10"/>
      <c r="OF328" s="10"/>
      <c r="OG328" s="10"/>
      <c r="OH328" s="10"/>
      <c r="OI328" s="10"/>
      <c r="OJ328" s="10"/>
      <c r="OK328" s="10"/>
      <c r="OL328" s="10"/>
      <c r="OM328" s="10"/>
      <c r="ON328" s="10"/>
      <c r="OO328" s="10"/>
      <c r="OP328" s="10"/>
      <c r="OQ328" s="10"/>
      <c r="OR328" s="10"/>
      <c r="OS328" s="10"/>
      <c r="OT328" s="10"/>
      <c r="OU328" s="10"/>
      <c r="OV328" s="10"/>
      <c r="OW328" s="10"/>
      <c r="OX328" s="10"/>
      <c r="OY328" s="10"/>
      <c r="OZ328" s="10"/>
      <c r="PA328" s="10"/>
      <c r="PB328" s="10"/>
      <c r="PC328" s="10"/>
      <c r="PD328" s="10"/>
      <c r="PE328" s="10"/>
      <c r="PF328" s="10"/>
      <c r="PG328" s="10"/>
      <c r="PH328" s="10"/>
      <c r="PI328" s="10"/>
      <c r="PJ328" s="10"/>
      <c r="PK328" s="10"/>
      <c r="PL328" s="10"/>
      <c r="PM328" s="10"/>
      <c r="PN328" s="10"/>
      <c r="PO328" s="10"/>
      <c r="PP328" s="10"/>
      <c r="PQ328" s="10"/>
      <c r="PR328" s="10"/>
      <c r="PS328" s="10"/>
      <c r="PT328" s="10"/>
      <c r="PU328" s="10"/>
      <c r="PV328" s="10"/>
      <c r="PW328" s="10"/>
      <c r="PX328" s="10"/>
      <c r="PY328" s="10"/>
      <c r="PZ328" s="10"/>
      <c r="QA328" s="10"/>
      <c r="QB328" s="10"/>
      <c r="QC328" s="10"/>
      <c r="QD328" s="10"/>
      <c r="QE328" s="10"/>
      <c r="QF328" s="10"/>
      <c r="QG328" s="10"/>
      <c r="QH328" s="10"/>
      <c r="QI328" s="10"/>
      <c r="QJ328" s="10"/>
      <c r="QK328" s="10"/>
      <c r="QL328" s="10"/>
      <c r="QM328" s="10"/>
      <c r="QN328" s="10"/>
      <c r="QO328" s="10"/>
      <c r="QP328" s="10"/>
      <c r="QQ328" s="10"/>
      <c r="QR328" s="10"/>
      <c r="QS328" s="10"/>
      <c r="QT328" s="10"/>
      <c r="QU328" s="10"/>
      <c r="QV328" s="10"/>
      <c r="QW328" s="10"/>
      <c r="QX328" s="10"/>
      <c r="QY328" s="10"/>
      <c r="QZ328" s="10"/>
      <c r="RA328" s="10"/>
      <c r="RB328" s="10"/>
      <c r="RC328" s="10"/>
      <c r="RD328" s="10"/>
      <c r="RE328" s="10"/>
      <c r="RF328" s="10"/>
      <c r="RG328" s="10"/>
      <c r="RH328" s="10"/>
      <c r="RI328" s="10"/>
      <c r="RJ328" s="10"/>
      <c r="RK328" s="10"/>
      <c r="RL328" s="10"/>
      <c r="RM328" s="10"/>
      <c r="RN328" s="10"/>
      <c r="RO328" s="10"/>
      <c r="RP328" s="10"/>
      <c r="RQ328" s="10"/>
      <c r="RR328" s="10"/>
      <c r="RS328" s="10"/>
      <c r="RT328" s="10"/>
      <c r="RU328" s="10"/>
      <c r="RV328" s="10"/>
      <c r="RW328" s="10"/>
      <c r="RX328" s="10"/>
      <c r="RY328" s="10"/>
      <c r="RZ328" s="10"/>
      <c r="SA328" s="10"/>
      <c r="SB328" s="10"/>
      <c r="SC328" s="10"/>
      <c r="SD328" s="10"/>
      <c r="SE328" s="10"/>
      <c r="SF328" s="10"/>
      <c r="SG328" s="10"/>
      <c r="SH328" s="10"/>
      <c r="SI328" s="10"/>
      <c r="SJ328" s="10"/>
      <c r="SK328" s="10"/>
      <c r="SL328" s="10"/>
      <c r="SM328" s="10"/>
      <c r="SN328" s="10"/>
      <c r="SO328" s="10"/>
      <c r="SP328" s="10"/>
      <c r="SQ328" s="10"/>
      <c r="SR328" s="10"/>
      <c r="SS328" s="10"/>
      <c r="ST328" s="10"/>
      <c r="SU328" s="10"/>
      <c r="SV328" s="10"/>
      <c r="SW328" s="10"/>
      <c r="SX328" s="10"/>
      <c r="SY328" s="10"/>
      <c r="SZ328" s="10"/>
      <c r="TA328" s="10"/>
      <c r="TB328" s="10"/>
      <c r="TC328" s="10"/>
      <c r="TD328" s="10"/>
      <c r="TE328" s="10"/>
      <c r="TF328" s="10"/>
      <c r="TG328" s="10"/>
      <c r="TH328" s="10"/>
      <c r="TI328" s="10"/>
      <c r="TJ328" s="10"/>
      <c r="TK328" s="10"/>
      <c r="TL328" s="10"/>
      <c r="TM328" s="10"/>
      <c r="TN328" s="10"/>
      <c r="TO328" s="10"/>
      <c r="TP328" s="10"/>
      <c r="TQ328" s="10"/>
      <c r="TR328" s="10"/>
      <c r="TS328" s="10"/>
      <c r="TT328" s="10"/>
      <c r="TU328" s="10"/>
      <c r="TV328" s="10"/>
      <c r="TW328" s="10"/>
      <c r="TX328" s="10"/>
      <c r="TY328" s="10"/>
      <c r="TZ328" s="10"/>
      <c r="UA328" s="10"/>
      <c r="UB328" s="10"/>
      <c r="UC328" s="10"/>
      <c r="UD328" s="10"/>
      <c r="UE328" s="10"/>
      <c r="UF328" s="10"/>
      <c r="UG328" s="10"/>
      <c r="UH328" s="10"/>
      <c r="UI328" s="10"/>
      <c r="UJ328" s="10"/>
      <c r="UK328" s="10"/>
      <c r="UL328" s="10"/>
      <c r="UM328" s="10"/>
      <c r="UN328" s="10"/>
      <c r="UO328" s="10"/>
      <c r="UP328" s="10"/>
      <c r="UQ328" s="10"/>
      <c r="UR328" s="10"/>
      <c r="US328" s="10"/>
      <c r="UT328" s="10"/>
      <c r="UU328" s="10"/>
      <c r="UV328" s="10"/>
      <c r="UW328" s="10"/>
      <c r="UX328" s="10"/>
      <c r="UY328" s="10"/>
      <c r="UZ328" s="10"/>
      <c r="VA328" s="10"/>
      <c r="VB328" s="10"/>
      <c r="VC328" s="10"/>
      <c r="VD328" s="10"/>
      <c r="VE328" s="10"/>
      <c r="VF328" s="10"/>
      <c r="VG328" s="10"/>
      <c r="VH328" s="10"/>
      <c r="VI328" s="10"/>
      <c r="VJ328" s="10"/>
      <c r="VK328" s="10"/>
      <c r="VL328" s="10"/>
      <c r="VM328" s="10"/>
      <c r="VN328" s="10"/>
      <c r="VO328" s="10"/>
      <c r="VP328" s="10"/>
      <c r="VQ328" s="10"/>
      <c r="VR328" s="10"/>
      <c r="VS328" s="10"/>
      <c r="VT328" s="10"/>
      <c r="VU328" s="10"/>
      <c r="VV328" s="10"/>
      <c r="VW328" s="10"/>
      <c r="VX328" s="10"/>
      <c r="VY328" s="10"/>
      <c r="VZ328" s="10"/>
      <c r="WA328" s="10"/>
      <c r="WB328" s="10"/>
      <c r="WC328" s="10"/>
      <c r="WD328" s="10"/>
      <c r="WE328" s="10"/>
      <c r="WF328" s="10"/>
      <c r="WG328" s="10"/>
      <c r="WH328" s="10"/>
      <c r="WI328" s="10"/>
      <c r="WJ328" s="10"/>
      <c r="WK328" s="10"/>
      <c r="WL328" s="10"/>
      <c r="WM328" s="10"/>
      <c r="WN328" s="10"/>
      <c r="WO328" s="10"/>
      <c r="WP328" s="10"/>
      <c r="WQ328" s="10"/>
      <c r="WR328" s="10"/>
      <c r="WS328" s="10"/>
      <c r="WT328" s="10"/>
      <c r="WU328" s="10"/>
      <c r="WV328" s="10"/>
      <c r="WW328" s="10"/>
      <c r="WX328" s="10"/>
      <c r="WY328" s="10"/>
      <c r="WZ328" s="10"/>
      <c r="XA328" s="10"/>
      <c r="XB328" s="10"/>
      <c r="XC328" s="10"/>
      <c r="XD328" s="10"/>
      <c r="XE328" s="10"/>
      <c r="XF328" s="10"/>
      <c r="XG328" s="10"/>
      <c r="XH328" s="10"/>
      <c r="XI328" s="10"/>
      <c r="XJ328" s="10"/>
      <c r="XK328" s="10"/>
      <c r="XL328" s="10"/>
      <c r="XM328" s="10"/>
      <c r="XN328" s="10"/>
      <c r="XO328" s="10"/>
      <c r="XP328" s="10"/>
      <c r="XQ328" s="10"/>
      <c r="XR328" s="10"/>
      <c r="XS328" s="10"/>
      <c r="XT328" s="10"/>
      <c r="XU328" s="10"/>
      <c r="XV328" s="10"/>
      <c r="XW328" s="10"/>
      <c r="XX328" s="10"/>
      <c r="XY328" s="10"/>
      <c r="XZ328" s="10"/>
      <c r="YA328" s="10"/>
      <c r="YB328" s="10"/>
      <c r="YC328" s="10"/>
      <c r="YD328" s="10"/>
      <c r="YE328" s="10"/>
      <c r="YF328" s="10"/>
      <c r="YG328" s="10"/>
      <c r="YH328" s="10"/>
      <c r="YI328" s="10"/>
      <c r="YJ328" s="10"/>
      <c r="YK328" s="10"/>
      <c r="YL328" s="10"/>
      <c r="YM328" s="10"/>
      <c r="YN328" s="10"/>
      <c r="YO328" s="10"/>
      <c r="YP328" s="10"/>
      <c r="YQ328" s="10"/>
      <c r="YR328" s="10"/>
      <c r="YS328" s="10"/>
      <c r="YT328" s="10"/>
      <c r="YU328" s="10"/>
      <c r="YV328" s="10"/>
      <c r="YW328" s="10"/>
      <c r="YX328" s="10"/>
      <c r="YY328" s="10"/>
      <c r="YZ328" s="10"/>
      <c r="ZA328" s="10"/>
      <c r="ZB328" s="10"/>
      <c r="ZC328" s="10"/>
      <c r="ZD328" s="10"/>
      <c r="ZE328" s="10"/>
      <c r="ZF328" s="10"/>
      <c r="ZG328" s="10"/>
      <c r="ZH328" s="10"/>
      <c r="ZI328" s="10"/>
      <c r="ZJ328" s="10"/>
      <c r="ZK328" s="10"/>
      <c r="ZL328" s="10"/>
      <c r="ZM328" s="10"/>
      <c r="ZN328" s="10"/>
      <c r="ZO328" s="10"/>
      <c r="ZP328" s="10"/>
      <c r="ZQ328" s="10"/>
      <c r="ZR328" s="10"/>
      <c r="ZS328" s="10"/>
      <c r="ZT328" s="10"/>
      <c r="ZU328" s="10"/>
      <c r="ZV328" s="10"/>
      <c r="ZW328" s="10"/>
      <c r="ZX328" s="10"/>
      <c r="ZY328" s="10"/>
      <c r="ZZ328" s="10"/>
      <c r="AAA328" s="10"/>
      <c r="AAB328" s="10"/>
      <c r="AAC328" s="10"/>
      <c r="AAD328" s="10"/>
      <c r="AAE328" s="10"/>
      <c r="AAF328" s="10"/>
      <c r="AAG328" s="10"/>
      <c r="AAH328" s="10"/>
      <c r="AAI328" s="10"/>
      <c r="AAJ328" s="10"/>
      <c r="AAK328" s="10"/>
      <c r="AAL328" s="10"/>
      <c r="AAM328" s="10"/>
      <c r="AAN328" s="10"/>
      <c r="AAO328" s="10"/>
      <c r="AAP328" s="10"/>
      <c r="AAQ328" s="10"/>
      <c r="AAR328" s="10"/>
      <c r="AAS328" s="10"/>
      <c r="AAT328" s="10"/>
      <c r="AAU328" s="10"/>
      <c r="AAV328" s="10"/>
      <c r="AAW328" s="10"/>
      <c r="AAX328" s="10"/>
      <c r="AAY328" s="10"/>
      <c r="AAZ328" s="10"/>
      <c r="ABA328" s="10"/>
      <c r="ABB328" s="10"/>
      <c r="ABC328" s="10"/>
      <c r="ABD328" s="10"/>
      <c r="ABE328" s="10"/>
      <c r="ABF328" s="10"/>
      <c r="ABG328" s="10"/>
      <c r="ABH328" s="10"/>
      <c r="ABI328" s="10"/>
      <c r="ABJ328" s="10"/>
      <c r="ABK328" s="10"/>
      <c r="ABL328" s="10"/>
      <c r="ABM328" s="10"/>
      <c r="ABN328" s="10"/>
      <c r="ABO328" s="10"/>
      <c r="ABP328" s="10"/>
      <c r="ABQ328" s="10"/>
      <c r="ABR328" s="10"/>
      <c r="ABS328" s="10"/>
      <c r="ABT328" s="10"/>
      <c r="ABU328" s="10"/>
      <c r="ABV328" s="10"/>
      <c r="ABW328" s="10"/>
      <c r="ABX328" s="10"/>
      <c r="ABY328" s="10"/>
      <c r="ABZ328" s="10"/>
      <c r="ACA328" s="10"/>
      <c r="ACB328" s="10"/>
      <c r="ACC328" s="10"/>
      <c r="ACD328" s="10"/>
      <c r="ACE328" s="10"/>
      <c r="ACF328" s="10"/>
      <c r="ACG328" s="10"/>
      <c r="ACH328" s="10"/>
      <c r="ACI328" s="10"/>
      <c r="ACJ328" s="10"/>
      <c r="ACK328" s="10"/>
      <c r="ACL328" s="10"/>
      <c r="ACM328" s="10"/>
      <c r="ACN328" s="10"/>
      <c r="ACO328" s="10"/>
      <c r="ACP328" s="10"/>
      <c r="ACQ328" s="10"/>
      <c r="ACR328" s="10"/>
      <c r="ACS328" s="10"/>
      <c r="ACT328" s="10"/>
      <c r="ACU328" s="10"/>
      <c r="ACV328" s="10"/>
      <c r="ACW328" s="10"/>
      <c r="ACX328" s="10"/>
      <c r="ACY328" s="10"/>
      <c r="ACZ328" s="10"/>
      <c r="ADA328" s="10"/>
      <c r="ADB328" s="10"/>
      <c r="ADC328" s="10"/>
      <c r="ADD328" s="10"/>
      <c r="ADE328" s="10"/>
      <c r="ADF328" s="10"/>
      <c r="ADG328" s="10"/>
      <c r="ADH328" s="10"/>
      <c r="ADI328" s="10"/>
      <c r="ADJ328" s="10"/>
      <c r="ADK328" s="10"/>
      <c r="ADL328" s="10"/>
      <c r="ADM328" s="10"/>
      <c r="ADN328" s="10"/>
      <c r="ADO328" s="10"/>
      <c r="ADP328" s="10"/>
      <c r="ADQ328" s="10"/>
      <c r="ADR328" s="10"/>
      <c r="ADS328" s="10"/>
      <c r="ADT328" s="10"/>
      <c r="ADU328" s="10"/>
      <c r="ADV328" s="10"/>
      <c r="ADW328" s="10"/>
      <c r="ADX328" s="10"/>
      <c r="ADY328" s="10"/>
      <c r="ADZ328" s="10"/>
      <c r="AEA328" s="10"/>
      <c r="AEB328" s="10"/>
      <c r="AEC328" s="10"/>
      <c r="AED328" s="10"/>
      <c r="AEE328" s="10"/>
      <c r="AEF328" s="10"/>
      <c r="AEG328" s="10"/>
      <c r="AEH328" s="10"/>
      <c r="AEI328" s="10"/>
      <c r="AEJ328" s="10"/>
      <c r="AEK328" s="10"/>
      <c r="AEL328" s="10"/>
      <c r="AEM328" s="10"/>
      <c r="AEN328" s="10"/>
      <c r="AEO328" s="10"/>
      <c r="AEP328" s="10"/>
      <c r="AEQ328" s="10"/>
      <c r="AER328" s="10"/>
      <c r="AES328" s="10"/>
      <c r="AET328" s="10"/>
      <c r="AEU328" s="10"/>
      <c r="AEV328" s="10"/>
      <c r="AEW328" s="10"/>
      <c r="AEX328" s="10"/>
      <c r="AEY328" s="10"/>
      <c r="AEZ328" s="10"/>
      <c r="AFA328" s="10"/>
      <c r="AFB328" s="10"/>
      <c r="AFC328" s="10"/>
      <c r="AFD328" s="10"/>
      <c r="AFE328" s="10"/>
      <c r="AFF328" s="10"/>
      <c r="AFG328" s="10"/>
      <c r="AFH328" s="10"/>
      <c r="AFI328" s="10"/>
      <c r="AFJ328" s="10"/>
      <c r="AFK328" s="10"/>
      <c r="AFL328" s="10"/>
      <c r="AFM328" s="10"/>
      <c r="AFN328" s="10"/>
      <c r="AFO328" s="10"/>
      <c r="AFP328" s="10"/>
      <c r="AFQ328" s="10"/>
      <c r="AFR328" s="10"/>
      <c r="AFS328" s="10"/>
      <c r="AFT328" s="10"/>
      <c r="AFU328" s="10"/>
      <c r="AFV328" s="10"/>
      <c r="AFW328" s="10"/>
      <c r="AFX328" s="10"/>
      <c r="AFY328" s="10"/>
      <c r="AFZ328" s="10"/>
      <c r="AGA328" s="10"/>
      <c r="AGB328" s="10"/>
      <c r="AGC328" s="10"/>
      <c r="AGD328" s="10"/>
      <c r="AGE328" s="10"/>
      <c r="AGF328" s="10"/>
      <c r="AGG328" s="10"/>
      <c r="AGH328" s="10"/>
      <c r="AGI328" s="10"/>
      <c r="AGJ328" s="10"/>
      <c r="AGK328" s="10"/>
      <c r="AGL328" s="10"/>
      <c r="AGM328" s="10"/>
      <c r="AGN328" s="10"/>
      <c r="AGO328" s="10"/>
      <c r="AGP328" s="10"/>
      <c r="AGQ328" s="10"/>
      <c r="AGR328" s="10"/>
      <c r="AGS328" s="10"/>
      <c r="AGT328" s="10"/>
      <c r="AGU328" s="10"/>
      <c r="AGV328" s="10"/>
      <c r="AGW328" s="10"/>
      <c r="AGX328" s="10"/>
      <c r="AGY328" s="10"/>
      <c r="AGZ328" s="10"/>
      <c r="AHA328" s="10"/>
      <c r="AHB328" s="10"/>
      <c r="AHC328" s="10"/>
      <c r="AHD328" s="10"/>
      <c r="AHE328" s="10"/>
      <c r="AHF328" s="10"/>
      <c r="AHG328" s="10"/>
      <c r="AHH328" s="10"/>
      <c r="AHI328" s="10"/>
      <c r="AHJ328" s="10"/>
      <c r="AHK328" s="10"/>
      <c r="AHL328" s="10"/>
      <c r="AHM328" s="10"/>
      <c r="AHN328" s="10"/>
      <c r="AHO328" s="10"/>
      <c r="AHP328" s="10"/>
      <c r="AHQ328" s="10"/>
      <c r="AHR328" s="10"/>
      <c r="AHS328" s="10"/>
      <c r="AHT328" s="10"/>
      <c r="AHU328" s="10"/>
      <c r="AHV328" s="10"/>
      <c r="AHW328" s="10"/>
      <c r="AHX328" s="10"/>
      <c r="AHY328" s="10"/>
      <c r="AHZ328" s="10"/>
      <c r="AIA328" s="10"/>
      <c r="AIB328" s="10"/>
      <c r="AIC328" s="10"/>
      <c r="AID328" s="10"/>
      <c r="AIE328" s="10"/>
      <c r="AIF328" s="10"/>
      <c r="AIG328" s="10"/>
      <c r="AIH328" s="10"/>
      <c r="AII328" s="10"/>
      <c r="AIJ328" s="10"/>
      <c r="AIK328" s="10"/>
      <c r="AIL328" s="10"/>
      <c r="AIM328" s="10"/>
      <c r="AIN328" s="10"/>
      <c r="AIO328" s="10"/>
      <c r="AIP328" s="10"/>
      <c r="AIQ328" s="10"/>
      <c r="AIR328" s="10"/>
      <c r="AIS328" s="10"/>
      <c r="AIT328" s="10"/>
      <c r="AIU328" s="10"/>
      <c r="AIV328" s="10"/>
      <c r="AIW328" s="10"/>
      <c r="AIX328" s="10"/>
      <c r="AIY328" s="10"/>
      <c r="AIZ328" s="10"/>
      <c r="AJA328" s="10"/>
      <c r="AJB328" s="10"/>
      <c r="AJC328" s="10"/>
      <c r="AJD328" s="10"/>
      <c r="AJE328" s="10"/>
      <c r="AJF328" s="10"/>
      <c r="AJG328" s="10"/>
      <c r="AJH328" s="10"/>
      <c r="AJI328" s="10"/>
      <c r="AJJ328" s="10"/>
      <c r="AJK328" s="10"/>
      <c r="AJL328" s="10"/>
      <c r="AJM328" s="10"/>
      <c r="AJN328" s="10"/>
      <c r="AJO328" s="10"/>
      <c r="AJP328" s="10"/>
      <c r="AJQ328" s="10"/>
      <c r="AJR328" s="10"/>
      <c r="AJS328" s="10"/>
      <c r="AJT328" s="10"/>
      <c r="AJU328" s="10"/>
      <c r="AJV328" s="10"/>
      <c r="AJW328" s="10"/>
      <c r="AJX328" s="10"/>
      <c r="AJY328" s="10"/>
      <c r="AJZ328" s="10"/>
      <c r="AKA328" s="10"/>
      <c r="AKB328" s="10"/>
      <c r="AKC328" s="10"/>
      <c r="AKD328" s="10"/>
      <c r="AKE328" s="10"/>
      <c r="AKF328" s="10"/>
      <c r="AKG328" s="10"/>
      <c r="AKH328" s="10"/>
      <c r="AKI328" s="10"/>
      <c r="AKJ328" s="10"/>
      <c r="AKK328" s="10"/>
      <c r="AKL328" s="10"/>
      <c r="AKM328" s="10"/>
      <c r="AKN328" s="10"/>
      <c r="AKO328" s="10"/>
      <c r="AKP328" s="10"/>
      <c r="AKQ328" s="10"/>
      <c r="AKR328" s="10"/>
      <c r="AKS328" s="10"/>
      <c r="AKT328" s="10"/>
      <c r="AKU328" s="10"/>
      <c r="AKV328" s="10"/>
      <c r="AKW328" s="10"/>
      <c r="AKX328" s="10"/>
      <c r="AKY328" s="10"/>
      <c r="AKZ328" s="10"/>
      <c r="ALA328" s="10"/>
      <c r="ALB328" s="10"/>
      <c r="ALC328" s="10"/>
      <c r="ALD328" s="10"/>
      <c r="ALE328" s="10"/>
      <c r="ALF328" s="10"/>
      <c r="ALG328" s="10"/>
      <c r="ALH328" s="10"/>
      <c r="ALI328" s="10"/>
      <c r="ALJ328" s="10"/>
      <c r="ALK328" s="10"/>
      <c r="ALL328" s="10"/>
      <c r="ALM328" s="10"/>
      <c r="ALN328" s="10"/>
      <c r="ALO328" s="10"/>
      <c r="ALP328" s="10"/>
      <c r="ALQ328" s="10"/>
      <c r="ALR328" s="10"/>
      <c r="ALS328" s="10"/>
      <c r="ALT328" s="10"/>
      <c r="ALU328" s="10"/>
      <c r="ALV328" s="10"/>
      <c r="ALW328" s="10"/>
      <c r="ALX328" s="10"/>
      <c r="ALY328" s="10"/>
      <c r="ALZ328" s="10"/>
      <c r="AMA328" s="10"/>
      <c r="AMB328" s="10"/>
      <c r="AMC328" s="10"/>
      <c r="AMD328" s="10"/>
      <c r="AME328" s="10"/>
      <c r="AMF328" s="10"/>
      <c r="AMG328" s="10"/>
      <c r="AMH328" s="10"/>
      <c r="AMI328" s="10"/>
    </row>
    <row r="329" spans="1:1023" ht="21.75" customHeight="1">
      <c r="A329" s="14" t="s">
        <v>300</v>
      </c>
      <c r="B329" s="45"/>
      <c r="C329" s="34"/>
      <c r="D329" s="34"/>
      <c r="E329" s="30"/>
      <c r="F329" s="30"/>
      <c r="G329" s="30"/>
      <c r="H329" s="30"/>
      <c r="I329" s="30"/>
      <c r="J329" s="36">
        <v>8166.67</v>
      </c>
      <c r="K329" s="30"/>
      <c r="L329" s="30"/>
      <c r="M329" s="30"/>
      <c r="N329" s="30"/>
      <c r="O329" s="30"/>
      <c r="P329" s="34"/>
      <c r="Q329" s="43">
        <f t="shared" si="7"/>
        <v>8166.67</v>
      </c>
      <c r="R329" s="43">
        <f>Q329</f>
        <v>8166.67</v>
      </c>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c r="HA329" s="10"/>
      <c r="HB329" s="10"/>
      <c r="HC329" s="10"/>
      <c r="HD329" s="10"/>
      <c r="HE329" s="10"/>
      <c r="HF329" s="10"/>
      <c r="HG329" s="10"/>
      <c r="HH329" s="10"/>
      <c r="HI329" s="10"/>
      <c r="HJ329" s="10"/>
      <c r="HK329" s="10"/>
      <c r="HL329" s="10"/>
      <c r="HM329" s="10"/>
      <c r="HN329" s="10"/>
      <c r="HO329" s="10"/>
      <c r="HP329" s="10"/>
      <c r="HQ329" s="10"/>
      <c r="HR329" s="10"/>
      <c r="HS329" s="10"/>
      <c r="HT329" s="10"/>
      <c r="HU329" s="10"/>
      <c r="HV329" s="10"/>
      <c r="HW329" s="10"/>
      <c r="HX329" s="10"/>
      <c r="HY329" s="10"/>
      <c r="HZ329" s="10"/>
      <c r="IA329" s="10"/>
      <c r="IB329" s="10"/>
      <c r="IC329" s="10"/>
      <c r="ID329" s="10"/>
      <c r="IE329" s="10"/>
      <c r="IF329" s="10"/>
      <c r="IG329" s="10"/>
      <c r="IH329" s="10"/>
      <c r="II329" s="10"/>
      <c r="IJ329" s="10"/>
      <c r="IK329" s="10"/>
      <c r="IL329" s="10"/>
      <c r="IM329" s="10"/>
      <c r="IN329" s="10"/>
      <c r="IO329" s="10"/>
      <c r="IP329" s="10"/>
      <c r="IQ329" s="10"/>
      <c r="IR329" s="10"/>
      <c r="IS329" s="10"/>
      <c r="IT329" s="10"/>
      <c r="IU329" s="10"/>
      <c r="IV329" s="10"/>
      <c r="IW329" s="10"/>
      <c r="IX329" s="10"/>
      <c r="IY329" s="10"/>
      <c r="IZ329" s="10"/>
      <c r="JA329" s="10"/>
      <c r="JB329" s="10"/>
      <c r="JC329" s="10"/>
      <c r="JD329" s="10"/>
      <c r="JE329" s="10"/>
      <c r="JF329" s="10"/>
      <c r="JG329" s="10"/>
      <c r="JH329" s="10"/>
      <c r="JI329" s="10"/>
      <c r="JJ329" s="10"/>
      <c r="JK329" s="10"/>
      <c r="JL329" s="10"/>
      <c r="JM329" s="10"/>
      <c r="JN329" s="10"/>
      <c r="JO329" s="10"/>
      <c r="JP329" s="10"/>
      <c r="JQ329" s="10"/>
      <c r="JR329" s="10"/>
      <c r="JS329" s="10"/>
      <c r="JT329" s="10"/>
      <c r="JU329" s="10"/>
      <c r="JV329" s="10"/>
      <c r="JW329" s="10"/>
      <c r="JX329" s="10"/>
      <c r="JY329" s="10"/>
      <c r="JZ329" s="10"/>
      <c r="KA329" s="10"/>
      <c r="KB329" s="10"/>
      <c r="KC329" s="10"/>
      <c r="KD329" s="10"/>
      <c r="KE329" s="10"/>
      <c r="KF329" s="10"/>
      <c r="KG329" s="10"/>
      <c r="KH329" s="10"/>
      <c r="KI329" s="10"/>
      <c r="KJ329" s="10"/>
      <c r="KK329" s="10"/>
      <c r="KL329" s="10"/>
      <c r="KM329" s="10"/>
      <c r="KN329" s="10"/>
      <c r="KO329" s="10"/>
      <c r="KP329" s="10"/>
      <c r="KQ329" s="10"/>
      <c r="KR329" s="10"/>
      <c r="KS329" s="10"/>
      <c r="KT329" s="10"/>
      <c r="KU329" s="10"/>
      <c r="KV329" s="10"/>
      <c r="KW329" s="10"/>
      <c r="KX329" s="10"/>
      <c r="KY329" s="10"/>
      <c r="KZ329" s="10"/>
      <c r="LA329" s="10"/>
      <c r="LB329" s="10"/>
      <c r="LC329" s="10"/>
      <c r="LD329" s="10"/>
      <c r="LE329" s="10"/>
      <c r="LF329" s="10"/>
      <c r="LG329" s="10"/>
      <c r="LH329" s="10"/>
      <c r="LI329" s="10"/>
      <c r="LJ329" s="10"/>
      <c r="LK329" s="10"/>
      <c r="LL329" s="10"/>
      <c r="LM329" s="10"/>
      <c r="LN329" s="10"/>
      <c r="LO329" s="10"/>
      <c r="LP329" s="10"/>
      <c r="LQ329" s="10"/>
      <c r="LR329" s="10"/>
      <c r="LS329" s="10"/>
      <c r="LT329" s="10"/>
      <c r="LU329" s="10"/>
      <c r="LV329" s="10"/>
      <c r="LW329" s="10"/>
      <c r="LX329" s="10"/>
      <c r="LY329" s="10"/>
      <c r="LZ329" s="10"/>
      <c r="MA329" s="10"/>
      <c r="MB329" s="10"/>
      <c r="MC329" s="10"/>
      <c r="MD329" s="10"/>
      <c r="ME329" s="10"/>
      <c r="MF329" s="10"/>
      <c r="MG329" s="10"/>
      <c r="MH329" s="10"/>
      <c r="MI329" s="10"/>
      <c r="MJ329" s="10"/>
      <c r="MK329" s="10"/>
      <c r="ML329" s="10"/>
      <c r="MM329" s="10"/>
      <c r="MN329" s="10"/>
      <c r="MO329" s="10"/>
      <c r="MP329" s="10"/>
      <c r="MQ329" s="10"/>
      <c r="MR329" s="10"/>
      <c r="MS329" s="10"/>
      <c r="MT329" s="10"/>
      <c r="MU329" s="10"/>
      <c r="MV329" s="10"/>
      <c r="MW329" s="10"/>
      <c r="MX329" s="10"/>
      <c r="MY329" s="10"/>
      <c r="MZ329" s="10"/>
      <c r="NA329" s="10"/>
      <c r="NB329" s="10"/>
      <c r="NC329" s="10"/>
      <c r="ND329" s="10"/>
      <c r="NE329" s="10"/>
      <c r="NF329" s="10"/>
      <c r="NG329" s="10"/>
      <c r="NH329" s="10"/>
      <c r="NI329" s="10"/>
      <c r="NJ329" s="10"/>
      <c r="NK329" s="10"/>
      <c r="NL329" s="10"/>
      <c r="NM329" s="10"/>
      <c r="NN329" s="10"/>
      <c r="NO329" s="10"/>
      <c r="NP329" s="10"/>
      <c r="NQ329" s="10"/>
      <c r="NR329" s="10"/>
      <c r="NS329" s="10"/>
      <c r="NT329" s="10"/>
      <c r="NU329" s="10"/>
      <c r="NV329" s="10"/>
      <c r="NW329" s="10"/>
      <c r="NX329" s="10"/>
      <c r="NY329" s="10"/>
      <c r="NZ329" s="10"/>
      <c r="OA329" s="10"/>
      <c r="OB329" s="10"/>
      <c r="OC329" s="10"/>
      <c r="OD329" s="10"/>
      <c r="OE329" s="10"/>
      <c r="OF329" s="10"/>
      <c r="OG329" s="10"/>
      <c r="OH329" s="10"/>
      <c r="OI329" s="10"/>
      <c r="OJ329" s="10"/>
      <c r="OK329" s="10"/>
      <c r="OL329" s="10"/>
      <c r="OM329" s="10"/>
      <c r="ON329" s="10"/>
      <c r="OO329" s="10"/>
      <c r="OP329" s="10"/>
      <c r="OQ329" s="10"/>
      <c r="OR329" s="10"/>
      <c r="OS329" s="10"/>
      <c r="OT329" s="10"/>
      <c r="OU329" s="10"/>
      <c r="OV329" s="10"/>
      <c r="OW329" s="10"/>
      <c r="OX329" s="10"/>
      <c r="OY329" s="10"/>
      <c r="OZ329" s="10"/>
      <c r="PA329" s="10"/>
      <c r="PB329" s="10"/>
      <c r="PC329" s="10"/>
      <c r="PD329" s="10"/>
      <c r="PE329" s="10"/>
      <c r="PF329" s="10"/>
      <c r="PG329" s="10"/>
      <c r="PH329" s="10"/>
      <c r="PI329" s="10"/>
      <c r="PJ329" s="10"/>
      <c r="PK329" s="10"/>
      <c r="PL329" s="10"/>
      <c r="PM329" s="10"/>
      <c r="PN329" s="10"/>
      <c r="PO329" s="10"/>
      <c r="PP329" s="10"/>
      <c r="PQ329" s="10"/>
      <c r="PR329" s="10"/>
      <c r="PS329" s="10"/>
      <c r="PT329" s="10"/>
      <c r="PU329" s="10"/>
      <c r="PV329" s="10"/>
      <c r="PW329" s="10"/>
      <c r="PX329" s="10"/>
      <c r="PY329" s="10"/>
      <c r="PZ329" s="10"/>
      <c r="QA329" s="10"/>
      <c r="QB329" s="10"/>
      <c r="QC329" s="10"/>
      <c r="QD329" s="10"/>
      <c r="QE329" s="10"/>
      <c r="QF329" s="10"/>
      <c r="QG329" s="10"/>
      <c r="QH329" s="10"/>
      <c r="QI329" s="10"/>
      <c r="QJ329" s="10"/>
      <c r="QK329" s="10"/>
      <c r="QL329" s="10"/>
      <c r="QM329" s="10"/>
      <c r="QN329" s="10"/>
      <c r="QO329" s="10"/>
      <c r="QP329" s="10"/>
      <c r="QQ329" s="10"/>
      <c r="QR329" s="10"/>
      <c r="QS329" s="10"/>
      <c r="QT329" s="10"/>
      <c r="QU329" s="10"/>
      <c r="QV329" s="10"/>
      <c r="QW329" s="10"/>
      <c r="QX329" s="10"/>
      <c r="QY329" s="10"/>
      <c r="QZ329" s="10"/>
      <c r="RA329" s="10"/>
      <c r="RB329" s="10"/>
      <c r="RC329" s="10"/>
      <c r="RD329" s="10"/>
      <c r="RE329" s="10"/>
      <c r="RF329" s="10"/>
      <c r="RG329" s="10"/>
      <c r="RH329" s="10"/>
      <c r="RI329" s="10"/>
      <c r="RJ329" s="10"/>
      <c r="RK329" s="10"/>
      <c r="RL329" s="10"/>
      <c r="RM329" s="10"/>
      <c r="RN329" s="10"/>
      <c r="RO329" s="10"/>
      <c r="RP329" s="10"/>
      <c r="RQ329" s="10"/>
      <c r="RR329" s="10"/>
      <c r="RS329" s="10"/>
      <c r="RT329" s="10"/>
      <c r="RU329" s="10"/>
      <c r="RV329" s="10"/>
      <c r="RW329" s="10"/>
      <c r="RX329" s="10"/>
      <c r="RY329" s="10"/>
      <c r="RZ329" s="10"/>
      <c r="SA329" s="10"/>
      <c r="SB329" s="10"/>
      <c r="SC329" s="10"/>
      <c r="SD329" s="10"/>
      <c r="SE329" s="10"/>
      <c r="SF329" s="10"/>
      <c r="SG329" s="10"/>
      <c r="SH329" s="10"/>
      <c r="SI329" s="10"/>
      <c r="SJ329" s="10"/>
      <c r="SK329" s="10"/>
      <c r="SL329" s="10"/>
      <c r="SM329" s="10"/>
      <c r="SN329" s="10"/>
      <c r="SO329" s="10"/>
      <c r="SP329" s="10"/>
      <c r="SQ329" s="10"/>
      <c r="SR329" s="10"/>
      <c r="SS329" s="10"/>
      <c r="ST329" s="10"/>
      <c r="SU329" s="10"/>
      <c r="SV329" s="10"/>
      <c r="SW329" s="10"/>
      <c r="SX329" s="10"/>
      <c r="SY329" s="10"/>
      <c r="SZ329" s="10"/>
      <c r="TA329" s="10"/>
      <c r="TB329" s="10"/>
      <c r="TC329" s="10"/>
      <c r="TD329" s="10"/>
      <c r="TE329" s="10"/>
      <c r="TF329" s="10"/>
      <c r="TG329" s="10"/>
      <c r="TH329" s="10"/>
      <c r="TI329" s="10"/>
      <c r="TJ329" s="10"/>
      <c r="TK329" s="10"/>
      <c r="TL329" s="10"/>
      <c r="TM329" s="10"/>
      <c r="TN329" s="10"/>
      <c r="TO329" s="10"/>
      <c r="TP329" s="10"/>
      <c r="TQ329" s="10"/>
      <c r="TR329" s="10"/>
      <c r="TS329" s="10"/>
      <c r="TT329" s="10"/>
      <c r="TU329" s="10"/>
      <c r="TV329" s="10"/>
      <c r="TW329" s="10"/>
      <c r="TX329" s="10"/>
      <c r="TY329" s="10"/>
      <c r="TZ329" s="10"/>
      <c r="UA329" s="10"/>
      <c r="UB329" s="10"/>
      <c r="UC329" s="10"/>
      <c r="UD329" s="10"/>
      <c r="UE329" s="10"/>
      <c r="UF329" s="10"/>
      <c r="UG329" s="10"/>
      <c r="UH329" s="10"/>
      <c r="UI329" s="10"/>
      <c r="UJ329" s="10"/>
      <c r="UK329" s="10"/>
      <c r="UL329" s="10"/>
      <c r="UM329" s="10"/>
      <c r="UN329" s="10"/>
      <c r="UO329" s="10"/>
      <c r="UP329" s="10"/>
      <c r="UQ329" s="10"/>
      <c r="UR329" s="10"/>
      <c r="US329" s="10"/>
      <c r="UT329" s="10"/>
      <c r="UU329" s="10"/>
      <c r="UV329" s="10"/>
      <c r="UW329" s="10"/>
      <c r="UX329" s="10"/>
      <c r="UY329" s="10"/>
      <c r="UZ329" s="10"/>
      <c r="VA329" s="10"/>
      <c r="VB329" s="10"/>
      <c r="VC329" s="10"/>
      <c r="VD329" s="10"/>
      <c r="VE329" s="10"/>
      <c r="VF329" s="10"/>
      <c r="VG329" s="10"/>
      <c r="VH329" s="10"/>
      <c r="VI329" s="10"/>
      <c r="VJ329" s="10"/>
      <c r="VK329" s="10"/>
      <c r="VL329" s="10"/>
      <c r="VM329" s="10"/>
      <c r="VN329" s="10"/>
      <c r="VO329" s="10"/>
      <c r="VP329" s="10"/>
      <c r="VQ329" s="10"/>
      <c r="VR329" s="10"/>
      <c r="VS329" s="10"/>
      <c r="VT329" s="10"/>
      <c r="VU329" s="10"/>
      <c r="VV329" s="10"/>
      <c r="VW329" s="10"/>
      <c r="VX329" s="10"/>
      <c r="VY329" s="10"/>
      <c r="VZ329" s="10"/>
      <c r="WA329" s="10"/>
      <c r="WB329" s="10"/>
      <c r="WC329" s="10"/>
      <c r="WD329" s="10"/>
      <c r="WE329" s="10"/>
      <c r="WF329" s="10"/>
      <c r="WG329" s="10"/>
      <c r="WH329" s="10"/>
      <c r="WI329" s="10"/>
      <c r="WJ329" s="10"/>
      <c r="WK329" s="10"/>
      <c r="WL329" s="10"/>
      <c r="WM329" s="10"/>
      <c r="WN329" s="10"/>
      <c r="WO329" s="10"/>
      <c r="WP329" s="10"/>
      <c r="WQ329" s="10"/>
      <c r="WR329" s="10"/>
      <c r="WS329" s="10"/>
      <c r="WT329" s="10"/>
      <c r="WU329" s="10"/>
      <c r="WV329" s="10"/>
      <c r="WW329" s="10"/>
      <c r="WX329" s="10"/>
      <c r="WY329" s="10"/>
      <c r="WZ329" s="10"/>
      <c r="XA329" s="10"/>
      <c r="XB329" s="10"/>
      <c r="XC329" s="10"/>
      <c r="XD329" s="10"/>
      <c r="XE329" s="10"/>
      <c r="XF329" s="10"/>
      <c r="XG329" s="10"/>
      <c r="XH329" s="10"/>
      <c r="XI329" s="10"/>
      <c r="XJ329" s="10"/>
      <c r="XK329" s="10"/>
      <c r="XL329" s="10"/>
      <c r="XM329" s="10"/>
      <c r="XN329" s="10"/>
      <c r="XO329" s="10"/>
      <c r="XP329" s="10"/>
      <c r="XQ329" s="10"/>
      <c r="XR329" s="10"/>
      <c r="XS329" s="10"/>
      <c r="XT329" s="10"/>
      <c r="XU329" s="10"/>
      <c r="XV329" s="10"/>
      <c r="XW329" s="10"/>
      <c r="XX329" s="10"/>
      <c r="XY329" s="10"/>
      <c r="XZ329" s="10"/>
      <c r="YA329" s="10"/>
      <c r="YB329" s="10"/>
      <c r="YC329" s="10"/>
      <c r="YD329" s="10"/>
      <c r="YE329" s="10"/>
      <c r="YF329" s="10"/>
      <c r="YG329" s="10"/>
      <c r="YH329" s="10"/>
      <c r="YI329" s="10"/>
      <c r="YJ329" s="10"/>
      <c r="YK329" s="10"/>
      <c r="YL329" s="10"/>
      <c r="YM329" s="10"/>
      <c r="YN329" s="10"/>
      <c r="YO329" s="10"/>
      <c r="YP329" s="10"/>
      <c r="YQ329" s="10"/>
      <c r="YR329" s="10"/>
      <c r="YS329" s="10"/>
      <c r="YT329" s="10"/>
      <c r="YU329" s="10"/>
      <c r="YV329" s="10"/>
      <c r="YW329" s="10"/>
      <c r="YX329" s="10"/>
      <c r="YY329" s="10"/>
      <c r="YZ329" s="10"/>
      <c r="ZA329" s="10"/>
      <c r="ZB329" s="10"/>
      <c r="ZC329" s="10"/>
      <c r="ZD329" s="10"/>
      <c r="ZE329" s="10"/>
      <c r="ZF329" s="10"/>
      <c r="ZG329" s="10"/>
      <c r="ZH329" s="10"/>
      <c r="ZI329" s="10"/>
      <c r="ZJ329" s="10"/>
      <c r="ZK329" s="10"/>
      <c r="ZL329" s="10"/>
      <c r="ZM329" s="10"/>
      <c r="ZN329" s="10"/>
      <c r="ZO329" s="10"/>
      <c r="ZP329" s="10"/>
      <c r="ZQ329" s="10"/>
      <c r="ZR329" s="10"/>
      <c r="ZS329" s="10"/>
      <c r="ZT329" s="10"/>
      <c r="ZU329" s="10"/>
      <c r="ZV329" s="10"/>
      <c r="ZW329" s="10"/>
      <c r="ZX329" s="10"/>
      <c r="ZY329" s="10"/>
      <c r="ZZ329" s="10"/>
      <c r="AAA329" s="10"/>
      <c r="AAB329" s="10"/>
      <c r="AAC329" s="10"/>
      <c r="AAD329" s="10"/>
      <c r="AAE329" s="10"/>
      <c r="AAF329" s="10"/>
      <c r="AAG329" s="10"/>
      <c r="AAH329" s="10"/>
      <c r="AAI329" s="10"/>
      <c r="AAJ329" s="10"/>
      <c r="AAK329" s="10"/>
      <c r="AAL329" s="10"/>
      <c r="AAM329" s="10"/>
      <c r="AAN329" s="10"/>
      <c r="AAO329" s="10"/>
      <c r="AAP329" s="10"/>
      <c r="AAQ329" s="10"/>
      <c r="AAR329" s="10"/>
      <c r="AAS329" s="10"/>
      <c r="AAT329" s="10"/>
      <c r="AAU329" s="10"/>
      <c r="AAV329" s="10"/>
      <c r="AAW329" s="10"/>
      <c r="AAX329" s="10"/>
      <c r="AAY329" s="10"/>
      <c r="AAZ329" s="10"/>
      <c r="ABA329" s="10"/>
      <c r="ABB329" s="10"/>
      <c r="ABC329" s="10"/>
      <c r="ABD329" s="10"/>
      <c r="ABE329" s="10"/>
      <c r="ABF329" s="10"/>
      <c r="ABG329" s="10"/>
      <c r="ABH329" s="10"/>
      <c r="ABI329" s="10"/>
      <c r="ABJ329" s="10"/>
      <c r="ABK329" s="10"/>
      <c r="ABL329" s="10"/>
      <c r="ABM329" s="10"/>
      <c r="ABN329" s="10"/>
      <c r="ABO329" s="10"/>
      <c r="ABP329" s="10"/>
      <c r="ABQ329" s="10"/>
      <c r="ABR329" s="10"/>
      <c r="ABS329" s="10"/>
      <c r="ABT329" s="10"/>
      <c r="ABU329" s="10"/>
      <c r="ABV329" s="10"/>
      <c r="ABW329" s="10"/>
      <c r="ABX329" s="10"/>
      <c r="ABY329" s="10"/>
      <c r="ABZ329" s="10"/>
      <c r="ACA329" s="10"/>
      <c r="ACB329" s="10"/>
      <c r="ACC329" s="10"/>
      <c r="ACD329" s="10"/>
      <c r="ACE329" s="10"/>
      <c r="ACF329" s="10"/>
      <c r="ACG329" s="10"/>
      <c r="ACH329" s="10"/>
      <c r="ACI329" s="10"/>
      <c r="ACJ329" s="10"/>
      <c r="ACK329" s="10"/>
      <c r="ACL329" s="10"/>
      <c r="ACM329" s="10"/>
      <c r="ACN329" s="10"/>
      <c r="ACO329" s="10"/>
      <c r="ACP329" s="10"/>
      <c r="ACQ329" s="10"/>
      <c r="ACR329" s="10"/>
      <c r="ACS329" s="10"/>
      <c r="ACT329" s="10"/>
      <c r="ACU329" s="10"/>
      <c r="ACV329" s="10"/>
      <c r="ACW329" s="10"/>
      <c r="ACX329" s="10"/>
      <c r="ACY329" s="10"/>
      <c r="ACZ329" s="10"/>
      <c r="ADA329" s="10"/>
      <c r="ADB329" s="10"/>
      <c r="ADC329" s="10"/>
      <c r="ADD329" s="10"/>
      <c r="ADE329" s="10"/>
      <c r="ADF329" s="10"/>
      <c r="ADG329" s="10"/>
      <c r="ADH329" s="10"/>
      <c r="ADI329" s="10"/>
      <c r="ADJ329" s="10"/>
      <c r="ADK329" s="10"/>
      <c r="ADL329" s="10"/>
      <c r="ADM329" s="10"/>
      <c r="ADN329" s="10"/>
      <c r="ADO329" s="10"/>
      <c r="ADP329" s="10"/>
      <c r="ADQ329" s="10"/>
      <c r="ADR329" s="10"/>
      <c r="ADS329" s="10"/>
      <c r="ADT329" s="10"/>
      <c r="ADU329" s="10"/>
      <c r="ADV329" s="10"/>
      <c r="ADW329" s="10"/>
      <c r="ADX329" s="10"/>
      <c r="ADY329" s="10"/>
      <c r="ADZ329" s="10"/>
      <c r="AEA329" s="10"/>
      <c r="AEB329" s="10"/>
      <c r="AEC329" s="10"/>
      <c r="AED329" s="10"/>
      <c r="AEE329" s="10"/>
      <c r="AEF329" s="10"/>
      <c r="AEG329" s="10"/>
      <c r="AEH329" s="10"/>
      <c r="AEI329" s="10"/>
      <c r="AEJ329" s="10"/>
      <c r="AEK329" s="10"/>
      <c r="AEL329" s="10"/>
      <c r="AEM329" s="10"/>
      <c r="AEN329" s="10"/>
      <c r="AEO329" s="10"/>
      <c r="AEP329" s="10"/>
      <c r="AEQ329" s="10"/>
      <c r="AER329" s="10"/>
      <c r="AES329" s="10"/>
      <c r="AET329" s="10"/>
      <c r="AEU329" s="10"/>
      <c r="AEV329" s="10"/>
      <c r="AEW329" s="10"/>
      <c r="AEX329" s="10"/>
      <c r="AEY329" s="10"/>
      <c r="AEZ329" s="10"/>
      <c r="AFA329" s="10"/>
      <c r="AFB329" s="10"/>
      <c r="AFC329" s="10"/>
      <c r="AFD329" s="10"/>
      <c r="AFE329" s="10"/>
      <c r="AFF329" s="10"/>
      <c r="AFG329" s="10"/>
      <c r="AFH329" s="10"/>
      <c r="AFI329" s="10"/>
      <c r="AFJ329" s="10"/>
      <c r="AFK329" s="10"/>
      <c r="AFL329" s="10"/>
      <c r="AFM329" s="10"/>
      <c r="AFN329" s="10"/>
      <c r="AFO329" s="10"/>
      <c r="AFP329" s="10"/>
      <c r="AFQ329" s="10"/>
      <c r="AFR329" s="10"/>
      <c r="AFS329" s="10"/>
      <c r="AFT329" s="10"/>
      <c r="AFU329" s="10"/>
      <c r="AFV329" s="10"/>
      <c r="AFW329" s="10"/>
      <c r="AFX329" s="10"/>
      <c r="AFY329" s="10"/>
      <c r="AFZ329" s="10"/>
      <c r="AGA329" s="10"/>
      <c r="AGB329" s="10"/>
      <c r="AGC329" s="10"/>
      <c r="AGD329" s="10"/>
      <c r="AGE329" s="10"/>
      <c r="AGF329" s="10"/>
      <c r="AGG329" s="10"/>
      <c r="AGH329" s="10"/>
      <c r="AGI329" s="10"/>
      <c r="AGJ329" s="10"/>
      <c r="AGK329" s="10"/>
      <c r="AGL329" s="10"/>
      <c r="AGM329" s="10"/>
      <c r="AGN329" s="10"/>
      <c r="AGO329" s="10"/>
      <c r="AGP329" s="10"/>
      <c r="AGQ329" s="10"/>
      <c r="AGR329" s="10"/>
      <c r="AGS329" s="10"/>
      <c r="AGT329" s="10"/>
      <c r="AGU329" s="10"/>
      <c r="AGV329" s="10"/>
      <c r="AGW329" s="10"/>
      <c r="AGX329" s="10"/>
      <c r="AGY329" s="10"/>
      <c r="AGZ329" s="10"/>
      <c r="AHA329" s="10"/>
      <c r="AHB329" s="10"/>
      <c r="AHC329" s="10"/>
      <c r="AHD329" s="10"/>
      <c r="AHE329" s="10"/>
      <c r="AHF329" s="10"/>
      <c r="AHG329" s="10"/>
      <c r="AHH329" s="10"/>
      <c r="AHI329" s="10"/>
      <c r="AHJ329" s="10"/>
      <c r="AHK329" s="10"/>
      <c r="AHL329" s="10"/>
      <c r="AHM329" s="10"/>
      <c r="AHN329" s="10"/>
      <c r="AHO329" s="10"/>
      <c r="AHP329" s="10"/>
      <c r="AHQ329" s="10"/>
      <c r="AHR329" s="10"/>
      <c r="AHS329" s="10"/>
      <c r="AHT329" s="10"/>
      <c r="AHU329" s="10"/>
      <c r="AHV329" s="10"/>
      <c r="AHW329" s="10"/>
      <c r="AHX329" s="10"/>
      <c r="AHY329" s="10"/>
      <c r="AHZ329" s="10"/>
      <c r="AIA329" s="10"/>
      <c r="AIB329" s="10"/>
      <c r="AIC329" s="10"/>
      <c r="AID329" s="10"/>
      <c r="AIE329" s="10"/>
      <c r="AIF329" s="10"/>
      <c r="AIG329" s="10"/>
      <c r="AIH329" s="10"/>
      <c r="AII329" s="10"/>
      <c r="AIJ329" s="10"/>
      <c r="AIK329" s="10"/>
      <c r="AIL329" s="10"/>
      <c r="AIM329" s="10"/>
      <c r="AIN329" s="10"/>
      <c r="AIO329" s="10"/>
      <c r="AIP329" s="10"/>
      <c r="AIQ329" s="10"/>
      <c r="AIR329" s="10"/>
      <c r="AIS329" s="10"/>
      <c r="AIT329" s="10"/>
      <c r="AIU329" s="10"/>
      <c r="AIV329" s="10"/>
      <c r="AIW329" s="10"/>
      <c r="AIX329" s="10"/>
      <c r="AIY329" s="10"/>
      <c r="AIZ329" s="10"/>
      <c r="AJA329" s="10"/>
      <c r="AJB329" s="10"/>
      <c r="AJC329" s="10"/>
      <c r="AJD329" s="10"/>
      <c r="AJE329" s="10"/>
      <c r="AJF329" s="10"/>
      <c r="AJG329" s="10"/>
      <c r="AJH329" s="10"/>
      <c r="AJI329" s="10"/>
      <c r="AJJ329" s="10"/>
      <c r="AJK329" s="10"/>
      <c r="AJL329" s="10"/>
      <c r="AJM329" s="10"/>
      <c r="AJN329" s="10"/>
      <c r="AJO329" s="10"/>
      <c r="AJP329" s="10"/>
      <c r="AJQ329" s="10"/>
      <c r="AJR329" s="10"/>
      <c r="AJS329" s="10"/>
      <c r="AJT329" s="10"/>
      <c r="AJU329" s="10"/>
      <c r="AJV329" s="10"/>
      <c r="AJW329" s="10"/>
      <c r="AJX329" s="10"/>
      <c r="AJY329" s="10"/>
      <c r="AJZ329" s="10"/>
      <c r="AKA329" s="10"/>
      <c r="AKB329" s="10"/>
      <c r="AKC329" s="10"/>
      <c r="AKD329" s="10"/>
      <c r="AKE329" s="10"/>
      <c r="AKF329" s="10"/>
      <c r="AKG329" s="10"/>
      <c r="AKH329" s="10"/>
      <c r="AKI329" s="10"/>
      <c r="AKJ329" s="10"/>
      <c r="AKK329" s="10"/>
      <c r="AKL329" s="10"/>
      <c r="AKM329" s="10"/>
      <c r="AKN329" s="10"/>
      <c r="AKO329" s="10"/>
      <c r="AKP329" s="10"/>
      <c r="AKQ329" s="10"/>
      <c r="AKR329" s="10"/>
      <c r="AKS329" s="10"/>
      <c r="AKT329" s="10"/>
      <c r="AKU329" s="10"/>
      <c r="AKV329" s="10"/>
      <c r="AKW329" s="10"/>
      <c r="AKX329" s="10"/>
      <c r="AKY329" s="10"/>
      <c r="AKZ329" s="10"/>
      <c r="ALA329" s="10"/>
      <c r="ALB329" s="10"/>
      <c r="ALC329" s="10"/>
      <c r="ALD329" s="10"/>
      <c r="ALE329" s="10"/>
      <c r="ALF329" s="10"/>
      <c r="ALG329" s="10"/>
      <c r="ALH329" s="10"/>
      <c r="ALI329" s="10"/>
      <c r="ALJ329" s="10"/>
      <c r="ALK329" s="10"/>
      <c r="ALL329" s="10"/>
      <c r="ALM329" s="10"/>
      <c r="ALN329" s="10"/>
      <c r="ALO329" s="10"/>
      <c r="ALP329" s="10"/>
      <c r="ALQ329" s="10"/>
      <c r="ALR329" s="10"/>
      <c r="ALS329" s="10"/>
      <c r="ALT329" s="10"/>
      <c r="ALU329" s="10"/>
      <c r="ALV329" s="10"/>
      <c r="ALW329" s="10"/>
      <c r="ALX329" s="10"/>
      <c r="ALY329" s="10"/>
      <c r="ALZ329" s="10"/>
      <c r="AMA329" s="10"/>
      <c r="AMB329" s="10"/>
      <c r="AMC329" s="10"/>
      <c r="AMD329" s="10"/>
      <c r="AME329" s="10"/>
      <c r="AMF329" s="10"/>
      <c r="AMG329" s="10"/>
      <c r="AMH329" s="10"/>
      <c r="AMI329" s="10"/>
    </row>
    <row r="330" spans="1:1023" ht="21.75" customHeight="1">
      <c r="A330" s="14" t="s">
        <v>218</v>
      </c>
      <c r="B330" s="39"/>
      <c r="C330" s="34"/>
      <c r="D330" s="34"/>
      <c r="E330" s="30"/>
      <c r="F330" s="30"/>
      <c r="G330" s="30"/>
      <c r="H330" s="30"/>
      <c r="I330" s="30"/>
      <c r="J330" s="30"/>
      <c r="K330" s="30"/>
      <c r="L330" s="30"/>
      <c r="M330" s="30"/>
      <c r="N330" s="30"/>
      <c r="O330" s="36">
        <v>35000</v>
      </c>
      <c r="P330" s="34"/>
      <c r="Q330" s="43">
        <f t="shared" si="7"/>
        <v>35000</v>
      </c>
      <c r="R330" s="43">
        <f>Q330+Q331</f>
        <v>62000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c r="GY330" s="10"/>
      <c r="GZ330" s="10"/>
      <c r="HA330" s="10"/>
      <c r="HB330" s="10"/>
      <c r="HC330" s="10"/>
      <c r="HD330" s="10"/>
      <c r="HE330" s="10"/>
      <c r="HF330" s="10"/>
      <c r="HG330" s="10"/>
      <c r="HH330" s="10"/>
      <c r="HI330" s="10"/>
      <c r="HJ330" s="10"/>
      <c r="HK330" s="10"/>
      <c r="HL330" s="10"/>
      <c r="HM330" s="10"/>
      <c r="HN330" s="10"/>
      <c r="HO330" s="10"/>
      <c r="HP330" s="10"/>
      <c r="HQ330" s="10"/>
      <c r="HR330" s="10"/>
      <c r="HS330" s="10"/>
      <c r="HT330" s="10"/>
      <c r="HU330" s="10"/>
      <c r="HV330" s="10"/>
      <c r="HW330" s="10"/>
      <c r="HX330" s="10"/>
      <c r="HY330" s="10"/>
      <c r="HZ330" s="10"/>
      <c r="IA330" s="10"/>
      <c r="IB330" s="10"/>
      <c r="IC330" s="10"/>
      <c r="ID330" s="10"/>
      <c r="IE330" s="10"/>
      <c r="IF330" s="10"/>
      <c r="IG330" s="10"/>
      <c r="IH330" s="10"/>
      <c r="II330" s="10"/>
      <c r="IJ330" s="10"/>
      <c r="IK330" s="10"/>
      <c r="IL330" s="10"/>
      <c r="IM330" s="10"/>
      <c r="IN330" s="10"/>
      <c r="IO330" s="10"/>
      <c r="IP330" s="10"/>
      <c r="IQ330" s="10"/>
      <c r="IR330" s="10"/>
      <c r="IS330" s="10"/>
      <c r="IT330" s="10"/>
      <c r="IU330" s="10"/>
      <c r="IV330" s="10"/>
      <c r="IW330" s="10"/>
      <c r="IX330" s="10"/>
      <c r="IY330" s="10"/>
      <c r="IZ330" s="10"/>
      <c r="JA330" s="10"/>
      <c r="JB330" s="10"/>
      <c r="JC330" s="10"/>
      <c r="JD330" s="10"/>
      <c r="JE330" s="10"/>
      <c r="JF330" s="10"/>
      <c r="JG330" s="10"/>
      <c r="JH330" s="10"/>
      <c r="JI330" s="10"/>
      <c r="JJ330" s="10"/>
      <c r="JK330" s="10"/>
      <c r="JL330" s="10"/>
      <c r="JM330" s="10"/>
      <c r="JN330" s="10"/>
      <c r="JO330" s="10"/>
      <c r="JP330" s="10"/>
      <c r="JQ330" s="10"/>
      <c r="JR330" s="10"/>
      <c r="JS330" s="10"/>
      <c r="JT330" s="10"/>
      <c r="JU330" s="10"/>
      <c r="JV330" s="10"/>
      <c r="JW330" s="10"/>
      <c r="JX330" s="10"/>
      <c r="JY330" s="10"/>
      <c r="JZ330" s="10"/>
      <c r="KA330" s="10"/>
      <c r="KB330" s="10"/>
      <c r="KC330" s="10"/>
      <c r="KD330" s="10"/>
      <c r="KE330" s="10"/>
      <c r="KF330" s="10"/>
      <c r="KG330" s="10"/>
      <c r="KH330" s="10"/>
      <c r="KI330" s="10"/>
      <c r="KJ330" s="10"/>
      <c r="KK330" s="10"/>
      <c r="KL330" s="10"/>
      <c r="KM330" s="10"/>
      <c r="KN330" s="10"/>
      <c r="KO330" s="10"/>
      <c r="KP330" s="10"/>
      <c r="KQ330" s="10"/>
      <c r="KR330" s="10"/>
      <c r="KS330" s="10"/>
      <c r="KT330" s="10"/>
      <c r="KU330" s="10"/>
      <c r="KV330" s="10"/>
      <c r="KW330" s="10"/>
      <c r="KX330" s="10"/>
      <c r="KY330" s="10"/>
      <c r="KZ330" s="10"/>
      <c r="LA330" s="10"/>
      <c r="LB330" s="10"/>
      <c r="LC330" s="10"/>
      <c r="LD330" s="10"/>
      <c r="LE330" s="10"/>
      <c r="LF330" s="10"/>
      <c r="LG330" s="10"/>
      <c r="LH330" s="10"/>
      <c r="LI330" s="10"/>
      <c r="LJ330" s="10"/>
      <c r="LK330" s="10"/>
      <c r="LL330" s="10"/>
      <c r="LM330" s="10"/>
      <c r="LN330" s="10"/>
      <c r="LO330" s="10"/>
      <c r="LP330" s="10"/>
      <c r="LQ330" s="10"/>
      <c r="LR330" s="10"/>
      <c r="LS330" s="10"/>
      <c r="LT330" s="10"/>
      <c r="LU330" s="10"/>
      <c r="LV330" s="10"/>
      <c r="LW330" s="10"/>
      <c r="LX330" s="10"/>
      <c r="LY330" s="10"/>
      <c r="LZ330" s="10"/>
      <c r="MA330" s="10"/>
      <c r="MB330" s="10"/>
      <c r="MC330" s="10"/>
      <c r="MD330" s="10"/>
      <c r="ME330" s="10"/>
      <c r="MF330" s="10"/>
      <c r="MG330" s="10"/>
      <c r="MH330" s="10"/>
      <c r="MI330" s="10"/>
      <c r="MJ330" s="10"/>
      <c r="MK330" s="10"/>
      <c r="ML330" s="10"/>
      <c r="MM330" s="10"/>
      <c r="MN330" s="10"/>
      <c r="MO330" s="10"/>
      <c r="MP330" s="10"/>
      <c r="MQ330" s="10"/>
      <c r="MR330" s="10"/>
      <c r="MS330" s="10"/>
      <c r="MT330" s="10"/>
      <c r="MU330" s="10"/>
      <c r="MV330" s="10"/>
      <c r="MW330" s="10"/>
      <c r="MX330" s="10"/>
      <c r="MY330" s="10"/>
      <c r="MZ330" s="10"/>
      <c r="NA330" s="10"/>
      <c r="NB330" s="10"/>
      <c r="NC330" s="10"/>
      <c r="ND330" s="10"/>
      <c r="NE330" s="10"/>
      <c r="NF330" s="10"/>
      <c r="NG330" s="10"/>
      <c r="NH330" s="10"/>
      <c r="NI330" s="10"/>
      <c r="NJ330" s="10"/>
      <c r="NK330" s="10"/>
      <c r="NL330" s="10"/>
      <c r="NM330" s="10"/>
      <c r="NN330" s="10"/>
      <c r="NO330" s="10"/>
      <c r="NP330" s="10"/>
      <c r="NQ330" s="10"/>
      <c r="NR330" s="10"/>
      <c r="NS330" s="10"/>
      <c r="NT330" s="10"/>
      <c r="NU330" s="10"/>
      <c r="NV330" s="10"/>
      <c r="NW330" s="10"/>
      <c r="NX330" s="10"/>
      <c r="NY330" s="10"/>
      <c r="NZ330" s="10"/>
      <c r="OA330" s="10"/>
      <c r="OB330" s="10"/>
      <c r="OC330" s="10"/>
      <c r="OD330" s="10"/>
      <c r="OE330" s="10"/>
      <c r="OF330" s="10"/>
      <c r="OG330" s="10"/>
      <c r="OH330" s="10"/>
      <c r="OI330" s="10"/>
      <c r="OJ330" s="10"/>
      <c r="OK330" s="10"/>
      <c r="OL330" s="10"/>
      <c r="OM330" s="10"/>
      <c r="ON330" s="10"/>
      <c r="OO330" s="10"/>
      <c r="OP330" s="10"/>
      <c r="OQ330" s="10"/>
      <c r="OR330" s="10"/>
      <c r="OS330" s="10"/>
      <c r="OT330" s="10"/>
      <c r="OU330" s="10"/>
      <c r="OV330" s="10"/>
      <c r="OW330" s="10"/>
      <c r="OX330" s="10"/>
      <c r="OY330" s="10"/>
      <c r="OZ330" s="10"/>
      <c r="PA330" s="10"/>
      <c r="PB330" s="10"/>
      <c r="PC330" s="10"/>
      <c r="PD330" s="10"/>
      <c r="PE330" s="10"/>
      <c r="PF330" s="10"/>
      <c r="PG330" s="10"/>
      <c r="PH330" s="10"/>
      <c r="PI330" s="10"/>
      <c r="PJ330" s="10"/>
      <c r="PK330" s="10"/>
      <c r="PL330" s="10"/>
      <c r="PM330" s="10"/>
      <c r="PN330" s="10"/>
      <c r="PO330" s="10"/>
      <c r="PP330" s="10"/>
      <c r="PQ330" s="10"/>
      <c r="PR330" s="10"/>
      <c r="PS330" s="10"/>
      <c r="PT330" s="10"/>
      <c r="PU330" s="10"/>
      <c r="PV330" s="10"/>
      <c r="PW330" s="10"/>
      <c r="PX330" s="10"/>
      <c r="PY330" s="10"/>
      <c r="PZ330" s="10"/>
      <c r="QA330" s="10"/>
      <c r="QB330" s="10"/>
      <c r="QC330" s="10"/>
      <c r="QD330" s="10"/>
      <c r="QE330" s="10"/>
      <c r="QF330" s="10"/>
      <c r="QG330" s="10"/>
      <c r="QH330" s="10"/>
      <c r="QI330" s="10"/>
      <c r="QJ330" s="10"/>
      <c r="QK330" s="10"/>
      <c r="QL330" s="10"/>
      <c r="QM330" s="10"/>
      <c r="QN330" s="10"/>
      <c r="QO330" s="10"/>
      <c r="QP330" s="10"/>
      <c r="QQ330" s="10"/>
      <c r="QR330" s="10"/>
      <c r="QS330" s="10"/>
      <c r="QT330" s="10"/>
      <c r="QU330" s="10"/>
      <c r="QV330" s="10"/>
      <c r="QW330" s="10"/>
      <c r="QX330" s="10"/>
      <c r="QY330" s="10"/>
      <c r="QZ330" s="10"/>
      <c r="RA330" s="10"/>
      <c r="RB330" s="10"/>
      <c r="RC330" s="10"/>
      <c r="RD330" s="10"/>
      <c r="RE330" s="10"/>
      <c r="RF330" s="10"/>
      <c r="RG330" s="10"/>
      <c r="RH330" s="10"/>
      <c r="RI330" s="10"/>
      <c r="RJ330" s="10"/>
      <c r="RK330" s="10"/>
      <c r="RL330" s="10"/>
      <c r="RM330" s="10"/>
      <c r="RN330" s="10"/>
      <c r="RO330" s="10"/>
      <c r="RP330" s="10"/>
      <c r="RQ330" s="10"/>
      <c r="RR330" s="10"/>
      <c r="RS330" s="10"/>
      <c r="RT330" s="10"/>
      <c r="RU330" s="10"/>
      <c r="RV330" s="10"/>
      <c r="RW330" s="10"/>
      <c r="RX330" s="10"/>
      <c r="RY330" s="10"/>
      <c r="RZ330" s="10"/>
      <c r="SA330" s="10"/>
      <c r="SB330" s="10"/>
      <c r="SC330" s="10"/>
      <c r="SD330" s="10"/>
      <c r="SE330" s="10"/>
      <c r="SF330" s="10"/>
      <c r="SG330" s="10"/>
      <c r="SH330" s="10"/>
      <c r="SI330" s="10"/>
      <c r="SJ330" s="10"/>
      <c r="SK330" s="10"/>
      <c r="SL330" s="10"/>
      <c r="SM330" s="10"/>
      <c r="SN330" s="10"/>
      <c r="SO330" s="10"/>
      <c r="SP330" s="10"/>
      <c r="SQ330" s="10"/>
      <c r="SR330" s="10"/>
      <c r="SS330" s="10"/>
      <c r="ST330" s="10"/>
      <c r="SU330" s="10"/>
      <c r="SV330" s="10"/>
      <c r="SW330" s="10"/>
      <c r="SX330" s="10"/>
      <c r="SY330" s="10"/>
      <c r="SZ330" s="10"/>
      <c r="TA330" s="10"/>
      <c r="TB330" s="10"/>
      <c r="TC330" s="10"/>
      <c r="TD330" s="10"/>
      <c r="TE330" s="10"/>
      <c r="TF330" s="10"/>
      <c r="TG330" s="10"/>
      <c r="TH330" s="10"/>
      <c r="TI330" s="10"/>
      <c r="TJ330" s="10"/>
      <c r="TK330" s="10"/>
      <c r="TL330" s="10"/>
      <c r="TM330" s="10"/>
      <c r="TN330" s="10"/>
      <c r="TO330" s="10"/>
      <c r="TP330" s="10"/>
      <c r="TQ330" s="10"/>
      <c r="TR330" s="10"/>
      <c r="TS330" s="10"/>
      <c r="TT330" s="10"/>
      <c r="TU330" s="10"/>
      <c r="TV330" s="10"/>
      <c r="TW330" s="10"/>
      <c r="TX330" s="10"/>
      <c r="TY330" s="10"/>
      <c r="TZ330" s="10"/>
      <c r="UA330" s="10"/>
      <c r="UB330" s="10"/>
      <c r="UC330" s="10"/>
      <c r="UD330" s="10"/>
      <c r="UE330" s="10"/>
      <c r="UF330" s="10"/>
      <c r="UG330" s="10"/>
      <c r="UH330" s="10"/>
      <c r="UI330" s="10"/>
      <c r="UJ330" s="10"/>
      <c r="UK330" s="10"/>
      <c r="UL330" s="10"/>
      <c r="UM330" s="10"/>
      <c r="UN330" s="10"/>
      <c r="UO330" s="10"/>
      <c r="UP330" s="10"/>
      <c r="UQ330" s="10"/>
      <c r="UR330" s="10"/>
      <c r="US330" s="10"/>
      <c r="UT330" s="10"/>
      <c r="UU330" s="10"/>
      <c r="UV330" s="10"/>
      <c r="UW330" s="10"/>
      <c r="UX330" s="10"/>
      <c r="UY330" s="10"/>
      <c r="UZ330" s="10"/>
      <c r="VA330" s="10"/>
      <c r="VB330" s="10"/>
      <c r="VC330" s="10"/>
      <c r="VD330" s="10"/>
      <c r="VE330" s="10"/>
      <c r="VF330" s="10"/>
      <c r="VG330" s="10"/>
      <c r="VH330" s="10"/>
      <c r="VI330" s="10"/>
      <c r="VJ330" s="10"/>
      <c r="VK330" s="10"/>
      <c r="VL330" s="10"/>
      <c r="VM330" s="10"/>
      <c r="VN330" s="10"/>
      <c r="VO330" s="10"/>
      <c r="VP330" s="10"/>
      <c r="VQ330" s="10"/>
      <c r="VR330" s="10"/>
      <c r="VS330" s="10"/>
      <c r="VT330" s="10"/>
      <c r="VU330" s="10"/>
      <c r="VV330" s="10"/>
      <c r="VW330" s="10"/>
      <c r="VX330" s="10"/>
      <c r="VY330" s="10"/>
      <c r="VZ330" s="10"/>
      <c r="WA330" s="10"/>
      <c r="WB330" s="10"/>
      <c r="WC330" s="10"/>
      <c r="WD330" s="10"/>
      <c r="WE330" s="10"/>
      <c r="WF330" s="10"/>
      <c r="WG330" s="10"/>
      <c r="WH330" s="10"/>
      <c r="WI330" s="10"/>
      <c r="WJ330" s="10"/>
      <c r="WK330" s="10"/>
      <c r="WL330" s="10"/>
      <c r="WM330" s="10"/>
      <c r="WN330" s="10"/>
      <c r="WO330" s="10"/>
      <c r="WP330" s="10"/>
      <c r="WQ330" s="10"/>
      <c r="WR330" s="10"/>
      <c r="WS330" s="10"/>
      <c r="WT330" s="10"/>
      <c r="WU330" s="10"/>
      <c r="WV330" s="10"/>
      <c r="WW330" s="10"/>
      <c r="WX330" s="10"/>
      <c r="WY330" s="10"/>
      <c r="WZ330" s="10"/>
      <c r="XA330" s="10"/>
      <c r="XB330" s="10"/>
      <c r="XC330" s="10"/>
      <c r="XD330" s="10"/>
      <c r="XE330" s="10"/>
      <c r="XF330" s="10"/>
      <c r="XG330" s="10"/>
      <c r="XH330" s="10"/>
      <c r="XI330" s="10"/>
      <c r="XJ330" s="10"/>
      <c r="XK330" s="10"/>
      <c r="XL330" s="10"/>
      <c r="XM330" s="10"/>
      <c r="XN330" s="10"/>
      <c r="XO330" s="10"/>
      <c r="XP330" s="10"/>
      <c r="XQ330" s="10"/>
      <c r="XR330" s="10"/>
      <c r="XS330" s="10"/>
      <c r="XT330" s="10"/>
      <c r="XU330" s="10"/>
      <c r="XV330" s="10"/>
      <c r="XW330" s="10"/>
      <c r="XX330" s="10"/>
      <c r="XY330" s="10"/>
      <c r="XZ330" s="10"/>
      <c r="YA330" s="10"/>
      <c r="YB330" s="10"/>
      <c r="YC330" s="10"/>
      <c r="YD330" s="10"/>
      <c r="YE330" s="10"/>
      <c r="YF330" s="10"/>
      <c r="YG330" s="10"/>
      <c r="YH330" s="10"/>
      <c r="YI330" s="10"/>
      <c r="YJ330" s="10"/>
      <c r="YK330" s="10"/>
      <c r="YL330" s="10"/>
      <c r="YM330" s="10"/>
      <c r="YN330" s="10"/>
      <c r="YO330" s="10"/>
      <c r="YP330" s="10"/>
      <c r="YQ330" s="10"/>
      <c r="YR330" s="10"/>
      <c r="YS330" s="10"/>
      <c r="YT330" s="10"/>
      <c r="YU330" s="10"/>
      <c r="YV330" s="10"/>
      <c r="YW330" s="10"/>
      <c r="YX330" s="10"/>
      <c r="YY330" s="10"/>
      <c r="YZ330" s="10"/>
      <c r="ZA330" s="10"/>
      <c r="ZB330" s="10"/>
      <c r="ZC330" s="10"/>
      <c r="ZD330" s="10"/>
      <c r="ZE330" s="10"/>
      <c r="ZF330" s="10"/>
      <c r="ZG330" s="10"/>
      <c r="ZH330" s="10"/>
      <c r="ZI330" s="10"/>
      <c r="ZJ330" s="10"/>
      <c r="ZK330" s="10"/>
      <c r="ZL330" s="10"/>
      <c r="ZM330" s="10"/>
      <c r="ZN330" s="10"/>
      <c r="ZO330" s="10"/>
      <c r="ZP330" s="10"/>
      <c r="ZQ330" s="10"/>
      <c r="ZR330" s="10"/>
      <c r="ZS330" s="10"/>
      <c r="ZT330" s="10"/>
      <c r="ZU330" s="10"/>
      <c r="ZV330" s="10"/>
      <c r="ZW330" s="10"/>
      <c r="ZX330" s="10"/>
      <c r="ZY330" s="10"/>
      <c r="ZZ330" s="10"/>
      <c r="AAA330" s="10"/>
      <c r="AAB330" s="10"/>
      <c r="AAC330" s="10"/>
      <c r="AAD330" s="10"/>
      <c r="AAE330" s="10"/>
      <c r="AAF330" s="10"/>
      <c r="AAG330" s="10"/>
      <c r="AAH330" s="10"/>
      <c r="AAI330" s="10"/>
      <c r="AAJ330" s="10"/>
      <c r="AAK330" s="10"/>
      <c r="AAL330" s="10"/>
      <c r="AAM330" s="10"/>
      <c r="AAN330" s="10"/>
      <c r="AAO330" s="10"/>
      <c r="AAP330" s="10"/>
      <c r="AAQ330" s="10"/>
      <c r="AAR330" s="10"/>
      <c r="AAS330" s="10"/>
      <c r="AAT330" s="10"/>
      <c r="AAU330" s="10"/>
      <c r="AAV330" s="10"/>
      <c r="AAW330" s="10"/>
      <c r="AAX330" s="10"/>
      <c r="AAY330" s="10"/>
      <c r="AAZ330" s="10"/>
      <c r="ABA330" s="10"/>
      <c r="ABB330" s="10"/>
      <c r="ABC330" s="10"/>
      <c r="ABD330" s="10"/>
      <c r="ABE330" s="10"/>
      <c r="ABF330" s="10"/>
      <c r="ABG330" s="10"/>
      <c r="ABH330" s="10"/>
      <c r="ABI330" s="10"/>
      <c r="ABJ330" s="10"/>
      <c r="ABK330" s="10"/>
      <c r="ABL330" s="10"/>
      <c r="ABM330" s="10"/>
      <c r="ABN330" s="10"/>
      <c r="ABO330" s="10"/>
      <c r="ABP330" s="10"/>
      <c r="ABQ330" s="10"/>
      <c r="ABR330" s="10"/>
      <c r="ABS330" s="10"/>
      <c r="ABT330" s="10"/>
      <c r="ABU330" s="10"/>
      <c r="ABV330" s="10"/>
      <c r="ABW330" s="10"/>
      <c r="ABX330" s="10"/>
      <c r="ABY330" s="10"/>
      <c r="ABZ330" s="10"/>
      <c r="ACA330" s="10"/>
      <c r="ACB330" s="10"/>
      <c r="ACC330" s="10"/>
      <c r="ACD330" s="10"/>
      <c r="ACE330" s="10"/>
      <c r="ACF330" s="10"/>
      <c r="ACG330" s="10"/>
      <c r="ACH330" s="10"/>
      <c r="ACI330" s="10"/>
      <c r="ACJ330" s="10"/>
      <c r="ACK330" s="10"/>
      <c r="ACL330" s="10"/>
      <c r="ACM330" s="10"/>
      <c r="ACN330" s="10"/>
      <c r="ACO330" s="10"/>
      <c r="ACP330" s="10"/>
      <c r="ACQ330" s="10"/>
      <c r="ACR330" s="10"/>
      <c r="ACS330" s="10"/>
      <c r="ACT330" s="10"/>
      <c r="ACU330" s="10"/>
      <c r="ACV330" s="10"/>
      <c r="ACW330" s="10"/>
      <c r="ACX330" s="10"/>
      <c r="ACY330" s="10"/>
      <c r="ACZ330" s="10"/>
      <c r="ADA330" s="10"/>
      <c r="ADB330" s="10"/>
      <c r="ADC330" s="10"/>
      <c r="ADD330" s="10"/>
      <c r="ADE330" s="10"/>
      <c r="ADF330" s="10"/>
      <c r="ADG330" s="10"/>
      <c r="ADH330" s="10"/>
      <c r="ADI330" s="10"/>
      <c r="ADJ330" s="10"/>
      <c r="ADK330" s="10"/>
      <c r="ADL330" s="10"/>
      <c r="ADM330" s="10"/>
      <c r="ADN330" s="10"/>
      <c r="ADO330" s="10"/>
      <c r="ADP330" s="10"/>
      <c r="ADQ330" s="10"/>
      <c r="ADR330" s="10"/>
      <c r="ADS330" s="10"/>
      <c r="ADT330" s="10"/>
      <c r="ADU330" s="10"/>
      <c r="ADV330" s="10"/>
      <c r="ADW330" s="10"/>
      <c r="ADX330" s="10"/>
      <c r="ADY330" s="10"/>
      <c r="ADZ330" s="10"/>
      <c r="AEA330" s="10"/>
      <c r="AEB330" s="10"/>
      <c r="AEC330" s="10"/>
      <c r="AED330" s="10"/>
      <c r="AEE330" s="10"/>
      <c r="AEF330" s="10"/>
      <c r="AEG330" s="10"/>
      <c r="AEH330" s="10"/>
      <c r="AEI330" s="10"/>
      <c r="AEJ330" s="10"/>
      <c r="AEK330" s="10"/>
      <c r="AEL330" s="10"/>
      <c r="AEM330" s="10"/>
      <c r="AEN330" s="10"/>
      <c r="AEO330" s="10"/>
      <c r="AEP330" s="10"/>
      <c r="AEQ330" s="10"/>
      <c r="AER330" s="10"/>
      <c r="AES330" s="10"/>
      <c r="AET330" s="10"/>
      <c r="AEU330" s="10"/>
      <c r="AEV330" s="10"/>
      <c r="AEW330" s="10"/>
      <c r="AEX330" s="10"/>
      <c r="AEY330" s="10"/>
      <c r="AEZ330" s="10"/>
      <c r="AFA330" s="10"/>
      <c r="AFB330" s="10"/>
      <c r="AFC330" s="10"/>
      <c r="AFD330" s="10"/>
      <c r="AFE330" s="10"/>
      <c r="AFF330" s="10"/>
      <c r="AFG330" s="10"/>
      <c r="AFH330" s="10"/>
      <c r="AFI330" s="10"/>
      <c r="AFJ330" s="10"/>
      <c r="AFK330" s="10"/>
      <c r="AFL330" s="10"/>
      <c r="AFM330" s="10"/>
      <c r="AFN330" s="10"/>
      <c r="AFO330" s="10"/>
      <c r="AFP330" s="10"/>
      <c r="AFQ330" s="10"/>
      <c r="AFR330" s="10"/>
      <c r="AFS330" s="10"/>
      <c r="AFT330" s="10"/>
      <c r="AFU330" s="10"/>
      <c r="AFV330" s="10"/>
      <c r="AFW330" s="10"/>
      <c r="AFX330" s="10"/>
      <c r="AFY330" s="10"/>
      <c r="AFZ330" s="10"/>
      <c r="AGA330" s="10"/>
      <c r="AGB330" s="10"/>
      <c r="AGC330" s="10"/>
      <c r="AGD330" s="10"/>
      <c r="AGE330" s="10"/>
      <c r="AGF330" s="10"/>
      <c r="AGG330" s="10"/>
      <c r="AGH330" s="10"/>
      <c r="AGI330" s="10"/>
      <c r="AGJ330" s="10"/>
      <c r="AGK330" s="10"/>
      <c r="AGL330" s="10"/>
      <c r="AGM330" s="10"/>
      <c r="AGN330" s="10"/>
      <c r="AGO330" s="10"/>
      <c r="AGP330" s="10"/>
      <c r="AGQ330" s="10"/>
      <c r="AGR330" s="10"/>
      <c r="AGS330" s="10"/>
      <c r="AGT330" s="10"/>
      <c r="AGU330" s="10"/>
      <c r="AGV330" s="10"/>
      <c r="AGW330" s="10"/>
      <c r="AGX330" s="10"/>
      <c r="AGY330" s="10"/>
      <c r="AGZ330" s="10"/>
      <c r="AHA330" s="10"/>
      <c r="AHB330" s="10"/>
      <c r="AHC330" s="10"/>
      <c r="AHD330" s="10"/>
      <c r="AHE330" s="10"/>
      <c r="AHF330" s="10"/>
      <c r="AHG330" s="10"/>
      <c r="AHH330" s="10"/>
      <c r="AHI330" s="10"/>
      <c r="AHJ330" s="10"/>
      <c r="AHK330" s="10"/>
      <c r="AHL330" s="10"/>
      <c r="AHM330" s="10"/>
      <c r="AHN330" s="10"/>
      <c r="AHO330" s="10"/>
      <c r="AHP330" s="10"/>
      <c r="AHQ330" s="10"/>
      <c r="AHR330" s="10"/>
      <c r="AHS330" s="10"/>
      <c r="AHT330" s="10"/>
      <c r="AHU330" s="10"/>
      <c r="AHV330" s="10"/>
      <c r="AHW330" s="10"/>
      <c r="AHX330" s="10"/>
      <c r="AHY330" s="10"/>
      <c r="AHZ330" s="10"/>
      <c r="AIA330" s="10"/>
      <c r="AIB330" s="10"/>
      <c r="AIC330" s="10"/>
      <c r="AID330" s="10"/>
      <c r="AIE330" s="10"/>
      <c r="AIF330" s="10"/>
      <c r="AIG330" s="10"/>
      <c r="AIH330" s="10"/>
      <c r="AII330" s="10"/>
      <c r="AIJ330" s="10"/>
      <c r="AIK330" s="10"/>
      <c r="AIL330" s="10"/>
      <c r="AIM330" s="10"/>
      <c r="AIN330" s="10"/>
      <c r="AIO330" s="10"/>
      <c r="AIP330" s="10"/>
      <c r="AIQ330" s="10"/>
      <c r="AIR330" s="10"/>
      <c r="AIS330" s="10"/>
      <c r="AIT330" s="10"/>
      <c r="AIU330" s="10"/>
      <c r="AIV330" s="10"/>
      <c r="AIW330" s="10"/>
      <c r="AIX330" s="10"/>
      <c r="AIY330" s="10"/>
      <c r="AIZ330" s="10"/>
      <c r="AJA330" s="10"/>
      <c r="AJB330" s="10"/>
      <c r="AJC330" s="10"/>
      <c r="AJD330" s="10"/>
      <c r="AJE330" s="10"/>
      <c r="AJF330" s="10"/>
      <c r="AJG330" s="10"/>
      <c r="AJH330" s="10"/>
      <c r="AJI330" s="10"/>
      <c r="AJJ330" s="10"/>
      <c r="AJK330" s="10"/>
      <c r="AJL330" s="10"/>
      <c r="AJM330" s="10"/>
      <c r="AJN330" s="10"/>
      <c r="AJO330" s="10"/>
      <c r="AJP330" s="10"/>
      <c r="AJQ330" s="10"/>
      <c r="AJR330" s="10"/>
      <c r="AJS330" s="10"/>
      <c r="AJT330" s="10"/>
      <c r="AJU330" s="10"/>
      <c r="AJV330" s="10"/>
      <c r="AJW330" s="10"/>
      <c r="AJX330" s="10"/>
      <c r="AJY330" s="10"/>
      <c r="AJZ330" s="10"/>
      <c r="AKA330" s="10"/>
      <c r="AKB330" s="10"/>
      <c r="AKC330" s="10"/>
      <c r="AKD330" s="10"/>
      <c r="AKE330" s="10"/>
      <c r="AKF330" s="10"/>
      <c r="AKG330" s="10"/>
      <c r="AKH330" s="10"/>
      <c r="AKI330" s="10"/>
      <c r="AKJ330" s="10"/>
      <c r="AKK330" s="10"/>
      <c r="AKL330" s="10"/>
      <c r="AKM330" s="10"/>
      <c r="AKN330" s="10"/>
      <c r="AKO330" s="10"/>
      <c r="AKP330" s="10"/>
      <c r="AKQ330" s="10"/>
      <c r="AKR330" s="10"/>
      <c r="AKS330" s="10"/>
      <c r="AKT330" s="10"/>
      <c r="AKU330" s="10"/>
      <c r="AKV330" s="10"/>
      <c r="AKW330" s="10"/>
      <c r="AKX330" s="10"/>
      <c r="AKY330" s="10"/>
      <c r="AKZ330" s="10"/>
      <c r="ALA330" s="10"/>
      <c r="ALB330" s="10"/>
      <c r="ALC330" s="10"/>
      <c r="ALD330" s="10"/>
      <c r="ALE330" s="10"/>
      <c r="ALF330" s="10"/>
      <c r="ALG330" s="10"/>
      <c r="ALH330" s="10"/>
      <c r="ALI330" s="10"/>
      <c r="ALJ330" s="10"/>
      <c r="ALK330" s="10"/>
      <c r="ALL330" s="10"/>
      <c r="ALM330" s="10"/>
      <c r="ALN330" s="10"/>
      <c r="ALO330" s="10"/>
      <c r="ALP330" s="10"/>
      <c r="ALQ330" s="10"/>
      <c r="ALR330" s="10"/>
      <c r="ALS330" s="10"/>
      <c r="ALT330" s="10"/>
      <c r="ALU330" s="10"/>
      <c r="ALV330" s="10"/>
      <c r="ALW330" s="10"/>
      <c r="ALX330" s="10"/>
      <c r="ALY330" s="10"/>
      <c r="ALZ330" s="10"/>
      <c r="AMA330" s="10"/>
      <c r="AMB330" s="10"/>
      <c r="AMC330" s="10"/>
      <c r="AMD330" s="10"/>
      <c r="AME330" s="10"/>
      <c r="AMF330" s="10"/>
      <c r="AMG330" s="10"/>
      <c r="AMH330" s="10"/>
      <c r="AMI330" s="10"/>
    </row>
    <row r="331" spans="1:1023" ht="21.75" customHeight="1">
      <c r="A331" s="14" t="s">
        <v>218</v>
      </c>
      <c r="B331" s="39"/>
      <c r="C331" s="34"/>
      <c r="D331" s="34"/>
      <c r="E331" s="30"/>
      <c r="F331" s="30"/>
      <c r="G331" s="30"/>
      <c r="H331" s="30"/>
      <c r="I331" s="30"/>
      <c r="J331" s="30"/>
      <c r="K331" s="30"/>
      <c r="L331" s="30"/>
      <c r="M331" s="30"/>
      <c r="N331" s="30"/>
      <c r="O331" s="36">
        <v>27000</v>
      </c>
      <c r="P331" s="34"/>
      <c r="Q331" s="43">
        <f t="shared" si="7"/>
        <v>27000</v>
      </c>
      <c r="R331" s="43"/>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c r="GY331" s="10"/>
      <c r="GZ331" s="10"/>
      <c r="HA331" s="10"/>
      <c r="HB331" s="10"/>
      <c r="HC331" s="10"/>
      <c r="HD331" s="10"/>
      <c r="HE331" s="10"/>
      <c r="HF331" s="10"/>
      <c r="HG331" s="10"/>
      <c r="HH331" s="10"/>
      <c r="HI331" s="10"/>
      <c r="HJ331" s="10"/>
      <c r="HK331" s="10"/>
      <c r="HL331" s="10"/>
      <c r="HM331" s="10"/>
      <c r="HN331" s="10"/>
      <c r="HO331" s="10"/>
      <c r="HP331" s="10"/>
      <c r="HQ331" s="10"/>
      <c r="HR331" s="10"/>
      <c r="HS331" s="10"/>
      <c r="HT331" s="10"/>
      <c r="HU331" s="10"/>
      <c r="HV331" s="10"/>
      <c r="HW331" s="10"/>
      <c r="HX331" s="10"/>
      <c r="HY331" s="10"/>
      <c r="HZ331" s="10"/>
      <c r="IA331" s="10"/>
      <c r="IB331" s="10"/>
      <c r="IC331" s="10"/>
      <c r="ID331" s="10"/>
      <c r="IE331" s="10"/>
      <c r="IF331" s="10"/>
      <c r="IG331" s="10"/>
      <c r="IH331" s="10"/>
      <c r="II331" s="10"/>
      <c r="IJ331" s="10"/>
      <c r="IK331" s="10"/>
      <c r="IL331" s="10"/>
      <c r="IM331" s="10"/>
      <c r="IN331" s="10"/>
      <c r="IO331" s="10"/>
      <c r="IP331" s="10"/>
      <c r="IQ331" s="10"/>
      <c r="IR331" s="10"/>
      <c r="IS331" s="10"/>
      <c r="IT331" s="10"/>
      <c r="IU331" s="10"/>
      <c r="IV331" s="10"/>
      <c r="IW331" s="10"/>
      <c r="IX331" s="10"/>
      <c r="IY331" s="10"/>
      <c r="IZ331" s="10"/>
      <c r="JA331" s="10"/>
      <c r="JB331" s="10"/>
      <c r="JC331" s="10"/>
      <c r="JD331" s="10"/>
      <c r="JE331" s="10"/>
      <c r="JF331" s="10"/>
      <c r="JG331" s="10"/>
      <c r="JH331" s="10"/>
      <c r="JI331" s="10"/>
      <c r="JJ331" s="10"/>
      <c r="JK331" s="10"/>
      <c r="JL331" s="10"/>
      <c r="JM331" s="10"/>
      <c r="JN331" s="10"/>
      <c r="JO331" s="10"/>
      <c r="JP331" s="10"/>
      <c r="JQ331" s="10"/>
      <c r="JR331" s="10"/>
      <c r="JS331" s="10"/>
      <c r="JT331" s="10"/>
      <c r="JU331" s="10"/>
      <c r="JV331" s="10"/>
      <c r="JW331" s="10"/>
      <c r="JX331" s="10"/>
      <c r="JY331" s="10"/>
      <c r="JZ331" s="10"/>
      <c r="KA331" s="10"/>
      <c r="KB331" s="10"/>
      <c r="KC331" s="10"/>
      <c r="KD331" s="10"/>
      <c r="KE331" s="10"/>
      <c r="KF331" s="10"/>
      <c r="KG331" s="10"/>
      <c r="KH331" s="10"/>
      <c r="KI331" s="10"/>
      <c r="KJ331" s="10"/>
      <c r="KK331" s="10"/>
      <c r="KL331" s="10"/>
      <c r="KM331" s="10"/>
      <c r="KN331" s="10"/>
      <c r="KO331" s="10"/>
      <c r="KP331" s="10"/>
      <c r="KQ331" s="10"/>
      <c r="KR331" s="10"/>
      <c r="KS331" s="10"/>
      <c r="KT331" s="10"/>
      <c r="KU331" s="10"/>
      <c r="KV331" s="10"/>
      <c r="KW331" s="10"/>
      <c r="KX331" s="10"/>
      <c r="KY331" s="10"/>
      <c r="KZ331" s="10"/>
      <c r="LA331" s="10"/>
      <c r="LB331" s="10"/>
      <c r="LC331" s="10"/>
      <c r="LD331" s="10"/>
      <c r="LE331" s="10"/>
      <c r="LF331" s="10"/>
      <c r="LG331" s="10"/>
      <c r="LH331" s="10"/>
      <c r="LI331" s="10"/>
      <c r="LJ331" s="10"/>
      <c r="LK331" s="10"/>
      <c r="LL331" s="10"/>
      <c r="LM331" s="10"/>
      <c r="LN331" s="10"/>
      <c r="LO331" s="10"/>
      <c r="LP331" s="10"/>
      <c r="LQ331" s="10"/>
      <c r="LR331" s="10"/>
      <c r="LS331" s="10"/>
      <c r="LT331" s="10"/>
      <c r="LU331" s="10"/>
      <c r="LV331" s="10"/>
      <c r="LW331" s="10"/>
      <c r="LX331" s="10"/>
      <c r="LY331" s="10"/>
      <c r="LZ331" s="10"/>
      <c r="MA331" s="10"/>
      <c r="MB331" s="10"/>
      <c r="MC331" s="10"/>
      <c r="MD331" s="10"/>
      <c r="ME331" s="10"/>
      <c r="MF331" s="10"/>
      <c r="MG331" s="10"/>
      <c r="MH331" s="10"/>
      <c r="MI331" s="10"/>
      <c r="MJ331" s="10"/>
      <c r="MK331" s="10"/>
      <c r="ML331" s="10"/>
      <c r="MM331" s="10"/>
      <c r="MN331" s="10"/>
      <c r="MO331" s="10"/>
      <c r="MP331" s="10"/>
      <c r="MQ331" s="10"/>
      <c r="MR331" s="10"/>
      <c r="MS331" s="10"/>
      <c r="MT331" s="10"/>
      <c r="MU331" s="10"/>
      <c r="MV331" s="10"/>
      <c r="MW331" s="10"/>
      <c r="MX331" s="10"/>
      <c r="MY331" s="10"/>
      <c r="MZ331" s="10"/>
      <c r="NA331" s="10"/>
      <c r="NB331" s="10"/>
      <c r="NC331" s="10"/>
      <c r="ND331" s="10"/>
      <c r="NE331" s="10"/>
      <c r="NF331" s="10"/>
      <c r="NG331" s="10"/>
      <c r="NH331" s="10"/>
      <c r="NI331" s="10"/>
      <c r="NJ331" s="10"/>
      <c r="NK331" s="10"/>
      <c r="NL331" s="10"/>
      <c r="NM331" s="10"/>
      <c r="NN331" s="10"/>
      <c r="NO331" s="10"/>
      <c r="NP331" s="10"/>
      <c r="NQ331" s="10"/>
      <c r="NR331" s="10"/>
      <c r="NS331" s="10"/>
      <c r="NT331" s="10"/>
      <c r="NU331" s="10"/>
      <c r="NV331" s="10"/>
      <c r="NW331" s="10"/>
      <c r="NX331" s="10"/>
      <c r="NY331" s="10"/>
      <c r="NZ331" s="10"/>
      <c r="OA331" s="10"/>
      <c r="OB331" s="10"/>
      <c r="OC331" s="10"/>
      <c r="OD331" s="10"/>
      <c r="OE331" s="10"/>
      <c r="OF331" s="10"/>
      <c r="OG331" s="10"/>
      <c r="OH331" s="10"/>
      <c r="OI331" s="10"/>
      <c r="OJ331" s="10"/>
      <c r="OK331" s="10"/>
      <c r="OL331" s="10"/>
      <c r="OM331" s="10"/>
      <c r="ON331" s="10"/>
      <c r="OO331" s="10"/>
      <c r="OP331" s="10"/>
      <c r="OQ331" s="10"/>
      <c r="OR331" s="10"/>
      <c r="OS331" s="10"/>
      <c r="OT331" s="10"/>
      <c r="OU331" s="10"/>
      <c r="OV331" s="10"/>
      <c r="OW331" s="10"/>
      <c r="OX331" s="10"/>
      <c r="OY331" s="10"/>
      <c r="OZ331" s="10"/>
      <c r="PA331" s="10"/>
      <c r="PB331" s="10"/>
      <c r="PC331" s="10"/>
      <c r="PD331" s="10"/>
      <c r="PE331" s="10"/>
      <c r="PF331" s="10"/>
      <c r="PG331" s="10"/>
      <c r="PH331" s="10"/>
      <c r="PI331" s="10"/>
      <c r="PJ331" s="10"/>
      <c r="PK331" s="10"/>
      <c r="PL331" s="10"/>
      <c r="PM331" s="10"/>
      <c r="PN331" s="10"/>
      <c r="PO331" s="10"/>
      <c r="PP331" s="10"/>
      <c r="PQ331" s="10"/>
      <c r="PR331" s="10"/>
      <c r="PS331" s="10"/>
      <c r="PT331" s="10"/>
      <c r="PU331" s="10"/>
      <c r="PV331" s="10"/>
      <c r="PW331" s="10"/>
      <c r="PX331" s="10"/>
      <c r="PY331" s="10"/>
      <c r="PZ331" s="10"/>
      <c r="QA331" s="10"/>
      <c r="QB331" s="10"/>
      <c r="QC331" s="10"/>
      <c r="QD331" s="10"/>
      <c r="QE331" s="10"/>
      <c r="QF331" s="10"/>
      <c r="QG331" s="10"/>
      <c r="QH331" s="10"/>
      <c r="QI331" s="10"/>
      <c r="QJ331" s="10"/>
      <c r="QK331" s="10"/>
      <c r="QL331" s="10"/>
      <c r="QM331" s="10"/>
      <c r="QN331" s="10"/>
      <c r="QO331" s="10"/>
      <c r="QP331" s="10"/>
      <c r="QQ331" s="10"/>
      <c r="QR331" s="10"/>
      <c r="QS331" s="10"/>
      <c r="QT331" s="10"/>
      <c r="QU331" s="10"/>
      <c r="QV331" s="10"/>
      <c r="QW331" s="10"/>
      <c r="QX331" s="10"/>
      <c r="QY331" s="10"/>
      <c r="QZ331" s="10"/>
      <c r="RA331" s="10"/>
      <c r="RB331" s="10"/>
      <c r="RC331" s="10"/>
      <c r="RD331" s="10"/>
      <c r="RE331" s="10"/>
      <c r="RF331" s="10"/>
      <c r="RG331" s="10"/>
      <c r="RH331" s="10"/>
      <c r="RI331" s="10"/>
      <c r="RJ331" s="10"/>
      <c r="RK331" s="10"/>
      <c r="RL331" s="10"/>
      <c r="RM331" s="10"/>
      <c r="RN331" s="10"/>
      <c r="RO331" s="10"/>
      <c r="RP331" s="10"/>
      <c r="RQ331" s="10"/>
      <c r="RR331" s="10"/>
      <c r="RS331" s="10"/>
      <c r="RT331" s="10"/>
      <c r="RU331" s="10"/>
      <c r="RV331" s="10"/>
      <c r="RW331" s="10"/>
      <c r="RX331" s="10"/>
      <c r="RY331" s="10"/>
      <c r="RZ331" s="10"/>
      <c r="SA331" s="10"/>
      <c r="SB331" s="10"/>
      <c r="SC331" s="10"/>
      <c r="SD331" s="10"/>
      <c r="SE331" s="10"/>
      <c r="SF331" s="10"/>
      <c r="SG331" s="10"/>
      <c r="SH331" s="10"/>
      <c r="SI331" s="10"/>
      <c r="SJ331" s="10"/>
      <c r="SK331" s="10"/>
      <c r="SL331" s="10"/>
      <c r="SM331" s="10"/>
      <c r="SN331" s="10"/>
      <c r="SO331" s="10"/>
      <c r="SP331" s="10"/>
      <c r="SQ331" s="10"/>
      <c r="SR331" s="10"/>
      <c r="SS331" s="10"/>
      <c r="ST331" s="10"/>
      <c r="SU331" s="10"/>
      <c r="SV331" s="10"/>
      <c r="SW331" s="10"/>
      <c r="SX331" s="10"/>
      <c r="SY331" s="10"/>
      <c r="SZ331" s="10"/>
      <c r="TA331" s="10"/>
      <c r="TB331" s="10"/>
      <c r="TC331" s="10"/>
      <c r="TD331" s="10"/>
      <c r="TE331" s="10"/>
      <c r="TF331" s="10"/>
      <c r="TG331" s="10"/>
      <c r="TH331" s="10"/>
      <c r="TI331" s="10"/>
      <c r="TJ331" s="10"/>
      <c r="TK331" s="10"/>
      <c r="TL331" s="10"/>
      <c r="TM331" s="10"/>
      <c r="TN331" s="10"/>
      <c r="TO331" s="10"/>
      <c r="TP331" s="10"/>
      <c r="TQ331" s="10"/>
      <c r="TR331" s="10"/>
      <c r="TS331" s="10"/>
      <c r="TT331" s="10"/>
      <c r="TU331" s="10"/>
      <c r="TV331" s="10"/>
      <c r="TW331" s="10"/>
      <c r="TX331" s="10"/>
      <c r="TY331" s="10"/>
      <c r="TZ331" s="10"/>
      <c r="UA331" s="10"/>
      <c r="UB331" s="10"/>
      <c r="UC331" s="10"/>
      <c r="UD331" s="10"/>
      <c r="UE331" s="10"/>
      <c r="UF331" s="10"/>
      <c r="UG331" s="10"/>
      <c r="UH331" s="10"/>
      <c r="UI331" s="10"/>
      <c r="UJ331" s="10"/>
      <c r="UK331" s="10"/>
      <c r="UL331" s="10"/>
      <c r="UM331" s="10"/>
      <c r="UN331" s="10"/>
      <c r="UO331" s="10"/>
      <c r="UP331" s="10"/>
      <c r="UQ331" s="10"/>
      <c r="UR331" s="10"/>
      <c r="US331" s="10"/>
      <c r="UT331" s="10"/>
      <c r="UU331" s="10"/>
      <c r="UV331" s="10"/>
      <c r="UW331" s="10"/>
      <c r="UX331" s="10"/>
      <c r="UY331" s="10"/>
      <c r="UZ331" s="10"/>
      <c r="VA331" s="10"/>
      <c r="VB331" s="10"/>
      <c r="VC331" s="10"/>
      <c r="VD331" s="10"/>
      <c r="VE331" s="10"/>
      <c r="VF331" s="10"/>
      <c r="VG331" s="10"/>
      <c r="VH331" s="10"/>
      <c r="VI331" s="10"/>
      <c r="VJ331" s="10"/>
      <c r="VK331" s="10"/>
      <c r="VL331" s="10"/>
      <c r="VM331" s="10"/>
      <c r="VN331" s="10"/>
      <c r="VO331" s="10"/>
      <c r="VP331" s="10"/>
      <c r="VQ331" s="10"/>
      <c r="VR331" s="10"/>
      <c r="VS331" s="10"/>
      <c r="VT331" s="10"/>
      <c r="VU331" s="10"/>
      <c r="VV331" s="10"/>
      <c r="VW331" s="10"/>
      <c r="VX331" s="10"/>
      <c r="VY331" s="10"/>
      <c r="VZ331" s="10"/>
      <c r="WA331" s="10"/>
      <c r="WB331" s="10"/>
      <c r="WC331" s="10"/>
      <c r="WD331" s="10"/>
      <c r="WE331" s="10"/>
      <c r="WF331" s="10"/>
      <c r="WG331" s="10"/>
      <c r="WH331" s="10"/>
      <c r="WI331" s="10"/>
      <c r="WJ331" s="10"/>
      <c r="WK331" s="10"/>
      <c r="WL331" s="10"/>
      <c r="WM331" s="10"/>
      <c r="WN331" s="10"/>
      <c r="WO331" s="10"/>
      <c r="WP331" s="10"/>
      <c r="WQ331" s="10"/>
      <c r="WR331" s="10"/>
      <c r="WS331" s="10"/>
      <c r="WT331" s="10"/>
      <c r="WU331" s="10"/>
      <c r="WV331" s="10"/>
      <c r="WW331" s="10"/>
      <c r="WX331" s="10"/>
      <c r="WY331" s="10"/>
      <c r="WZ331" s="10"/>
      <c r="XA331" s="10"/>
      <c r="XB331" s="10"/>
      <c r="XC331" s="10"/>
      <c r="XD331" s="10"/>
      <c r="XE331" s="10"/>
      <c r="XF331" s="10"/>
      <c r="XG331" s="10"/>
      <c r="XH331" s="10"/>
      <c r="XI331" s="10"/>
      <c r="XJ331" s="10"/>
      <c r="XK331" s="10"/>
      <c r="XL331" s="10"/>
      <c r="XM331" s="10"/>
      <c r="XN331" s="10"/>
      <c r="XO331" s="10"/>
      <c r="XP331" s="10"/>
      <c r="XQ331" s="10"/>
      <c r="XR331" s="10"/>
      <c r="XS331" s="10"/>
      <c r="XT331" s="10"/>
      <c r="XU331" s="10"/>
      <c r="XV331" s="10"/>
      <c r="XW331" s="10"/>
      <c r="XX331" s="10"/>
      <c r="XY331" s="10"/>
      <c r="XZ331" s="10"/>
      <c r="YA331" s="10"/>
      <c r="YB331" s="10"/>
      <c r="YC331" s="10"/>
      <c r="YD331" s="10"/>
      <c r="YE331" s="10"/>
      <c r="YF331" s="10"/>
      <c r="YG331" s="10"/>
      <c r="YH331" s="10"/>
      <c r="YI331" s="10"/>
      <c r="YJ331" s="10"/>
      <c r="YK331" s="10"/>
      <c r="YL331" s="10"/>
      <c r="YM331" s="10"/>
      <c r="YN331" s="10"/>
      <c r="YO331" s="10"/>
      <c r="YP331" s="10"/>
      <c r="YQ331" s="10"/>
      <c r="YR331" s="10"/>
      <c r="YS331" s="10"/>
      <c r="YT331" s="10"/>
      <c r="YU331" s="10"/>
      <c r="YV331" s="10"/>
      <c r="YW331" s="10"/>
      <c r="YX331" s="10"/>
      <c r="YY331" s="10"/>
      <c r="YZ331" s="10"/>
      <c r="ZA331" s="10"/>
      <c r="ZB331" s="10"/>
      <c r="ZC331" s="10"/>
      <c r="ZD331" s="10"/>
      <c r="ZE331" s="10"/>
      <c r="ZF331" s="10"/>
      <c r="ZG331" s="10"/>
      <c r="ZH331" s="10"/>
      <c r="ZI331" s="10"/>
      <c r="ZJ331" s="10"/>
      <c r="ZK331" s="10"/>
      <c r="ZL331" s="10"/>
      <c r="ZM331" s="10"/>
      <c r="ZN331" s="10"/>
      <c r="ZO331" s="10"/>
      <c r="ZP331" s="10"/>
      <c r="ZQ331" s="10"/>
      <c r="ZR331" s="10"/>
      <c r="ZS331" s="10"/>
      <c r="ZT331" s="10"/>
      <c r="ZU331" s="10"/>
      <c r="ZV331" s="10"/>
      <c r="ZW331" s="10"/>
      <c r="ZX331" s="10"/>
      <c r="ZY331" s="10"/>
      <c r="ZZ331" s="10"/>
      <c r="AAA331" s="10"/>
      <c r="AAB331" s="10"/>
      <c r="AAC331" s="10"/>
      <c r="AAD331" s="10"/>
      <c r="AAE331" s="10"/>
      <c r="AAF331" s="10"/>
      <c r="AAG331" s="10"/>
      <c r="AAH331" s="10"/>
      <c r="AAI331" s="10"/>
      <c r="AAJ331" s="10"/>
      <c r="AAK331" s="10"/>
      <c r="AAL331" s="10"/>
      <c r="AAM331" s="10"/>
      <c r="AAN331" s="10"/>
      <c r="AAO331" s="10"/>
      <c r="AAP331" s="10"/>
      <c r="AAQ331" s="10"/>
      <c r="AAR331" s="10"/>
      <c r="AAS331" s="10"/>
      <c r="AAT331" s="10"/>
      <c r="AAU331" s="10"/>
      <c r="AAV331" s="10"/>
      <c r="AAW331" s="10"/>
      <c r="AAX331" s="10"/>
      <c r="AAY331" s="10"/>
      <c r="AAZ331" s="10"/>
      <c r="ABA331" s="10"/>
      <c r="ABB331" s="10"/>
      <c r="ABC331" s="10"/>
      <c r="ABD331" s="10"/>
      <c r="ABE331" s="10"/>
      <c r="ABF331" s="10"/>
      <c r="ABG331" s="10"/>
      <c r="ABH331" s="10"/>
      <c r="ABI331" s="10"/>
      <c r="ABJ331" s="10"/>
      <c r="ABK331" s="10"/>
      <c r="ABL331" s="10"/>
      <c r="ABM331" s="10"/>
      <c r="ABN331" s="10"/>
      <c r="ABO331" s="10"/>
      <c r="ABP331" s="10"/>
      <c r="ABQ331" s="10"/>
      <c r="ABR331" s="10"/>
      <c r="ABS331" s="10"/>
      <c r="ABT331" s="10"/>
      <c r="ABU331" s="10"/>
      <c r="ABV331" s="10"/>
      <c r="ABW331" s="10"/>
      <c r="ABX331" s="10"/>
      <c r="ABY331" s="10"/>
      <c r="ABZ331" s="10"/>
      <c r="ACA331" s="10"/>
      <c r="ACB331" s="10"/>
      <c r="ACC331" s="10"/>
      <c r="ACD331" s="10"/>
      <c r="ACE331" s="10"/>
      <c r="ACF331" s="10"/>
      <c r="ACG331" s="10"/>
      <c r="ACH331" s="10"/>
      <c r="ACI331" s="10"/>
      <c r="ACJ331" s="10"/>
      <c r="ACK331" s="10"/>
      <c r="ACL331" s="10"/>
      <c r="ACM331" s="10"/>
      <c r="ACN331" s="10"/>
      <c r="ACO331" s="10"/>
      <c r="ACP331" s="10"/>
      <c r="ACQ331" s="10"/>
      <c r="ACR331" s="10"/>
      <c r="ACS331" s="10"/>
      <c r="ACT331" s="10"/>
      <c r="ACU331" s="10"/>
      <c r="ACV331" s="10"/>
      <c r="ACW331" s="10"/>
      <c r="ACX331" s="10"/>
      <c r="ACY331" s="10"/>
      <c r="ACZ331" s="10"/>
      <c r="ADA331" s="10"/>
      <c r="ADB331" s="10"/>
      <c r="ADC331" s="10"/>
      <c r="ADD331" s="10"/>
      <c r="ADE331" s="10"/>
      <c r="ADF331" s="10"/>
      <c r="ADG331" s="10"/>
      <c r="ADH331" s="10"/>
      <c r="ADI331" s="10"/>
      <c r="ADJ331" s="10"/>
      <c r="ADK331" s="10"/>
      <c r="ADL331" s="10"/>
      <c r="ADM331" s="10"/>
      <c r="ADN331" s="10"/>
      <c r="ADO331" s="10"/>
      <c r="ADP331" s="10"/>
      <c r="ADQ331" s="10"/>
      <c r="ADR331" s="10"/>
      <c r="ADS331" s="10"/>
      <c r="ADT331" s="10"/>
      <c r="ADU331" s="10"/>
      <c r="ADV331" s="10"/>
      <c r="ADW331" s="10"/>
      <c r="ADX331" s="10"/>
      <c r="ADY331" s="10"/>
      <c r="ADZ331" s="10"/>
      <c r="AEA331" s="10"/>
      <c r="AEB331" s="10"/>
      <c r="AEC331" s="10"/>
      <c r="AED331" s="10"/>
      <c r="AEE331" s="10"/>
      <c r="AEF331" s="10"/>
      <c r="AEG331" s="10"/>
      <c r="AEH331" s="10"/>
      <c r="AEI331" s="10"/>
      <c r="AEJ331" s="10"/>
      <c r="AEK331" s="10"/>
      <c r="AEL331" s="10"/>
      <c r="AEM331" s="10"/>
      <c r="AEN331" s="10"/>
      <c r="AEO331" s="10"/>
      <c r="AEP331" s="10"/>
      <c r="AEQ331" s="10"/>
      <c r="AER331" s="10"/>
      <c r="AES331" s="10"/>
      <c r="AET331" s="10"/>
      <c r="AEU331" s="10"/>
      <c r="AEV331" s="10"/>
      <c r="AEW331" s="10"/>
      <c r="AEX331" s="10"/>
      <c r="AEY331" s="10"/>
      <c r="AEZ331" s="10"/>
      <c r="AFA331" s="10"/>
      <c r="AFB331" s="10"/>
      <c r="AFC331" s="10"/>
      <c r="AFD331" s="10"/>
      <c r="AFE331" s="10"/>
      <c r="AFF331" s="10"/>
      <c r="AFG331" s="10"/>
      <c r="AFH331" s="10"/>
      <c r="AFI331" s="10"/>
      <c r="AFJ331" s="10"/>
      <c r="AFK331" s="10"/>
      <c r="AFL331" s="10"/>
      <c r="AFM331" s="10"/>
      <c r="AFN331" s="10"/>
      <c r="AFO331" s="10"/>
      <c r="AFP331" s="10"/>
      <c r="AFQ331" s="10"/>
      <c r="AFR331" s="10"/>
      <c r="AFS331" s="10"/>
      <c r="AFT331" s="10"/>
      <c r="AFU331" s="10"/>
      <c r="AFV331" s="10"/>
      <c r="AFW331" s="10"/>
      <c r="AFX331" s="10"/>
      <c r="AFY331" s="10"/>
      <c r="AFZ331" s="10"/>
      <c r="AGA331" s="10"/>
      <c r="AGB331" s="10"/>
      <c r="AGC331" s="10"/>
      <c r="AGD331" s="10"/>
      <c r="AGE331" s="10"/>
      <c r="AGF331" s="10"/>
      <c r="AGG331" s="10"/>
      <c r="AGH331" s="10"/>
      <c r="AGI331" s="10"/>
      <c r="AGJ331" s="10"/>
      <c r="AGK331" s="10"/>
      <c r="AGL331" s="10"/>
      <c r="AGM331" s="10"/>
      <c r="AGN331" s="10"/>
      <c r="AGO331" s="10"/>
      <c r="AGP331" s="10"/>
      <c r="AGQ331" s="10"/>
      <c r="AGR331" s="10"/>
      <c r="AGS331" s="10"/>
      <c r="AGT331" s="10"/>
      <c r="AGU331" s="10"/>
      <c r="AGV331" s="10"/>
      <c r="AGW331" s="10"/>
      <c r="AGX331" s="10"/>
      <c r="AGY331" s="10"/>
      <c r="AGZ331" s="10"/>
      <c r="AHA331" s="10"/>
      <c r="AHB331" s="10"/>
      <c r="AHC331" s="10"/>
      <c r="AHD331" s="10"/>
      <c r="AHE331" s="10"/>
      <c r="AHF331" s="10"/>
      <c r="AHG331" s="10"/>
      <c r="AHH331" s="10"/>
      <c r="AHI331" s="10"/>
      <c r="AHJ331" s="10"/>
      <c r="AHK331" s="10"/>
      <c r="AHL331" s="10"/>
      <c r="AHM331" s="10"/>
      <c r="AHN331" s="10"/>
      <c r="AHO331" s="10"/>
      <c r="AHP331" s="10"/>
      <c r="AHQ331" s="10"/>
      <c r="AHR331" s="10"/>
      <c r="AHS331" s="10"/>
      <c r="AHT331" s="10"/>
      <c r="AHU331" s="10"/>
      <c r="AHV331" s="10"/>
      <c r="AHW331" s="10"/>
      <c r="AHX331" s="10"/>
      <c r="AHY331" s="10"/>
      <c r="AHZ331" s="10"/>
      <c r="AIA331" s="10"/>
      <c r="AIB331" s="10"/>
      <c r="AIC331" s="10"/>
      <c r="AID331" s="10"/>
      <c r="AIE331" s="10"/>
      <c r="AIF331" s="10"/>
      <c r="AIG331" s="10"/>
      <c r="AIH331" s="10"/>
      <c r="AII331" s="10"/>
      <c r="AIJ331" s="10"/>
      <c r="AIK331" s="10"/>
      <c r="AIL331" s="10"/>
      <c r="AIM331" s="10"/>
      <c r="AIN331" s="10"/>
      <c r="AIO331" s="10"/>
      <c r="AIP331" s="10"/>
      <c r="AIQ331" s="10"/>
      <c r="AIR331" s="10"/>
      <c r="AIS331" s="10"/>
      <c r="AIT331" s="10"/>
      <c r="AIU331" s="10"/>
      <c r="AIV331" s="10"/>
      <c r="AIW331" s="10"/>
      <c r="AIX331" s="10"/>
      <c r="AIY331" s="10"/>
      <c r="AIZ331" s="10"/>
      <c r="AJA331" s="10"/>
      <c r="AJB331" s="10"/>
      <c r="AJC331" s="10"/>
      <c r="AJD331" s="10"/>
      <c r="AJE331" s="10"/>
      <c r="AJF331" s="10"/>
      <c r="AJG331" s="10"/>
      <c r="AJH331" s="10"/>
      <c r="AJI331" s="10"/>
      <c r="AJJ331" s="10"/>
      <c r="AJK331" s="10"/>
      <c r="AJL331" s="10"/>
      <c r="AJM331" s="10"/>
      <c r="AJN331" s="10"/>
      <c r="AJO331" s="10"/>
      <c r="AJP331" s="10"/>
      <c r="AJQ331" s="10"/>
      <c r="AJR331" s="10"/>
      <c r="AJS331" s="10"/>
      <c r="AJT331" s="10"/>
      <c r="AJU331" s="10"/>
      <c r="AJV331" s="10"/>
      <c r="AJW331" s="10"/>
      <c r="AJX331" s="10"/>
      <c r="AJY331" s="10"/>
      <c r="AJZ331" s="10"/>
      <c r="AKA331" s="10"/>
      <c r="AKB331" s="10"/>
      <c r="AKC331" s="10"/>
      <c r="AKD331" s="10"/>
      <c r="AKE331" s="10"/>
      <c r="AKF331" s="10"/>
      <c r="AKG331" s="10"/>
      <c r="AKH331" s="10"/>
      <c r="AKI331" s="10"/>
      <c r="AKJ331" s="10"/>
      <c r="AKK331" s="10"/>
      <c r="AKL331" s="10"/>
      <c r="AKM331" s="10"/>
      <c r="AKN331" s="10"/>
      <c r="AKO331" s="10"/>
      <c r="AKP331" s="10"/>
      <c r="AKQ331" s="10"/>
      <c r="AKR331" s="10"/>
      <c r="AKS331" s="10"/>
      <c r="AKT331" s="10"/>
      <c r="AKU331" s="10"/>
      <c r="AKV331" s="10"/>
      <c r="AKW331" s="10"/>
      <c r="AKX331" s="10"/>
      <c r="AKY331" s="10"/>
      <c r="AKZ331" s="10"/>
      <c r="ALA331" s="10"/>
      <c r="ALB331" s="10"/>
      <c r="ALC331" s="10"/>
      <c r="ALD331" s="10"/>
      <c r="ALE331" s="10"/>
      <c r="ALF331" s="10"/>
      <c r="ALG331" s="10"/>
      <c r="ALH331" s="10"/>
      <c r="ALI331" s="10"/>
      <c r="ALJ331" s="10"/>
      <c r="ALK331" s="10"/>
      <c r="ALL331" s="10"/>
      <c r="ALM331" s="10"/>
      <c r="ALN331" s="10"/>
      <c r="ALO331" s="10"/>
      <c r="ALP331" s="10"/>
      <c r="ALQ331" s="10"/>
      <c r="ALR331" s="10"/>
      <c r="ALS331" s="10"/>
      <c r="ALT331" s="10"/>
      <c r="ALU331" s="10"/>
      <c r="ALV331" s="10"/>
      <c r="ALW331" s="10"/>
      <c r="ALX331" s="10"/>
      <c r="ALY331" s="10"/>
      <c r="ALZ331" s="10"/>
      <c r="AMA331" s="10"/>
      <c r="AMB331" s="10"/>
      <c r="AMC331" s="10"/>
      <c r="AMD331" s="10"/>
      <c r="AME331" s="10"/>
      <c r="AMF331" s="10"/>
      <c r="AMG331" s="10"/>
      <c r="AMH331" s="10"/>
      <c r="AMI331" s="10"/>
    </row>
    <row r="332" spans="1:1023" ht="21.75" customHeight="1">
      <c r="A332" s="14" t="s">
        <v>219</v>
      </c>
      <c r="B332" s="45"/>
      <c r="C332" s="34"/>
      <c r="D332" s="34"/>
      <c r="E332" s="30"/>
      <c r="F332" s="30"/>
      <c r="G332" s="30"/>
      <c r="H332" s="30"/>
      <c r="I332" s="30"/>
      <c r="J332" s="30"/>
      <c r="K332" s="30"/>
      <c r="L332" s="30"/>
      <c r="M332" s="30"/>
      <c r="N332" s="30"/>
      <c r="O332" s="36">
        <v>18000</v>
      </c>
      <c r="P332" s="34"/>
      <c r="Q332" s="43">
        <f t="shared" si="7"/>
        <v>18000</v>
      </c>
      <c r="R332" s="43">
        <f>Q332</f>
        <v>18000</v>
      </c>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c r="HA332" s="10"/>
      <c r="HB332" s="10"/>
      <c r="HC332" s="10"/>
      <c r="HD332" s="10"/>
      <c r="HE332" s="10"/>
      <c r="HF332" s="10"/>
      <c r="HG332" s="10"/>
      <c r="HH332" s="10"/>
      <c r="HI332" s="10"/>
      <c r="HJ332" s="10"/>
      <c r="HK332" s="10"/>
      <c r="HL332" s="10"/>
      <c r="HM332" s="10"/>
      <c r="HN332" s="10"/>
      <c r="HO332" s="10"/>
      <c r="HP332" s="10"/>
      <c r="HQ332" s="10"/>
      <c r="HR332" s="10"/>
      <c r="HS332" s="10"/>
      <c r="HT332" s="10"/>
      <c r="HU332" s="10"/>
      <c r="HV332" s="10"/>
      <c r="HW332" s="10"/>
      <c r="HX332" s="10"/>
      <c r="HY332" s="10"/>
      <c r="HZ332" s="10"/>
      <c r="IA332" s="10"/>
      <c r="IB332" s="10"/>
      <c r="IC332" s="10"/>
      <c r="ID332" s="10"/>
      <c r="IE332" s="10"/>
      <c r="IF332" s="10"/>
      <c r="IG332" s="10"/>
      <c r="IH332" s="10"/>
      <c r="II332" s="10"/>
      <c r="IJ332" s="10"/>
      <c r="IK332" s="10"/>
      <c r="IL332" s="10"/>
      <c r="IM332" s="10"/>
      <c r="IN332" s="10"/>
      <c r="IO332" s="10"/>
      <c r="IP332" s="10"/>
      <c r="IQ332" s="10"/>
      <c r="IR332" s="10"/>
      <c r="IS332" s="10"/>
      <c r="IT332" s="10"/>
      <c r="IU332" s="10"/>
      <c r="IV332" s="10"/>
      <c r="IW332" s="10"/>
      <c r="IX332" s="10"/>
      <c r="IY332" s="10"/>
      <c r="IZ332" s="10"/>
      <c r="JA332" s="10"/>
      <c r="JB332" s="10"/>
      <c r="JC332" s="10"/>
      <c r="JD332" s="10"/>
      <c r="JE332" s="10"/>
      <c r="JF332" s="10"/>
      <c r="JG332" s="10"/>
      <c r="JH332" s="10"/>
      <c r="JI332" s="10"/>
      <c r="JJ332" s="10"/>
      <c r="JK332" s="10"/>
      <c r="JL332" s="10"/>
      <c r="JM332" s="10"/>
      <c r="JN332" s="10"/>
      <c r="JO332" s="10"/>
      <c r="JP332" s="10"/>
      <c r="JQ332" s="10"/>
      <c r="JR332" s="10"/>
      <c r="JS332" s="10"/>
      <c r="JT332" s="10"/>
      <c r="JU332" s="10"/>
      <c r="JV332" s="10"/>
      <c r="JW332" s="10"/>
      <c r="JX332" s="10"/>
      <c r="JY332" s="10"/>
      <c r="JZ332" s="10"/>
      <c r="KA332" s="10"/>
      <c r="KB332" s="10"/>
      <c r="KC332" s="10"/>
      <c r="KD332" s="10"/>
      <c r="KE332" s="10"/>
      <c r="KF332" s="10"/>
      <c r="KG332" s="10"/>
      <c r="KH332" s="10"/>
      <c r="KI332" s="10"/>
      <c r="KJ332" s="10"/>
      <c r="KK332" s="10"/>
      <c r="KL332" s="10"/>
      <c r="KM332" s="10"/>
      <c r="KN332" s="10"/>
      <c r="KO332" s="10"/>
      <c r="KP332" s="10"/>
      <c r="KQ332" s="10"/>
      <c r="KR332" s="10"/>
      <c r="KS332" s="10"/>
      <c r="KT332" s="10"/>
      <c r="KU332" s="10"/>
      <c r="KV332" s="10"/>
      <c r="KW332" s="10"/>
      <c r="KX332" s="10"/>
      <c r="KY332" s="10"/>
      <c r="KZ332" s="10"/>
      <c r="LA332" s="10"/>
      <c r="LB332" s="10"/>
      <c r="LC332" s="10"/>
      <c r="LD332" s="10"/>
      <c r="LE332" s="10"/>
      <c r="LF332" s="10"/>
      <c r="LG332" s="10"/>
      <c r="LH332" s="10"/>
      <c r="LI332" s="10"/>
      <c r="LJ332" s="10"/>
      <c r="LK332" s="10"/>
      <c r="LL332" s="10"/>
      <c r="LM332" s="10"/>
      <c r="LN332" s="10"/>
      <c r="LO332" s="10"/>
      <c r="LP332" s="10"/>
      <c r="LQ332" s="10"/>
      <c r="LR332" s="10"/>
      <c r="LS332" s="10"/>
      <c r="LT332" s="10"/>
      <c r="LU332" s="10"/>
      <c r="LV332" s="10"/>
      <c r="LW332" s="10"/>
      <c r="LX332" s="10"/>
      <c r="LY332" s="10"/>
      <c r="LZ332" s="10"/>
      <c r="MA332" s="10"/>
      <c r="MB332" s="10"/>
      <c r="MC332" s="10"/>
      <c r="MD332" s="10"/>
      <c r="ME332" s="10"/>
      <c r="MF332" s="10"/>
      <c r="MG332" s="10"/>
      <c r="MH332" s="10"/>
      <c r="MI332" s="10"/>
      <c r="MJ332" s="10"/>
      <c r="MK332" s="10"/>
      <c r="ML332" s="10"/>
      <c r="MM332" s="10"/>
      <c r="MN332" s="10"/>
      <c r="MO332" s="10"/>
      <c r="MP332" s="10"/>
      <c r="MQ332" s="10"/>
      <c r="MR332" s="10"/>
      <c r="MS332" s="10"/>
      <c r="MT332" s="10"/>
      <c r="MU332" s="10"/>
      <c r="MV332" s="10"/>
      <c r="MW332" s="10"/>
      <c r="MX332" s="10"/>
      <c r="MY332" s="10"/>
      <c r="MZ332" s="10"/>
      <c r="NA332" s="10"/>
      <c r="NB332" s="10"/>
      <c r="NC332" s="10"/>
      <c r="ND332" s="10"/>
      <c r="NE332" s="10"/>
      <c r="NF332" s="10"/>
      <c r="NG332" s="10"/>
      <c r="NH332" s="10"/>
      <c r="NI332" s="10"/>
      <c r="NJ332" s="10"/>
      <c r="NK332" s="10"/>
      <c r="NL332" s="10"/>
      <c r="NM332" s="10"/>
      <c r="NN332" s="10"/>
      <c r="NO332" s="10"/>
      <c r="NP332" s="10"/>
      <c r="NQ332" s="10"/>
      <c r="NR332" s="10"/>
      <c r="NS332" s="10"/>
      <c r="NT332" s="10"/>
      <c r="NU332" s="10"/>
      <c r="NV332" s="10"/>
      <c r="NW332" s="10"/>
      <c r="NX332" s="10"/>
      <c r="NY332" s="10"/>
      <c r="NZ332" s="10"/>
      <c r="OA332" s="10"/>
      <c r="OB332" s="10"/>
      <c r="OC332" s="10"/>
      <c r="OD332" s="10"/>
      <c r="OE332" s="10"/>
      <c r="OF332" s="10"/>
      <c r="OG332" s="10"/>
      <c r="OH332" s="10"/>
      <c r="OI332" s="10"/>
      <c r="OJ332" s="10"/>
      <c r="OK332" s="10"/>
      <c r="OL332" s="10"/>
      <c r="OM332" s="10"/>
      <c r="ON332" s="10"/>
      <c r="OO332" s="10"/>
      <c r="OP332" s="10"/>
      <c r="OQ332" s="10"/>
      <c r="OR332" s="10"/>
      <c r="OS332" s="10"/>
      <c r="OT332" s="10"/>
      <c r="OU332" s="10"/>
      <c r="OV332" s="10"/>
      <c r="OW332" s="10"/>
      <c r="OX332" s="10"/>
      <c r="OY332" s="10"/>
      <c r="OZ332" s="10"/>
      <c r="PA332" s="10"/>
      <c r="PB332" s="10"/>
      <c r="PC332" s="10"/>
      <c r="PD332" s="10"/>
      <c r="PE332" s="10"/>
      <c r="PF332" s="10"/>
      <c r="PG332" s="10"/>
      <c r="PH332" s="10"/>
      <c r="PI332" s="10"/>
      <c r="PJ332" s="10"/>
      <c r="PK332" s="10"/>
      <c r="PL332" s="10"/>
      <c r="PM332" s="10"/>
      <c r="PN332" s="10"/>
      <c r="PO332" s="10"/>
      <c r="PP332" s="10"/>
      <c r="PQ332" s="10"/>
      <c r="PR332" s="10"/>
      <c r="PS332" s="10"/>
      <c r="PT332" s="10"/>
      <c r="PU332" s="10"/>
      <c r="PV332" s="10"/>
      <c r="PW332" s="10"/>
      <c r="PX332" s="10"/>
      <c r="PY332" s="10"/>
      <c r="PZ332" s="10"/>
      <c r="QA332" s="10"/>
      <c r="QB332" s="10"/>
      <c r="QC332" s="10"/>
      <c r="QD332" s="10"/>
      <c r="QE332" s="10"/>
      <c r="QF332" s="10"/>
      <c r="QG332" s="10"/>
      <c r="QH332" s="10"/>
      <c r="QI332" s="10"/>
      <c r="QJ332" s="10"/>
      <c r="QK332" s="10"/>
      <c r="QL332" s="10"/>
      <c r="QM332" s="10"/>
      <c r="QN332" s="10"/>
      <c r="QO332" s="10"/>
      <c r="QP332" s="10"/>
      <c r="QQ332" s="10"/>
      <c r="QR332" s="10"/>
      <c r="QS332" s="10"/>
      <c r="QT332" s="10"/>
      <c r="QU332" s="10"/>
      <c r="QV332" s="10"/>
      <c r="QW332" s="10"/>
      <c r="QX332" s="10"/>
      <c r="QY332" s="10"/>
      <c r="QZ332" s="10"/>
      <c r="RA332" s="10"/>
      <c r="RB332" s="10"/>
      <c r="RC332" s="10"/>
      <c r="RD332" s="10"/>
      <c r="RE332" s="10"/>
      <c r="RF332" s="10"/>
      <c r="RG332" s="10"/>
      <c r="RH332" s="10"/>
      <c r="RI332" s="10"/>
      <c r="RJ332" s="10"/>
      <c r="RK332" s="10"/>
      <c r="RL332" s="10"/>
      <c r="RM332" s="10"/>
      <c r="RN332" s="10"/>
      <c r="RO332" s="10"/>
      <c r="RP332" s="10"/>
      <c r="RQ332" s="10"/>
      <c r="RR332" s="10"/>
      <c r="RS332" s="10"/>
      <c r="RT332" s="10"/>
      <c r="RU332" s="10"/>
      <c r="RV332" s="10"/>
      <c r="RW332" s="10"/>
      <c r="RX332" s="10"/>
      <c r="RY332" s="10"/>
      <c r="RZ332" s="10"/>
      <c r="SA332" s="10"/>
      <c r="SB332" s="10"/>
      <c r="SC332" s="10"/>
      <c r="SD332" s="10"/>
      <c r="SE332" s="10"/>
      <c r="SF332" s="10"/>
      <c r="SG332" s="10"/>
      <c r="SH332" s="10"/>
      <c r="SI332" s="10"/>
      <c r="SJ332" s="10"/>
      <c r="SK332" s="10"/>
      <c r="SL332" s="10"/>
      <c r="SM332" s="10"/>
      <c r="SN332" s="10"/>
      <c r="SO332" s="10"/>
      <c r="SP332" s="10"/>
      <c r="SQ332" s="10"/>
      <c r="SR332" s="10"/>
      <c r="SS332" s="10"/>
      <c r="ST332" s="10"/>
      <c r="SU332" s="10"/>
      <c r="SV332" s="10"/>
      <c r="SW332" s="10"/>
      <c r="SX332" s="10"/>
      <c r="SY332" s="10"/>
      <c r="SZ332" s="10"/>
      <c r="TA332" s="10"/>
      <c r="TB332" s="10"/>
      <c r="TC332" s="10"/>
      <c r="TD332" s="10"/>
      <c r="TE332" s="10"/>
      <c r="TF332" s="10"/>
      <c r="TG332" s="10"/>
      <c r="TH332" s="10"/>
      <c r="TI332" s="10"/>
      <c r="TJ332" s="10"/>
      <c r="TK332" s="10"/>
      <c r="TL332" s="10"/>
      <c r="TM332" s="10"/>
      <c r="TN332" s="10"/>
      <c r="TO332" s="10"/>
      <c r="TP332" s="10"/>
      <c r="TQ332" s="10"/>
      <c r="TR332" s="10"/>
      <c r="TS332" s="10"/>
      <c r="TT332" s="10"/>
      <c r="TU332" s="10"/>
      <c r="TV332" s="10"/>
      <c r="TW332" s="10"/>
      <c r="TX332" s="10"/>
      <c r="TY332" s="10"/>
      <c r="TZ332" s="10"/>
      <c r="UA332" s="10"/>
      <c r="UB332" s="10"/>
      <c r="UC332" s="10"/>
      <c r="UD332" s="10"/>
      <c r="UE332" s="10"/>
      <c r="UF332" s="10"/>
      <c r="UG332" s="10"/>
      <c r="UH332" s="10"/>
      <c r="UI332" s="10"/>
      <c r="UJ332" s="10"/>
      <c r="UK332" s="10"/>
      <c r="UL332" s="10"/>
      <c r="UM332" s="10"/>
      <c r="UN332" s="10"/>
      <c r="UO332" s="10"/>
      <c r="UP332" s="10"/>
      <c r="UQ332" s="10"/>
      <c r="UR332" s="10"/>
      <c r="US332" s="10"/>
      <c r="UT332" s="10"/>
      <c r="UU332" s="10"/>
      <c r="UV332" s="10"/>
      <c r="UW332" s="10"/>
      <c r="UX332" s="10"/>
      <c r="UY332" s="10"/>
      <c r="UZ332" s="10"/>
      <c r="VA332" s="10"/>
      <c r="VB332" s="10"/>
      <c r="VC332" s="10"/>
      <c r="VD332" s="10"/>
      <c r="VE332" s="10"/>
      <c r="VF332" s="10"/>
      <c r="VG332" s="10"/>
      <c r="VH332" s="10"/>
      <c r="VI332" s="10"/>
      <c r="VJ332" s="10"/>
      <c r="VK332" s="10"/>
      <c r="VL332" s="10"/>
      <c r="VM332" s="10"/>
      <c r="VN332" s="10"/>
      <c r="VO332" s="10"/>
      <c r="VP332" s="10"/>
      <c r="VQ332" s="10"/>
      <c r="VR332" s="10"/>
      <c r="VS332" s="10"/>
      <c r="VT332" s="10"/>
      <c r="VU332" s="10"/>
      <c r="VV332" s="10"/>
      <c r="VW332" s="10"/>
      <c r="VX332" s="10"/>
      <c r="VY332" s="10"/>
      <c r="VZ332" s="10"/>
      <c r="WA332" s="10"/>
      <c r="WB332" s="10"/>
      <c r="WC332" s="10"/>
      <c r="WD332" s="10"/>
      <c r="WE332" s="10"/>
      <c r="WF332" s="10"/>
      <c r="WG332" s="10"/>
      <c r="WH332" s="10"/>
      <c r="WI332" s="10"/>
      <c r="WJ332" s="10"/>
      <c r="WK332" s="10"/>
      <c r="WL332" s="10"/>
      <c r="WM332" s="10"/>
      <c r="WN332" s="10"/>
      <c r="WO332" s="10"/>
      <c r="WP332" s="10"/>
      <c r="WQ332" s="10"/>
      <c r="WR332" s="10"/>
      <c r="WS332" s="10"/>
      <c r="WT332" s="10"/>
      <c r="WU332" s="10"/>
      <c r="WV332" s="10"/>
      <c r="WW332" s="10"/>
      <c r="WX332" s="10"/>
      <c r="WY332" s="10"/>
      <c r="WZ332" s="10"/>
      <c r="XA332" s="10"/>
      <c r="XB332" s="10"/>
      <c r="XC332" s="10"/>
      <c r="XD332" s="10"/>
      <c r="XE332" s="10"/>
      <c r="XF332" s="10"/>
      <c r="XG332" s="10"/>
      <c r="XH332" s="10"/>
      <c r="XI332" s="10"/>
      <c r="XJ332" s="10"/>
      <c r="XK332" s="10"/>
      <c r="XL332" s="10"/>
      <c r="XM332" s="10"/>
      <c r="XN332" s="10"/>
      <c r="XO332" s="10"/>
      <c r="XP332" s="10"/>
      <c r="XQ332" s="10"/>
      <c r="XR332" s="10"/>
      <c r="XS332" s="10"/>
      <c r="XT332" s="10"/>
      <c r="XU332" s="10"/>
      <c r="XV332" s="10"/>
      <c r="XW332" s="10"/>
      <c r="XX332" s="10"/>
      <c r="XY332" s="10"/>
      <c r="XZ332" s="10"/>
      <c r="YA332" s="10"/>
      <c r="YB332" s="10"/>
      <c r="YC332" s="10"/>
      <c r="YD332" s="10"/>
      <c r="YE332" s="10"/>
      <c r="YF332" s="10"/>
      <c r="YG332" s="10"/>
      <c r="YH332" s="10"/>
      <c r="YI332" s="10"/>
      <c r="YJ332" s="10"/>
      <c r="YK332" s="10"/>
      <c r="YL332" s="10"/>
      <c r="YM332" s="10"/>
      <c r="YN332" s="10"/>
      <c r="YO332" s="10"/>
      <c r="YP332" s="10"/>
      <c r="YQ332" s="10"/>
      <c r="YR332" s="10"/>
      <c r="YS332" s="10"/>
      <c r="YT332" s="10"/>
      <c r="YU332" s="10"/>
      <c r="YV332" s="10"/>
      <c r="YW332" s="10"/>
      <c r="YX332" s="10"/>
      <c r="YY332" s="10"/>
      <c r="YZ332" s="10"/>
      <c r="ZA332" s="10"/>
      <c r="ZB332" s="10"/>
      <c r="ZC332" s="10"/>
      <c r="ZD332" s="10"/>
      <c r="ZE332" s="10"/>
      <c r="ZF332" s="10"/>
      <c r="ZG332" s="10"/>
      <c r="ZH332" s="10"/>
      <c r="ZI332" s="10"/>
      <c r="ZJ332" s="10"/>
      <c r="ZK332" s="10"/>
      <c r="ZL332" s="10"/>
      <c r="ZM332" s="10"/>
      <c r="ZN332" s="10"/>
      <c r="ZO332" s="10"/>
      <c r="ZP332" s="10"/>
      <c r="ZQ332" s="10"/>
      <c r="ZR332" s="10"/>
      <c r="ZS332" s="10"/>
      <c r="ZT332" s="10"/>
      <c r="ZU332" s="10"/>
      <c r="ZV332" s="10"/>
      <c r="ZW332" s="10"/>
      <c r="ZX332" s="10"/>
      <c r="ZY332" s="10"/>
      <c r="ZZ332" s="10"/>
      <c r="AAA332" s="10"/>
      <c r="AAB332" s="10"/>
      <c r="AAC332" s="10"/>
      <c r="AAD332" s="10"/>
      <c r="AAE332" s="10"/>
      <c r="AAF332" s="10"/>
      <c r="AAG332" s="10"/>
      <c r="AAH332" s="10"/>
      <c r="AAI332" s="10"/>
      <c r="AAJ332" s="10"/>
      <c r="AAK332" s="10"/>
      <c r="AAL332" s="10"/>
      <c r="AAM332" s="10"/>
      <c r="AAN332" s="10"/>
      <c r="AAO332" s="10"/>
      <c r="AAP332" s="10"/>
      <c r="AAQ332" s="10"/>
      <c r="AAR332" s="10"/>
      <c r="AAS332" s="10"/>
      <c r="AAT332" s="10"/>
      <c r="AAU332" s="10"/>
      <c r="AAV332" s="10"/>
      <c r="AAW332" s="10"/>
      <c r="AAX332" s="10"/>
      <c r="AAY332" s="10"/>
      <c r="AAZ332" s="10"/>
      <c r="ABA332" s="10"/>
      <c r="ABB332" s="10"/>
      <c r="ABC332" s="10"/>
      <c r="ABD332" s="10"/>
      <c r="ABE332" s="10"/>
      <c r="ABF332" s="10"/>
      <c r="ABG332" s="10"/>
      <c r="ABH332" s="10"/>
      <c r="ABI332" s="10"/>
      <c r="ABJ332" s="10"/>
      <c r="ABK332" s="10"/>
      <c r="ABL332" s="10"/>
      <c r="ABM332" s="10"/>
      <c r="ABN332" s="10"/>
      <c r="ABO332" s="10"/>
      <c r="ABP332" s="10"/>
      <c r="ABQ332" s="10"/>
      <c r="ABR332" s="10"/>
      <c r="ABS332" s="10"/>
      <c r="ABT332" s="10"/>
      <c r="ABU332" s="10"/>
      <c r="ABV332" s="10"/>
      <c r="ABW332" s="10"/>
      <c r="ABX332" s="10"/>
      <c r="ABY332" s="10"/>
      <c r="ABZ332" s="10"/>
      <c r="ACA332" s="10"/>
      <c r="ACB332" s="10"/>
      <c r="ACC332" s="10"/>
      <c r="ACD332" s="10"/>
      <c r="ACE332" s="10"/>
      <c r="ACF332" s="10"/>
      <c r="ACG332" s="10"/>
      <c r="ACH332" s="10"/>
      <c r="ACI332" s="10"/>
      <c r="ACJ332" s="10"/>
      <c r="ACK332" s="10"/>
      <c r="ACL332" s="10"/>
      <c r="ACM332" s="10"/>
      <c r="ACN332" s="10"/>
      <c r="ACO332" s="10"/>
      <c r="ACP332" s="10"/>
      <c r="ACQ332" s="10"/>
      <c r="ACR332" s="10"/>
      <c r="ACS332" s="10"/>
      <c r="ACT332" s="10"/>
      <c r="ACU332" s="10"/>
      <c r="ACV332" s="10"/>
      <c r="ACW332" s="10"/>
      <c r="ACX332" s="10"/>
      <c r="ACY332" s="10"/>
      <c r="ACZ332" s="10"/>
      <c r="ADA332" s="10"/>
      <c r="ADB332" s="10"/>
      <c r="ADC332" s="10"/>
      <c r="ADD332" s="10"/>
      <c r="ADE332" s="10"/>
      <c r="ADF332" s="10"/>
      <c r="ADG332" s="10"/>
      <c r="ADH332" s="10"/>
      <c r="ADI332" s="10"/>
      <c r="ADJ332" s="10"/>
      <c r="ADK332" s="10"/>
      <c r="ADL332" s="10"/>
      <c r="ADM332" s="10"/>
      <c r="ADN332" s="10"/>
      <c r="ADO332" s="10"/>
      <c r="ADP332" s="10"/>
      <c r="ADQ332" s="10"/>
      <c r="ADR332" s="10"/>
      <c r="ADS332" s="10"/>
      <c r="ADT332" s="10"/>
      <c r="ADU332" s="10"/>
      <c r="ADV332" s="10"/>
      <c r="ADW332" s="10"/>
      <c r="ADX332" s="10"/>
      <c r="ADY332" s="10"/>
      <c r="ADZ332" s="10"/>
      <c r="AEA332" s="10"/>
      <c r="AEB332" s="10"/>
      <c r="AEC332" s="10"/>
      <c r="AED332" s="10"/>
      <c r="AEE332" s="10"/>
      <c r="AEF332" s="10"/>
      <c r="AEG332" s="10"/>
      <c r="AEH332" s="10"/>
      <c r="AEI332" s="10"/>
      <c r="AEJ332" s="10"/>
      <c r="AEK332" s="10"/>
      <c r="AEL332" s="10"/>
      <c r="AEM332" s="10"/>
      <c r="AEN332" s="10"/>
      <c r="AEO332" s="10"/>
      <c r="AEP332" s="10"/>
      <c r="AEQ332" s="10"/>
      <c r="AER332" s="10"/>
      <c r="AES332" s="10"/>
      <c r="AET332" s="10"/>
      <c r="AEU332" s="10"/>
      <c r="AEV332" s="10"/>
      <c r="AEW332" s="10"/>
      <c r="AEX332" s="10"/>
      <c r="AEY332" s="10"/>
      <c r="AEZ332" s="10"/>
      <c r="AFA332" s="10"/>
      <c r="AFB332" s="10"/>
      <c r="AFC332" s="10"/>
      <c r="AFD332" s="10"/>
      <c r="AFE332" s="10"/>
      <c r="AFF332" s="10"/>
      <c r="AFG332" s="10"/>
      <c r="AFH332" s="10"/>
      <c r="AFI332" s="10"/>
      <c r="AFJ332" s="10"/>
      <c r="AFK332" s="10"/>
      <c r="AFL332" s="10"/>
      <c r="AFM332" s="10"/>
      <c r="AFN332" s="10"/>
      <c r="AFO332" s="10"/>
      <c r="AFP332" s="10"/>
      <c r="AFQ332" s="10"/>
      <c r="AFR332" s="10"/>
      <c r="AFS332" s="10"/>
      <c r="AFT332" s="10"/>
      <c r="AFU332" s="10"/>
      <c r="AFV332" s="10"/>
      <c r="AFW332" s="10"/>
      <c r="AFX332" s="10"/>
      <c r="AFY332" s="10"/>
      <c r="AFZ332" s="10"/>
      <c r="AGA332" s="10"/>
      <c r="AGB332" s="10"/>
      <c r="AGC332" s="10"/>
      <c r="AGD332" s="10"/>
      <c r="AGE332" s="10"/>
      <c r="AGF332" s="10"/>
      <c r="AGG332" s="10"/>
      <c r="AGH332" s="10"/>
      <c r="AGI332" s="10"/>
      <c r="AGJ332" s="10"/>
      <c r="AGK332" s="10"/>
      <c r="AGL332" s="10"/>
      <c r="AGM332" s="10"/>
      <c r="AGN332" s="10"/>
      <c r="AGO332" s="10"/>
      <c r="AGP332" s="10"/>
      <c r="AGQ332" s="10"/>
      <c r="AGR332" s="10"/>
      <c r="AGS332" s="10"/>
      <c r="AGT332" s="10"/>
      <c r="AGU332" s="10"/>
      <c r="AGV332" s="10"/>
      <c r="AGW332" s="10"/>
      <c r="AGX332" s="10"/>
      <c r="AGY332" s="10"/>
      <c r="AGZ332" s="10"/>
      <c r="AHA332" s="10"/>
      <c r="AHB332" s="10"/>
      <c r="AHC332" s="10"/>
      <c r="AHD332" s="10"/>
      <c r="AHE332" s="10"/>
      <c r="AHF332" s="10"/>
      <c r="AHG332" s="10"/>
      <c r="AHH332" s="10"/>
      <c r="AHI332" s="10"/>
      <c r="AHJ332" s="10"/>
      <c r="AHK332" s="10"/>
      <c r="AHL332" s="10"/>
      <c r="AHM332" s="10"/>
      <c r="AHN332" s="10"/>
      <c r="AHO332" s="10"/>
      <c r="AHP332" s="10"/>
      <c r="AHQ332" s="10"/>
      <c r="AHR332" s="10"/>
      <c r="AHS332" s="10"/>
      <c r="AHT332" s="10"/>
      <c r="AHU332" s="10"/>
      <c r="AHV332" s="10"/>
      <c r="AHW332" s="10"/>
      <c r="AHX332" s="10"/>
      <c r="AHY332" s="10"/>
      <c r="AHZ332" s="10"/>
      <c r="AIA332" s="10"/>
      <c r="AIB332" s="10"/>
      <c r="AIC332" s="10"/>
      <c r="AID332" s="10"/>
      <c r="AIE332" s="10"/>
      <c r="AIF332" s="10"/>
      <c r="AIG332" s="10"/>
      <c r="AIH332" s="10"/>
      <c r="AII332" s="10"/>
      <c r="AIJ332" s="10"/>
      <c r="AIK332" s="10"/>
      <c r="AIL332" s="10"/>
      <c r="AIM332" s="10"/>
      <c r="AIN332" s="10"/>
      <c r="AIO332" s="10"/>
      <c r="AIP332" s="10"/>
      <c r="AIQ332" s="10"/>
      <c r="AIR332" s="10"/>
      <c r="AIS332" s="10"/>
      <c r="AIT332" s="10"/>
      <c r="AIU332" s="10"/>
      <c r="AIV332" s="10"/>
      <c r="AIW332" s="10"/>
      <c r="AIX332" s="10"/>
      <c r="AIY332" s="10"/>
      <c r="AIZ332" s="10"/>
      <c r="AJA332" s="10"/>
      <c r="AJB332" s="10"/>
      <c r="AJC332" s="10"/>
      <c r="AJD332" s="10"/>
      <c r="AJE332" s="10"/>
      <c r="AJF332" s="10"/>
      <c r="AJG332" s="10"/>
      <c r="AJH332" s="10"/>
      <c r="AJI332" s="10"/>
      <c r="AJJ332" s="10"/>
      <c r="AJK332" s="10"/>
      <c r="AJL332" s="10"/>
      <c r="AJM332" s="10"/>
      <c r="AJN332" s="10"/>
      <c r="AJO332" s="10"/>
      <c r="AJP332" s="10"/>
      <c r="AJQ332" s="10"/>
      <c r="AJR332" s="10"/>
      <c r="AJS332" s="10"/>
      <c r="AJT332" s="10"/>
      <c r="AJU332" s="10"/>
      <c r="AJV332" s="10"/>
      <c r="AJW332" s="10"/>
      <c r="AJX332" s="10"/>
      <c r="AJY332" s="10"/>
      <c r="AJZ332" s="10"/>
      <c r="AKA332" s="10"/>
      <c r="AKB332" s="10"/>
      <c r="AKC332" s="10"/>
      <c r="AKD332" s="10"/>
      <c r="AKE332" s="10"/>
      <c r="AKF332" s="10"/>
      <c r="AKG332" s="10"/>
      <c r="AKH332" s="10"/>
      <c r="AKI332" s="10"/>
      <c r="AKJ332" s="10"/>
      <c r="AKK332" s="10"/>
      <c r="AKL332" s="10"/>
      <c r="AKM332" s="10"/>
      <c r="AKN332" s="10"/>
      <c r="AKO332" s="10"/>
      <c r="AKP332" s="10"/>
      <c r="AKQ332" s="10"/>
      <c r="AKR332" s="10"/>
      <c r="AKS332" s="10"/>
      <c r="AKT332" s="10"/>
      <c r="AKU332" s="10"/>
      <c r="AKV332" s="10"/>
      <c r="AKW332" s="10"/>
      <c r="AKX332" s="10"/>
      <c r="AKY332" s="10"/>
      <c r="AKZ332" s="10"/>
      <c r="ALA332" s="10"/>
      <c r="ALB332" s="10"/>
      <c r="ALC332" s="10"/>
      <c r="ALD332" s="10"/>
      <c r="ALE332" s="10"/>
      <c r="ALF332" s="10"/>
      <c r="ALG332" s="10"/>
      <c r="ALH332" s="10"/>
      <c r="ALI332" s="10"/>
      <c r="ALJ332" s="10"/>
      <c r="ALK332" s="10"/>
      <c r="ALL332" s="10"/>
      <c r="ALM332" s="10"/>
      <c r="ALN332" s="10"/>
      <c r="ALO332" s="10"/>
      <c r="ALP332" s="10"/>
      <c r="ALQ332" s="10"/>
      <c r="ALR332" s="10"/>
      <c r="ALS332" s="10"/>
      <c r="ALT332" s="10"/>
      <c r="ALU332" s="10"/>
      <c r="ALV332" s="10"/>
      <c r="ALW332" s="10"/>
      <c r="ALX332" s="10"/>
      <c r="ALY332" s="10"/>
      <c r="ALZ332" s="10"/>
      <c r="AMA332" s="10"/>
      <c r="AMB332" s="10"/>
      <c r="AMC332" s="10"/>
      <c r="AMD332" s="10"/>
      <c r="AME332" s="10"/>
      <c r="AMF332" s="10"/>
      <c r="AMG332" s="10"/>
      <c r="AMH332" s="10"/>
      <c r="AMI332" s="10"/>
    </row>
    <row r="333" spans="1:1023" ht="21.75" customHeight="1">
      <c r="A333" s="14" t="s">
        <v>211</v>
      </c>
      <c r="B333" s="34"/>
      <c r="C333" s="34"/>
      <c r="D333" s="34"/>
      <c r="E333" s="30"/>
      <c r="F333" s="30"/>
      <c r="G333" s="30"/>
      <c r="H333" s="30"/>
      <c r="I333" s="30"/>
      <c r="J333" s="30"/>
      <c r="K333" s="30"/>
      <c r="L333" s="30"/>
      <c r="M333" s="30"/>
      <c r="N333" s="30"/>
      <c r="O333" s="36">
        <v>300000</v>
      </c>
      <c r="P333" s="34"/>
      <c r="Q333" s="43">
        <f t="shared" si="7"/>
        <v>300000</v>
      </c>
      <c r="R333" s="43">
        <f>Q333+Q334+Q335</f>
        <v>781650</v>
      </c>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c r="HA333" s="10"/>
      <c r="HB333" s="10"/>
      <c r="HC333" s="10"/>
      <c r="HD333" s="10"/>
      <c r="HE333" s="10"/>
      <c r="HF333" s="10"/>
      <c r="HG333" s="10"/>
      <c r="HH333" s="10"/>
      <c r="HI333" s="10"/>
      <c r="HJ333" s="10"/>
      <c r="HK333" s="10"/>
      <c r="HL333" s="10"/>
      <c r="HM333" s="10"/>
      <c r="HN333" s="10"/>
      <c r="HO333" s="10"/>
      <c r="HP333" s="10"/>
      <c r="HQ333" s="10"/>
      <c r="HR333" s="10"/>
      <c r="HS333" s="10"/>
      <c r="HT333" s="10"/>
      <c r="HU333" s="10"/>
      <c r="HV333" s="10"/>
      <c r="HW333" s="10"/>
      <c r="HX333" s="10"/>
      <c r="HY333" s="10"/>
      <c r="HZ333" s="10"/>
      <c r="IA333" s="10"/>
      <c r="IB333" s="10"/>
      <c r="IC333" s="10"/>
      <c r="ID333" s="10"/>
      <c r="IE333" s="10"/>
      <c r="IF333" s="10"/>
      <c r="IG333" s="10"/>
      <c r="IH333" s="10"/>
      <c r="II333" s="10"/>
      <c r="IJ333" s="10"/>
      <c r="IK333" s="10"/>
      <c r="IL333" s="10"/>
      <c r="IM333" s="10"/>
      <c r="IN333" s="10"/>
      <c r="IO333" s="10"/>
      <c r="IP333" s="10"/>
      <c r="IQ333" s="10"/>
      <c r="IR333" s="10"/>
      <c r="IS333" s="10"/>
      <c r="IT333" s="10"/>
      <c r="IU333" s="10"/>
      <c r="IV333" s="10"/>
      <c r="IW333" s="10"/>
      <c r="IX333" s="10"/>
      <c r="IY333" s="10"/>
      <c r="IZ333" s="10"/>
      <c r="JA333" s="10"/>
      <c r="JB333" s="10"/>
      <c r="JC333" s="10"/>
      <c r="JD333" s="10"/>
      <c r="JE333" s="10"/>
      <c r="JF333" s="10"/>
      <c r="JG333" s="10"/>
      <c r="JH333" s="10"/>
      <c r="JI333" s="10"/>
      <c r="JJ333" s="10"/>
      <c r="JK333" s="10"/>
      <c r="JL333" s="10"/>
      <c r="JM333" s="10"/>
      <c r="JN333" s="10"/>
      <c r="JO333" s="10"/>
      <c r="JP333" s="10"/>
      <c r="JQ333" s="10"/>
      <c r="JR333" s="10"/>
      <c r="JS333" s="10"/>
      <c r="JT333" s="10"/>
      <c r="JU333" s="10"/>
      <c r="JV333" s="10"/>
      <c r="JW333" s="10"/>
      <c r="JX333" s="10"/>
      <c r="JY333" s="10"/>
      <c r="JZ333" s="10"/>
      <c r="KA333" s="10"/>
      <c r="KB333" s="10"/>
      <c r="KC333" s="10"/>
      <c r="KD333" s="10"/>
      <c r="KE333" s="10"/>
      <c r="KF333" s="10"/>
      <c r="KG333" s="10"/>
      <c r="KH333" s="10"/>
      <c r="KI333" s="10"/>
      <c r="KJ333" s="10"/>
      <c r="KK333" s="10"/>
      <c r="KL333" s="10"/>
      <c r="KM333" s="10"/>
      <c r="KN333" s="10"/>
      <c r="KO333" s="10"/>
      <c r="KP333" s="10"/>
      <c r="KQ333" s="10"/>
      <c r="KR333" s="10"/>
      <c r="KS333" s="10"/>
      <c r="KT333" s="10"/>
      <c r="KU333" s="10"/>
      <c r="KV333" s="10"/>
      <c r="KW333" s="10"/>
      <c r="KX333" s="10"/>
      <c r="KY333" s="10"/>
      <c r="KZ333" s="10"/>
      <c r="LA333" s="10"/>
      <c r="LB333" s="10"/>
      <c r="LC333" s="10"/>
      <c r="LD333" s="10"/>
      <c r="LE333" s="10"/>
      <c r="LF333" s="10"/>
      <c r="LG333" s="10"/>
      <c r="LH333" s="10"/>
      <c r="LI333" s="10"/>
      <c r="LJ333" s="10"/>
      <c r="LK333" s="10"/>
      <c r="LL333" s="10"/>
      <c r="LM333" s="10"/>
      <c r="LN333" s="10"/>
      <c r="LO333" s="10"/>
      <c r="LP333" s="10"/>
      <c r="LQ333" s="10"/>
      <c r="LR333" s="10"/>
      <c r="LS333" s="10"/>
      <c r="LT333" s="10"/>
      <c r="LU333" s="10"/>
      <c r="LV333" s="10"/>
      <c r="LW333" s="10"/>
      <c r="LX333" s="10"/>
      <c r="LY333" s="10"/>
      <c r="LZ333" s="10"/>
      <c r="MA333" s="10"/>
      <c r="MB333" s="10"/>
      <c r="MC333" s="10"/>
      <c r="MD333" s="10"/>
      <c r="ME333" s="10"/>
      <c r="MF333" s="10"/>
      <c r="MG333" s="10"/>
      <c r="MH333" s="10"/>
      <c r="MI333" s="10"/>
      <c r="MJ333" s="10"/>
      <c r="MK333" s="10"/>
      <c r="ML333" s="10"/>
      <c r="MM333" s="10"/>
      <c r="MN333" s="10"/>
      <c r="MO333" s="10"/>
      <c r="MP333" s="10"/>
      <c r="MQ333" s="10"/>
      <c r="MR333" s="10"/>
      <c r="MS333" s="10"/>
      <c r="MT333" s="10"/>
      <c r="MU333" s="10"/>
      <c r="MV333" s="10"/>
      <c r="MW333" s="10"/>
      <c r="MX333" s="10"/>
      <c r="MY333" s="10"/>
      <c r="MZ333" s="10"/>
      <c r="NA333" s="10"/>
      <c r="NB333" s="10"/>
      <c r="NC333" s="10"/>
      <c r="ND333" s="10"/>
      <c r="NE333" s="10"/>
      <c r="NF333" s="10"/>
      <c r="NG333" s="10"/>
      <c r="NH333" s="10"/>
      <c r="NI333" s="10"/>
      <c r="NJ333" s="10"/>
      <c r="NK333" s="10"/>
      <c r="NL333" s="10"/>
      <c r="NM333" s="10"/>
      <c r="NN333" s="10"/>
      <c r="NO333" s="10"/>
      <c r="NP333" s="10"/>
      <c r="NQ333" s="10"/>
      <c r="NR333" s="10"/>
      <c r="NS333" s="10"/>
      <c r="NT333" s="10"/>
      <c r="NU333" s="10"/>
      <c r="NV333" s="10"/>
      <c r="NW333" s="10"/>
      <c r="NX333" s="10"/>
      <c r="NY333" s="10"/>
      <c r="NZ333" s="10"/>
      <c r="OA333" s="10"/>
      <c r="OB333" s="10"/>
      <c r="OC333" s="10"/>
      <c r="OD333" s="10"/>
      <c r="OE333" s="10"/>
      <c r="OF333" s="10"/>
      <c r="OG333" s="10"/>
      <c r="OH333" s="10"/>
      <c r="OI333" s="10"/>
      <c r="OJ333" s="10"/>
      <c r="OK333" s="10"/>
      <c r="OL333" s="10"/>
      <c r="OM333" s="10"/>
      <c r="ON333" s="10"/>
      <c r="OO333" s="10"/>
      <c r="OP333" s="10"/>
      <c r="OQ333" s="10"/>
      <c r="OR333" s="10"/>
      <c r="OS333" s="10"/>
      <c r="OT333" s="10"/>
      <c r="OU333" s="10"/>
      <c r="OV333" s="10"/>
      <c r="OW333" s="10"/>
      <c r="OX333" s="10"/>
      <c r="OY333" s="10"/>
      <c r="OZ333" s="10"/>
      <c r="PA333" s="10"/>
      <c r="PB333" s="10"/>
      <c r="PC333" s="10"/>
      <c r="PD333" s="10"/>
      <c r="PE333" s="10"/>
      <c r="PF333" s="10"/>
      <c r="PG333" s="10"/>
      <c r="PH333" s="10"/>
      <c r="PI333" s="10"/>
      <c r="PJ333" s="10"/>
      <c r="PK333" s="10"/>
      <c r="PL333" s="10"/>
      <c r="PM333" s="10"/>
      <c r="PN333" s="10"/>
      <c r="PO333" s="10"/>
      <c r="PP333" s="10"/>
      <c r="PQ333" s="10"/>
      <c r="PR333" s="10"/>
      <c r="PS333" s="10"/>
      <c r="PT333" s="10"/>
      <c r="PU333" s="10"/>
      <c r="PV333" s="10"/>
      <c r="PW333" s="10"/>
      <c r="PX333" s="10"/>
      <c r="PY333" s="10"/>
      <c r="PZ333" s="10"/>
      <c r="QA333" s="10"/>
      <c r="QB333" s="10"/>
      <c r="QC333" s="10"/>
      <c r="QD333" s="10"/>
      <c r="QE333" s="10"/>
      <c r="QF333" s="10"/>
      <c r="QG333" s="10"/>
      <c r="QH333" s="10"/>
      <c r="QI333" s="10"/>
      <c r="QJ333" s="10"/>
      <c r="QK333" s="10"/>
      <c r="QL333" s="10"/>
      <c r="QM333" s="10"/>
      <c r="QN333" s="10"/>
      <c r="QO333" s="10"/>
      <c r="QP333" s="10"/>
      <c r="QQ333" s="10"/>
      <c r="QR333" s="10"/>
      <c r="QS333" s="10"/>
      <c r="QT333" s="10"/>
      <c r="QU333" s="10"/>
      <c r="QV333" s="10"/>
      <c r="QW333" s="10"/>
      <c r="QX333" s="10"/>
      <c r="QY333" s="10"/>
      <c r="QZ333" s="10"/>
      <c r="RA333" s="10"/>
      <c r="RB333" s="10"/>
      <c r="RC333" s="10"/>
      <c r="RD333" s="10"/>
      <c r="RE333" s="10"/>
      <c r="RF333" s="10"/>
      <c r="RG333" s="10"/>
      <c r="RH333" s="10"/>
      <c r="RI333" s="10"/>
      <c r="RJ333" s="10"/>
      <c r="RK333" s="10"/>
      <c r="RL333" s="10"/>
      <c r="RM333" s="10"/>
      <c r="RN333" s="10"/>
      <c r="RO333" s="10"/>
      <c r="RP333" s="10"/>
      <c r="RQ333" s="10"/>
      <c r="RR333" s="10"/>
      <c r="RS333" s="10"/>
      <c r="RT333" s="10"/>
      <c r="RU333" s="10"/>
      <c r="RV333" s="10"/>
      <c r="RW333" s="10"/>
      <c r="RX333" s="10"/>
      <c r="RY333" s="10"/>
      <c r="RZ333" s="10"/>
      <c r="SA333" s="10"/>
      <c r="SB333" s="10"/>
      <c r="SC333" s="10"/>
      <c r="SD333" s="10"/>
      <c r="SE333" s="10"/>
      <c r="SF333" s="10"/>
      <c r="SG333" s="10"/>
      <c r="SH333" s="10"/>
      <c r="SI333" s="10"/>
      <c r="SJ333" s="10"/>
      <c r="SK333" s="10"/>
      <c r="SL333" s="10"/>
      <c r="SM333" s="10"/>
      <c r="SN333" s="10"/>
      <c r="SO333" s="10"/>
      <c r="SP333" s="10"/>
      <c r="SQ333" s="10"/>
      <c r="SR333" s="10"/>
      <c r="SS333" s="10"/>
      <c r="ST333" s="10"/>
      <c r="SU333" s="10"/>
      <c r="SV333" s="10"/>
      <c r="SW333" s="10"/>
      <c r="SX333" s="10"/>
      <c r="SY333" s="10"/>
      <c r="SZ333" s="10"/>
      <c r="TA333" s="10"/>
      <c r="TB333" s="10"/>
      <c r="TC333" s="10"/>
      <c r="TD333" s="10"/>
      <c r="TE333" s="10"/>
      <c r="TF333" s="10"/>
      <c r="TG333" s="10"/>
      <c r="TH333" s="10"/>
      <c r="TI333" s="10"/>
      <c r="TJ333" s="10"/>
      <c r="TK333" s="10"/>
      <c r="TL333" s="10"/>
      <c r="TM333" s="10"/>
      <c r="TN333" s="10"/>
      <c r="TO333" s="10"/>
      <c r="TP333" s="10"/>
      <c r="TQ333" s="10"/>
      <c r="TR333" s="10"/>
      <c r="TS333" s="10"/>
      <c r="TT333" s="10"/>
      <c r="TU333" s="10"/>
      <c r="TV333" s="10"/>
      <c r="TW333" s="10"/>
      <c r="TX333" s="10"/>
      <c r="TY333" s="10"/>
      <c r="TZ333" s="10"/>
      <c r="UA333" s="10"/>
      <c r="UB333" s="10"/>
      <c r="UC333" s="10"/>
      <c r="UD333" s="10"/>
      <c r="UE333" s="10"/>
      <c r="UF333" s="10"/>
      <c r="UG333" s="10"/>
      <c r="UH333" s="10"/>
      <c r="UI333" s="10"/>
      <c r="UJ333" s="10"/>
      <c r="UK333" s="10"/>
      <c r="UL333" s="10"/>
      <c r="UM333" s="10"/>
      <c r="UN333" s="10"/>
      <c r="UO333" s="10"/>
      <c r="UP333" s="10"/>
      <c r="UQ333" s="10"/>
      <c r="UR333" s="10"/>
      <c r="US333" s="10"/>
      <c r="UT333" s="10"/>
      <c r="UU333" s="10"/>
      <c r="UV333" s="10"/>
      <c r="UW333" s="10"/>
      <c r="UX333" s="10"/>
      <c r="UY333" s="10"/>
      <c r="UZ333" s="10"/>
      <c r="VA333" s="10"/>
      <c r="VB333" s="10"/>
      <c r="VC333" s="10"/>
      <c r="VD333" s="10"/>
      <c r="VE333" s="10"/>
      <c r="VF333" s="10"/>
      <c r="VG333" s="10"/>
      <c r="VH333" s="10"/>
      <c r="VI333" s="10"/>
      <c r="VJ333" s="10"/>
      <c r="VK333" s="10"/>
      <c r="VL333" s="10"/>
      <c r="VM333" s="10"/>
      <c r="VN333" s="10"/>
      <c r="VO333" s="10"/>
      <c r="VP333" s="10"/>
      <c r="VQ333" s="10"/>
      <c r="VR333" s="10"/>
      <c r="VS333" s="10"/>
      <c r="VT333" s="10"/>
      <c r="VU333" s="10"/>
      <c r="VV333" s="10"/>
      <c r="VW333" s="10"/>
      <c r="VX333" s="10"/>
      <c r="VY333" s="10"/>
      <c r="VZ333" s="10"/>
      <c r="WA333" s="10"/>
      <c r="WB333" s="10"/>
      <c r="WC333" s="10"/>
      <c r="WD333" s="10"/>
      <c r="WE333" s="10"/>
      <c r="WF333" s="10"/>
      <c r="WG333" s="10"/>
      <c r="WH333" s="10"/>
      <c r="WI333" s="10"/>
      <c r="WJ333" s="10"/>
      <c r="WK333" s="10"/>
      <c r="WL333" s="10"/>
      <c r="WM333" s="10"/>
      <c r="WN333" s="10"/>
      <c r="WO333" s="10"/>
      <c r="WP333" s="10"/>
      <c r="WQ333" s="10"/>
      <c r="WR333" s="10"/>
      <c r="WS333" s="10"/>
      <c r="WT333" s="10"/>
      <c r="WU333" s="10"/>
      <c r="WV333" s="10"/>
      <c r="WW333" s="10"/>
      <c r="WX333" s="10"/>
      <c r="WY333" s="10"/>
      <c r="WZ333" s="10"/>
      <c r="XA333" s="10"/>
      <c r="XB333" s="10"/>
      <c r="XC333" s="10"/>
      <c r="XD333" s="10"/>
      <c r="XE333" s="10"/>
      <c r="XF333" s="10"/>
      <c r="XG333" s="10"/>
      <c r="XH333" s="10"/>
      <c r="XI333" s="10"/>
      <c r="XJ333" s="10"/>
      <c r="XK333" s="10"/>
      <c r="XL333" s="10"/>
      <c r="XM333" s="10"/>
      <c r="XN333" s="10"/>
      <c r="XO333" s="10"/>
      <c r="XP333" s="10"/>
      <c r="XQ333" s="10"/>
      <c r="XR333" s="10"/>
      <c r="XS333" s="10"/>
      <c r="XT333" s="10"/>
      <c r="XU333" s="10"/>
      <c r="XV333" s="10"/>
      <c r="XW333" s="10"/>
      <c r="XX333" s="10"/>
      <c r="XY333" s="10"/>
      <c r="XZ333" s="10"/>
      <c r="YA333" s="10"/>
      <c r="YB333" s="10"/>
      <c r="YC333" s="10"/>
      <c r="YD333" s="10"/>
      <c r="YE333" s="10"/>
      <c r="YF333" s="10"/>
      <c r="YG333" s="10"/>
      <c r="YH333" s="10"/>
      <c r="YI333" s="10"/>
      <c r="YJ333" s="10"/>
      <c r="YK333" s="10"/>
      <c r="YL333" s="10"/>
      <c r="YM333" s="10"/>
      <c r="YN333" s="10"/>
      <c r="YO333" s="10"/>
      <c r="YP333" s="10"/>
      <c r="YQ333" s="10"/>
      <c r="YR333" s="10"/>
      <c r="YS333" s="10"/>
      <c r="YT333" s="10"/>
      <c r="YU333" s="10"/>
      <c r="YV333" s="10"/>
      <c r="YW333" s="10"/>
      <c r="YX333" s="10"/>
      <c r="YY333" s="10"/>
      <c r="YZ333" s="10"/>
      <c r="ZA333" s="10"/>
      <c r="ZB333" s="10"/>
      <c r="ZC333" s="10"/>
      <c r="ZD333" s="10"/>
      <c r="ZE333" s="10"/>
      <c r="ZF333" s="10"/>
      <c r="ZG333" s="10"/>
      <c r="ZH333" s="10"/>
      <c r="ZI333" s="10"/>
      <c r="ZJ333" s="10"/>
      <c r="ZK333" s="10"/>
      <c r="ZL333" s="10"/>
      <c r="ZM333" s="10"/>
      <c r="ZN333" s="10"/>
      <c r="ZO333" s="10"/>
      <c r="ZP333" s="10"/>
      <c r="ZQ333" s="10"/>
      <c r="ZR333" s="10"/>
      <c r="ZS333" s="10"/>
      <c r="ZT333" s="10"/>
      <c r="ZU333" s="10"/>
      <c r="ZV333" s="10"/>
      <c r="ZW333" s="10"/>
      <c r="ZX333" s="10"/>
      <c r="ZY333" s="10"/>
      <c r="ZZ333" s="10"/>
      <c r="AAA333" s="10"/>
      <c r="AAB333" s="10"/>
      <c r="AAC333" s="10"/>
      <c r="AAD333" s="10"/>
      <c r="AAE333" s="10"/>
      <c r="AAF333" s="10"/>
      <c r="AAG333" s="10"/>
      <c r="AAH333" s="10"/>
      <c r="AAI333" s="10"/>
      <c r="AAJ333" s="10"/>
      <c r="AAK333" s="10"/>
      <c r="AAL333" s="10"/>
      <c r="AAM333" s="10"/>
      <c r="AAN333" s="10"/>
      <c r="AAO333" s="10"/>
      <c r="AAP333" s="10"/>
      <c r="AAQ333" s="10"/>
      <c r="AAR333" s="10"/>
      <c r="AAS333" s="10"/>
      <c r="AAT333" s="10"/>
      <c r="AAU333" s="10"/>
      <c r="AAV333" s="10"/>
      <c r="AAW333" s="10"/>
      <c r="AAX333" s="10"/>
      <c r="AAY333" s="10"/>
      <c r="AAZ333" s="10"/>
      <c r="ABA333" s="10"/>
      <c r="ABB333" s="10"/>
      <c r="ABC333" s="10"/>
      <c r="ABD333" s="10"/>
      <c r="ABE333" s="10"/>
      <c r="ABF333" s="10"/>
      <c r="ABG333" s="10"/>
      <c r="ABH333" s="10"/>
      <c r="ABI333" s="10"/>
      <c r="ABJ333" s="10"/>
      <c r="ABK333" s="10"/>
      <c r="ABL333" s="10"/>
      <c r="ABM333" s="10"/>
      <c r="ABN333" s="10"/>
      <c r="ABO333" s="10"/>
      <c r="ABP333" s="10"/>
      <c r="ABQ333" s="10"/>
      <c r="ABR333" s="10"/>
      <c r="ABS333" s="10"/>
      <c r="ABT333" s="10"/>
      <c r="ABU333" s="10"/>
      <c r="ABV333" s="10"/>
      <c r="ABW333" s="10"/>
      <c r="ABX333" s="10"/>
      <c r="ABY333" s="10"/>
      <c r="ABZ333" s="10"/>
      <c r="ACA333" s="10"/>
      <c r="ACB333" s="10"/>
      <c r="ACC333" s="10"/>
      <c r="ACD333" s="10"/>
      <c r="ACE333" s="10"/>
      <c r="ACF333" s="10"/>
      <c r="ACG333" s="10"/>
      <c r="ACH333" s="10"/>
      <c r="ACI333" s="10"/>
      <c r="ACJ333" s="10"/>
      <c r="ACK333" s="10"/>
      <c r="ACL333" s="10"/>
      <c r="ACM333" s="10"/>
      <c r="ACN333" s="10"/>
      <c r="ACO333" s="10"/>
      <c r="ACP333" s="10"/>
      <c r="ACQ333" s="10"/>
      <c r="ACR333" s="10"/>
      <c r="ACS333" s="10"/>
      <c r="ACT333" s="10"/>
      <c r="ACU333" s="10"/>
      <c r="ACV333" s="10"/>
      <c r="ACW333" s="10"/>
      <c r="ACX333" s="10"/>
      <c r="ACY333" s="10"/>
      <c r="ACZ333" s="10"/>
      <c r="ADA333" s="10"/>
      <c r="ADB333" s="10"/>
      <c r="ADC333" s="10"/>
      <c r="ADD333" s="10"/>
      <c r="ADE333" s="10"/>
      <c r="ADF333" s="10"/>
      <c r="ADG333" s="10"/>
      <c r="ADH333" s="10"/>
      <c r="ADI333" s="10"/>
      <c r="ADJ333" s="10"/>
      <c r="ADK333" s="10"/>
      <c r="ADL333" s="10"/>
      <c r="ADM333" s="10"/>
      <c r="ADN333" s="10"/>
      <c r="ADO333" s="10"/>
      <c r="ADP333" s="10"/>
      <c r="ADQ333" s="10"/>
      <c r="ADR333" s="10"/>
      <c r="ADS333" s="10"/>
      <c r="ADT333" s="10"/>
      <c r="ADU333" s="10"/>
      <c r="ADV333" s="10"/>
      <c r="ADW333" s="10"/>
      <c r="ADX333" s="10"/>
      <c r="ADY333" s="10"/>
      <c r="ADZ333" s="10"/>
      <c r="AEA333" s="10"/>
      <c r="AEB333" s="10"/>
      <c r="AEC333" s="10"/>
      <c r="AED333" s="10"/>
      <c r="AEE333" s="10"/>
      <c r="AEF333" s="10"/>
      <c r="AEG333" s="10"/>
      <c r="AEH333" s="10"/>
      <c r="AEI333" s="10"/>
      <c r="AEJ333" s="10"/>
      <c r="AEK333" s="10"/>
      <c r="AEL333" s="10"/>
      <c r="AEM333" s="10"/>
      <c r="AEN333" s="10"/>
      <c r="AEO333" s="10"/>
      <c r="AEP333" s="10"/>
      <c r="AEQ333" s="10"/>
      <c r="AER333" s="10"/>
      <c r="AES333" s="10"/>
      <c r="AET333" s="10"/>
      <c r="AEU333" s="10"/>
      <c r="AEV333" s="10"/>
      <c r="AEW333" s="10"/>
      <c r="AEX333" s="10"/>
      <c r="AEY333" s="10"/>
      <c r="AEZ333" s="10"/>
      <c r="AFA333" s="10"/>
      <c r="AFB333" s="10"/>
      <c r="AFC333" s="10"/>
      <c r="AFD333" s="10"/>
      <c r="AFE333" s="10"/>
      <c r="AFF333" s="10"/>
      <c r="AFG333" s="10"/>
      <c r="AFH333" s="10"/>
      <c r="AFI333" s="10"/>
      <c r="AFJ333" s="10"/>
      <c r="AFK333" s="10"/>
      <c r="AFL333" s="10"/>
      <c r="AFM333" s="10"/>
      <c r="AFN333" s="10"/>
      <c r="AFO333" s="10"/>
      <c r="AFP333" s="10"/>
      <c r="AFQ333" s="10"/>
      <c r="AFR333" s="10"/>
      <c r="AFS333" s="10"/>
      <c r="AFT333" s="10"/>
      <c r="AFU333" s="10"/>
      <c r="AFV333" s="10"/>
      <c r="AFW333" s="10"/>
      <c r="AFX333" s="10"/>
      <c r="AFY333" s="10"/>
      <c r="AFZ333" s="10"/>
      <c r="AGA333" s="10"/>
      <c r="AGB333" s="10"/>
      <c r="AGC333" s="10"/>
      <c r="AGD333" s="10"/>
      <c r="AGE333" s="10"/>
      <c r="AGF333" s="10"/>
      <c r="AGG333" s="10"/>
      <c r="AGH333" s="10"/>
      <c r="AGI333" s="10"/>
      <c r="AGJ333" s="10"/>
      <c r="AGK333" s="10"/>
      <c r="AGL333" s="10"/>
      <c r="AGM333" s="10"/>
      <c r="AGN333" s="10"/>
      <c r="AGO333" s="10"/>
      <c r="AGP333" s="10"/>
      <c r="AGQ333" s="10"/>
      <c r="AGR333" s="10"/>
      <c r="AGS333" s="10"/>
      <c r="AGT333" s="10"/>
      <c r="AGU333" s="10"/>
      <c r="AGV333" s="10"/>
      <c r="AGW333" s="10"/>
      <c r="AGX333" s="10"/>
      <c r="AGY333" s="10"/>
      <c r="AGZ333" s="10"/>
      <c r="AHA333" s="10"/>
      <c r="AHB333" s="10"/>
      <c r="AHC333" s="10"/>
      <c r="AHD333" s="10"/>
      <c r="AHE333" s="10"/>
      <c r="AHF333" s="10"/>
      <c r="AHG333" s="10"/>
      <c r="AHH333" s="10"/>
      <c r="AHI333" s="10"/>
      <c r="AHJ333" s="10"/>
      <c r="AHK333" s="10"/>
      <c r="AHL333" s="10"/>
      <c r="AHM333" s="10"/>
      <c r="AHN333" s="10"/>
      <c r="AHO333" s="10"/>
      <c r="AHP333" s="10"/>
      <c r="AHQ333" s="10"/>
      <c r="AHR333" s="10"/>
      <c r="AHS333" s="10"/>
      <c r="AHT333" s="10"/>
      <c r="AHU333" s="10"/>
      <c r="AHV333" s="10"/>
      <c r="AHW333" s="10"/>
      <c r="AHX333" s="10"/>
      <c r="AHY333" s="10"/>
      <c r="AHZ333" s="10"/>
      <c r="AIA333" s="10"/>
      <c r="AIB333" s="10"/>
      <c r="AIC333" s="10"/>
      <c r="AID333" s="10"/>
      <c r="AIE333" s="10"/>
      <c r="AIF333" s="10"/>
      <c r="AIG333" s="10"/>
      <c r="AIH333" s="10"/>
      <c r="AII333" s="10"/>
      <c r="AIJ333" s="10"/>
      <c r="AIK333" s="10"/>
      <c r="AIL333" s="10"/>
      <c r="AIM333" s="10"/>
      <c r="AIN333" s="10"/>
      <c r="AIO333" s="10"/>
      <c r="AIP333" s="10"/>
      <c r="AIQ333" s="10"/>
      <c r="AIR333" s="10"/>
      <c r="AIS333" s="10"/>
      <c r="AIT333" s="10"/>
      <c r="AIU333" s="10"/>
      <c r="AIV333" s="10"/>
      <c r="AIW333" s="10"/>
      <c r="AIX333" s="10"/>
      <c r="AIY333" s="10"/>
      <c r="AIZ333" s="10"/>
      <c r="AJA333" s="10"/>
      <c r="AJB333" s="10"/>
      <c r="AJC333" s="10"/>
      <c r="AJD333" s="10"/>
      <c r="AJE333" s="10"/>
      <c r="AJF333" s="10"/>
      <c r="AJG333" s="10"/>
      <c r="AJH333" s="10"/>
      <c r="AJI333" s="10"/>
      <c r="AJJ333" s="10"/>
      <c r="AJK333" s="10"/>
      <c r="AJL333" s="10"/>
      <c r="AJM333" s="10"/>
      <c r="AJN333" s="10"/>
      <c r="AJO333" s="10"/>
      <c r="AJP333" s="10"/>
      <c r="AJQ333" s="10"/>
      <c r="AJR333" s="10"/>
      <c r="AJS333" s="10"/>
      <c r="AJT333" s="10"/>
      <c r="AJU333" s="10"/>
      <c r="AJV333" s="10"/>
      <c r="AJW333" s="10"/>
      <c r="AJX333" s="10"/>
      <c r="AJY333" s="10"/>
      <c r="AJZ333" s="10"/>
      <c r="AKA333" s="10"/>
      <c r="AKB333" s="10"/>
      <c r="AKC333" s="10"/>
      <c r="AKD333" s="10"/>
      <c r="AKE333" s="10"/>
      <c r="AKF333" s="10"/>
      <c r="AKG333" s="10"/>
      <c r="AKH333" s="10"/>
      <c r="AKI333" s="10"/>
      <c r="AKJ333" s="10"/>
      <c r="AKK333" s="10"/>
      <c r="AKL333" s="10"/>
      <c r="AKM333" s="10"/>
      <c r="AKN333" s="10"/>
      <c r="AKO333" s="10"/>
      <c r="AKP333" s="10"/>
      <c r="AKQ333" s="10"/>
      <c r="AKR333" s="10"/>
      <c r="AKS333" s="10"/>
      <c r="AKT333" s="10"/>
      <c r="AKU333" s="10"/>
      <c r="AKV333" s="10"/>
      <c r="AKW333" s="10"/>
      <c r="AKX333" s="10"/>
      <c r="AKY333" s="10"/>
      <c r="AKZ333" s="10"/>
      <c r="ALA333" s="10"/>
      <c r="ALB333" s="10"/>
      <c r="ALC333" s="10"/>
      <c r="ALD333" s="10"/>
      <c r="ALE333" s="10"/>
      <c r="ALF333" s="10"/>
      <c r="ALG333" s="10"/>
      <c r="ALH333" s="10"/>
      <c r="ALI333" s="10"/>
      <c r="ALJ333" s="10"/>
      <c r="ALK333" s="10"/>
      <c r="ALL333" s="10"/>
      <c r="ALM333" s="10"/>
      <c r="ALN333" s="10"/>
      <c r="ALO333" s="10"/>
      <c r="ALP333" s="10"/>
      <c r="ALQ333" s="10"/>
      <c r="ALR333" s="10"/>
      <c r="ALS333" s="10"/>
      <c r="ALT333" s="10"/>
      <c r="ALU333" s="10"/>
      <c r="ALV333" s="10"/>
      <c r="ALW333" s="10"/>
      <c r="ALX333" s="10"/>
      <c r="ALY333" s="10"/>
      <c r="ALZ333" s="10"/>
      <c r="AMA333" s="10"/>
      <c r="AMB333" s="10"/>
      <c r="AMC333" s="10"/>
      <c r="AMD333" s="10"/>
      <c r="AME333" s="10"/>
      <c r="AMF333" s="10"/>
      <c r="AMG333" s="10"/>
      <c r="AMH333" s="10"/>
      <c r="AMI333" s="10"/>
    </row>
    <row r="334" spans="1:1023" ht="21.75" customHeight="1">
      <c r="A334" s="14" t="s">
        <v>211</v>
      </c>
      <c r="B334" s="45"/>
      <c r="C334" s="34"/>
      <c r="D334" s="34"/>
      <c r="E334" s="30"/>
      <c r="F334" s="30"/>
      <c r="G334" s="30"/>
      <c r="H334" s="30"/>
      <c r="I334" s="30"/>
      <c r="J334" s="30"/>
      <c r="K334" s="30"/>
      <c r="L334" s="30"/>
      <c r="M334" s="30"/>
      <c r="N334" s="30"/>
      <c r="O334" s="36">
        <v>250000</v>
      </c>
      <c r="P334" s="34"/>
      <c r="Q334" s="43">
        <f t="shared" si="7"/>
        <v>250000</v>
      </c>
      <c r="R334" s="43"/>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c r="HD334" s="10"/>
      <c r="HE334" s="10"/>
      <c r="HF334" s="10"/>
      <c r="HG334" s="10"/>
      <c r="HH334" s="10"/>
      <c r="HI334" s="10"/>
      <c r="HJ334" s="10"/>
      <c r="HK334" s="10"/>
      <c r="HL334" s="10"/>
      <c r="HM334" s="10"/>
      <c r="HN334" s="10"/>
      <c r="HO334" s="10"/>
      <c r="HP334" s="10"/>
      <c r="HQ334" s="10"/>
      <c r="HR334" s="10"/>
      <c r="HS334" s="10"/>
      <c r="HT334" s="10"/>
      <c r="HU334" s="10"/>
      <c r="HV334" s="10"/>
      <c r="HW334" s="10"/>
      <c r="HX334" s="10"/>
      <c r="HY334" s="10"/>
      <c r="HZ334" s="10"/>
      <c r="IA334" s="10"/>
      <c r="IB334" s="10"/>
      <c r="IC334" s="10"/>
      <c r="ID334" s="10"/>
      <c r="IE334" s="10"/>
      <c r="IF334" s="10"/>
      <c r="IG334" s="10"/>
      <c r="IH334" s="10"/>
      <c r="II334" s="10"/>
      <c r="IJ334" s="10"/>
      <c r="IK334" s="10"/>
      <c r="IL334" s="10"/>
      <c r="IM334" s="10"/>
      <c r="IN334" s="10"/>
      <c r="IO334" s="10"/>
      <c r="IP334" s="10"/>
      <c r="IQ334" s="10"/>
      <c r="IR334" s="10"/>
      <c r="IS334" s="10"/>
      <c r="IT334" s="10"/>
      <c r="IU334" s="10"/>
      <c r="IV334" s="10"/>
      <c r="IW334" s="10"/>
      <c r="IX334" s="10"/>
      <c r="IY334" s="10"/>
      <c r="IZ334" s="10"/>
      <c r="JA334" s="10"/>
      <c r="JB334" s="10"/>
      <c r="JC334" s="10"/>
      <c r="JD334" s="10"/>
      <c r="JE334" s="10"/>
      <c r="JF334" s="10"/>
      <c r="JG334" s="10"/>
      <c r="JH334" s="10"/>
      <c r="JI334" s="10"/>
      <c r="JJ334" s="10"/>
      <c r="JK334" s="10"/>
      <c r="JL334" s="10"/>
      <c r="JM334" s="10"/>
      <c r="JN334" s="10"/>
      <c r="JO334" s="10"/>
      <c r="JP334" s="10"/>
      <c r="JQ334" s="10"/>
      <c r="JR334" s="10"/>
      <c r="JS334" s="10"/>
      <c r="JT334" s="10"/>
      <c r="JU334" s="10"/>
      <c r="JV334" s="10"/>
      <c r="JW334" s="10"/>
      <c r="JX334" s="10"/>
      <c r="JY334" s="10"/>
      <c r="JZ334" s="10"/>
      <c r="KA334" s="10"/>
      <c r="KB334" s="10"/>
      <c r="KC334" s="10"/>
      <c r="KD334" s="10"/>
      <c r="KE334" s="10"/>
      <c r="KF334" s="10"/>
      <c r="KG334" s="10"/>
      <c r="KH334" s="10"/>
      <c r="KI334" s="10"/>
      <c r="KJ334" s="10"/>
      <c r="KK334" s="10"/>
      <c r="KL334" s="10"/>
      <c r="KM334" s="10"/>
      <c r="KN334" s="10"/>
      <c r="KO334" s="10"/>
      <c r="KP334" s="10"/>
      <c r="KQ334" s="10"/>
      <c r="KR334" s="10"/>
      <c r="KS334" s="10"/>
      <c r="KT334" s="10"/>
      <c r="KU334" s="10"/>
      <c r="KV334" s="10"/>
      <c r="KW334" s="10"/>
      <c r="KX334" s="10"/>
      <c r="KY334" s="10"/>
      <c r="KZ334" s="10"/>
      <c r="LA334" s="10"/>
      <c r="LB334" s="10"/>
      <c r="LC334" s="10"/>
      <c r="LD334" s="10"/>
      <c r="LE334" s="10"/>
      <c r="LF334" s="10"/>
      <c r="LG334" s="10"/>
      <c r="LH334" s="10"/>
      <c r="LI334" s="10"/>
      <c r="LJ334" s="10"/>
      <c r="LK334" s="10"/>
      <c r="LL334" s="10"/>
      <c r="LM334" s="10"/>
      <c r="LN334" s="10"/>
      <c r="LO334" s="10"/>
      <c r="LP334" s="10"/>
      <c r="LQ334" s="10"/>
      <c r="LR334" s="10"/>
      <c r="LS334" s="10"/>
      <c r="LT334" s="10"/>
      <c r="LU334" s="10"/>
      <c r="LV334" s="10"/>
      <c r="LW334" s="10"/>
      <c r="LX334" s="10"/>
      <c r="LY334" s="10"/>
      <c r="LZ334" s="10"/>
      <c r="MA334" s="10"/>
      <c r="MB334" s="10"/>
      <c r="MC334" s="10"/>
      <c r="MD334" s="10"/>
      <c r="ME334" s="10"/>
      <c r="MF334" s="10"/>
      <c r="MG334" s="10"/>
      <c r="MH334" s="10"/>
      <c r="MI334" s="10"/>
      <c r="MJ334" s="10"/>
      <c r="MK334" s="10"/>
      <c r="ML334" s="10"/>
      <c r="MM334" s="10"/>
      <c r="MN334" s="10"/>
      <c r="MO334" s="10"/>
      <c r="MP334" s="10"/>
      <c r="MQ334" s="10"/>
      <c r="MR334" s="10"/>
      <c r="MS334" s="10"/>
      <c r="MT334" s="10"/>
      <c r="MU334" s="10"/>
      <c r="MV334" s="10"/>
      <c r="MW334" s="10"/>
      <c r="MX334" s="10"/>
      <c r="MY334" s="10"/>
      <c r="MZ334" s="10"/>
      <c r="NA334" s="10"/>
      <c r="NB334" s="10"/>
      <c r="NC334" s="10"/>
      <c r="ND334" s="10"/>
      <c r="NE334" s="10"/>
      <c r="NF334" s="10"/>
      <c r="NG334" s="10"/>
      <c r="NH334" s="10"/>
      <c r="NI334" s="10"/>
      <c r="NJ334" s="10"/>
      <c r="NK334" s="10"/>
      <c r="NL334" s="10"/>
      <c r="NM334" s="10"/>
      <c r="NN334" s="10"/>
      <c r="NO334" s="10"/>
      <c r="NP334" s="10"/>
      <c r="NQ334" s="10"/>
      <c r="NR334" s="10"/>
      <c r="NS334" s="10"/>
      <c r="NT334" s="10"/>
      <c r="NU334" s="10"/>
      <c r="NV334" s="10"/>
      <c r="NW334" s="10"/>
      <c r="NX334" s="10"/>
      <c r="NY334" s="10"/>
      <c r="NZ334" s="10"/>
      <c r="OA334" s="10"/>
      <c r="OB334" s="10"/>
      <c r="OC334" s="10"/>
      <c r="OD334" s="10"/>
      <c r="OE334" s="10"/>
      <c r="OF334" s="10"/>
      <c r="OG334" s="10"/>
      <c r="OH334" s="10"/>
      <c r="OI334" s="10"/>
      <c r="OJ334" s="10"/>
      <c r="OK334" s="10"/>
      <c r="OL334" s="10"/>
      <c r="OM334" s="10"/>
      <c r="ON334" s="10"/>
      <c r="OO334" s="10"/>
      <c r="OP334" s="10"/>
      <c r="OQ334" s="10"/>
      <c r="OR334" s="10"/>
      <c r="OS334" s="10"/>
      <c r="OT334" s="10"/>
      <c r="OU334" s="10"/>
      <c r="OV334" s="10"/>
      <c r="OW334" s="10"/>
      <c r="OX334" s="10"/>
      <c r="OY334" s="10"/>
      <c r="OZ334" s="10"/>
      <c r="PA334" s="10"/>
      <c r="PB334" s="10"/>
      <c r="PC334" s="10"/>
      <c r="PD334" s="10"/>
      <c r="PE334" s="10"/>
      <c r="PF334" s="10"/>
      <c r="PG334" s="10"/>
      <c r="PH334" s="10"/>
      <c r="PI334" s="10"/>
      <c r="PJ334" s="10"/>
      <c r="PK334" s="10"/>
      <c r="PL334" s="10"/>
      <c r="PM334" s="10"/>
      <c r="PN334" s="10"/>
      <c r="PO334" s="10"/>
      <c r="PP334" s="10"/>
      <c r="PQ334" s="10"/>
      <c r="PR334" s="10"/>
      <c r="PS334" s="10"/>
      <c r="PT334" s="10"/>
      <c r="PU334" s="10"/>
      <c r="PV334" s="10"/>
      <c r="PW334" s="10"/>
      <c r="PX334" s="10"/>
      <c r="PY334" s="10"/>
      <c r="PZ334" s="10"/>
      <c r="QA334" s="10"/>
      <c r="QB334" s="10"/>
      <c r="QC334" s="10"/>
      <c r="QD334" s="10"/>
      <c r="QE334" s="10"/>
      <c r="QF334" s="10"/>
      <c r="QG334" s="10"/>
      <c r="QH334" s="10"/>
      <c r="QI334" s="10"/>
      <c r="QJ334" s="10"/>
      <c r="QK334" s="10"/>
      <c r="QL334" s="10"/>
      <c r="QM334" s="10"/>
      <c r="QN334" s="10"/>
      <c r="QO334" s="10"/>
      <c r="QP334" s="10"/>
      <c r="QQ334" s="10"/>
      <c r="QR334" s="10"/>
      <c r="QS334" s="10"/>
      <c r="QT334" s="10"/>
      <c r="QU334" s="10"/>
      <c r="QV334" s="10"/>
      <c r="QW334" s="10"/>
      <c r="QX334" s="10"/>
      <c r="QY334" s="10"/>
      <c r="QZ334" s="10"/>
      <c r="RA334" s="10"/>
      <c r="RB334" s="10"/>
      <c r="RC334" s="10"/>
      <c r="RD334" s="10"/>
      <c r="RE334" s="10"/>
      <c r="RF334" s="10"/>
      <c r="RG334" s="10"/>
      <c r="RH334" s="10"/>
      <c r="RI334" s="10"/>
      <c r="RJ334" s="10"/>
      <c r="RK334" s="10"/>
      <c r="RL334" s="10"/>
      <c r="RM334" s="10"/>
      <c r="RN334" s="10"/>
      <c r="RO334" s="10"/>
      <c r="RP334" s="10"/>
      <c r="RQ334" s="10"/>
      <c r="RR334" s="10"/>
      <c r="RS334" s="10"/>
      <c r="RT334" s="10"/>
      <c r="RU334" s="10"/>
      <c r="RV334" s="10"/>
      <c r="RW334" s="10"/>
      <c r="RX334" s="10"/>
      <c r="RY334" s="10"/>
      <c r="RZ334" s="10"/>
      <c r="SA334" s="10"/>
      <c r="SB334" s="10"/>
      <c r="SC334" s="10"/>
      <c r="SD334" s="10"/>
      <c r="SE334" s="10"/>
      <c r="SF334" s="10"/>
      <c r="SG334" s="10"/>
      <c r="SH334" s="10"/>
      <c r="SI334" s="10"/>
      <c r="SJ334" s="10"/>
      <c r="SK334" s="10"/>
      <c r="SL334" s="10"/>
      <c r="SM334" s="10"/>
      <c r="SN334" s="10"/>
      <c r="SO334" s="10"/>
      <c r="SP334" s="10"/>
      <c r="SQ334" s="10"/>
      <c r="SR334" s="10"/>
      <c r="SS334" s="10"/>
      <c r="ST334" s="10"/>
      <c r="SU334" s="10"/>
      <c r="SV334" s="10"/>
      <c r="SW334" s="10"/>
      <c r="SX334" s="10"/>
      <c r="SY334" s="10"/>
      <c r="SZ334" s="10"/>
      <c r="TA334" s="10"/>
      <c r="TB334" s="10"/>
      <c r="TC334" s="10"/>
      <c r="TD334" s="10"/>
      <c r="TE334" s="10"/>
      <c r="TF334" s="10"/>
      <c r="TG334" s="10"/>
      <c r="TH334" s="10"/>
      <c r="TI334" s="10"/>
      <c r="TJ334" s="10"/>
      <c r="TK334" s="10"/>
      <c r="TL334" s="10"/>
      <c r="TM334" s="10"/>
      <c r="TN334" s="10"/>
      <c r="TO334" s="10"/>
      <c r="TP334" s="10"/>
      <c r="TQ334" s="10"/>
      <c r="TR334" s="10"/>
      <c r="TS334" s="10"/>
      <c r="TT334" s="10"/>
      <c r="TU334" s="10"/>
      <c r="TV334" s="10"/>
      <c r="TW334" s="10"/>
      <c r="TX334" s="10"/>
      <c r="TY334" s="10"/>
      <c r="TZ334" s="10"/>
      <c r="UA334" s="10"/>
      <c r="UB334" s="10"/>
      <c r="UC334" s="10"/>
      <c r="UD334" s="10"/>
      <c r="UE334" s="10"/>
      <c r="UF334" s="10"/>
      <c r="UG334" s="10"/>
      <c r="UH334" s="10"/>
      <c r="UI334" s="10"/>
      <c r="UJ334" s="10"/>
      <c r="UK334" s="10"/>
      <c r="UL334" s="10"/>
      <c r="UM334" s="10"/>
      <c r="UN334" s="10"/>
      <c r="UO334" s="10"/>
      <c r="UP334" s="10"/>
      <c r="UQ334" s="10"/>
      <c r="UR334" s="10"/>
      <c r="US334" s="10"/>
      <c r="UT334" s="10"/>
      <c r="UU334" s="10"/>
      <c r="UV334" s="10"/>
      <c r="UW334" s="10"/>
      <c r="UX334" s="10"/>
      <c r="UY334" s="10"/>
      <c r="UZ334" s="10"/>
      <c r="VA334" s="10"/>
      <c r="VB334" s="10"/>
      <c r="VC334" s="10"/>
      <c r="VD334" s="10"/>
      <c r="VE334" s="10"/>
      <c r="VF334" s="10"/>
      <c r="VG334" s="10"/>
      <c r="VH334" s="10"/>
      <c r="VI334" s="10"/>
      <c r="VJ334" s="10"/>
      <c r="VK334" s="10"/>
      <c r="VL334" s="10"/>
      <c r="VM334" s="10"/>
      <c r="VN334" s="10"/>
      <c r="VO334" s="10"/>
      <c r="VP334" s="10"/>
      <c r="VQ334" s="10"/>
      <c r="VR334" s="10"/>
      <c r="VS334" s="10"/>
      <c r="VT334" s="10"/>
      <c r="VU334" s="10"/>
      <c r="VV334" s="10"/>
      <c r="VW334" s="10"/>
      <c r="VX334" s="10"/>
      <c r="VY334" s="10"/>
      <c r="VZ334" s="10"/>
      <c r="WA334" s="10"/>
      <c r="WB334" s="10"/>
      <c r="WC334" s="10"/>
      <c r="WD334" s="10"/>
      <c r="WE334" s="10"/>
      <c r="WF334" s="10"/>
      <c r="WG334" s="10"/>
      <c r="WH334" s="10"/>
      <c r="WI334" s="10"/>
      <c r="WJ334" s="10"/>
      <c r="WK334" s="10"/>
      <c r="WL334" s="10"/>
      <c r="WM334" s="10"/>
      <c r="WN334" s="10"/>
      <c r="WO334" s="10"/>
      <c r="WP334" s="10"/>
      <c r="WQ334" s="10"/>
      <c r="WR334" s="10"/>
      <c r="WS334" s="10"/>
      <c r="WT334" s="10"/>
      <c r="WU334" s="10"/>
      <c r="WV334" s="10"/>
      <c r="WW334" s="10"/>
      <c r="WX334" s="10"/>
      <c r="WY334" s="10"/>
      <c r="WZ334" s="10"/>
      <c r="XA334" s="10"/>
      <c r="XB334" s="10"/>
      <c r="XC334" s="10"/>
      <c r="XD334" s="10"/>
      <c r="XE334" s="10"/>
      <c r="XF334" s="10"/>
      <c r="XG334" s="10"/>
      <c r="XH334" s="10"/>
      <c r="XI334" s="10"/>
      <c r="XJ334" s="10"/>
      <c r="XK334" s="10"/>
      <c r="XL334" s="10"/>
      <c r="XM334" s="10"/>
      <c r="XN334" s="10"/>
      <c r="XO334" s="10"/>
      <c r="XP334" s="10"/>
      <c r="XQ334" s="10"/>
      <c r="XR334" s="10"/>
      <c r="XS334" s="10"/>
      <c r="XT334" s="10"/>
      <c r="XU334" s="10"/>
      <c r="XV334" s="10"/>
      <c r="XW334" s="10"/>
      <c r="XX334" s="10"/>
      <c r="XY334" s="10"/>
      <c r="XZ334" s="10"/>
      <c r="YA334" s="10"/>
      <c r="YB334" s="10"/>
      <c r="YC334" s="10"/>
      <c r="YD334" s="10"/>
      <c r="YE334" s="10"/>
      <c r="YF334" s="10"/>
      <c r="YG334" s="10"/>
      <c r="YH334" s="10"/>
      <c r="YI334" s="10"/>
      <c r="YJ334" s="10"/>
      <c r="YK334" s="10"/>
      <c r="YL334" s="10"/>
      <c r="YM334" s="10"/>
      <c r="YN334" s="10"/>
      <c r="YO334" s="10"/>
      <c r="YP334" s="10"/>
      <c r="YQ334" s="10"/>
      <c r="YR334" s="10"/>
      <c r="YS334" s="10"/>
      <c r="YT334" s="10"/>
      <c r="YU334" s="10"/>
      <c r="YV334" s="10"/>
      <c r="YW334" s="10"/>
      <c r="YX334" s="10"/>
      <c r="YY334" s="10"/>
      <c r="YZ334" s="10"/>
      <c r="ZA334" s="10"/>
      <c r="ZB334" s="10"/>
      <c r="ZC334" s="10"/>
      <c r="ZD334" s="10"/>
      <c r="ZE334" s="10"/>
      <c r="ZF334" s="10"/>
      <c r="ZG334" s="10"/>
      <c r="ZH334" s="10"/>
      <c r="ZI334" s="10"/>
      <c r="ZJ334" s="10"/>
      <c r="ZK334" s="10"/>
      <c r="ZL334" s="10"/>
      <c r="ZM334" s="10"/>
      <c r="ZN334" s="10"/>
      <c r="ZO334" s="10"/>
      <c r="ZP334" s="10"/>
      <c r="ZQ334" s="10"/>
      <c r="ZR334" s="10"/>
      <c r="ZS334" s="10"/>
      <c r="ZT334" s="10"/>
      <c r="ZU334" s="10"/>
      <c r="ZV334" s="10"/>
      <c r="ZW334" s="10"/>
      <c r="ZX334" s="10"/>
      <c r="ZY334" s="10"/>
      <c r="ZZ334" s="10"/>
      <c r="AAA334" s="10"/>
      <c r="AAB334" s="10"/>
      <c r="AAC334" s="10"/>
      <c r="AAD334" s="10"/>
      <c r="AAE334" s="10"/>
      <c r="AAF334" s="10"/>
      <c r="AAG334" s="10"/>
      <c r="AAH334" s="10"/>
      <c r="AAI334" s="10"/>
      <c r="AAJ334" s="10"/>
      <c r="AAK334" s="10"/>
      <c r="AAL334" s="10"/>
      <c r="AAM334" s="10"/>
      <c r="AAN334" s="10"/>
      <c r="AAO334" s="10"/>
      <c r="AAP334" s="10"/>
      <c r="AAQ334" s="10"/>
      <c r="AAR334" s="10"/>
      <c r="AAS334" s="10"/>
      <c r="AAT334" s="10"/>
      <c r="AAU334" s="10"/>
      <c r="AAV334" s="10"/>
      <c r="AAW334" s="10"/>
      <c r="AAX334" s="10"/>
      <c r="AAY334" s="10"/>
      <c r="AAZ334" s="10"/>
      <c r="ABA334" s="10"/>
      <c r="ABB334" s="10"/>
      <c r="ABC334" s="10"/>
      <c r="ABD334" s="10"/>
      <c r="ABE334" s="10"/>
      <c r="ABF334" s="10"/>
      <c r="ABG334" s="10"/>
      <c r="ABH334" s="10"/>
      <c r="ABI334" s="10"/>
      <c r="ABJ334" s="10"/>
      <c r="ABK334" s="10"/>
      <c r="ABL334" s="10"/>
      <c r="ABM334" s="10"/>
      <c r="ABN334" s="10"/>
      <c r="ABO334" s="10"/>
      <c r="ABP334" s="10"/>
      <c r="ABQ334" s="10"/>
      <c r="ABR334" s="10"/>
      <c r="ABS334" s="10"/>
      <c r="ABT334" s="10"/>
      <c r="ABU334" s="10"/>
      <c r="ABV334" s="10"/>
      <c r="ABW334" s="10"/>
      <c r="ABX334" s="10"/>
      <c r="ABY334" s="10"/>
      <c r="ABZ334" s="10"/>
      <c r="ACA334" s="10"/>
      <c r="ACB334" s="10"/>
      <c r="ACC334" s="10"/>
      <c r="ACD334" s="10"/>
      <c r="ACE334" s="10"/>
      <c r="ACF334" s="10"/>
      <c r="ACG334" s="10"/>
      <c r="ACH334" s="10"/>
      <c r="ACI334" s="10"/>
      <c r="ACJ334" s="10"/>
      <c r="ACK334" s="10"/>
      <c r="ACL334" s="10"/>
      <c r="ACM334" s="10"/>
      <c r="ACN334" s="10"/>
      <c r="ACO334" s="10"/>
      <c r="ACP334" s="10"/>
      <c r="ACQ334" s="10"/>
      <c r="ACR334" s="10"/>
      <c r="ACS334" s="10"/>
      <c r="ACT334" s="10"/>
      <c r="ACU334" s="10"/>
      <c r="ACV334" s="10"/>
      <c r="ACW334" s="10"/>
      <c r="ACX334" s="10"/>
      <c r="ACY334" s="10"/>
      <c r="ACZ334" s="10"/>
      <c r="ADA334" s="10"/>
      <c r="ADB334" s="10"/>
      <c r="ADC334" s="10"/>
      <c r="ADD334" s="10"/>
      <c r="ADE334" s="10"/>
      <c r="ADF334" s="10"/>
      <c r="ADG334" s="10"/>
      <c r="ADH334" s="10"/>
      <c r="ADI334" s="10"/>
      <c r="ADJ334" s="10"/>
      <c r="ADK334" s="10"/>
      <c r="ADL334" s="10"/>
      <c r="ADM334" s="10"/>
      <c r="ADN334" s="10"/>
      <c r="ADO334" s="10"/>
      <c r="ADP334" s="10"/>
      <c r="ADQ334" s="10"/>
      <c r="ADR334" s="10"/>
      <c r="ADS334" s="10"/>
      <c r="ADT334" s="10"/>
      <c r="ADU334" s="10"/>
      <c r="ADV334" s="10"/>
      <c r="ADW334" s="10"/>
      <c r="ADX334" s="10"/>
      <c r="ADY334" s="10"/>
      <c r="ADZ334" s="10"/>
      <c r="AEA334" s="10"/>
      <c r="AEB334" s="10"/>
      <c r="AEC334" s="10"/>
      <c r="AED334" s="10"/>
      <c r="AEE334" s="10"/>
      <c r="AEF334" s="10"/>
      <c r="AEG334" s="10"/>
      <c r="AEH334" s="10"/>
      <c r="AEI334" s="10"/>
      <c r="AEJ334" s="10"/>
      <c r="AEK334" s="10"/>
      <c r="AEL334" s="10"/>
      <c r="AEM334" s="10"/>
      <c r="AEN334" s="10"/>
      <c r="AEO334" s="10"/>
      <c r="AEP334" s="10"/>
      <c r="AEQ334" s="10"/>
      <c r="AER334" s="10"/>
      <c r="AES334" s="10"/>
      <c r="AET334" s="10"/>
      <c r="AEU334" s="10"/>
      <c r="AEV334" s="10"/>
      <c r="AEW334" s="10"/>
      <c r="AEX334" s="10"/>
      <c r="AEY334" s="10"/>
      <c r="AEZ334" s="10"/>
      <c r="AFA334" s="10"/>
      <c r="AFB334" s="10"/>
      <c r="AFC334" s="10"/>
      <c r="AFD334" s="10"/>
      <c r="AFE334" s="10"/>
      <c r="AFF334" s="10"/>
      <c r="AFG334" s="10"/>
      <c r="AFH334" s="10"/>
      <c r="AFI334" s="10"/>
      <c r="AFJ334" s="10"/>
      <c r="AFK334" s="10"/>
      <c r="AFL334" s="10"/>
      <c r="AFM334" s="10"/>
      <c r="AFN334" s="10"/>
      <c r="AFO334" s="10"/>
      <c r="AFP334" s="10"/>
      <c r="AFQ334" s="10"/>
      <c r="AFR334" s="10"/>
      <c r="AFS334" s="10"/>
      <c r="AFT334" s="10"/>
      <c r="AFU334" s="10"/>
      <c r="AFV334" s="10"/>
      <c r="AFW334" s="10"/>
      <c r="AFX334" s="10"/>
      <c r="AFY334" s="10"/>
      <c r="AFZ334" s="10"/>
      <c r="AGA334" s="10"/>
      <c r="AGB334" s="10"/>
      <c r="AGC334" s="10"/>
      <c r="AGD334" s="10"/>
      <c r="AGE334" s="10"/>
      <c r="AGF334" s="10"/>
      <c r="AGG334" s="10"/>
      <c r="AGH334" s="10"/>
      <c r="AGI334" s="10"/>
      <c r="AGJ334" s="10"/>
      <c r="AGK334" s="10"/>
      <c r="AGL334" s="10"/>
      <c r="AGM334" s="10"/>
      <c r="AGN334" s="10"/>
      <c r="AGO334" s="10"/>
      <c r="AGP334" s="10"/>
      <c r="AGQ334" s="10"/>
      <c r="AGR334" s="10"/>
      <c r="AGS334" s="10"/>
      <c r="AGT334" s="10"/>
      <c r="AGU334" s="10"/>
      <c r="AGV334" s="10"/>
      <c r="AGW334" s="10"/>
      <c r="AGX334" s="10"/>
      <c r="AGY334" s="10"/>
      <c r="AGZ334" s="10"/>
      <c r="AHA334" s="10"/>
      <c r="AHB334" s="10"/>
      <c r="AHC334" s="10"/>
      <c r="AHD334" s="10"/>
      <c r="AHE334" s="10"/>
      <c r="AHF334" s="10"/>
      <c r="AHG334" s="10"/>
      <c r="AHH334" s="10"/>
      <c r="AHI334" s="10"/>
      <c r="AHJ334" s="10"/>
      <c r="AHK334" s="10"/>
      <c r="AHL334" s="10"/>
      <c r="AHM334" s="10"/>
      <c r="AHN334" s="10"/>
      <c r="AHO334" s="10"/>
      <c r="AHP334" s="10"/>
      <c r="AHQ334" s="10"/>
      <c r="AHR334" s="10"/>
      <c r="AHS334" s="10"/>
      <c r="AHT334" s="10"/>
      <c r="AHU334" s="10"/>
      <c r="AHV334" s="10"/>
      <c r="AHW334" s="10"/>
      <c r="AHX334" s="10"/>
      <c r="AHY334" s="10"/>
      <c r="AHZ334" s="10"/>
      <c r="AIA334" s="10"/>
      <c r="AIB334" s="10"/>
      <c r="AIC334" s="10"/>
      <c r="AID334" s="10"/>
      <c r="AIE334" s="10"/>
      <c r="AIF334" s="10"/>
      <c r="AIG334" s="10"/>
      <c r="AIH334" s="10"/>
      <c r="AII334" s="10"/>
      <c r="AIJ334" s="10"/>
      <c r="AIK334" s="10"/>
      <c r="AIL334" s="10"/>
      <c r="AIM334" s="10"/>
      <c r="AIN334" s="10"/>
      <c r="AIO334" s="10"/>
      <c r="AIP334" s="10"/>
      <c r="AIQ334" s="10"/>
      <c r="AIR334" s="10"/>
      <c r="AIS334" s="10"/>
      <c r="AIT334" s="10"/>
      <c r="AIU334" s="10"/>
      <c r="AIV334" s="10"/>
      <c r="AIW334" s="10"/>
      <c r="AIX334" s="10"/>
      <c r="AIY334" s="10"/>
      <c r="AIZ334" s="10"/>
      <c r="AJA334" s="10"/>
      <c r="AJB334" s="10"/>
      <c r="AJC334" s="10"/>
      <c r="AJD334" s="10"/>
      <c r="AJE334" s="10"/>
      <c r="AJF334" s="10"/>
      <c r="AJG334" s="10"/>
      <c r="AJH334" s="10"/>
      <c r="AJI334" s="10"/>
      <c r="AJJ334" s="10"/>
      <c r="AJK334" s="10"/>
      <c r="AJL334" s="10"/>
      <c r="AJM334" s="10"/>
      <c r="AJN334" s="10"/>
      <c r="AJO334" s="10"/>
      <c r="AJP334" s="10"/>
      <c r="AJQ334" s="10"/>
      <c r="AJR334" s="10"/>
      <c r="AJS334" s="10"/>
      <c r="AJT334" s="10"/>
      <c r="AJU334" s="10"/>
      <c r="AJV334" s="10"/>
      <c r="AJW334" s="10"/>
      <c r="AJX334" s="10"/>
      <c r="AJY334" s="10"/>
      <c r="AJZ334" s="10"/>
      <c r="AKA334" s="10"/>
      <c r="AKB334" s="10"/>
      <c r="AKC334" s="10"/>
      <c r="AKD334" s="10"/>
      <c r="AKE334" s="10"/>
      <c r="AKF334" s="10"/>
      <c r="AKG334" s="10"/>
      <c r="AKH334" s="10"/>
      <c r="AKI334" s="10"/>
      <c r="AKJ334" s="10"/>
      <c r="AKK334" s="10"/>
      <c r="AKL334" s="10"/>
      <c r="AKM334" s="10"/>
      <c r="AKN334" s="10"/>
      <c r="AKO334" s="10"/>
      <c r="AKP334" s="10"/>
      <c r="AKQ334" s="10"/>
      <c r="AKR334" s="10"/>
      <c r="AKS334" s="10"/>
      <c r="AKT334" s="10"/>
      <c r="AKU334" s="10"/>
      <c r="AKV334" s="10"/>
      <c r="AKW334" s="10"/>
      <c r="AKX334" s="10"/>
      <c r="AKY334" s="10"/>
      <c r="AKZ334" s="10"/>
      <c r="ALA334" s="10"/>
      <c r="ALB334" s="10"/>
      <c r="ALC334" s="10"/>
      <c r="ALD334" s="10"/>
      <c r="ALE334" s="10"/>
      <c r="ALF334" s="10"/>
      <c r="ALG334" s="10"/>
      <c r="ALH334" s="10"/>
      <c r="ALI334" s="10"/>
      <c r="ALJ334" s="10"/>
      <c r="ALK334" s="10"/>
      <c r="ALL334" s="10"/>
      <c r="ALM334" s="10"/>
      <c r="ALN334" s="10"/>
      <c r="ALO334" s="10"/>
      <c r="ALP334" s="10"/>
      <c r="ALQ334" s="10"/>
      <c r="ALR334" s="10"/>
      <c r="ALS334" s="10"/>
      <c r="ALT334" s="10"/>
      <c r="ALU334" s="10"/>
      <c r="ALV334" s="10"/>
      <c r="ALW334" s="10"/>
      <c r="ALX334" s="10"/>
      <c r="ALY334" s="10"/>
      <c r="ALZ334" s="10"/>
      <c r="AMA334" s="10"/>
      <c r="AMB334" s="10"/>
      <c r="AMC334" s="10"/>
      <c r="AMD334" s="10"/>
      <c r="AME334" s="10"/>
      <c r="AMF334" s="10"/>
      <c r="AMG334" s="10"/>
      <c r="AMH334" s="10"/>
      <c r="AMI334" s="10"/>
    </row>
    <row r="335" spans="1:1023" ht="21.75" customHeight="1">
      <c r="A335" s="14" t="s">
        <v>211</v>
      </c>
      <c r="B335" s="39"/>
      <c r="C335" s="34"/>
      <c r="D335" s="34"/>
      <c r="E335" s="30"/>
      <c r="F335" s="30"/>
      <c r="G335" s="30"/>
      <c r="H335" s="30"/>
      <c r="I335" s="30"/>
      <c r="J335" s="30"/>
      <c r="K335" s="30"/>
      <c r="L335" s="30"/>
      <c r="M335" s="30"/>
      <c r="N335" s="30"/>
      <c r="O335" s="37">
        <v>231650</v>
      </c>
      <c r="P335" s="34"/>
      <c r="Q335" s="43">
        <f t="shared" si="7"/>
        <v>231650</v>
      </c>
      <c r="R335" s="43"/>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c r="GY335" s="10"/>
      <c r="GZ335" s="10"/>
      <c r="HA335" s="10"/>
      <c r="HB335" s="10"/>
      <c r="HC335" s="10"/>
      <c r="HD335" s="10"/>
      <c r="HE335" s="10"/>
      <c r="HF335" s="10"/>
      <c r="HG335" s="10"/>
      <c r="HH335" s="10"/>
      <c r="HI335" s="10"/>
      <c r="HJ335" s="10"/>
      <c r="HK335" s="10"/>
      <c r="HL335" s="10"/>
      <c r="HM335" s="10"/>
      <c r="HN335" s="10"/>
      <c r="HO335" s="10"/>
      <c r="HP335" s="10"/>
      <c r="HQ335" s="10"/>
      <c r="HR335" s="10"/>
      <c r="HS335" s="10"/>
      <c r="HT335" s="10"/>
      <c r="HU335" s="10"/>
      <c r="HV335" s="10"/>
      <c r="HW335" s="10"/>
      <c r="HX335" s="10"/>
      <c r="HY335" s="10"/>
      <c r="HZ335" s="10"/>
      <c r="IA335" s="10"/>
      <c r="IB335" s="10"/>
      <c r="IC335" s="10"/>
      <c r="ID335" s="10"/>
      <c r="IE335" s="10"/>
      <c r="IF335" s="10"/>
      <c r="IG335" s="10"/>
      <c r="IH335" s="10"/>
      <c r="II335" s="10"/>
      <c r="IJ335" s="10"/>
      <c r="IK335" s="10"/>
      <c r="IL335" s="10"/>
      <c r="IM335" s="10"/>
      <c r="IN335" s="10"/>
      <c r="IO335" s="10"/>
      <c r="IP335" s="10"/>
      <c r="IQ335" s="10"/>
      <c r="IR335" s="10"/>
      <c r="IS335" s="10"/>
      <c r="IT335" s="10"/>
      <c r="IU335" s="10"/>
      <c r="IV335" s="10"/>
      <c r="IW335" s="10"/>
      <c r="IX335" s="10"/>
      <c r="IY335" s="10"/>
      <c r="IZ335" s="10"/>
      <c r="JA335" s="10"/>
      <c r="JB335" s="10"/>
      <c r="JC335" s="10"/>
      <c r="JD335" s="10"/>
      <c r="JE335" s="10"/>
      <c r="JF335" s="10"/>
      <c r="JG335" s="10"/>
      <c r="JH335" s="10"/>
      <c r="JI335" s="10"/>
      <c r="JJ335" s="10"/>
      <c r="JK335" s="10"/>
      <c r="JL335" s="10"/>
      <c r="JM335" s="10"/>
      <c r="JN335" s="10"/>
      <c r="JO335" s="10"/>
      <c r="JP335" s="10"/>
      <c r="JQ335" s="10"/>
      <c r="JR335" s="10"/>
      <c r="JS335" s="10"/>
      <c r="JT335" s="10"/>
      <c r="JU335" s="10"/>
      <c r="JV335" s="10"/>
      <c r="JW335" s="10"/>
      <c r="JX335" s="10"/>
      <c r="JY335" s="10"/>
      <c r="JZ335" s="10"/>
      <c r="KA335" s="10"/>
      <c r="KB335" s="10"/>
      <c r="KC335" s="10"/>
      <c r="KD335" s="10"/>
      <c r="KE335" s="10"/>
      <c r="KF335" s="10"/>
      <c r="KG335" s="10"/>
      <c r="KH335" s="10"/>
      <c r="KI335" s="10"/>
      <c r="KJ335" s="10"/>
      <c r="KK335" s="10"/>
      <c r="KL335" s="10"/>
      <c r="KM335" s="10"/>
      <c r="KN335" s="10"/>
      <c r="KO335" s="10"/>
      <c r="KP335" s="10"/>
      <c r="KQ335" s="10"/>
      <c r="KR335" s="10"/>
      <c r="KS335" s="10"/>
      <c r="KT335" s="10"/>
      <c r="KU335" s="10"/>
      <c r="KV335" s="10"/>
      <c r="KW335" s="10"/>
      <c r="KX335" s="10"/>
      <c r="KY335" s="10"/>
      <c r="KZ335" s="10"/>
      <c r="LA335" s="10"/>
      <c r="LB335" s="10"/>
      <c r="LC335" s="10"/>
      <c r="LD335" s="10"/>
      <c r="LE335" s="10"/>
      <c r="LF335" s="10"/>
      <c r="LG335" s="10"/>
      <c r="LH335" s="10"/>
      <c r="LI335" s="10"/>
      <c r="LJ335" s="10"/>
      <c r="LK335" s="10"/>
      <c r="LL335" s="10"/>
      <c r="LM335" s="10"/>
      <c r="LN335" s="10"/>
      <c r="LO335" s="10"/>
      <c r="LP335" s="10"/>
      <c r="LQ335" s="10"/>
      <c r="LR335" s="10"/>
      <c r="LS335" s="10"/>
      <c r="LT335" s="10"/>
      <c r="LU335" s="10"/>
      <c r="LV335" s="10"/>
      <c r="LW335" s="10"/>
      <c r="LX335" s="10"/>
      <c r="LY335" s="10"/>
      <c r="LZ335" s="10"/>
      <c r="MA335" s="10"/>
      <c r="MB335" s="10"/>
      <c r="MC335" s="10"/>
      <c r="MD335" s="10"/>
      <c r="ME335" s="10"/>
      <c r="MF335" s="10"/>
      <c r="MG335" s="10"/>
      <c r="MH335" s="10"/>
      <c r="MI335" s="10"/>
      <c r="MJ335" s="10"/>
      <c r="MK335" s="10"/>
      <c r="ML335" s="10"/>
      <c r="MM335" s="10"/>
      <c r="MN335" s="10"/>
      <c r="MO335" s="10"/>
      <c r="MP335" s="10"/>
      <c r="MQ335" s="10"/>
      <c r="MR335" s="10"/>
      <c r="MS335" s="10"/>
      <c r="MT335" s="10"/>
      <c r="MU335" s="10"/>
      <c r="MV335" s="10"/>
      <c r="MW335" s="10"/>
      <c r="MX335" s="10"/>
      <c r="MY335" s="10"/>
      <c r="MZ335" s="10"/>
      <c r="NA335" s="10"/>
      <c r="NB335" s="10"/>
      <c r="NC335" s="10"/>
      <c r="ND335" s="10"/>
      <c r="NE335" s="10"/>
      <c r="NF335" s="10"/>
      <c r="NG335" s="10"/>
      <c r="NH335" s="10"/>
      <c r="NI335" s="10"/>
      <c r="NJ335" s="10"/>
      <c r="NK335" s="10"/>
      <c r="NL335" s="10"/>
      <c r="NM335" s="10"/>
      <c r="NN335" s="10"/>
      <c r="NO335" s="10"/>
      <c r="NP335" s="10"/>
      <c r="NQ335" s="10"/>
      <c r="NR335" s="10"/>
      <c r="NS335" s="10"/>
      <c r="NT335" s="10"/>
      <c r="NU335" s="10"/>
      <c r="NV335" s="10"/>
      <c r="NW335" s="10"/>
      <c r="NX335" s="10"/>
      <c r="NY335" s="10"/>
      <c r="NZ335" s="10"/>
      <c r="OA335" s="10"/>
      <c r="OB335" s="10"/>
      <c r="OC335" s="10"/>
      <c r="OD335" s="10"/>
      <c r="OE335" s="10"/>
      <c r="OF335" s="10"/>
      <c r="OG335" s="10"/>
      <c r="OH335" s="10"/>
      <c r="OI335" s="10"/>
      <c r="OJ335" s="10"/>
      <c r="OK335" s="10"/>
      <c r="OL335" s="10"/>
      <c r="OM335" s="10"/>
      <c r="ON335" s="10"/>
      <c r="OO335" s="10"/>
      <c r="OP335" s="10"/>
      <c r="OQ335" s="10"/>
      <c r="OR335" s="10"/>
      <c r="OS335" s="10"/>
      <c r="OT335" s="10"/>
      <c r="OU335" s="10"/>
      <c r="OV335" s="10"/>
      <c r="OW335" s="10"/>
      <c r="OX335" s="10"/>
      <c r="OY335" s="10"/>
      <c r="OZ335" s="10"/>
      <c r="PA335" s="10"/>
      <c r="PB335" s="10"/>
      <c r="PC335" s="10"/>
      <c r="PD335" s="10"/>
      <c r="PE335" s="10"/>
      <c r="PF335" s="10"/>
      <c r="PG335" s="10"/>
      <c r="PH335" s="10"/>
      <c r="PI335" s="10"/>
      <c r="PJ335" s="10"/>
      <c r="PK335" s="10"/>
      <c r="PL335" s="10"/>
      <c r="PM335" s="10"/>
      <c r="PN335" s="10"/>
      <c r="PO335" s="10"/>
      <c r="PP335" s="10"/>
      <c r="PQ335" s="10"/>
      <c r="PR335" s="10"/>
      <c r="PS335" s="10"/>
      <c r="PT335" s="10"/>
      <c r="PU335" s="10"/>
      <c r="PV335" s="10"/>
      <c r="PW335" s="10"/>
      <c r="PX335" s="10"/>
      <c r="PY335" s="10"/>
      <c r="PZ335" s="10"/>
      <c r="QA335" s="10"/>
      <c r="QB335" s="10"/>
      <c r="QC335" s="10"/>
      <c r="QD335" s="10"/>
      <c r="QE335" s="10"/>
      <c r="QF335" s="10"/>
      <c r="QG335" s="10"/>
      <c r="QH335" s="10"/>
      <c r="QI335" s="10"/>
      <c r="QJ335" s="10"/>
      <c r="QK335" s="10"/>
      <c r="QL335" s="10"/>
      <c r="QM335" s="10"/>
      <c r="QN335" s="10"/>
      <c r="QO335" s="10"/>
      <c r="QP335" s="10"/>
      <c r="QQ335" s="10"/>
      <c r="QR335" s="10"/>
      <c r="QS335" s="10"/>
      <c r="QT335" s="10"/>
      <c r="QU335" s="10"/>
      <c r="QV335" s="10"/>
      <c r="QW335" s="10"/>
      <c r="QX335" s="10"/>
      <c r="QY335" s="10"/>
      <c r="QZ335" s="10"/>
      <c r="RA335" s="10"/>
      <c r="RB335" s="10"/>
      <c r="RC335" s="10"/>
      <c r="RD335" s="10"/>
      <c r="RE335" s="10"/>
      <c r="RF335" s="10"/>
      <c r="RG335" s="10"/>
      <c r="RH335" s="10"/>
      <c r="RI335" s="10"/>
      <c r="RJ335" s="10"/>
      <c r="RK335" s="10"/>
      <c r="RL335" s="10"/>
      <c r="RM335" s="10"/>
      <c r="RN335" s="10"/>
      <c r="RO335" s="10"/>
      <c r="RP335" s="10"/>
      <c r="RQ335" s="10"/>
      <c r="RR335" s="10"/>
      <c r="RS335" s="10"/>
      <c r="RT335" s="10"/>
      <c r="RU335" s="10"/>
      <c r="RV335" s="10"/>
      <c r="RW335" s="10"/>
      <c r="RX335" s="10"/>
      <c r="RY335" s="10"/>
      <c r="RZ335" s="10"/>
      <c r="SA335" s="10"/>
      <c r="SB335" s="10"/>
      <c r="SC335" s="10"/>
      <c r="SD335" s="10"/>
      <c r="SE335" s="10"/>
      <c r="SF335" s="10"/>
      <c r="SG335" s="10"/>
      <c r="SH335" s="10"/>
      <c r="SI335" s="10"/>
      <c r="SJ335" s="10"/>
      <c r="SK335" s="10"/>
      <c r="SL335" s="10"/>
      <c r="SM335" s="10"/>
      <c r="SN335" s="10"/>
      <c r="SO335" s="10"/>
      <c r="SP335" s="10"/>
      <c r="SQ335" s="10"/>
      <c r="SR335" s="10"/>
      <c r="SS335" s="10"/>
      <c r="ST335" s="10"/>
      <c r="SU335" s="10"/>
      <c r="SV335" s="10"/>
      <c r="SW335" s="10"/>
      <c r="SX335" s="10"/>
      <c r="SY335" s="10"/>
      <c r="SZ335" s="10"/>
      <c r="TA335" s="10"/>
      <c r="TB335" s="10"/>
      <c r="TC335" s="10"/>
      <c r="TD335" s="10"/>
      <c r="TE335" s="10"/>
      <c r="TF335" s="10"/>
      <c r="TG335" s="10"/>
      <c r="TH335" s="10"/>
      <c r="TI335" s="10"/>
      <c r="TJ335" s="10"/>
      <c r="TK335" s="10"/>
      <c r="TL335" s="10"/>
      <c r="TM335" s="10"/>
      <c r="TN335" s="10"/>
      <c r="TO335" s="10"/>
      <c r="TP335" s="10"/>
      <c r="TQ335" s="10"/>
      <c r="TR335" s="10"/>
      <c r="TS335" s="10"/>
      <c r="TT335" s="10"/>
      <c r="TU335" s="10"/>
      <c r="TV335" s="10"/>
      <c r="TW335" s="10"/>
      <c r="TX335" s="10"/>
      <c r="TY335" s="10"/>
      <c r="TZ335" s="10"/>
      <c r="UA335" s="10"/>
      <c r="UB335" s="10"/>
      <c r="UC335" s="10"/>
      <c r="UD335" s="10"/>
      <c r="UE335" s="10"/>
      <c r="UF335" s="10"/>
      <c r="UG335" s="10"/>
      <c r="UH335" s="10"/>
      <c r="UI335" s="10"/>
      <c r="UJ335" s="10"/>
      <c r="UK335" s="10"/>
      <c r="UL335" s="10"/>
      <c r="UM335" s="10"/>
      <c r="UN335" s="10"/>
      <c r="UO335" s="10"/>
      <c r="UP335" s="10"/>
      <c r="UQ335" s="10"/>
      <c r="UR335" s="10"/>
      <c r="US335" s="10"/>
      <c r="UT335" s="10"/>
      <c r="UU335" s="10"/>
      <c r="UV335" s="10"/>
      <c r="UW335" s="10"/>
      <c r="UX335" s="10"/>
      <c r="UY335" s="10"/>
      <c r="UZ335" s="10"/>
      <c r="VA335" s="10"/>
      <c r="VB335" s="10"/>
      <c r="VC335" s="10"/>
      <c r="VD335" s="10"/>
      <c r="VE335" s="10"/>
      <c r="VF335" s="10"/>
      <c r="VG335" s="10"/>
      <c r="VH335" s="10"/>
      <c r="VI335" s="10"/>
      <c r="VJ335" s="10"/>
      <c r="VK335" s="10"/>
      <c r="VL335" s="10"/>
      <c r="VM335" s="10"/>
      <c r="VN335" s="10"/>
      <c r="VO335" s="10"/>
      <c r="VP335" s="10"/>
      <c r="VQ335" s="10"/>
      <c r="VR335" s="10"/>
      <c r="VS335" s="10"/>
      <c r="VT335" s="10"/>
      <c r="VU335" s="10"/>
      <c r="VV335" s="10"/>
      <c r="VW335" s="10"/>
      <c r="VX335" s="10"/>
      <c r="VY335" s="10"/>
      <c r="VZ335" s="10"/>
      <c r="WA335" s="10"/>
      <c r="WB335" s="10"/>
      <c r="WC335" s="10"/>
      <c r="WD335" s="10"/>
      <c r="WE335" s="10"/>
      <c r="WF335" s="10"/>
      <c r="WG335" s="10"/>
      <c r="WH335" s="10"/>
      <c r="WI335" s="10"/>
      <c r="WJ335" s="10"/>
      <c r="WK335" s="10"/>
      <c r="WL335" s="10"/>
      <c r="WM335" s="10"/>
      <c r="WN335" s="10"/>
      <c r="WO335" s="10"/>
      <c r="WP335" s="10"/>
      <c r="WQ335" s="10"/>
      <c r="WR335" s="10"/>
      <c r="WS335" s="10"/>
      <c r="WT335" s="10"/>
      <c r="WU335" s="10"/>
      <c r="WV335" s="10"/>
      <c r="WW335" s="10"/>
      <c r="WX335" s="10"/>
      <c r="WY335" s="10"/>
      <c r="WZ335" s="10"/>
      <c r="XA335" s="10"/>
      <c r="XB335" s="10"/>
      <c r="XC335" s="10"/>
      <c r="XD335" s="10"/>
      <c r="XE335" s="10"/>
      <c r="XF335" s="10"/>
      <c r="XG335" s="10"/>
      <c r="XH335" s="10"/>
      <c r="XI335" s="10"/>
      <c r="XJ335" s="10"/>
      <c r="XK335" s="10"/>
      <c r="XL335" s="10"/>
      <c r="XM335" s="10"/>
      <c r="XN335" s="10"/>
      <c r="XO335" s="10"/>
      <c r="XP335" s="10"/>
      <c r="XQ335" s="10"/>
      <c r="XR335" s="10"/>
      <c r="XS335" s="10"/>
      <c r="XT335" s="10"/>
      <c r="XU335" s="10"/>
      <c r="XV335" s="10"/>
      <c r="XW335" s="10"/>
      <c r="XX335" s="10"/>
      <c r="XY335" s="10"/>
      <c r="XZ335" s="10"/>
      <c r="YA335" s="10"/>
      <c r="YB335" s="10"/>
      <c r="YC335" s="10"/>
      <c r="YD335" s="10"/>
      <c r="YE335" s="10"/>
      <c r="YF335" s="10"/>
      <c r="YG335" s="10"/>
      <c r="YH335" s="10"/>
      <c r="YI335" s="10"/>
      <c r="YJ335" s="10"/>
      <c r="YK335" s="10"/>
      <c r="YL335" s="10"/>
      <c r="YM335" s="10"/>
      <c r="YN335" s="10"/>
      <c r="YO335" s="10"/>
      <c r="YP335" s="10"/>
      <c r="YQ335" s="10"/>
      <c r="YR335" s="10"/>
      <c r="YS335" s="10"/>
      <c r="YT335" s="10"/>
      <c r="YU335" s="10"/>
      <c r="YV335" s="10"/>
      <c r="YW335" s="10"/>
      <c r="YX335" s="10"/>
      <c r="YY335" s="10"/>
      <c r="YZ335" s="10"/>
      <c r="ZA335" s="10"/>
      <c r="ZB335" s="10"/>
      <c r="ZC335" s="10"/>
      <c r="ZD335" s="10"/>
      <c r="ZE335" s="10"/>
      <c r="ZF335" s="10"/>
      <c r="ZG335" s="10"/>
      <c r="ZH335" s="10"/>
      <c r="ZI335" s="10"/>
      <c r="ZJ335" s="10"/>
      <c r="ZK335" s="10"/>
      <c r="ZL335" s="10"/>
      <c r="ZM335" s="10"/>
      <c r="ZN335" s="10"/>
      <c r="ZO335" s="10"/>
      <c r="ZP335" s="10"/>
      <c r="ZQ335" s="10"/>
      <c r="ZR335" s="10"/>
      <c r="ZS335" s="10"/>
      <c r="ZT335" s="10"/>
      <c r="ZU335" s="10"/>
      <c r="ZV335" s="10"/>
      <c r="ZW335" s="10"/>
      <c r="ZX335" s="10"/>
      <c r="ZY335" s="10"/>
      <c r="ZZ335" s="10"/>
      <c r="AAA335" s="10"/>
      <c r="AAB335" s="10"/>
      <c r="AAC335" s="10"/>
      <c r="AAD335" s="10"/>
      <c r="AAE335" s="10"/>
      <c r="AAF335" s="10"/>
      <c r="AAG335" s="10"/>
      <c r="AAH335" s="10"/>
      <c r="AAI335" s="10"/>
      <c r="AAJ335" s="10"/>
      <c r="AAK335" s="10"/>
      <c r="AAL335" s="10"/>
      <c r="AAM335" s="10"/>
      <c r="AAN335" s="10"/>
      <c r="AAO335" s="10"/>
      <c r="AAP335" s="10"/>
      <c r="AAQ335" s="10"/>
      <c r="AAR335" s="10"/>
      <c r="AAS335" s="10"/>
      <c r="AAT335" s="10"/>
      <c r="AAU335" s="10"/>
      <c r="AAV335" s="10"/>
      <c r="AAW335" s="10"/>
      <c r="AAX335" s="10"/>
      <c r="AAY335" s="10"/>
      <c r="AAZ335" s="10"/>
      <c r="ABA335" s="10"/>
      <c r="ABB335" s="10"/>
      <c r="ABC335" s="10"/>
      <c r="ABD335" s="10"/>
      <c r="ABE335" s="10"/>
      <c r="ABF335" s="10"/>
      <c r="ABG335" s="10"/>
      <c r="ABH335" s="10"/>
      <c r="ABI335" s="10"/>
      <c r="ABJ335" s="10"/>
      <c r="ABK335" s="10"/>
      <c r="ABL335" s="10"/>
      <c r="ABM335" s="10"/>
      <c r="ABN335" s="10"/>
      <c r="ABO335" s="10"/>
      <c r="ABP335" s="10"/>
      <c r="ABQ335" s="10"/>
      <c r="ABR335" s="10"/>
      <c r="ABS335" s="10"/>
      <c r="ABT335" s="10"/>
      <c r="ABU335" s="10"/>
      <c r="ABV335" s="10"/>
      <c r="ABW335" s="10"/>
      <c r="ABX335" s="10"/>
      <c r="ABY335" s="10"/>
      <c r="ABZ335" s="10"/>
      <c r="ACA335" s="10"/>
      <c r="ACB335" s="10"/>
      <c r="ACC335" s="10"/>
      <c r="ACD335" s="10"/>
      <c r="ACE335" s="10"/>
      <c r="ACF335" s="10"/>
      <c r="ACG335" s="10"/>
      <c r="ACH335" s="10"/>
      <c r="ACI335" s="10"/>
      <c r="ACJ335" s="10"/>
      <c r="ACK335" s="10"/>
      <c r="ACL335" s="10"/>
      <c r="ACM335" s="10"/>
      <c r="ACN335" s="10"/>
      <c r="ACO335" s="10"/>
      <c r="ACP335" s="10"/>
      <c r="ACQ335" s="10"/>
      <c r="ACR335" s="10"/>
      <c r="ACS335" s="10"/>
      <c r="ACT335" s="10"/>
      <c r="ACU335" s="10"/>
      <c r="ACV335" s="10"/>
      <c r="ACW335" s="10"/>
      <c r="ACX335" s="10"/>
      <c r="ACY335" s="10"/>
      <c r="ACZ335" s="10"/>
      <c r="ADA335" s="10"/>
      <c r="ADB335" s="10"/>
      <c r="ADC335" s="10"/>
      <c r="ADD335" s="10"/>
      <c r="ADE335" s="10"/>
      <c r="ADF335" s="10"/>
      <c r="ADG335" s="10"/>
      <c r="ADH335" s="10"/>
      <c r="ADI335" s="10"/>
      <c r="ADJ335" s="10"/>
      <c r="ADK335" s="10"/>
      <c r="ADL335" s="10"/>
      <c r="ADM335" s="10"/>
      <c r="ADN335" s="10"/>
      <c r="ADO335" s="10"/>
      <c r="ADP335" s="10"/>
      <c r="ADQ335" s="10"/>
      <c r="ADR335" s="10"/>
      <c r="ADS335" s="10"/>
      <c r="ADT335" s="10"/>
      <c r="ADU335" s="10"/>
      <c r="ADV335" s="10"/>
      <c r="ADW335" s="10"/>
      <c r="ADX335" s="10"/>
      <c r="ADY335" s="10"/>
      <c r="ADZ335" s="10"/>
      <c r="AEA335" s="10"/>
      <c r="AEB335" s="10"/>
      <c r="AEC335" s="10"/>
      <c r="AED335" s="10"/>
      <c r="AEE335" s="10"/>
      <c r="AEF335" s="10"/>
      <c r="AEG335" s="10"/>
      <c r="AEH335" s="10"/>
      <c r="AEI335" s="10"/>
      <c r="AEJ335" s="10"/>
      <c r="AEK335" s="10"/>
      <c r="AEL335" s="10"/>
      <c r="AEM335" s="10"/>
      <c r="AEN335" s="10"/>
      <c r="AEO335" s="10"/>
      <c r="AEP335" s="10"/>
      <c r="AEQ335" s="10"/>
      <c r="AER335" s="10"/>
      <c r="AES335" s="10"/>
      <c r="AET335" s="10"/>
      <c r="AEU335" s="10"/>
      <c r="AEV335" s="10"/>
      <c r="AEW335" s="10"/>
      <c r="AEX335" s="10"/>
      <c r="AEY335" s="10"/>
      <c r="AEZ335" s="10"/>
      <c r="AFA335" s="10"/>
      <c r="AFB335" s="10"/>
      <c r="AFC335" s="10"/>
      <c r="AFD335" s="10"/>
      <c r="AFE335" s="10"/>
      <c r="AFF335" s="10"/>
      <c r="AFG335" s="10"/>
      <c r="AFH335" s="10"/>
      <c r="AFI335" s="10"/>
      <c r="AFJ335" s="10"/>
      <c r="AFK335" s="10"/>
      <c r="AFL335" s="10"/>
      <c r="AFM335" s="10"/>
      <c r="AFN335" s="10"/>
      <c r="AFO335" s="10"/>
      <c r="AFP335" s="10"/>
      <c r="AFQ335" s="10"/>
      <c r="AFR335" s="10"/>
      <c r="AFS335" s="10"/>
      <c r="AFT335" s="10"/>
      <c r="AFU335" s="10"/>
      <c r="AFV335" s="10"/>
      <c r="AFW335" s="10"/>
      <c r="AFX335" s="10"/>
      <c r="AFY335" s="10"/>
      <c r="AFZ335" s="10"/>
      <c r="AGA335" s="10"/>
      <c r="AGB335" s="10"/>
      <c r="AGC335" s="10"/>
      <c r="AGD335" s="10"/>
      <c r="AGE335" s="10"/>
      <c r="AGF335" s="10"/>
      <c r="AGG335" s="10"/>
      <c r="AGH335" s="10"/>
      <c r="AGI335" s="10"/>
      <c r="AGJ335" s="10"/>
      <c r="AGK335" s="10"/>
      <c r="AGL335" s="10"/>
      <c r="AGM335" s="10"/>
      <c r="AGN335" s="10"/>
      <c r="AGO335" s="10"/>
      <c r="AGP335" s="10"/>
      <c r="AGQ335" s="10"/>
      <c r="AGR335" s="10"/>
      <c r="AGS335" s="10"/>
      <c r="AGT335" s="10"/>
      <c r="AGU335" s="10"/>
      <c r="AGV335" s="10"/>
      <c r="AGW335" s="10"/>
      <c r="AGX335" s="10"/>
      <c r="AGY335" s="10"/>
      <c r="AGZ335" s="10"/>
      <c r="AHA335" s="10"/>
      <c r="AHB335" s="10"/>
      <c r="AHC335" s="10"/>
      <c r="AHD335" s="10"/>
      <c r="AHE335" s="10"/>
      <c r="AHF335" s="10"/>
      <c r="AHG335" s="10"/>
      <c r="AHH335" s="10"/>
      <c r="AHI335" s="10"/>
      <c r="AHJ335" s="10"/>
      <c r="AHK335" s="10"/>
      <c r="AHL335" s="10"/>
      <c r="AHM335" s="10"/>
      <c r="AHN335" s="10"/>
      <c r="AHO335" s="10"/>
      <c r="AHP335" s="10"/>
      <c r="AHQ335" s="10"/>
      <c r="AHR335" s="10"/>
      <c r="AHS335" s="10"/>
      <c r="AHT335" s="10"/>
      <c r="AHU335" s="10"/>
      <c r="AHV335" s="10"/>
      <c r="AHW335" s="10"/>
      <c r="AHX335" s="10"/>
      <c r="AHY335" s="10"/>
      <c r="AHZ335" s="10"/>
      <c r="AIA335" s="10"/>
      <c r="AIB335" s="10"/>
      <c r="AIC335" s="10"/>
      <c r="AID335" s="10"/>
      <c r="AIE335" s="10"/>
      <c r="AIF335" s="10"/>
      <c r="AIG335" s="10"/>
      <c r="AIH335" s="10"/>
      <c r="AII335" s="10"/>
      <c r="AIJ335" s="10"/>
      <c r="AIK335" s="10"/>
      <c r="AIL335" s="10"/>
      <c r="AIM335" s="10"/>
      <c r="AIN335" s="10"/>
      <c r="AIO335" s="10"/>
      <c r="AIP335" s="10"/>
      <c r="AIQ335" s="10"/>
      <c r="AIR335" s="10"/>
      <c r="AIS335" s="10"/>
      <c r="AIT335" s="10"/>
      <c r="AIU335" s="10"/>
      <c r="AIV335" s="10"/>
      <c r="AIW335" s="10"/>
      <c r="AIX335" s="10"/>
      <c r="AIY335" s="10"/>
      <c r="AIZ335" s="10"/>
      <c r="AJA335" s="10"/>
      <c r="AJB335" s="10"/>
      <c r="AJC335" s="10"/>
      <c r="AJD335" s="10"/>
      <c r="AJE335" s="10"/>
      <c r="AJF335" s="10"/>
      <c r="AJG335" s="10"/>
      <c r="AJH335" s="10"/>
      <c r="AJI335" s="10"/>
      <c r="AJJ335" s="10"/>
      <c r="AJK335" s="10"/>
      <c r="AJL335" s="10"/>
      <c r="AJM335" s="10"/>
      <c r="AJN335" s="10"/>
      <c r="AJO335" s="10"/>
      <c r="AJP335" s="10"/>
      <c r="AJQ335" s="10"/>
      <c r="AJR335" s="10"/>
      <c r="AJS335" s="10"/>
      <c r="AJT335" s="10"/>
      <c r="AJU335" s="10"/>
      <c r="AJV335" s="10"/>
      <c r="AJW335" s="10"/>
      <c r="AJX335" s="10"/>
      <c r="AJY335" s="10"/>
      <c r="AJZ335" s="10"/>
      <c r="AKA335" s="10"/>
      <c r="AKB335" s="10"/>
      <c r="AKC335" s="10"/>
      <c r="AKD335" s="10"/>
      <c r="AKE335" s="10"/>
      <c r="AKF335" s="10"/>
      <c r="AKG335" s="10"/>
      <c r="AKH335" s="10"/>
      <c r="AKI335" s="10"/>
      <c r="AKJ335" s="10"/>
      <c r="AKK335" s="10"/>
      <c r="AKL335" s="10"/>
      <c r="AKM335" s="10"/>
      <c r="AKN335" s="10"/>
      <c r="AKO335" s="10"/>
      <c r="AKP335" s="10"/>
      <c r="AKQ335" s="10"/>
      <c r="AKR335" s="10"/>
      <c r="AKS335" s="10"/>
      <c r="AKT335" s="10"/>
      <c r="AKU335" s="10"/>
      <c r="AKV335" s="10"/>
      <c r="AKW335" s="10"/>
      <c r="AKX335" s="10"/>
      <c r="AKY335" s="10"/>
      <c r="AKZ335" s="10"/>
      <c r="ALA335" s="10"/>
      <c r="ALB335" s="10"/>
      <c r="ALC335" s="10"/>
      <c r="ALD335" s="10"/>
      <c r="ALE335" s="10"/>
      <c r="ALF335" s="10"/>
      <c r="ALG335" s="10"/>
      <c r="ALH335" s="10"/>
      <c r="ALI335" s="10"/>
      <c r="ALJ335" s="10"/>
      <c r="ALK335" s="10"/>
      <c r="ALL335" s="10"/>
      <c r="ALM335" s="10"/>
      <c r="ALN335" s="10"/>
      <c r="ALO335" s="10"/>
      <c r="ALP335" s="10"/>
      <c r="ALQ335" s="10"/>
      <c r="ALR335" s="10"/>
      <c r="ALS335" s="10"/>
      <c r="ALT335" s="10"/>
      <c r="ALU335" s="10"/>
      <c r="ALV335" s="10"/>
      <c r="ALW335" s="10"/>
      <c r="ALX335" s="10"/>
      <c r="ALY335" s="10"/>
      <c r="ALZ335" s="10"/>
      <c r="AMA335" s="10"/>
      <c r="AMB335" s="10"/>
      <c r="AMC335" s="10"/>
      <c r="AMD335" s="10"/>
      <c r="AME335" s="10"/>
      <c r="AMF335" s="10"/>
      <c r="AMG335" s="10"/>
      <c r="AMH335" s="10"/>
      <c r="AMI335" s="10"/>
    </row>
    <row r="336" spans="1:1023" ht="21.75" customHeight="1">
      <c r="A336" s="14" t="s">
        <v>286</v>
      </c>
      <c r="B336" s="39"/>
      <c r="C336" s="34"/>
      <c r="D336" s="34"/>
      <c r="E336" s="30"/>
      <c r="F336" s="30"/>
      <c r="G336" s="30"/>
      <c r="H336" s="30"/>
      <c r="I336" s="30"/>
      <c r="J336" s="30"/>
      <c r="K336" s="30"/>
      <c r="L336" s="30"/>
      <c r="M336" s="30"/>
      <c r="N336" s="30"/>
      <c r="O336" s="36">
        <v>213500</v>
      </c>
      <c r="P336" s="34"/>
      <c r="Q336" s="43">
        <f t="shared" si="7"/>
        <v>213500</v>
      </c>
      <c r="R336" s="43">
        <f>Q336</f>
        <v>213500</v>
      </c>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c r="HA336" s="10"/>
      <c r="HB336" s="10"/>
      <c r="HC336" s="10"/>
      <c r="HD336" s="10"/>
      <c r="HE336" s="10"/>
      <c r="HF336" s="10"/>
      <c r="HG336" s="10"/>
      <c r="HH336" s="10"/>
      <c r="HI336" s="10"/>
      <c r="HJ336" s="10"/>
      <c r="HK336" s="10"/>
      <c r="HL336" s="10"/>
      <c r="HM336" s="10"/>
      <c r="HN336" s="10"/>
      <c r="HO336" s="10"/>
      <c r="HP336" s="10"/>
      <c r="HQ336" s="10"/>
      <c r="HR336" s="10"/>
      <c r="HS336" s="10"/>
      <c r="HT336" s="10"/>
      <c r="HU336" s="10"/>
      <c r="HV336" s="10"/>
      <c r="HW336" s="10"/>
      <c r="HX336" s="10"/>
      <c r="HY336" s="10"/>
      <c r="HZ336" s="10"/>
      <c r="IA336" s="10"/>
      <c r="IB336" s="10"/>
      <c r="IC336" s="10"/>
      <c r="ID336" s="10"/>
      <c r="IE336" s="10"/>
      <c r="IF336" s="10"/>
      <c r="IG336" s="10"/>
      <c r="IH336" s="10"/>
      <c r="II336" s="10"/>
      <c r="IJ336" s="10"/>
      <c r="IK336" s="10"/>
      <c r="IL336" s="10"/>
      <c r="IM336" s="10"/>
      <c r="IN336" s="10"/>
      <c r="IO336" s="10"/>
      <c r="IP336" s="10"/>
      <c r="IQ336" s="10"/>
      <c r="IR336" s="10"/>
      <c r="IS336" s="10"/>
      <c r="IT336" s="10"/>
      <c r="IU336" s="10"/>
      <c r="IV336" s="10"/>
      <c r="IW336" s="10"/>
      <c r="IX336" s="10"/>
      <c r="IY336" s="10"/>
      <c r="IZ336" s="10"/>
      <c r="JA336" s="10"/>
      <c r="JB336" s="10"/>
      <c r="JC336" s="10"/>
      <c r="JD336" s="10"/>
      <c r="JE336" s="10"/>
      <c r="JF336" s="10"/>
      <c r="JG336" s="10"/>
      <c r="JH336" s="10"/>
      <c r="JI336" s="10"/>
      <c r="JJ336" s="10"/>
      <c r="JK336" s="10"/>
      <c r="JL336" s="10"/>
      <c r="JM336" s="10"/>
      <c r="JN336" s="10"/>
      <c r="JO336" s="10"/>
      <c r="JP336" s="10"/>
      <c r="JQ336" s="10"/>
      <c r="JR336" s="10"/>
      <c r="JS336" s="10"/>
      <c r="JT336" s="10"/>
      <c r="JU336" s="10"/>
      <c r="JV336" s="10"/>
      <c r="JW336" s="10"/>
      <c r="JX336" s="10"/>
      <c r="JY336" s="10"/>
      <c r="JZ336" s="10"/>
      <c r="KA336" s="10"/>
      <c r="KB336" s="10"/>
      <c r="KC336" s="10"/>
      <c r="KD336" s="10"/>
      <c r="KE336" s="10"/>
      <c r="KF336" s="10"/>
      <c r="KG336" s="10"/>
      <c r="KH336" s="10"/>
      <c r="KI336" s="10"/>
      <c r="KJ336" s="10"/>
      <c r="KK336" s="10"/>
      <c r="KL336" s="10"/>
      <c r="KM336" s="10"/>
      <c r="KN336" s="10"/>
      <c r="KO336" s="10"/>
      <c r="KP336" s="10"/>
      <c r="KQ336" s="10"/>
      <c r="KR336" s="10"/>
      <c r="KS336" s="10"/>
      <c r="KT336" s="10"/>
      <c r="KU336" s="10"/>
      <c r="KV336" s="10"/>
      <c r="KW336" s="10"/>
      <c r="KX336" s="10"/>
      <c r="KY336" s="10"/>
      <c r="KZ336" s="10"/>
      <c r="LA336" s="10"/>
      <c r="LB336" s="10"/>
      <c r="LC336" s="10"/>
      <c r="LD336" s="10"/>
      <c r="LE336" s="10"/>
      <c r="LF336" s="10"/>
      <c r="LG336" s="10"/>
      <c r="LH336" s="10"/>
      <c r="LI336" s="10"/>
      <c r="LJ336" s="10"/>
      <c r="LK336" s="10"/>
      <c r="LL336" s="10"/>
      <c r="LM336" s="10"/>
      <c r="LN336" s="10"/>
      <c r="LO336" s="10"/>
      <c r="LP336" s="10"/>
      <c r="LQ336" s="10"/>
      <c r="LR336" s="10"/>
      <c r="LS336" s="10"/>
      <c r="LT336" s="10"/>
      <c r="LU336" s="10"/>
      <c r="LV336" s="10"/>
      <c r="LW336" s="10"/>
      <c r="LX336" s="10"/>
      <c r="LY336" s="10"/>
      <c r="LZ336" s="10"/>
      <c r="MA336" s="10"/>
      <c r="MB336" s="10"/>
      <c r="MC336" s="10"/>
      <c r="MD336" s="10"/>
      <c r="ME336" s="10"/>
      <c r="MF336" s="10"/>
      <c r="MG336" s="10"/>
      <c r="MH336" s="10"/>
      <c r="MI336" s="10"/>
      <c r="MJ336" s="10"/>
      <c r="MK336" s="10"/>
      <c r="ML336" s="10"/>
      <c r="MM336" s="10"/>
      <c r="MN336" s="10"/>
      <c r="MO336" s="10"/>
      <c r="MP336" s="10"/>
      <c r="MQ336" s="10"/>
      <c r="MR336" s="10"/>
      <c r="MS336" s="10"/>
      <c r="MT336" s="10"/>
      <c r="MU336" s="10"/>
      <c r="MV336" s="10"/>
      <c r="MW336" s="10"/>
      <c r="MX336" s="10"/>
      <c r="MY336" s="10"/>
      <c r="MZ336" s="10"/>
      <c r="NA336" s="10"/>
      <c r="NB336" s="10"/>
      <c r="NC336" s="10"/>
      <c r="ND336" s="10"/>
      <c r="NE336" s="10"/>
      <c r="NF336" s="10"/>
      <c r="NG336" s="10"/>
      <c r="NH336" s="10"/>
      <c r="NI336" s="10"/>
      <c r="NJ336" s="10"/>
      <c r="NK336" s="10"/>
      <c r="NL336" s="10"/>
      <c r="NM336" s="10"/>
      <c r="NN336" s="10"/>
      <c r="NO336" s="10"/>
      <c r="NP336" s="10"/>
      <c r="NQ336" s="10"/>
      <c r="NR336" s="10"/>
      <c r="NS336" s="10"/>
      <c r="NT336" s="10"/>
      <c r="NU336" s="10"/>
      <c r="NV336" s="10"/>
      <c r="NW336" s="10"/>
      <c r="NX336" s="10"/>
      <c r="NY336" s="10"/>
      <c r="NZ336" s="10"/>
      <c r="OA336" s="10"/>
      <c r="OB336" s="10"/>
      <c r="OC336" s="10"/>
      <c r="OD336" s="10"/>
      <c r="OE336" s="10"/>
      <c r="OF336" s="10"/>
      <c r="OG336" s="10"/>
      <c r="OH336" s="10"/>
      <c r="OI336" s="10"/>
      <c r="OJ336" s="10"/>
      <c r="OK336" s="10"/>
      <c r="OL336" s="10"/>
      <c r="OM336" s="10"/>
      <c r="ON336" s="10"/>
      <c r="OO336" s="10"/>
      <c r="OP336" s="10"/>
      <c r="OQ336" s="10"/>
      <c r="OR336" s="10"/>
      <c r="OS336" s="10"/>
      <c r="OT336" s="10"/>
      <c r="OU336" s="10"/>
      <c r="OV336" s="10"/>
      <c r="OW336" s="10"/>
      <c r="OX336" s="10"/>
      <c r="OY336" s="10"/>
      <c r="OZ336" s="10"/>
      <c r="PA336" s="10"/>
      <c r="PB336" s="10"/>
      <c r="PC336" s="10"/>
      <c r="PD336" s="10"/>
      <c r="PE336" s="10"/>
      <c r="PF336" s="10"/>
      <c r="PG336" s="10"/>
      <c r="PH336" s="10"/>
      <c r="PI336" s="10"/>
      <c r="PJ336" s="10"/>
      <c r="PK336" s="10"/>
      <c r="PL336" s="10"/>
      <c r="PM336" s="10"/>
      <c r="PN336" s="10"/>
      <c r="PO336" s="10"/>
      <c r="PP336" s="10"/>
      <c r="PQ336" s="10"/>
      <c r="PR336" s="10"/>
      <c r="PS336" s="10"/>
      <c r="PT336" s="10"/>
      <c r="PU336" s="10"/>
      <c r="PV336" s="10"/>
      <c r="PW336" s="10"/>
      <c r="PX336" s="10"/>
      <c r="PY336" s="10"/>
      <c r="PZ336" s="10"/>
      <c r="QA336" s="10"/>
      <c r="QB336" s="10"/>
      <c r="QC336" s="10"/>
      <c r="QD336" s="10"/>
      <c r="QE336" s="10"/>
      <c r="QF336" s="10"/>
      <c r="QG336" s="10"/>
      <c r="QH336" s="10"/>
      <c r="QI336" s="10"/>
      <c r="QJ336" s="10"/>
      <c r="QK336" s="10"/>
      <c r="QL336" s="10"/>
      <c r="QM336" s="10"/>
      <c r="QN336" s="10"/>
      <c r="QO336" s="10"/>
      <c r="QP336" s="10"/>
      <c r="QQ336" s="10"/>
      <c r="QR336" s="10"/>
      <c r="QS336" s="10"/>
      <c r="QT336" s="10"/>
      <c r="QU336" s="10"/>
      <c r="QV336" s="10"/>
      <c r="QW336" s="10"/>
      <c r="QX336" s="10"/>
      <c r="QY336" s="10"/>
      <c r="QZ336" s="10"/>
      <c r="RA336" s="10"/>
      <c r="RB336" s="10"/>
      <c r="RC336" s="10"/>
      <c r="RD336" s="10"/>
      <c r="RE336" s="10"/>
      <c r="RF336" s="10"/>
      <c r="RG336" s="10"/>
      <c r="RH336" s="10"/>
      <c r="RI336" s="10"/>
      <c r="RJ336" s="10"/>
      <c r="RK336" s="10"/>
      <c r="RL336" s="10"/>
      <c r="RM336" s="10"/>
      <c r="RN336" s="10"/>
      <c r="RO336" s="10"/>
      <c r="RP336" s="10"/>
      <c r="RQ336" s="10"/>
      <c r="RR336" s="10"/>
      <c r="RS336" s="10"/>
      <c r="RT336" s="10"/>
      <c r="RU336" s="10"/>
      <c r="RV336" s="10"/>
      <c r="RW336" s="10"/>
      <c r="RX336" s="10"/>
      <c r="RY336" s="10"/>
      <c r="RZ336" s="10"/>
      <c r="SA336" s="10"/>
      <c r="SB336" s="10"/>
      <c r="SC336" s="10"/>
      <c r="SD336" s="10"/>
      <c r="SE336" s="10"/>
      <c r="SF336" s="10"/>
      <c r="SG336" s="10"/>
      <c r="SH336" s="10"/>
      <c r="SI336" s="10"/>
      <c r="SJ336" s="10"/>
      <c r="SK336" s="10"/>
      <c r="SL336" s="10"/>
      <c r="SM336" s="10"/>
      <c r="SN336" s="10"/>
      <c r="SO336" s="10"/>
      <c r="SP336" s="10"/>
      <c r="SQ336" s="10"/>
      <c r="SR336" s="10"/>
      <c r="SS336" s="10"/>
      <c r="ST336" s="10"/>
      <c r="SU336" s="10"/>
      <c r="SV336" s="10"/>
      <c r="SW336" s="10"/>
      <c r="SX336" s="10"/>
      <c r="SY336" s="10"/>
      <c r="SZ336" s="10"/>
      <c r="TA336" s="10"/>
      <c r="TB336" s="10"/>
      <c r="TC336" s="10"/>
      <c r="TD336" s="10"/>
      <c r="TE336" s="10"/>
      <c r="TF336" s="10"/>
      <c r="TG336" s="10"/>
      <c r="TH336" s="10"/>
      <c r="TI336" s="10"/>
      <c r="TJ336" s="10"/>
      <c r="TK336" s="10"/>
      <c r="TL336" s="10"/>
      <c r="TM336" s="10"/>
      <c r="TN336" s="10"/>
      <c r="TO336" s="10"/>
      <c r="TP336" s="10"/>
      <c r="TQ336" s="10"/>
      <c r="TR336" s="10"/>
      <c r="TS336" s="10"/>
      <c r="TT336" s="10"/>
      <c r="TU336" s="10"/>
      <c r="TV336" s="10"/>
      <c r="TW336" s="10"/>
      <c r="TX336" s="10"/>
      <c r="TY336" s="10"/>
      <c r="TZ336" s="10"/>
      <c r="UA336" s="10"/>
      <c r="UB336" s="10"/>
      <c r="UC336" s="10"/>
      <c r="UD336" s="10"/>
      <c r="UE336" s="10"/>
      <c r="UF336" s="10"/>
      <c r="UG336" s="10"/>
      <c r="UH336" s="10"/>
      <c r="UI336" s="10"/>
      <c r="UJ336" s="10"/>
      <c r="UK336" s="10"/>
      <c r="UL336" s="10"/>
      <c r="UM336" s="10"/>
      <c r="UN336" s="10"/>
      <c r="UO336" s="10"/>
      <c r="UP336" s="10"/>
      <c r="UQ336" s="10"/>
      <c r="UR336" s="10"/>
      <c r="US336" s="10"/>
      <c r="UT336" s="10"/>
      <c r="UU336" s="10"/>
      <c r="UV336" s="10"/>
      <c r="UW336" s="10"/>
      <c r="UX336" s="10"/>
      <c r="UY336" s="10"/>
      <c r="UZ336" s="10"/>
      <c r="VA336" s="10"/>
      <c r="VB336" s="10"/>
      <c r="VC336" s="10"/>
      <c r="VD336" s="10"/>
      <c r="VE336" s="10"/>
      <c r="VF336" s="10"/>
      <c r="VG336" s="10"/>
      <c r="VH336" s="10"/>
      <c r="VI336" s="10"/>
      <c r="VJ336" s="10"/>
      <c r="VK336" s="10"/>
      <c r="VL336" s="10"/>
      <c r="VM336" s="10"/>
      <c r="VN336" s="10"/>
      <c r="VO336" s="10"/>
      <c r="VP336" s="10"/>
      <c r="VQ336" s="10"/>
      <c r="VR336" s="10"/>
      <c r="VS336" s="10"/>
      <c r="VT336" s="10"/>
      <c r="VU336" s="10"/>
      <c r="VV336" s="10"/>
      <c r="VW336" s="10"/>
      <c r="VX336" s="10"/>
      <c r="VY336" s="10"/>
      <c r="VZ336" s="10"/>
      <c r="WA336" s="10"/>
      <c r="WB336" s="10"/>
      <c r="WC336" s="10"/>
      <c r="WD336" s="10"/>
      <c r="WE336" s="10"/>
      <c r="WF336" s="10"/>
      <c r="WG336" s="10"/>
      <c r="WH336" s="10"/>
      <c r="WI336" s="10"/>
      <c r="WJ336" s="10"/>
      <c r="WK336" s="10"/>
      <c r="WL336" s="10"/>
      <c r="WM336" s="10"/>
      <c r="WN336" s="10"/>
      <c r="WO336" s="10"/>
      <c r="WP336" s="10"/>
      <c r="WQ336" s="10"/>
      <c r="WR336" s="10"/>
      <c r="WS336" s="10"/>
      <c r="WT336" s="10"/>
      <c r="WU336" s="10"/>
      <c r="WV336" s="10"/>
      <c r="WW336" s="10"/>
      <c r="WX336" s="10"/>
      <c r="WY336" s="10"/>
      <c r="WZ336" s="10"/>
      <c r="XA336" s="10"/>
      <c r="XB336" s="10"/>
      <c r="XC336" s="10"/>
      <c r="XD336" s="10"/>
      <c r="XE336" s="10"/>
      <c r="XF336" s="10"/>
      <c r="XG336" s="10"/>
      <c r="XH336" s="10"/>
      <c r="XI336" s="10"/>
      <c r="XJ336" s="10"/>
      <c r="XK336" s="10"/>
      <c r="XL336" s="10"/>
      <c r="XM336" s="10"/>
      <c r="XN336" s="10"/>
      <c r="XO336" s="10"/>
      <c r="XP336" s="10"/>
      <c r="XQ336" s="10"/>
      <c r="XR336" s="10"/>
      <c r="XS336" s="10"/>
      <c r="XT336" s="10"/>
      <c r="XU336" s="10"/>
      <c r="XV336" s="10"/>
      <c r="XW336" s="10"/>
      <c r="XX336" s="10"/>
      <c r="XY336" s="10"/>
      <c r="XZ336" s="10"/>
      <c r="YA336" s="10"/>
      <c r="YB336" s="10"/>
      <c r="YC336" s="10"/>
      <c r="YD336" s="10"/>
      <c r="YE336" s="10"/>
      <c r="YF336" s="10"/>
      <c r="YG336" s="10"/>
      <c r="YH336" s="10"/>
      <c r="YI336" s="10"/>
      <c r="YJ336" s="10"/>
      <c r="YK336" s="10"/>
      <c r="YL336" s="10"/>
      <c r="YM336" s="10"/>
      <c r="YN336" s="10"/>
      <c r="YO336" s="10"/>
      <c r="YP336" s="10"/>
      <c r="YQ336" s="10"/>
      <c r="YR336" s="10"/>
      <c r="YS336" s="10"/>
      <c r="YT336" s="10"/>
      <c r="YU336" s="10"/>
      <c r="YV336" s="10"/>
      <c r="YW336" s="10"/>
      <c r="YX336" s="10"/>
      <c r="YY336" s="10"/>
      <c r="YZ336" s="10"/>
      <c r="ZA336" s="10"/>
      <c r="ZB336" s="10"/>
      <c r="ZC336" s="10"/>
      <c r="ZD336" s="10"/>
      <c r="ZE336" s="10"/>
      <c r="ZF336" s="10"/>
      <c r="ZG336" s="10"/>
      <c r="ZH336" s="10"/>
      <c r="ZI336" s="10"/>
      <c r="ZJ336" s="10"/>
      <c r="ZK336" s="10"/>
      <c r="ZL336" s="10"/>
      <c r="ZM336" s="10"/>
      <c r="ZN336" s="10"/>
      <c r="ZO336" s="10"/>
      <c r="ZP336" s="10"/>
      <c r="ZQ336" s="10"/>
      <c r="ZR336" s="10"/>
      <c r="ZS336" s="10"/>
      <c r="ZT336" s="10"/>
      <c r="ZU336" s="10"/>
      <c r="ZV336" s="10"/>
      <c r="ZW336" s="10"/>
      <c r="ZX336" s="10"/>
      <c r="ZY336" s="10"/>
      <c r="ZZ336" s="10"/>
      <c r="AAA336" s="10"/>
      <c r="AAB336" s="10"/>
      <c r="AAC336" s="10"/>
      <c r="AAD336" s="10"/>
      <c r="AAE336" s="10"/>
      <c r="AAF336" s="10"/>
      <c r="AAG336" s="10"/>
      <c r="AAH336" s="10"/>
      <c r="AAI336" s="10"/>
      <c r="AAJ336" s="10"/>
      <c r="AAK336" s="10"/>
      <c r="AAL336" s="10"/>
      <c r="AAM336" s="10"/>
      <c r="AAN336" s="10"/>
      <c r="AAO336" s="10"/>
      <c r="AAP336" s="10"/>
      <c r="AAQ336" s="10"/>
      <c r="AAR336" s="10"/>
      <c r="AAS336" s="10"/>
      <c r="AAT336" s="10"/>
      <c r="AAU336" s="10"/>
      <c r="AAV336" s="10"/>
      <c r="AAW336" s="10"/>
      <c r="AAX336" s="10"/>
      <c r="AAY336" s="10"/>
      <c r="AAZ336" s="10"/>
      <c r="ABA336" s="10"/>
      <c r="ABB336" s="10"/>
      <c r="ABC336" s="10"/>
      <c r="ABD336" s="10"/>
      <c r="ABE336" s="10"/>
      <c r="ABF336" s="10"/>
      <c r="ABG336" s="10"/>
      <c r="ABH336" s="10"/>
      <c r="ABI336" s="10"/>
      <c r="ABJ336" s="10"/>
      <c r="ABK336" s="10"/>
      <c r="ABL336" s="10"/>
      <c r="ABM336" s="10"/>
      <c r="ABN336" s="10"/>
      <c r="ABO336" s="10"/>
      <c r="ABP336" s="10"/>
      <c r="ABQ336" s="10"/>
      <c r="ABR336" s="10"/>
      <c r="ABS336" s="10"/>
      <c r="ABT336" s="10"/>
      <c r="ABU336" s="10"/>
      <c r="ABV336" s="10"/>
      <c r="ABW336" s="10"/>
      <c r="ABX336" s="10"/>
      <c r="ABY336" s="10"/>
      <c r="ABZ336" s="10"/>
      <c r="ACA336" s="10"/>
      <c r="ACB336" s="10"/>
      <c r="ACC336" s="10"/>
      <c r="ACD336" s="10"/>
      <c r="ACE336" s="10"/>
      <c r="ACF336" s="10"/>
      <c r="ACG336" s="10"/>
      <c r="ACH336" s="10"/>
      <c r="ACI336" s="10"/>
      <c r="ACJ336" s="10"/>
      <c r="ACK336" s="10"/>
      <c r="ACL336" s="10"/>
      <c r="ACM336" s="10"/>
      <c r="ACN336" s="10"/>
      <c r="ACO336" s="10"/>
      <c r="ACP336" s="10"/>
      <c r="ACQ336" s="10"/>
      <c r="ACR336" s="10"/>
      <c r="ACS336" s="10"/>
      <c r="ACT336" s="10"/>
      <c r="ACU336" s="10"/>
      <c r="ACV336" s="10"/>
      <c r="ACW336" s="10"/>
      <c r="ACX336" s="10"/>
      <c r="ACY336" s="10"/>
      <c r="ACZ336" s="10"/>
      <c r="ADA336" s="10"/>
      <c r="ADB336" s="10"/>
      <c r="ADC336" s="10"/>
      <c r="ADD336" s="10"/>
      <c r="ADE336" s="10"/>
      <c r="ADF336" s="10"/>
      <c r="ADG336" s="10"/>
      <c r="ADH336" s="10"/>
      <c r="ADI336" s="10"/>
      <c r="ADJ336" s="10"/>
      <c r="ADK336" s="10"/>
      <c r="ADL336" s="10"/>
      <c r="ADM336" s="10"/>
      <c r="ADN336" s="10"/>
      <c r="ADO336" s="10"/>
      <c r="ADP336" s="10"/>
      <c r="ADQ336" s="10"/>
      <c r="ADR336" s="10"/>
      <c r="ADS336" s="10"/>
      <c r="ADT336" s="10"/>
      <c r="ADU336" s="10"/>
      <c r="ADV336" s="10"/>
      <c r="ADW336" s="10"/>
      <c r="ADX336" s="10"/>
      <c r="ADY336" s="10"/>
      <c r="ADZ336" s="10"/>
      <c r="AEA336" s="10"/>
      <c r="AEB336" s="10"/>
      <c r="AEC336" s="10"/>
      <c r="AED336" s="10"/>
      <c r="AEE336" s="10"/>
      <c r="AEF336" s="10"/>
      <c r="AEG336" s="10"/>
      <c r="AEH336" s="10"/>
      <c r="AEI336" s="10"/>
      <c r="AEJ336" s="10"/>
      <c r="AEK336" s="10"/>
      <c r="AEL336" s="10"/>
      <c r="AEM336" s="10"/>
      <c r="AEN336" s="10"/>
      <c r="AEO336" s="10"/>
      <c r="AEP336" s="10"/>
      <c r="AEQ336" s="10"/>
      <c r="AER336" s="10"/>
      <c r="AES336" s="10"/>
      <c r="AET336" s="10"/>
      <c r="AEU336" s="10"/>
      <c r="AEV336" s="10"/>
      <c r="AEW336" s="10"/>
      <c r="AEX336" s="10"/>
      <c r="AEY336" s="10"/>
      <c r="AEZ336" s="10"/>
      <c r="AFA336" s="10"/>
      <c r="AFB336" s="10"/>
      <c r="AFC336" s="10"/>
      <c r="AFD336" s="10"/>
      <c r="AFE336" s="10"/>
      <c r="AFF336" s="10"/>
      <c r="AFG336" s="10"/>
      <c r="AFH336" s="10"/>
      <c r="AFI336" s="10"/>
      <c r="AFJ336" s="10"/>
      <c r="AFK336" s="10"/>
      <c r="AFL336" s="10"/>
      <c r="AFM336" s="10"/>
      <c r="AFN336" s="10"/>
      <c r="AFO336" s="10"/>
      <c r="AFP336" s="10"/>
      <c r="AFQ336" s="10"/>
      <c r="AFR336" s="10"/>
      <c r="AFS336" s="10"/>
      <c r="AFT336" s="10"/>
      <c r="AFU336" s="10"/>
      <c r="AFV336" s="10"/>
      <c r="AFW336" s="10"/>
      <c r="AFX336" s="10"/>
      <c r="AFY336" s="10"/>
      <c r="AFZ336" s="10"/>
      <c r="AGA336" s="10"/>
      <c r="AGB336" s="10"/>
      <c r="AGC336" s="10"/>
      <c r="AGD336" s="10"/>
      <c r="AGE336" s="10"/>
      <c r="AGF336" s="10"/>
      <c r="AGG336" s="10"/>
      <c r="AGH336" s="10"/>
      <c r="AGI336" s="10"/>
      <c r="AGJ336" s="10"/>
      <c r="AGK336" s="10"/>
      <c r="AGL336" s="10"/>
      <c r="AGM336" s="10"/>
      <c r="AGN336" s="10"/>
      <c r="AGO336" s="10"/>
      <c r="AGP336" s="10"/>
      <c r="AGQ336" s="10"/>
      <c r="AGR336" s="10"/>
      <c r="AGS336" s="10"/>
      <c r="AGT336" s="10"/>
      <c r="AGU336" s="10"/>
      <c r="AGV336" s="10"/>
      <c r="AGW336" s="10"/>
      <c r="AGX336" s="10"/>
      <c r="AGY336" s="10"/>
      <c r="AGZ336" s="10"/>
      <c r="AHA336" s="10"/>
      <c r="AHB336" s="10"/>
      <c r="AHC336" s="10"/>
      <c r="AHD336" s="10"/>
      <c r="AHE336" s="10"/>
      <c r="AHF336" s="10"/>
      <c r="AHG336" s="10"/>
      <c r="AHH336" s="10"/>
      <c r="AHI336" s="10"/>
      <c r="AHJ336" s="10"/>
      <c r="AHK336" s="10"/>
      <c r="AHL336" s="10"/>
      <c r="AHM336" s="10"/>
      <c r="AHN336" s="10"/>
      <c r="AHO336" s="10"/>
      <c r="AHP336" s="10"/>
      <c r="AHQ336" s="10"/>
      <c r="AHR336" s="10"/>
      <c r="AHS336" s="10"/>
      <c r="AHT336" s="10"/>
      <c r="AHU336" s="10"/>
      <c r="AHV336" s="10"/>
      <c r="AHW336" s="10"/>
      <c r="AHX336" s="10"/>
      <c r="AHY336" s="10"/>
      <c r="AHZ336" s="10"/>
      <c r="AIA336" s="10"/>
      <c r="AIB336" s="10"/>
      <c r="AIC336" s="10"/>
      <c r="AID336" s="10"/>
      <c r="AIE336" s="10"/>
      <c r="AIF336" s="10"/>
      <c r="AIG336" s="10"/>
      <c r="AIH336" s="10"/>
      <c r="AII336" s="10"/>
      <c r="AIJ336" s="10"/>
      <c r="AIK336" s="10"/>
      <c r="AIL336" s="10"/>
      <c r="AIM336" s="10"/>
      <c r="AIN336" s="10"/>
      <c r="AIO336" s="10"/>
      <c r="AIP336" s="10"/>
      <c r="AIQ336" s="10"/>
      <c r="AIR336" s="10"/>
      <c r="AIS336" s="10"/>
      <c r="AIT336" s="10"/>
      <c r="AIU336" s="10"/>
      <c r="AIV336" s="10"/>
      <c r="AIW336" s="10"/>
      <c r="AIX336" s="10"/>
      <c r="AIY336" s="10"/>
      <c r="AIZ336" s="10"/>
      <c r="AJA336" s="10"/>
      <c r="AJB336" s="10"/>
      <c r="AJC336" s="10"/>
      <c r="AJD336" s="10"/>
      <c r="AJE336" s="10"/>
      <c r="AJF336" s="10"/>
      <c r="AJG336" s="10"/>
      <c r="AJH336" s="10"/>
      <c r="AJI336" s="10"/>
      <c r="AJJ336" s="10"/>
      <c r="AJK336" s="10"/>
      <c r="AJL336" s="10"/>
      <c r="AJM336" s="10"/>
      <c r="AJN336" s="10"/>
      <c r="AJO336" s="10"/>
      <c r="AJP336" s="10"/>
      <c r="AJQ336" s="10"/>
      <c r="AJR336" s="10"/>
      <c r="AJS336" s="10"/>
      <c r="AJT336" s="10"/>
      <c r="AJU336" s="10"/>
      <c r="AJV336" s="10"/>
      <c r="AJW336" s="10"/>
      <c r="AJX336" s="10"/>
      <c r="AJY336" s="10"/>
      <c r="AJZ336" s="10"/>
      <c r="AKA336" s="10"/>
      <c r="AKB336" s="10"/>
      <c r="AKC336" s="10"/>
      <c r="AKD336" s="10"/>
      <c r="AKE336" s="10"/>
      <c r="AKF336" s="10"/>
      <c r="AKG336" s="10"/>
      <c r="AKH336" s="10"/>
      <c r="AKI336" s="10"/>
      <c r="AKJ336" s="10"/>
      <c r="AKK336" s="10"/>
      <c r="AKL336" s="10"/>
      <c r="AKM336" s="10"/>
      <c r="AKN336" s="10"/>
      <c r="AKO336" s="10"/>
      <c r="AKP336" s="10"/>
      <c r="AKQ336" s="10"/>
      <c r="AKR336" s="10"/>
      <c r="AKS336" s="10"/>
      <c r="AKT336" s="10"/>
      <c r="AKU336" s="10"/>
      <c r="AKV336" s="10"/>
      <c r="AKW336" s="10"/>
      <c r="AKX336" s="10"/>
      <c r="AKY336" s="10"/>
      <c r="AKZ336" s="10"/>
      <c r="ALA336" s="10"/>
      <c r="ALB336" s="10"/>
      <c r="ALC336" s="10"/>
      <c r="ALD336" s="10"/>
      <c r="ALE336" s="10"/>
      <c r="ALF336" s="10"/>
      <c r="ALG336" s="10"/>
      <c r="ALH336" s="10"/>
      <c r="ALI336" s="10"/>
      <c r="ALJ336" s="10"/>
      <c r="ALK336" s="10"/>
      <c r="ALL336" s="10"/>
      <c r="ALM336" s="10"/>
      <c r="ALN336" s="10"/>
      <c r="ALO336" s="10"/>
      <c r="ALP336" s="10"/>
      <c r="ALQ336" s="10"/>
      <c r="ALR336" s="10"/>
      <c r="ALS336" s="10"/>
      <c r="ALT336" s="10"/>
      <c r="ALU336" s="10"/>
      <c r="ALV336" s="10"/>
      <c r="ALW336" s="10"/>
      <c r="ALX336" s="10"/>
      <c r="ALY336" s="10"/>
      <c r="ALZ336" s="10"/>
      <c r="AMA336" s="10"/>
      <c r="AMB336" s="10"/>
      <c r="AMC336" s="10"/>
      <c r="AMD336" s="10"/>
      <c r="AME336" s="10"/>
      <c r="AMF336" s="10"/>
      <c r="AMG336" s="10"/>
      <c r="AMH336" s="10"/>
      <c r="AMI336" s="10"/>
    </row>
    <row r="337" spans="1:1023" ht="21.75" customHeight="1">
      <c r="A337" s="14" t="s">
        <v>212</v>
      </c>
      <c r="B337" s="45"/>
      <c r="C337" s="34"/>
      <c r="D337" s="34"/>
      <c r="E337" s="30"/>
      <c r="F337" s="30"/>
      <c r="G337" s="30"/>
      <c r="H337" s="30"/>
      <c r="I337" s="30"/>
      <c r="J337" s="30"/>
      <c r="K337" s="30"/>
      <c r="L337" s="30"/>
      <c r="M337" s="30"/>
      <c r="N337" s="30"/>
      <c r="O337" s="36">
        <v>114900</v>
      </c>
      <c r="P337" s="34"/>
      <c r="Q337" s="43">
        <f t="shared" si="7"/>
        <v>114900</v>
      </c>
      <c r="R337" s="43">
        <f>Q337</f>
        <v>114900</v>
      </c>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c r="HA337" s="10"/>
      <c r="HB337" s="10"/>
      <c r="HC337" s="10"/>
      <c r="HD337" s="10"/>
      <c r="HE337" s="10"/>
      <c r="HF337" s="10"/>
      <c r="HG337" s="10"/>
      <c r="HH337" s="10"/>
      <c r="HI337" s="10"/>
      <c r="HJ337" s="10"/>
      <c r="HK337" s="10"/>
      <c r="HL337" s="10"/>
      <c r="HM337" s="10"/>
      <c r="HN337" s="10"/>
      <c r="HO337" s="10"/>
      <c r="HP337" s="10"/>
      <c r="HQ337" s="10"/>
      <c r="HR337" s="10"/>
      <c r="HS337" s="10"/>
      <c r="HT337" s="10"/>
      <c r="HU337" s="10"/>
      <c r="HV337" s="10"/>
      <c r="HW337" s="10"/>
      <c r="HX337" s="10"/>
      <c r="HY337" s="10"/>
      <c r="HZ337" s="10"/>
      <c r="IA337" s="10"/>
      <c r="IB337" s="10"/>
      <c r="IC337" s="10"/>
      <c r="ID337" s="10"/>
      <c r="IE337" s="10"/>
      <c r="IF337" s="10"/>
      <c r="IG337" s="10"/>
      <c r="IH337" s="10"/>
      <c r="II337" s="10"/>
      <c r="IJ337" s="10"/>
      <c r="IK337" s="10"/>
      <c r="IL337" s="10"/>
      <c r="IM337" s="10"/>
      <c r="IN337" s="10"/>
      <c r="IO337" s="10"/>
      <c r="IP337" s="10"/>
      <c r="IQ337" s="10"/>
      <c r="IR337" s="10"/>
      <c r="IS337" s="10"/>
      <c r="IT337" s="10"/>
      <c r="IU337" s="10"/>
      <c r="IV337" s="10"/>
      <c r="IW337" s="10"/>
      <c r="IX337" s="10"/>
      <c r="IY337" s="10"/>
      <c r="IZ337" s="10"/>
      <c r="JA337" s="10"/>
      <c r="JB337" s="10"/>
      <c r="JC337" s="10"/>
      <c r="JD337" s="10"/>
      <c r="JE337" s="10"/>
      <c r="JF337" s="10"/>
      <c r="JG337" s="10"/>
      <c r="JH337" s="10"/>
      <c r="JI337" s="10"/>
      <c r="JJ337" s="10"/>
      <c r="JK337" s="10"/>
      <c r="JL337" s="10"/>
      <c r="JM337" s="10"/>
      <c r="JN337" s="10"/>
      <c r="JO337" s="10"/>
      <c r="JP337" s="10"/>
      <c r="JQ337" s="10"/>
      <c r="JR337" s="10"/>
      <c r="JS337" s="10"/>
      <c r="JT337" s="10"/>
      <c r="JU337" s="10"/>
      <c r="JV337" s="10"/>
      <c r="JW337" s="10"/>
      <c r="JX337" s="10"/>
      <c r="JY337" s="10"/>
      <c r="JZ337" s="10"/>
      <c r="KA337" s="10"/>
      <c r="KB337" s="10"/>
      <c r="KC337" s="10"/>
      <c r="KD337" s="10"/>
      <c r="KE337" s="10"/>
      <c r="KF337" s="10"/>
      <c r="KG337" s="10"/>
      <c r="KH337" s="10"/>
      <c r="KI337" s="10"/>
      <c r="KJ337" s="10"/>
      <c r="KK337" s="10"/>
      <c r="KL337" s="10"/>
      <c r="KM337" s="10"/>
      <c r="KN337" s="10"/>
      <c r="KO337" s="10"/>
      <c r="KP337" s="10"/>
      <c r="KQ337" s="10"/>
      <c r="KR337" s="10"/>
      <c r="KS337" s="10"/>
      <c r="KT337" s="10"/>
      <c r="KU337" s="10"/>
      <c r="KV337" s="10"/>
      <c r="KW337" s="10"/>
      <c r="KX337" s="10"/>
      <c r="KY337" s="10"/>
      <c r="KZ337" s="10"/>
      <c r="LA337" s="10"/>
      <c r="LB337" s="10"/>
      <c r="LC337" s="10"/>
      <c r="LD337" s="10"/>
      <c r="LE337" s="10"/>
      <c r="LF337" s="10"/>
      <c r="LG337" s="10"/>
      <c r="LH337" s="10"/>
      <c r="LI337" s="10"/>
      <c r="LJ337" s="10"/>
      <c r="LK337" s="10"/>
      <c r="LL337" s="10"/>
      <c r="LM337" s="10"/>
      <c r="LN337" s="10"/>
      <c r="LO337" s="10"/>
      <c r="LP337" s="10"/>
      <c r="LQ337" s="10"/>
      <c r="LR337" s="10"/>
      <c r="LS337" s="10"/>
      <c r="LT337" s="10"/>
      <c r="LU337" s="10"/>
      <c r="LV337" s="10"/>
      <c r="LW337" s="10"/>
      <c r="LX337" s="10"/>
      <c r="LY337" s="10"/>
      <c r="LZ337" s="10"/>
      <c r="MA337" s="10"/>
      <c r="MB337" s="10"/>
      <c r="MC337" s="10"/>
      <c r="MD337" s="10"/>
      <c r="ME337" s="10"/>
      <c r="MF337" s="10"/>
      <c r="MG337" s="10"/>
      <c r="MH337" s="10"/>
      <c r="MI337" s="10"/>
      <c r="MJ337" s="10"/>
      <c r="MK337" s="10"/>
      <c r="ML337" s="10"/>
      <c r="MM337" s="10"/>
      <c r="MN337" s="10"/>
      <c r="MO337" s="10"/>
      <c r="MP337" s="10"/>
      <c r="MQ337" s="10"/>
      <c r="MR337" s="10"/>
      <c r="MS337" s="10"/>
      <c r="MT337" s="10"/>
      <c r="MU337" s="10"/>
      <c r="MV337" s="10"/>
      <c r="MW337" s="10"/>
      <c r="MX337" s="10"/>
      <c r="MY337" s="10"/>
      <c r="MZ337" s="10"/>
      <c r="NA337" s="10"/>
      <c r="NB337" s="10"/>
      <c r="NC337" s="10"/>
      <c r="ND337" s="10"/>
      <c r="NE337" s="10"/>
      <c r="NF337" s="10"/>
      <c r="NG337" s="10"/>
      <c r="NH337" s="10"/>
      <c r="NI337" s="10"/>
      <c r="NJ337" s="10"/>
      <c r="NK337" s="10"/>
      <c r="NL337" s="10"/>
      <c r="NM337" s="10"/>
      <c r="NN337" s="10"/>
      <c r="NO337" s="10"/>
      <c r="NP337" s="10"/>
      <c r="NQ337" s="10"/>
      <c r="NR337" s="10"/>
      <c r="NS337" s="10"/>
      <c r="NT337" s="10"/>
      <c r="NU337" s="10"/>
      <c r="NV337" s="10"/>
      <c r="NW337" s="10"/>
      <c r="NX337" s="10"/>
      <c r="NY337" s="10"/>
      <c r="NZ337" s="10"/>
      <c r="OA337" s="10"/>
      <c r="OB337" s="10"/>
      <c r="OC337" s="10"/>
      <c r="OD337" s="10"/>
      <c r="OE337" s="10"/>
      <c r="OF337" s="10"/>
      <c r="OG337" s="10"/>
      <c r="OH337" s="10"/>
      <c r="OI337" s="10"/>
      <c r="OJ337" s="10"/>
      <c r="OK337" s="10"/>
      <c r="OL337" s="10"/>
      <c r="OM337" s="10"/>
      <c r="ON337" s="10"/>
      <c r="OO337" s="10"/>
      <c r="OP337" s="10"/>
      <c r="OQ337" s="10"/>
      <c r="OR337" s="10"/>
      <c r="OS337" s="10"/>
      <c r="OT337" s="10"/>
      <c r="OU337" s="10"/>
      <c r="OV337" s="10"/>
      <c r="OW337" s="10"/>
      <c r="OX337" s="10"/>
      <c r="OY337" s="10"/>
      <c r="OZ337" s="10"/>
      <c r="PA337" s="10"/>
      <c r="PB337" s="10"/>
      <c r="PC337" s="10"/>
      <c r="PD337" s="10"/>
      <c r="PE337" s="10"/>
      <c r="PF337" s="10"/>
      <c r="PG337" s="10"/>
      <c r="PH337" s="10"/>
      <c r="PI337" s="10"/>
      <c r="PJ337" s="10"/>
      <c r="PK337" s="10"/>
      <c r="PL337" s="10"/>
      <c r="PM337" s="10"/>
      <c r="PN337" s="10"/>
      <c r="PO337" s="10"/>
      <c r="PP337" s="10"/>
      <c r="PQ337" s="10"/>
      <c r="PR337" s="10"/>
      <c r="PS337" s="10"/>
      <c r="PT337" s="10"/>
      <c r="PU337" s="10"/>
      <c r="PV337" s="10"/>
      <c r="PW337" s="10"/>
      <c r="PX337" s="10"/>
      <c r="PY337" s="10"/>
      <c r="PZ337" s="10"/>
      <c r="QA337" s="10"/>
      <c r="QB337" s="10"/>
      <c r="QC337" s="10"/>
      <c r="QD337" s="10"/>
      <c r="QE337" s="10"/>
      <c r="QF337" s="10"/>
      <c r="QG337" s="10"/>
      <c r="QH337" s="10"/>
      <c r="QI337" s="10"/>
      <c r="QJ337" s="10"/>
      <c r="QK337" s="10"/>
      <c r="QL337" s="10"/>
      <c r="QM337" s="10"/>
      <c r="QN337" s="10"/>
      <c r="QO337" s="10"/>
      <c r="QP337" s="10"/>
      <c r="QQ337" s="10"/>
      <c r="QR337" s="10"/>
      <c r="QS337" s="10"/>
      <c r="QT337" s="10"/>
      <c r="QU337" s="10"/>
      <c r="QV337" s="10"/>
      <c r="QW337" s="10"/>
      <c r="QX337" s="10"/>
      <c r="QY337" s="10"/>
      <c r="QZ337" s="10"/>
      <c r="RA337" s="10"/>
      <c r="RB337" s="10"/>
      <c r="RC337" s="10"/>
      <c r="RD337" s="10"/>
      <c r="RE337" s="10"/>
      <c r="RF337" s="10"/>
      <c r="RG337" s="10"/>
      <c r="RH337" s="10"/>
      <c r="RI337" s="10"/>
      <c r="RJ337" s="10"/>
      <c r="RK337" s="10"/>
      <c r="RL337" s="10"/>
      <c r="RM337" s="10"/>
      <c r="RN337" s="10"/>
      <c r="RO337" s="10"/>
      <c r="RP337" s="10"/>
      <c r="RQ337" s="10"/>
      <c r="RR337" s="10"/>
      <c r="RS337" s="10"/>
      <c r="RT337" s="10"/>
      <c r="RU337" s="10"/>
      <c r="RV337" s="10"/>
      <c r="RW337" s="10"/>
      <c r="RX337" s="10"/>
      <c r="RY337" s="10"/>
      <c r="RZ337" s="10"/>
      <c r="SA337" s="10"/>
      <c r="SB337" s="10"/>
      <c r="SC337" s="10"/>
      <c r="SD337" s="10"/>
      <c r="SE337" s="10"/>
      <c r="SF337" s="10"/>
      <c r="SG337" s="10"/>
      <c r="SH337" s="10"/>
      <c r="SI337" s="10"/>
      <c r="SJ337" s="10"/>
      <c r="SK337" s="10"/>
      <c r="SL337" s="10"/>
      <c r="SM337" s="10"/>
      <c r="SN337" s="10"/>
      <c r="SO337" s="10"/>
      <c r="SP337" s="10"/>
      <c r="SQ337" s="10"/>
      <c r="SR337" s="10"/>
      <c r="SS337" s="10"/>
      <c r="ST337" s="10"/>
      <c r="SU337" s="10"/>
      <c r="SV337" s="10"/>
      <c r="SW337" s="10"/>
      <c r="SX337" s="10"/>
      <c r="SY337" s="10"/>
      <c r="SZ337" s="10"/>
      <c r="TA337" s="10"/>
      <c r="TB337" s="10"/>
      <c r="TC337" s="10"/>
      <c r="TD337" s="10"/>
      <c r="TE337" s="10"/>
      <c r="TF337" s="10"/>
      <c r="TG337" s="10"/>
      <c r="TH337" s="10"/>
      <c r="TI337" s="10"/>
      <c r="TJ337" s="10"/>
      <c r="TK337" s="10"/>
      <c r="TL337" s="10"/>
      <c r="TM337" s="10"/>
      <c r="TN337" s="10"/>
      <c r="TO337" s="10"/>
      <c r="TP337" s="10"/>
      <c r="TQ337" s="10"/>
      <c r="TR337" s="10"/>
      <c r="TS337" s="10"/>
      <c r="TT337" s="10"/>
      <c r="TU337" s="10"/>
      <c r="TV337" s="10"/>
      <c r="TW337" s="10"/>
      <c r="TX337" s="10"/>
      <c r="TY337" s="10"/>
      <c r="TZ337" s="10"/>
      <c r="UA337" s="10"/>
      <c r="UB337" s="10"/>
      <c r="UC337" s="10"/>
      <c r="UD337" s="10"/>
      <c r="UE337" s="10"/>
      <c r="UF337" s="10"/>
      <c r="UG337" s="10"/>
      <c r="UH337" s="10"/>
      <c r="UI337" s="10"/>
      <c r="UJ337" s="10"/>
      <c r="UK337" s="10"/>
      <c r="UL337" s="10"/>
      <c r="UM337" s="10"/>
      <c r="UN337" s="10"/>
      <c r="UO337" s="10"/>
      <c r="UP337" s="10"/>
      <c r="UQ337" s="10"/>
      <c r="UR337" s="10"/>
      <c r="US337" s="10"/>
      <c r="UT337" s="10"/>
      <c r="UU337" s="10"/>
      <c r="UV337" s="10"/>
      <c r="UW337" s="10"/>
      <c r="UX337" s="10"/>
      <c r="UY337" s="10"/>
      <c r="UZ337" s="10"/>
      <c r="VA337" s="10"/>
      <c r="VB337" s="10"/>
      <c r="VC337" s="10"/>
      <c r="VD337" s="10"/>
      <c r="VE337" s="10"/>
      <c r="VF337" s="10"/>
      <c r="VG337" s="10"/>
      <c r="VH337" s="10"/>
      <c r="VI337" s="10"/>
      <c r="VJ337" s="10"/>
      <c r="VK337" s="10"/>
      <c r="VL337" s="10"/>
      <c r="VM337" s="10"/>
      <c r="VN337" s="10"/>
      <c r="VO337" s="10"/>
      <c r="VP337" s="10"/>
      <c r="VQ337" s="10"/>
      <c r="VR337" s="10"/>
      <c r="VS337" s="10"/>
      <c r="VT337" s="10"/>
      <c r="VU337" s="10"/>
      <c r="VV337" s="10"/>
      <c r="VW337" s="10"/>
      <c r="VX337" s="10"/>
      <c r="VY337" s="10"/>
      <c r="VZ337" s="10"/>
      <c r="WA337" s="10"/>
      <c r="WB337" s="10"/>
      <c r="WC337" s="10"/>
      <c r="WD337" s="10"/>
      <c r="WE337" s="10"/>
      <c r="WF337" s="10"/>
      <c r="WG337" s="10"/>
      <c r="WH337" s="10"/>
      <c r="WI337" s="10"/>
      <c r="WJ337" s="10"/>
      <c r="WK337" s="10"/>
      <c r="WL337" s="10"/>
      <c r="WM337" s="10"/>
      <c r="WN337" s="10"/>
      <c r="WO337" s="10"/>
      <c r="WP337" s="10"/>
      <c r="WQ337" s="10"/>
      <c r="WR337" s="10"/>
      <c r="WS337" s="10"/>
      <c r="WT337" s="10"/>
      <c r="WU337" s="10"/>
      <c r="WV337" s="10"/>
      <c r="WW337" s="10"/>
      <c r="WX337" s="10"/>
      <c r="WY337" s="10"/>
      <c r="WZ337" s="10"/>
      <c r="XA337" s="10"/>
      <c r="XB337" s="10"/>
      <c r="XC337" s="10"/>
      <c r="XD337" s="10"/>
      <c r="XE337" s="10"/>
      <c r="XF337" s="10"/>
      <c r="XG337" s="10"/>
      <c r="XH337" s="10"/>
      <c r="XI337" s="10"/>
      <c r="XJ337" s="10"/>
      <c r="XK337" s="10"/>
      <c r="XL337" s="10"/>
      <c r="XM337" s="10"/>
      <c r="XN337" s="10"/>
      <c r="XO337" s="10"/>
      <c r="XP337" s="10"/>
      <c r="XQ337" s="10"/>
      <c r="XR337" s="10"/>
      <c r="XS337" s="10"/>
      <c r="XT337" s="10"/>
      <c r="XU337" s="10"/>
      <c r="XV337" s="10"/>
      <c r="XW337" s="10"/>
      <c r="XX337" s="10"/>
      <c r="XY337" s="10"/>
      <c r="XZ337" s="10"/>
      <c r="YA337" s="10"/>
      <c r="YB337" s="10"/>
      <c r="YC337" s="10"/>
      <c r="YD337" s="10"/>
      <c r="YE337" s="10"/>
      <c r="YF337" s="10"/>
      <c r="YG337" s="10"/>
      <c r="YH337" s="10"/>
      <c r="YI337" s="10"/>
      <c r="YJ337" s="10"/>
      <c r="YK337" s="10"/>
      <c r="YL337" s="10"/>
      <c r="YM337" s="10"/>
      <c r="YN337" s="10"/>
      <c r="YO337" s="10"/>
      <c r="YP337" s="10"/>
      <c r="YQ337" s="10"/>
      <c r="YR337" s="10"/>
      <c r="YS337" s="10"/>
      <c r="YT337" s="10"/>
      <c r="YU337" s="10"/>
      <c r="YV337" s="10"/>
      <c r="YW337" s="10"/>
      <c r="YX337" s="10"/>
      <c r="YY337" s="10"/>
      <c r="YZ337" s="10"/>
      <c r="ZA337" s="10"/>
      <c r="ZB337" s="10"/>
      <c r="ZC337" s="10"/>
      <c r="ZD337" s="10"/>
      <c r="ZE337" s="10"/>
      <c r="ZF337" s="10"/>
      <c r="ZG337" s="10"/>
      <c r="ZH337" s="10"/>
      <c r="ZI337" s="10"/>
      <c r="ZJ337" s="10"/>
      <c r="ZK337" s="10"/>
      <c r="ZL337" s="10"/>
      <c r="ZM337" s="10"/>
      <c r="ZN337" s="10"/>
      <c r="ZO337" s="10"/>
      <c r="ZP337" s="10"/>
      <c r="ZQ337" s="10"/>
      <c r="ZR337" s="10"/>
      <c r="ZS337" s="10"/>
      <c r="ZT337" s="10"/>
      <c r="ZU337" s="10"/>
      <c r="ZV337" s="10"/>
      <c r="ZW337" s="10"/>
      <c r="ZX337" s="10"/>
      <c r="ZY337" s="10"/>
      <c r="ZZ337" s="10"/>
      <c r="AAA337" s="10"/>
      <c r="AAB337" s="10"/>
      <c r="AAC337" s="10"/>
      <c r="AAD337" s="10"/>
      <c r="AAE337" s="10"/>
      <c r="AAF337" s="10"/>
      <c r="AAG337" s="10"/>
      <c r="AAH337" s="10"/>
      <c r="AAI337" s="10"/>
      <c r="AAJ337" s="10"/>
      <c r="AAK337" s="10"/>
      <c r="AAL337" s="10"/>
      <c r="AAM337" s="10"/>
      <c r="AAN337" s="10"/>
      <c r="AAO337" s="10"/>
      <c r="AAP337" s="10"/>
      <c r="AAQ337" s="10"/>
      <c r="AAR337" s="10"/>
      <c r="AAS337" s="10"/>
      <c r="AAT337" s="10"/>
      <c r="AAU337" s="10"/>
      <c r="AAV337" s="10"/>
      <c r="AAW337" s="10"/>
      <c r="AAX337" s="10"/>
      <c r="AAY337" s="10"/>
      <c r="AAZ337" s="10"/>
      <c r="ABA337" s="10"/>
      <c r="ABB337" s="10"/>
      <c r="ABC337" s="10"/>
      <c r="ABD337" s="10"/>
      <c r="ABE337" s="10"/>
      <c r="ABF337" s="10"/>
      <c r="ABG337" s="10"/>
      <c r="ABH337" s="10"/>
      <c r="ABI337" s="10"/>
      <c r="ABJ337" s="10"/>
      <c r="ABK337" s="10"/>
      <c r="ABL337" s="10"/>
      <c r="ABM337" s="10"/>
      <c r="ABN337" s="10"/>
      <c r="ABO337" s="10"/>
      <c r="ABP337" s="10"/>
      <c r="ABQ337" s="10"/>
      <c r="ABR337" s="10"/>
      <c r="ABS337" s="10"/>
      <c r="ABT337" s="10"/>
      <c r="ABU337" s="10"/>
      <c r="ABV337" s="10"/>
      <c r="ABW337" s="10"/>
      <c r="ABX337" s="10"/>
      <c r="ABY337" s="10"/>
      <c r="ABZ337" s="10"/>
      <c r="ACA337" s="10"/>
      <c r="ACB337" s="10"/>
      <c r="ACC337" s="10"/>
      <c r="ACD337" s="10"/>
      <c r="ACE337" s="10"/>
      <c r="ACF337" s="10"/>
      <c r="ACG337" s="10"/>
      <c r="ACH337" s="10"/>
      <c r="ACI337" s="10"/>
      <c r="ACJ337" s="10"/>
      <c r="ACK337" s="10"/>
      <c r="ACL337" s="10"/>
      <c r="ACM337" s="10"/>
      <c r="ACN337" s="10"/>
      <c r="ACO337" s="10"/>
      <c r="ACP337" s="10"/>
      <c r="ACQ337" s="10"/>
      <c r="ACR337" s="10"/>
      <c r="ACS337" s="10"/>
      <c r="ACT337" s="10"/>
      <c r="ACU337" s="10"/>
      <c r="ACV337" s="10"/>
      <c r="ACW337" s="10"/>
      <c r="ACX337" s="10"/>
      <c r="ACY337" s="10"/>
      <c r="ACZ337" s="10"/>
      <c r="ADA337" s="10"/>
      <c r="ADB337" s="10"/>
      <c r="ADC337" s="10"/>
      <c r="ADD337" s="10"/>
      <c r="ADE337" s="10"/>
      <c r="ADF337" s="10"/>
      <c r="ADG337" s="10"/>
      <c r="ADH337" s="10"/>
      <c r="ADI337" s="10"/>
      <c r="ADJ337" s="10"/>
      <c r="ADK337" s="10"/>
      <c r="ADL337" s="10"/>
      <c r="ADM337" s="10"/>
      <c r="ADN337" s="10"/>
      <c r="ADO337" s="10"/>
      <c r="ADP337" s="10"/>
      <c r="ADQ337" s="10"/>
      <c r="ADR337" s="10"/>
      <c r="ADS337" s="10"/>
      <c r="ADT337" s="10"/>
      <c r="ADU337" s="10"/>
      <c r="ADV337" s="10"/>
      <c r="ADW337" s="10"/>
      <c r="ADX337" s="10"/>
      <c r="ADY337" s="10"/>
      <c r="ADZ337" s="10"/>
      <c r="AEA337" s="10"/>
      <c r="AEB337" s="10"/>
      <c r="AEC337" s="10"/>
      <c r="AED337" s="10"/>
      <c r="AEE337" s="10"/>
      <c r="AEF337" s="10"/>
      <c r="AEG337" s="10"/>
      <c r="AEH337" s="10"/>
      <c r="AEI337" s="10"/>
      <c r="AEJ337" s="10"/>
      <c r="AEK337" s="10"/>
      <c r="AEL337" s="10"/>
      <c r="AEM337" s="10"/>
      <c r="AEN337" s="10"/>
      <c r="AEO337" s="10"/>
      <c r="AEP337" s="10"/>
      <c r="AEQ337" s="10"/>
      <c r="AER337" s="10"/>
      <c r="AES337" s="10"/>
      <c r="AET337" s="10"/>
      <c r="AEU337" s="10"/>
      <c r="AEV337" s="10"/>
      <c r="AEW337" s="10"/>
      <c r="AEX337" s="10"/>
      <c r="AEY337" s="10"/>
      <c r="AEZ337" s="10"/>
      <c r="AFA337" s="10"/>
      <c r="AFB337" s="10"/>
      <c r="AFC337" s="10"/>
      <c r="AFD337" s="10"/>
      <c r="AFE337" s="10"/>
      <c r="AFF337" s="10"/>
      <c r="AFG337" s="10"/>
      <c r="AFH337" s="10"/>
      <c r="AFI337" s="10"/>
      <c r="AFJ337" s="10"/>
      <c r="AFK337" s="10"/>
      <c r="AFL337" s="10"/>
      <c r="AFM337" s="10"/>
      <c r="AFN337" s="10"/>
      <c r="AFO337" s="10"/>
      <c r="AFP337" s="10"/>
      <c r="AFQ337" s="10"/>
      <c r="AFR337" s="10"/>
      <c r="AFS337" s="10"/>
      <c r="AFT337" s="10"/>
      <c r="AFU337" s="10"/>
      <c r="AFV337" s="10"/>
      <c r="AFW337" s="10"/>
      <c r="AFX337" s="10"/>
      <c r="AFY337" s="10"/>
      <c r="AFZ337" s="10"/>
      <c r="AGA337" s="10"/>
      <c r="AGB337" s="10"/>
      <c r="AGC337" s="10"/>
      <c r="AGD337" s="10"/>
      <c r="AGE337" s="10"/>
      <c r="AGF337" s="10"/>
      <c r="AGG337" s="10"/>
      <c r="AGH337" s="10"/>
      <c r="AGI337" s="10"/>
      <c r="AGJ337" s="10"/>
      <c r="AGK337" s="10"/>
      <c r="AGL337" s="10"/>
      <c r="AGM337" s="10"/>
      <c r="AGN337" s="10"/>
      <c r="AGO337" s="10"/>
      <c r="AGP337" s="10"/>
      <c r="AGQ337" s="10"/>
      <c r="AGR337" s="10"/>
      <c r="AGS337" s="10"/>
      <c r="AGT337" s="10"/>
      <c r="AGU337" s="10"/>
      <c r="AGV337" s="10"/>
      <c r="AGW337" s="10"/>
      <c r="AGX337" s="10"/>
      <c r="AGY337" s="10"/>
      <c r="AGZ337" s="10"/>
      <c r="AHA337" s="10"/>
      <c r="AHB337" s="10"/>
      <c r="AHC337" s="10"/>
      <c r="AHD337" s="10"/>
      <c r="AHE337" s="10"/>
      <c r="AHF337" s="10"/>
      <c r="AHG337" s="10"/>
      <c r="AHH337" s="10"/>
      <c r="AHI337" s="10"/>
      <c r="AHJ337" s="10"/>
      <c r="AHK337" s="10"/>
      <c r="AHL337" s="10"/>
      <c r="AHM337" s="10"/>
      <c r="AHN337" s="10"/>
      <c r="AHO337" s="10"/>
      <c r="AHP337" s="10"/>
      <c r="AHQ337" s="10"/>
      <c r="AHR337" s="10"/>
      <c r="AHS337" s="10"/>
      <c r="AHT337" s="10"/>
      <c r="AHU337" s="10"/>
      <c r="AHV337" s="10"/>
      <c r="AHW337" s="10"/>
      <c r="AHX337" s="10"/>
      <c r="AHY337" s="10"/>
      <c r="AHZ337" s="10"/>
      <c r="AIA337" s="10"/>
      <c r="AIB337" s="10"/>
      <c r="AIC337" s="10"/>
      <c r="AID337" s="10"/>
      <c r="AIE337" s="10"/>
      <c r="AIF337" s="10"/>
      <c r="AIG337" s="10"/>
      <c r="AIH337" s="10"/>
      <c r="AII337" s="10"/>
      <c r="AIJ337" s="10"/>
      <c r="AIK337" s="10"/>
      <c r="AIL337" s="10"/>
      <c r="AIM337" s="10"/>
      <c r="AIN337" s="10"/>
      <c r="AIO337" s="10"/>
      <c r="AIP337" s="10"/>
      <c r="AIQ337" s="10"/>
      <c r="AIR337" s="10"/>
      <c r="AIS337" s="10"/>
      <c r="AIT337" s="10"/>
      <c r="AIU337" s="10"/>
      <c r="AIV337" s="10"/>
      <c r="AIW337" s="10"/>
      <c r="AIX337" s="10"/>
      <c r="AIY337" s="10"/>
      <c r="AIZ337" s="10"/>
      <c r="AJA337" s="10"/>
      <c r="AJB337" s="10"/>
      <c r="AJC337" s="10"/>
      <c r="AJD337" s="10"/>
      <c r="AJE337" s="10"/>
      <c r="AJF337" s="10"/>
      <c r="AJG337" s="10"/>
      <c r="AJH337" s="10"/>
      <c r="AJI337" s="10"/>
      <c r="AJJ337" s="10"/>
      <c r="AJK337" s="10"/>
      <c r="AJL337" s="10"/>
      <c r="AJM337" s="10"/>
      <c r="AJN337" s="10"/>
      <c r="AJO337" s="10"/>
      <c r="AJP337" s="10"/>
      <c r="AJQ337" s="10"/>
      <c r="AJR337" s="10"/>
      <c r="AJS337" s="10"/>
      <c r="AJT337" s="10"/>
      <c r="AJU337" s="10"/>
      <c r="AJV337" s="10"/>
      <c r="AJW337" s="10"/>
      <c r="AJX337" s="10"/>
      <c r="AJY337" s="10"/>
      <c r="AJZ337" s="10"/>
      <c r="AKA337" s="10"/>
      <c r="AKB337" s="10"/>
      <c r="AKC337" s="10"/>
      <c r="AKD337" s="10"/>
      <c r="AKE337" s="10"/>
      <c r="AKF337" s="10"/>
      <c r="AKG337" s="10"/>
      <c r="AKH337" s="10"/>
      <c r="AKI337" s="10"/>
      <c r="AKJ337" s="10"/>
      <c r="AKK337" s="10"/>
      <c r="AKL337" s="10"/>
      <c r="AKM337" s="10"/>
      <c r="AKN337" s="10"/>
      <c r="AKO337" s="10"/>
      <c r="AKP337" s="10"/>
      <c r="AKQ337" s="10"/>
      <c r="AKR337" s="10"/>
      <c r="AKS337" s="10"/>
      <c r="AKT337" s="10"/>
      <c r="AKU337" s="10"/>
      <c r="AKV337" s="10"/>
      <c r="AKW337" s="10"/>
      <c r="AKX337" s="10"/>
      <c r="AKY337" s="10"/>
      <c r="AKZ337" s="10"/>
      <c r="ALA337" s="10"/>
      <c r="ALB337" s="10"/>
      <c r="ALC337" s="10"/>
      <c r="ALD337" s="10"/>
      <c r="ALE337" s="10"/>
      <c r="ALF337" s="10"/>
      <c r="ALG337" s="10"/>
      <c r="ALH337" s="10"/>
      <c r="ALI337" s="10"/>
      <c r="ALJ337" s="10"/>
      <c r="ALK337" s="10"/>
      <c r="ALL337" s="10"/>
      <c r="ALM337" s="10"/>
      <c r="ALN337" s="10"/>
      <c r="ALO337" s="10"/>
      <c r="ALP337" s="10"/>
      <c r="ALQ337" s="10"/>
      <c r="ALR337" s="10"/>
      <c r="ALS337" s="10"/>
      <c r="ALT337" s="10"/>
      <c r="ALU337" s="10"/>
      <c r="ALV337" s="10"/>
      <c r="ALW337" s="10"/>
      <c r="ALX337" s="10"/>
      <c r="ALY337" s="10"/>
      <c r="ALZ337" s="10"/>
      <c r="AMA337" s="10"/>
      <c r="AMB337" s="10"/>
      <c r="AMC337" s="10"/>
      <c r="AMD337" s="10"/>
      <c r="AME337" s="10"/>
      <c r="AMF337" s="10"/>
      <c r="AMG337" s="10"/>
      <c r="AMH337" s="10"/>
      <c r="AMI337" s="10"/>
    </row>
    <row r="338" spans="1:1023" ht="21.75" customHeight="1">
      <c r="A338" s="14" t="s">
        <v>216</v>
      </c>
      <c r="B338" s="45"/>
      <c r="C338" s="34"/>
      <c r="D338" s="34"/>
      <c r="E338" s="30"/>
      <c r="F338" s="30"/>
      <c r="G338" s="30"/>
      <c r="H338" s="30"/>
      <c r="I338" s="30"/>
      <c r="J338" s="30"/>
      <c r="K338" s="36">
        <v>200000</v>
      </c>
      <c r="L338" s="30"/>
      <c r="M338" s="30"/>
      <c r="N338" s="30"/>
      <c r="O338" s="34"/>
      <c r="P338" s="34"/>
      <c r="Q338" s="43">
        <f t="shared" si="7"/>
        <v>200000</v>
      </c>
      <c r="R338" s="43">
        <f>Q338</f>
        <v>200000</v>
      </c>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c r="HD338" s="10"/>
      <c r="HE338" s="10"/>
      <c r="HF338" s="10"/>
      <c r="HG338" s="10"/>
      <c r="HH338" s="10"/>
      <c r="HI338" s="10"/>
      <c r="HJ338" s="10"/>
      <c r="HK338" s="10"/>
      <c r="HL338" s="10"/>
      <c r="HM338" s="10"/>
      <c r="HN338" s="10"/>
      <c r="HO338" s="10"/>
      <c r="HP338" s="10"/>
      <c r="HQ338" s="10"/>
      <c r="HR338" s="10"/>
      <c r="HS338" s="10"/>
      <c r="HT338" s="10"/>
      <c r="HU338" s="10"/>
      <c r="HV338" s="10"/>
      <c r="HW338" s="10"/>
      <c r="HX338" s="10"/>
      <c r="HY338" s="10"/>
      <c r="HZ338" s="10"/>
      <c r="IA338" s="10"/>
      <c r="IB338" s="10"/>
      <c r="IC338" s="10"/>
      <c r="ID338" s="10"/>
      <c r="IE338" s="10"/>
      <c r="IF338" s="10"/>
      <c r="IG338" s="10"/>
      <c r="IH338" s="10"/>
      <c r="II338" s="10"/>
      <c r="IJ338" s="10"/>
      <c r="IK338" s="10"/>
      <c r="IL338" s="10"/>
      <c r="IM338" s="10"/>
      <c r="IN338" s="10"/>
      <c r="IO338" s="10"/>
      <c r="IP338" s="10"/>
      <c r="IQ338" s="10"/>
      <c r="IR338" s="10"/>
      <c r="IS338" s="10"/>
      <c r="IT338" s="10"/>
      <c r="IU338" s="10"/>
      <c r="IV338" s="10"/>
      <c r="IW338" s="10"/>
      <c r="IX338" s="10"/>
      <c r="IY338" s="10"/>
      <c r="IZ338" s="10"/>
      <c r="JA338" s="10"/>
      <c r="JB338" s="10"/>
      <c r="JC338" s="10"/>
      <c r="JD338" s="10"/>
      <c r="JE338" s="10"/>
      <c r="JF338" s="10"/>
      <c r="JG338" s="10"/>
      <c r="JH338" s="10"/>
      <c r="JI338" s="10"/>
      <c r="JJ338" s="10"/>
      <c r="JK338" s="10"/>
      <c r="JL338" s="10"/>
      <c r="JM338" s="10"/>
      <c r="JN338" s="10"/>
      <c r="JO338" s="10"/>
      <c r="JP338" s="10"/>
      <c r="JQ338" s="10"/>
      <c r="JR338" s="10"/>
      <c r="JS338" s="10"/>
      <c r="JT338" s="10"/>
      <c r="JU338" s="10"/>
      <c r="JV338" s="10"/>
      <c r="JW338" s="10"/>
      <c r="JX338" s="10"/>
      <c r="JY338" s="10"/>
      <c r="JZ338" s="10"/>
      <c r="KA338" s="10"/>
      <c r="KB338" s="10"/>
      <c r="KC338" s="10"/>
      <c r="KD338" s="10"/>
      <c r="KE338" s="10"/>
      <c r="KF338" s="10"/>
      <c r="KG338" s="10"/>
      <c r="KH338" s="10"/>
      <c r="KI338" s="10"/>
      <c r="KJ338" s="10"/>
      <c r="KK338" s="10"/>
      <c r="KL338" s="10"/>
      <c r="KM338" s="10"/>
      <c r="KN338" s="10"/>
      <c r="KO338" s="10"/>
      <c r="KP338" s="10"/>
      <c r="KQ338" s="10"/>
      <c r="KR338" s="10"/>
      <c r="KS338" s="10"/>
      <c r="KT338" s="10"/>
      <c r="KU338" s="10"/>
      <c r="KV338" s="10"/>
      <c r="KW338" s="10"/>
      <c r="KX338" s="10"/>
      <c r="KY338" s="10"/>
      <c r="KZ338" s="10"/>
      <c r="LA338" s="10"/>
      <c r="LB338" s="10"/>
      <c r="LC338" s="10"/>
      <c r="LD338" s="10"/>
      <c r="LE338" s="10"/>
      <c r="LF338" s="10"/>
      <c r="LG338" s="10"/>
      <c r="LH338" s="10"/>
      <c r="LI338" s="10"/>
      <c r="LJ338" s="10"/>
      <c r="LK338" s="10"/>
      <c r="LL338" s="10"/>
      <c r="LM338" s="10"/>
      <c r="LN338" s="10"/>
      <c r="LO338" s="10"/>
      <c r="LP338" s="10"/>
      <c r="LQ338" s="10"/>
      <c r="LR338" s="10"/>
      <c r="LS338" s="10"/>
      <c r="LT338" s="10"/>
      <c r="LU338" s="10"/>
      <c r="LV338" s="10"/>
      <c r="LW338" s="10"/>
      <c r="LX338" s="10"/>
      <c r="LY338" s="10"/>
      <c r="LZ338" s="10"/>
      <c r="MA338" s="10"/>
      <c r="MB338" s="10"/>
      <c r="MC338" s="10"/>
      <c r="MD338" s="10"/>
      <c r="ME338" s="10"/>
      <c r="MF338" s="10"/>
      <c r="MG338" s="10"/>
      <c r="MH338" s="10"/>
      <c r="MI338" s="10"/>
      <c r="MJ338" s="10"/>
      <c r="MK338" s="10"/>
      <c r="ML338" s="10"/>
      <c r="MM338" s="10"/>
      <c r="MN338" s="10"/>
      <c r="MO338" s="10"/>
      <c r="MP338" s="10"/>
      <c r="MQ338" s="10"/>
      <c r="MR338" s="10"/>
      <c r="MS338" s="10"/>
      <c r="MT338" s="10"/>
      <c r="MU338" s="10"/>
      <c r="MV338" s="10"/>
      <c r="MW338" s="10"/>
      <c r="MX338" s="10"/>
      <c r="MY338" s="10"/>
      <c r="MZ338" s="10"/>
      <c r="NA338" s="10"/>
      <c r="NB338" s="10"/>
      <c r="NC338" s="10"/>
      <c r="ND338" s="10"/>
      <c r="NE338" s="10"/>
      <c r="NF338" s="10"/>
      <c r="NG338" s="10"/>
      <c r="NH338" s="10"/>
      <c r="NI338" s="10"/>
      <c r="NJ338" s="10"/>
      <c r="NK338" s="10"/>
      <c r="NL338" s="10"/>
      <c r="NM338" s="10"/>
      <c r="NN338" s="10"/>
      <c r="NO338" s="10"/>
      <c r="NP338" s="10"/>
      <c r="NQ338" s="10"/>
      <c r="NR338" s="10"/>
      <c r="NS338" s="10"/>
      <c r="NT338" s="10"/>
      <c r="NU338" s="10"/>
      <c r="NV338" s="10"/>
      <c r="NW338" s="10"/>
      <c r="NX338" s="10"/>
      <c r="NY338" s="10"/>
      <c r="NZ338" s="10"/>
      <c r="OA338" s="10"/>
      <c r="OB338" s="10"/>
      <c r="OC338" s="10"/>
      <c r="OD338" s="10"/>
      <c r="OE338" s="10"/>
      <c r="OF338" s="10"/>
      <c r="OG338" s="10"/>
      <c r="OH338" s="10"/>
      <c r="OI338" s="10"/>
      <c r="OJ338" s="10"/>
      <c r="OK338" s="10"/>
      <c r="OL338" s="10"/>
      <c r="OM338" s="10"/>
      <c r="ON338" s="10"/>
      <c r="OO338" s="10"/>
      <c r="OP338" s="10"/>
      <c r="OQ338" s="10"/>
      <c r="OR338" s="10"/>
      <c r="OS338" s="10"/>
      <c r="OT338" s="10"/>
      <c r="OU338" s="10"/>
      <c r="OV338" s="10"/>
      <c r="OW338" s="10"/>
      <c r="OX338" s="10"/>
      <c r="OY338" s="10"/>
      <c r="OZ338" s="10"/>
      <c r="PA338" s="10"/>
      <c r="PB338" s="10"/>
      <c r="PC338" s="10"/>
      <c r="PD338" s="10"/>
      <c r="PE338" s="10"/>
      <c r="PF338" s="10"/>
      <c r="PG338" s="10"/>
      <c r="PH338" s="10"/>
      <c r="PI338" s="10"/>
      <c r="PJ338" s="10"/>
      <c r="PK338" s="10"/>
      <c r="PL338" s="10"/>
      <c r="PM338" s="10"/>
      <c r="PN338" s="10"/>
      <c r="PO338" s="10"/>
      <c r="PP338" s="10"/>
      <c r="PQ338" s="10"/>
      <c r="PR338" s="10"/>
      <c r="PS338" s="10"/>
      <c r="PT338" s="10"/>
      <c r="PU338" s="10"/>
      <c r="PV338" s="10"/>
      <c r="PW338" s="10"/>
      <c r="PX338" s="10"/>
      <c r="PY338" s="10"/>
      <c r="PZ338" s="10"/>
      <c r="QA338" s="10"/>
      <c r="QB338" s="10"/>
      <c r="QC338" s="10"/>
      <c r="QD338" s="10"/>
      <c r="QE338" s="10"/>
      <c r="QF338" s="10"/>
      <c r="QG338" s="10"/>
      <c r="QH338" s="10"/>
      <c r="QI338" s="10"/>
      <c r="QJ338" s="10"/>
      <c r="QK338" s="10"/>
      <c r="QL338" s="10"/>
      <c r="QM338" s="10"/>
      <c r="QN338" s="10"/>
      <c r="QO338" s="10"/>
      <c r="QP338" s="10"/>
      <c r="QQ338" s="10"/>
      <c r="QR338" s="10"/>
      <c r="QS338" s="10"/>
      <c r="QT338" s="10"/>
      <c r="QU338" s="10"/>
      <c r="QV338" s="10"/>
      <c r="QW338" s="10"/>
      <c r="QX338" s="10"/>
      <c r="QY338" s="10"/>
      <c r="QZ338" s="10"/>
      <c r="RA338" s="10"/>
      <c r="RB338" s="10"/>
      <c r="RC338" s="10"/>
      <c r="RD338" s="10"/>
      <c r="RE338" s="10"/>
      <c r="RF338" s="10"/>
      <c r="RG338" s="10"/>
      <c r="RH338" s="10"/>
      <c r="RI338" s="10"/>
      <c r="RJ338" s="10"/>
      <c r="RK338" s="10"/>
      <c r="RL338" s="10"/>
      <c r="RM338" s="10"/>
      <c r="RN338" s="10"/>
      <c r="RO338" s="10"/>
      <c r="RP338" s="10"/>
      <c r="RQ338" s="10"/>
      <c r="RR338" s="10"/>
      <c r="RS338" s="10"/>
      <c r="RT338" s="10"/>
      <c r="RU338" s="10"/>
      <c r="RV338" s="10"/>
      <c r="RW338" s="10"/>
      <c r="RX338" s="10"/>
      <c r="RY338" s="10"/>
      <c r="RZ338" s="10"/>
      <c r="SA338" s="10"/>
      <c r="SB338" s="10"/>
      <c r="SC338" s="10"/>
      <c r="SD338" s="10"/>
      <c r="SE338" s="10"/>
      <c r="SF338" s="10"/>
      <c r="SG338" s="10"/>
      <c r="SH338" s="10"/>
      <c r="SI338" s="10"/>
      <c r="SJ338" s="10"/>
      <c r="SK338" s="10"/>
      <c r="SL338" s="10"/>
      <c r="SM338" s="10"/>
      <c r="SN338" s="10"/>
      <c r="SO338" s="10"/>
      <c r="SP338" s="10"/>
      <c r="SQ338" s="10"/>
      <c r="SR338" s="10"/>
      <c r="SS338" s="10"/>
      <c r="ST338" s="10"/>
      <c r="SU338" s="10"/>
      <c r="SV338" s="10"/>
      <c r="SW338" s="10"/>
      <c r="SX338" s="10"/>
      <c r="SY338" s="10"/>
      <c r="SZ338" s="10"/>
      <c r="TA338" s="10"/>
      <c r="TB338" s="10"/>
      <c r="TC338" s="10"/>
      <c r="TD338" s="10"/>
      <c r="TE338" s="10"/>
      <c r="TF338" s="10"/>
      <c r="TG338" s="10"/>
      <c r="TH338" s="10"/>
      <c r="TI338" s="10"/>
      <c r="TJ338" s="10"/>
      <c r="TK338" s="10"/>
      <c r="TL338" s="10"/>
      <c r="TM338" s="10"/>
      <c r="TN338" s="10"/>
      <c r="TO338" s="10"/>
      <c r="TP338" s="10"/>
      <c r="TQ338" s="10"/>
      <c r="TR338" s="10"/>
      <c r="TS338" s="10"/>
      <c r="TT338" s="10"/>
      <c r="TU338" s="10"/>
      <c r="TV338" s="10"/>
      <c r="TW338" s="10"/>
      <c r="TX338" s="10"/>
      <c r="TY338" s="10"/>
      <c r="TZ338" s="10"/>
      <c r="UA338" s="10"/>
      <c r="UB338" s="10"/>
      <c r="UC338" s="10"/>
      <c r="UD338" s="10"/>
      <c r="UE338" s="10"/>
      <c r="UF338" s="10"/>
      <c r="UG338" s="10"/>
      <c r="UH338" s="10"/>
      <c r="UI338" s="10"/>
      <c r="UJ338" s="10"/>
      <c r="UK338" s="10"/>
      <c r="UL338" s="10"/>
      <c r="UM338" s="10"/>
      <c r="UN338" s="10"/>
      <c r="UO338" s="10"/>
      <c r="UP338" s="10"/>
      <c r="UQ338" s="10"/>
      <c r="UR338" s="10"/>
      <c r="US338" s="10"/>
      <c r="UT338" s="10"/>
      <c r="UU338" s="10"/>
      <c r="UV338" s="10"/>
      <c r="UW338" s="10"/>
      <c r="UX338" s="10"/>
      <c r="UY338" s="10"/>
      <c r="UZ338" s="10"/>
      <c r="VA338" s="10"/>
      <c r="VB338" s="10"/>
      <c r="VC338" s="10"/>
      <c r="VD338" s="10"/>
      <c r="VE338" s="10"/>
      <c r="VF338" s="10"/>
      <c r="VG338" s="10"/>
      <c r="VH338" s="10"/>
      <c r="VI338" s="10"/>
      <c r="VJ338" s="10"/>
      <c r="VK338" s="10"/>
      <c r="VL338" s="10"/>
      <c r="VM338" s="10"/>
      <c r="VN338" s="10"/>
      <c r="VO338" s="10"/>
      <c r="VP338" s="10"/>
      <c r="VQ338" s="10"/>
      <c r="VR338" s="10"/>
      <c r="VS338" s="10"/>
      <c r="VT338" s="10"/>
      <c r="VU338" s="10"/>
      <c r="VV338" s="10"/>
      <c r="VW338" s="10"/>
      <c r="VX338" s="10"/>
      <c r="VY338" s="10"/>
      <c r="VZ338" s="10"/>
      <c r="WA338" s="10"/>
      <c r="WB338" s="10"/>
      <c r="WC338" s="10"/>
      <c r="WD338" s="10"/>
      <c r="WE338" s="10"/>
      <c r="WF338" s="10"/>
      <c r="WG338" s="10"/>
      <c r="WH338" s="10"/>
      <c r="WI338" s="10"/>
      <c r="WJ338" s="10"/>
      <c r="WK338" s="10"/>
      <c r="WL338" s="10"/>
      <c r="WM338" s="10"/>
      <c r="WN338" s="10"/>
      <c r="WO338" s="10"/>
      <c r="WP338" s="10"/>
      <c r="WQ338" s="10"/>
      <c r="WR338" s="10"/>
      <c r="WS338" s="10"/>
      <c r="WT338" s="10"/>
      <c r="WU338" s="10"/>
      <c r="WV338" s="10"/>
      <c r="WW338" s="10"/>
      <c r="WX338" s="10"/>
      <c r="WY338" s="10"/>
      <c r="WZ338" s="10"/>
      <c r="XA338" s="10"/>
      <c r="XB338" s="10"/>
      <c r="XC338" s="10"/>
      <c r="XD338" s="10"/>
      <c r="XE338" s="10"/>
      <c r="XF338" s="10"/>
      <c r="XG338" s="10"/>
      <c r="XH338" s="10"/>
      <c r="XI338" s="10"/>
      <c r="XJ338" s="10"/>
      <c r="XK338" s="10"/>
      <c r="XL338" s="10"/>
      <c r="XM338" s="10"/>
      <c r="XN338" s="10"/>
      <c r="XO338" s="10"/>
      <c r="XP338" s="10"/>
      <c r="XQ338" s="10"/>
      <c r="XR338" s="10"/>
      <c r="XS338" s="10"/>
      <c r="XT338" s="10"/>
      <c r="XU338" s="10"/>
      <c r="XV338" s="10"/>
      <c r="XW338" s="10"/>
      <c r="XX338" s="10"/>
      <c r="XY338" s="10"/>
      <c r="XZ338" s="10"/>
      <c r="YA338" s="10"/>
      <c r="YB338" s="10"/>
      <c r="YC338" s="10"/>
      <c r="YD338" s="10"/>
      <c r="YE338" s="10"/>
      <c r="YF338" s="10"/>
      <c r="YG338" s="10"/>
      <c r="YH338" s="10"/>
      <c r="YI338" s="10"/>
      <c r="YJ338" s="10"/>
      <c r="YK338" s="10"/>
      <c r="YL338" s="10"/>
      <c r="YM338" s="10"/>
      <c r="YN338" s="10"/>
      <c r="YO338" s="10"/>
      <c r="YP338" s="10"/>
      <c r="YQ338" s="10"/>
      <c r="YR338" s="10"/>
      <c r="YS338" s="10"/>
      <c r="YT338" s="10"/>
      <c r="YU338" s="10"/>
      <c r="YV338" s="10"/>
      <c r="YW338" s="10"/>
      <c r="YX338" s="10"/>
      <c r="YY338" s="10"/>
      <c r="YZ338" s="10"/>
      <c r="ZA338" s="10"/>
      <c r="ZB338" s="10"/>
      <c r="ZC338" s="10"/>
      <c r="ZD338" s="10"/>
      <c r="ZE338" s="10"/>
      <c r="ZF338" s="10"/>
      <c r="ZG338" s="10"/>
      <c r="ZH338" s="10"/>
      <c r="ZI338" s="10"/>
      <c r="ZJ338" s="10"/>
      <c r="ZK338" s="10"/>
      <c r="ZL338" s="10"/>
      <c r="ZM338" s="10"/>
      <c r="ZN338" s="10"/>
      <c r="ZO338" s="10"/>
      <c r="ZP338" s="10"/>
      <c r="ZQ338" s="10"/>
      <c r="ZR338" s="10"/>
      <c r="ZS338" s="10"/>
      <c r="ZT338" s="10"/>
      <c r="ZU338" s="10"/>
      <c r="ZV338" s="10"/>
      <c r="ZW338" s="10"/>
      <c r="ZX338" s="10"/>
      <c r="ZY338" s="10"/>
      <c r="ZZ338" s="10"/>
      <c r="AAA338" s="10"/>
      <c r="AAB338" s="10"/>
      <c r="AAC338" s="10"/>
      <c r="AAD338" s="10"/>
      <c r="AAE338" s="10"/>
      <c r="AAF338" s="10"/>
      <c r="AAG338" s="10"/>
      <c r="AAH338" s="10"/>
      <c r="AAI338" s="10"/>
      <c r="AAJ338" s="10"/>
      <c r="AAK338" s="10"/>
      <c r="AAL338" s="10"/>
      <c r="AAM338" s="10"/>
      <c r="AAN338" s="10"/>
      <c r="AAO338" s="10"/>
      <c r="AAP338" s="10"/>
      <c r="AAQ338" s="10"/>
      <c r="AAR338" s="10"/>
      <c r="AAS338" s="10"/>
      <c r="AAT338" s="10"/>
      <c r="AAU338" s="10"/>
      <c r="AAV338" s="10"/>
      <c r="AAW338" s="10"/>
      <c r="AAX338" s="10"/>
      <c r="AAY338" s="10"/>
      <c r="AAZ338" s="10"/>
      <c r="ABA338" s="10"/>
      <c r="ABB338" s="10"/>
      <c r="ABC338" s="10"/>
      <c r="ABD338" s="10"/>
      <c r="ABE338" s="10"/>
      <c r="ABF338" s="10"/>
      <c r="ABG338" s="10"/>
      <c r="ABH338" s="10"/>
      <c r="ABI338" s="10"/>
      <c r="ABJ338" s="10"/>
      <c r="ABK338" s="10"/>
      <c r="ABL338" s="10"/>
      <c r="ABM338" s="10"/>
      <c r="ABN338" s="10"/>
      <c r="ABO338" s="10"/>
      <c r="ABP338" s="10"/>
      <c r="ABQ338" s="10"/>
      <c r="ABR338" s="10"/>
      <c r="ABS338" s="10"/>
      <c r="ABT338" s="10"/>
      <c r="ABU338" s="10"/>
      <c r="ABV338" s="10"/>
      <c r="ABW338" s="10"/>
      <c r="ABX338" s="10"/>
      <c r="ABY338" s="10"/>
      <c r="ABZ338" s="10"/>
      <c r="ACA338" s="10"/>
      <c r="ACB338" s="10"/>
      <c r="ACC338" s="10"/>
      <c r="ACD338" s="10"/>
      <c r="ACE338" s="10"/>
      <c r="ACF338" s="10"/>
      <c r="ACG338" s="10"/>
      <c r="ACH338" s="10"/>
      <c r="ACI338" s="10"/>
      <c r="ACJ338" s="10"/>
      <c r="ACK338" s="10"/>
      <c r="ACL338" s="10"/>
      <c r="ACM338" s="10"/>
      <c r="ACN338" s="10"/>
      <c r="ACO338" s="10"/>
      <c r="ACP338" s="10"/>
      <c r="ACQ338" s="10"/>
      <c r="ACR338" s="10"/>
      <c r="ACS338" s="10"/>
      <c r="ACT338" s="10"/>
      <c r="ACU338" s="10"/>
      <c r="ACV338" s="10"/>
      <c r="ACW338" s="10"/>
      <c r="ACX338" s="10"/>
      <c r="ACY338" s="10"/>
      <c r="ACZ338" s="10"/>
      <c r="ADA338" s="10"/>
      <c r="ADB338" s="10"/>
      <c r="ADC338" s="10"/>
      <c r="ADD338" s="10"/>
      <c r="ADE338" s="10"/>
      <c r="ADF338" s="10"/>
      <c r="ADG338" s="10"/>
      <c r="ADH338" s="10"/>
      <c r="ADI338" s="10"/>
      <c r="ADJ338" s="10"/>
      <c r="ADK338" s="10"/>
      <c r="ADL338" s="10"/>
      <c r="ADM338" s="10"/>
      <c r="ADN338" s="10"/>
      <c r="ADO338" s="10"/>
      <c r="ADP338" s="10"/>
      <c r="ADQ338" s="10"/>
      <c r="ADR338" s="10"/>
      <c r="ADS338" s="10"/>
      <c r="ADT338" s="10"/>
      <c r="ADU338" s="10"/>
      <c r="ADV338" s="10"/>
      <c r="ADW338" s="10"/>
      <c r="ADX338" s="10"/>
      <c r="ADY338" s="10"/>
      <c r="ADZ338" s="10"/>
      <c r="AEA338" s="10"/>
      <c r="AEB338" s="10"/>
      <c r="AEC338" s="10"/>
      <c r="AED338" s="10"/>
      <c r="AEE338" s="10"/>
      <c r="AEF338" s="10"/>
      <c r="AEG338" s="10"/>
      <c r="AEH338" s="10"/>
      <c r="AEI338" s="10"/>
      <c r="AEJ338" s="10"/>
      <c r="AEK338" s="10"/>
      <c r="AEL338" s="10"/>
      <c r="AEM338" s="10"/>
      <c r="AEN338" s="10"/>
      <c r="AEO338" s="10"/>
      <c r="AEP338" s="10"/>
      <c r="AEQ338" s="10"/>
      <c r="AER338" s="10"/>
      <c r="AES338" s="10"/>
      <c r="AET338" s="10"/>
      <c r="AEU338" s="10"/>
      <c r="AEV338" s="10"/>
      <c r="AEW338" s="10"/>
      <c r="AEX338" s="10"/>
      <c r="AEY338" s="10"/>
      <c r="AEZ338" s="10"/>
      <c r="AFA338" s="10"/>
      <c r="AFB338" s="10"/>
      <c r="AFC338" s="10"/>
      <c r="AFD338" s="10"/>
      <c r="AFE338" s="10"/>
      <c r="AFF338" s="10"/>
      <c r="AFG338" s="10"/>
      <c r="AFH338" s="10"/>
      <c r="AFI338" s="10"/>
      <c r="AFJ338" s="10"/>
      <c r="AFK338" s="10"/>
      <c r="AFL338" s="10"/>
      <c r="AFM338" s="10"/>
      <c r="AFN338" s="10"/>
      <c r="AFO338" s="10"/>
      <c r="AFP338" s="10"/>
      <c r="AFQ338" s="10"/>
      <c r="AFR338" s="10"/>
      <c r="AFS338" s="10"/>
      <c r="AFT338" s="10"/>
      <c r="AFU338" s="10"/>
      <c r="AFV338" s="10"/>
      <c r="AFW338" s="10"/>
      <c r="AFX338" s="10"/>
      <c r="AFY338" s="10"/>
      <c r="AFZ338" s="10"/>
      <c r="AGA338" s="10"/>
      <c r="AGB338" s="10"/>
      <c r="AGC338" s="10"/>
      <c r="AGD338" s="10"/>
      <c r="AGE338" s="10"/>
      <c r="AGF338" s="10"/>
      <c r="AGG338" s="10"/>
      <c r="AGH338" s="10"/>
      <c r="AGI338" s="10"/>
      <c r="AGJ338" s="10"/>
      <c r="AGK338" s="10"/>
      <c r="AGL338" s="10"/>
      <c r="AGM338" s="10"/>
      <c r="AGN338" s="10"/>
      <c r="AGO338" s="10"/>
      <c r="AGP338" s="10"/>
      <c r="AGQ338" s="10"/>
      <c r="AGR338" s="10"/>
      <c r="AGS338" s="10"/>
      <c r="AGT338" s="10"/>
      <c r="AGU338" s="10"/>
      <c r="AGV338" s="10"/>
      <c r="AGW338" s="10"/>
      <c r="AGX338" s="10"/>
      <c r="AGY338" s="10"/>
      <c r="AGZ338" s="10"/>
      <c r="AHA338" s="10"/>
      <c r="AHB338" s="10"/>
      <c r="AHC338" s="10"/>
      <c r="AHD338" s="10"/>
      <c r="AHE338" s="10"/>
      <c r="AHF338" s="10"/>
      <c r="AHG338" s="10"/>
      <c r="AHH338" s="10"/>
      <c r="AHI338" s="10"/>
      <c r="AHJ338" s="10"/>
      <c r="AHK338" s="10"/>
      <c r="AHL338" s="10"/>
      <c r="AHM338" s="10"/>
      <c r="AHN338" s="10"/>
      <c r="AHO338" s="10"/>
      <c r="AHP338" s="10"/>
      <c r="AHQ338" s="10"/>
      <c r="AHR338" s="10"/>
      <c r="AHS338" s="10"/>
      <c r="AHT338" s="10"/>
      <c r="AHU338" s="10"/>
      <c r="AHV338" s="10"/>
      <c r="AHW338" s="10"/>
      <c r="AHX338" s="10"/>
      <c r="AHY338" s="10"/>
      <c r="AHZ338" s="10"/>
      <c r="AIA338" s="10"/>
      <c r="AIB338" s="10"/>
      <c r="AIC338" s="10"/>
      <c r="AID338" s="10"/>
      <c r="AIE338" s="10"/>
      <c r="AIF338" s="10"/>
      <c r="AIG338" s="10"/>
      <c r="AIH338" s="10"/>
      <c r="AII338" s="10"/>
      <c r="AIJ338" s="10"/>
      <c r="AIK338" s="10"/>
      <c r="AIL338" s="10"/>
      <c r="AIM338" s="10"/>
      <c r="AIN338" s="10"/>
      <c r="AIO338" s="10"/>
      <c r="AIP338" s="10"/>
      <c r="AIQ338" s="10"/>
      <c r="AIR338" s="10"/>
      <c r="AIS338" s="10"/>
      <c r="AIT338" s="10"/>
      <c r="AIU338" s="10"/>
      <c r="AIV338" s="10"/>
      <c r="AIW338" s="10"/>
      <c r="AIX338" s="10"/>
      <c r="AIY338" s="10"/>
      <c r="AIZ338" s="10"/>
      <c r="AJA338" s="10"/>
      <c r="AJB338" s="10"/>
      <c r="AJC338" s="10"/>
      <c r="AJD338" s="10"/>
      <c r="AJE338" s="10"/>
      <c r="AJF338" s="10"/>
      <c r="AJG338" s="10"/>
      <c r="AJH338" s="10"/>
      <c r="AJI338" s="10"/>
      <c r="AJJ338" s="10"/>
      <c r="AJK338" s="10"/>
      <c r="AJL338" s="10"/>
      <c r="AJM338" s="10"/>
      <c r="AJN338" s="10"/>
      <c r="AJO338" s="10"/>
      <c r="AJP338" s="10"/>
      <c r="AJQ338" s="10"/>
      <c r="AJR338" s="10"/>
      <c r="AJS338" s="10"/>
      <c r="AJT338" s="10"/>
      <c r="AJU338" s="10"/>
      <c r="AJV338" s="10"/>
      <c r="AJW338" s="10"/>
      <c r="AJX338" s="10"/>
      <c r="AJY338" s="10"/>
      <c r="AJZ338" s="10"/>
      <c r="AKA338" s="10"/>
      <c r="AKB338" s="10"/>
      <c r="AKC338" s="10"/>
      <c r="AKD338" s="10"/>
      <c r="AKE338" s="10"/>
      <c r="AKF338" s="10"/>
      <c r="AKG338" s="10"/>
      <c r="AKH338" s="10"/>
      <c r="AKI338" s="10"/>
      <c r="AKJ338" s="10"/>
      <c r="AKK338" s="10"/>
      <c r="AKL338" s="10"/>
      <c r="AKM338" s="10"/>
      <c r="AKN338" s="10"/>
      <c r="AKO338" s="10"/>
      <c r="AKP338" s="10"/>
      <c r="AKQ338" s="10"/>
      <c r="AKR338" s="10"/>
      <c r="AKS338" s="10"/>
      <c r="AKT338" s="10"/>
      <c r="AKU338" s="10"/>
      <c r="AKV338" s="10"/>
      <c r="AKW338" s="10"/>
      <c r="AKX338" s="10"/>
      <c r="AKY338" s="10"/>
      <c r="AKZ338" s="10"/>
      <c r="ALA338" s="10"/>
      <c r="ALB338" s="10"/>
      <c r="ALC338" s="10"/>
      <c r="ALD338" s="10"/>
      <c r="ALE338" s="10"/>
      <c r="ALF338" s="10"/>
      <c r="ALG338" s="10"/>
      <c r="ALH338" s="10"/>
      <c r="ALI338" s="10"/>
      <c r="ALJ338" s="10"/>
      <c r="ALK338" s="10"/>
      <c r="ALL338" s="10"/>
      <c r="ALM338" s="10"/>
      <c r="ALN338" s="10"/>
      <c r="ALO338" s="10"/>
      <c r="ALP338" s="10"/>
      <c r="ALQ338" s="10"/>
      <c r="ALR338" s="10"/>
      <c r="ALS338" s="10"/>
      <c r="ALT338" s="10"/>
      <c r="ALU338" s="10"/>
      <c r="ALV338" s="10"/>
      <c r="ALW338" s="10"/>
      <c r="ALX338" s="10"/>
      <c r="ALY338" s="10"/>
      <c r="ALZ338" s="10"/>
      <c r="AMA338" s="10"/>
      <c r="AMB338" s="10"/>
      <c r="AMC338" s="10"/>
      <c r="AMD338" s="10"/>
      <c r="AME338" s="10"/>
      <c r="AMF338" s="10"/>
      <c r="AMG338" s="10"/>
      <c r="AMH338" s="10"/>
      <c r="AMI338" s="10"/>
    </row>
    <row r="339" spans="1:1023" ht="21.75" customHeight="1">
      <c r="A339" s="14" t="s">
        <v>87</v>
      </c>
      <c r="B339" s="39"/>
      <c r="C339" s="37">
        <v>1524619.83</v>
      </c>
      <c r="D339" s="34"/>
      <c r="E339" s="30"/>
      <c r="F339" s="30"/>
      <c r="G339" s="30"/>
      <c r="H339" s="30"/>
      <c r="I339" s="30"/>
      <c r="J339" s="30"/>
      <c r="K339" s="30"/>
      <c r="L339" s="30"/>
      <c r="M339" s="30"/>
      <c r="N339" s="30"/>
      <c r="O339" s="37">
        <v>595100</v>
      </c>
      <c r="P339" s="34"/>
      <c r="Q339" s="43">
        <f t="shared" si="7"/>
        <v>2119719.83</v>
      </c>
      <c r="R339" s="43">
        <f>Q339</f>
        <v>2119719.83</v>
      </c>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c r="HA339" s="10"/>
      <c r="HB339" s="10"/>
      <c r="HC339" s="10"/>
      <c r="HD339" s="10"/>
      <c r="HE339" s="10"/>
      <c r="HF339" s="10"/>
      <c r="HG339" s="10"/>
      <c r="HH339" s="10"/>
      <c r="HI339" s="10"/>
      <c r="HJ339" s="10"/>
      <c r="HK339" s="10"/>
      <c r="HL339" s="10"/>
      <c r="HM339" s="10"/>
      <c r="HN339" s="10"/>
      <c r="HO339" s="10"/>
      <c r="HP339" s="10"/>
      <c r="HQ339" s="10"/>
      <c r="HR339" s="10"/>
      <c r="HS339" s="10"/>
      <c r="HT339" s="10"/>
      <c r="HU339" s="10"/>
      <c r="HV339" s="10"/>
      <c r="HW339" s="10"/>
      <c r="HX339" s="10"/>
      <c r="HY339" s="10"/>
      <c r="HZ339" s="10"/>
      <c r="IA339" s="10"/>
      <c r="IB339" s="10"/>
      <c r="IC339" s="10"/>
      <c r="ID339" s="10"/>
      <c r="IE339" s="10"/>
      <c r="IF339" s="10"/>
      <c r="IG339" s="10"/>
      <c r="IH339" s="10"/>
      <c r="II339" s="10"/>
      <c r="IJ339" s="10"/>
      <c r="IK339" s="10"/>
      <c r="IL339" s="10"/>
      <c r="IM339" s="10"/>
      <c r="IN339" s="10"/>
      <c r="IO339" s="10"/>
      <c r="IP339" s="10"/>
      <c r="IQ339" s="10"/>
      <c r="IR339" s="10"/>
      <c r="IS339" s="10"/>
      <c r="IT339" s="10"/>
      <c r="IU339" s="10"/>
      <c r="IV339" s="10"/>
      <c r="IW339" s="10"/>
      <c r="IX339" s="10"/>
      <c r="IY339" s="10"/>
      <c r="IZ339" s="10"/>
      <c r="JA339" s="10"/>
      <c r="JB339" s="10"/>
      <c r="JC339" s="10"/>
      <c r="JD339" s="10"/>
      <c r="JE339" s="10"/>
      <c r="JF339" s="10"/>
      <c r="JG339" s="10"/>
      <c r="JH339" s="10"/>
      <c r="JI339" s="10"/>
      <c r="JJ339" s="10"/>
      <c r="JK339" s="10"/>
      <c r="JL339" s="10"/>
      <c r="JM339" s="10"/>
      <c r="JN339" s="10"/>
      <c r="JO339" s="10"/>
      <c r="JP339" s="10"/>
      <c r="JQ339" s="10"/>
      <c r="JR339" s="10"/>
      <c r="JS339" s="10"/>
      <c r="JT339" s="10"/>
      <c r="JU339" s="10"/>
      <c r="JV339" s="10"/>
      <c r="JW339" s="10"/>
      <c r="JX339" s="10"/>
      <c r="JY339" s="10"/>
      <c r="JZ339" s="10"/>
      <c r="KA339" s="10"/>
      <c r="KB339" s="10"/>
      <c r="KC339" s="10"/>
      <c r="KD339" s="10"/>
      <c r="KE339" s="10"/>
      <c r="KF339" s="10"/>
      <c r="KG339" s="10"/>
      <c r="KH339" s="10"/>
      <c r="KI339" s="10"/>
      <c r="KJ339" s="10"/>
      <c r="KK339" s="10"/>
      <c r="KL339" s="10"/>
      <c r="KM339" s="10"/>
      <c r="KN339" s="10"/>
      <c r="KO339" s="10"/>
      <c r="KP339" s="10"/>
      <c r="KQ339" s="10"/>
      <c r="KR339" s="10"/>
      <c r="KS339" s="10"/>
      <c r="KT339" s="10"/>
      <c r="KU339" s="10"/>
      <c r="KV339" s="10"/>
      <c r="KW339" s="10"/>
      <c r="KX339" s="10"/>
      <c r="KY339" s="10"/>
      <c r="KZ339" s="10"/>
      <c r="LA339" s="10"/>
      <c r="LB339" s="10"/>
      <c r="LC339" s="10"/>
      <c r="LD339" s="10"/>
      <c r="LE339" s="10"/>
      <c r="LF339" s="10"/>
      <c r="LG339" s="10"/>
      <c r="LH339" s="10"/>
      <c r="LI339" s="10"/>
      <c r="LJ339" s="10"/>
      <c r="LK339" s="10"/>
      <c r="LL339" s="10"/>
      <c r="LM339" s="10"/>
      <c r="LN339" s="10"/>
      <c r="LO339" s="10"/>
      <c r="LP339" s="10"/>
      <c r="LQ339" s="10"/>
      <c r="LR339" s="10"/>
      <c r="LS339" s="10"/>
      <c r="LT339" s="10"/>
      <c r="LU339" s="10"/>
      <c r="LV339" s="10"/>
      <c r="LW339" s="10"/>
      <c r="LX339" s="10"/>
      <c r="LY339" s="10"/>
      <c r="LZ339" s="10"/>
      <c r="MA339" s="10"/>
      <c r="MB339" s="10"/>
      <c r="MC339" s="10"/>
      <c r="MD339" s="10"/>
      <c r="ME339" s="10"/>
      <c r="MF339" s="10"/>
      <c r="MG339" s="10"/>
      <c r="MH339" s="10"/>
      <c r="MI339" s="10"/>
      <c r="MJ339" s="10"/>
      <c r="MK339" s="10"/>
      <c r="ML339" s="10"/>
      <c r="MM339" s="10"/>
      <c r="MN339" s="10"/>
      <c r="MO339" s="10"/>
      <c r="MP339" s="10"/>
      <c r="MQ339" s="10"/>
      <c r="MR339" s="10"/>
      <c r="MS339" s="10"/>
      <c r="MT339" s="10"/>
      <c r="MU339" s="10"/>
      <c r="MV339" s="10"/>
      <c r="MW339" s="10"/>
      <c r="MX339" s="10"/>
      <c r="MY339" s="10"/>
      <c r="MZ339" s="10"/>
      <c r="NA339" s="10"/>
      <c r="NB339" s="10"/>
      <c r="NC339" s="10"/>
      <c r="ND339" s="10"/>
      <c r="NE339" s="10"/>
      <c r="NF339" s="10"/>
      <c r="NG339" s="10"/>
      <c r="NH339" s="10"/>
      <c r="NI339" s="10"/>
      <c r="NJ339" s="10"/>
      <c r="NK339" s="10"/>
      <c r="NL339" s="10"/>
      <c r="NM339" s="10"/>
      <c r="NN339" s="10"/>
      <c r="NO339" s="10"/>
      <c r="NP339" s="10"/>
      <c r="NQ339" s="10"/>
      <c r="NR339" s="10"/>
      <c r="NS339" s="10"/>
      <c r="NT339" s="10"/>
      <c r="NU339" s="10"/>
      <c r="NV339" s="10"/>
      <c r="NW339" s="10"/>
      <c r="NX339" s="10"/>
      <c r="NY339" s="10"/>
      <c r="NZ339" s="10"/>
      <c r="OA339" s="10"/>
      <c r="OB339" s="10"/>
      <c r="OC339" s="10"/>
      <c r="OD339" s="10"/>
      <c r="OE339" s="10"/>
      <c r="OF339" s="10"/>
      <c r="OG339" s="10"/>
      <c r="OH339" s="10"/>
      <c r="OI339" s="10"/>
      <c r="OJ339" s="10"/>
      <c r="OK339" s="10"/>
      <c r="OL339" s="10"/>
      <c r="OM339" s="10"/>
      <c r="ON339" s="10"/>
      <c r="OO339" s="10"/>
      <c r="OP339" s="10"/>
      <c r="OQ339" s="10"/>
      <c r="OR339" s="10"/>
      <c r="OS339" s="10"/>
      <c r="OT339" s="10"/>
      <c r="OU339" s="10"/>
      <c r="OV339" s="10"/>
      <c r="OW339" s="10"/>
      <c r="OX339" s="10"/>
      <c r="OY339" s="10"/>
      <c r="OZ339" s="10"/>
      <c r="PA339" s="10"/>
      <c r="PB339" s="10"/>
      <c r="PC339" s="10"/>
      <c r="PD339" s="10"/>
      <c r="PE339" s="10"/>
      <c r="PF339" s="10"/>
      <c r="PG339" s="10"/>
      <c r="PH339" s="10"/>
      <c r="PI339" s="10"/>
      <c r="PJ339" s="10"/>
      <c r="PK339" s="10"/>
      <c r="PL339" s="10"/>
      <c r="PM339" s="10"/>
      <c r="PN339" s="10"/>
      <c r="PO339" s="10"/>
      <c r="PP339" s="10"/>
      <c r="PQ339" s="10"/>
      <c r="PR339" s="10"/>
      <c r="PS339" s="10"/>
      <c r="PT339" s="10"/>
      <c r="PU339" s="10"/>
      <c r="PV339" s="10"/>
      <c r="PW339" s="10"/>
      <c r="PX339" s="10"/>
      <c r="PY339" s="10"/>
      <c r="PZ339" s="10"/>
      <c r="QA339" s="10"/>
      <c r="QB339" s="10"/>
      <c r="QC339" s="10"/>
      <c r="QD339" s="10"/>
      <c r="QE339" s="10"/>
      <c r="QF339" s="10"/>
      <c r="QG339" s="10"/>
      <c r="QH339" s="10"/>
      <c r="QI339" s="10"/>
      <c r="QJ339" s="10"/>
      <c r="QK339" s="10"/>
      <c r="QL339" s="10"/>
      <c r="QM339" s="10"/>
      <c r="QN339" s="10"/>
      <c r="QO339" s="10"/>
      <c r="QP339" s="10"/>
      <c r="QQ339" s="10"/>
      <c r="QR339" s="10"/>
      <c r="QS339" s="10"/>
      <c r="QT339" s="10"/>
      <c r="QU339" s="10"/>
      <c r="QV339" s="10"/>
      <c r="QW339" s="10"/>
      <c r="QX339" s="10"/>
      <c r="QY339" s="10"/>
      <c r="QZ339" s="10"/>
      <c r="RA339" s="10"/>
      <c r="RB339" s="10"/>
      <c r="RC339" s="10"/>
      <c r="RD339" s="10"/>
      <c r="RE339" s="10"/>
      <c r="RF339" s="10"/>
      <c r="RG339" s="10"/>
      <c r="RH339" s="10"/>
      <c r="RI339" s="10"/>
      <c r="RJ339" s="10"/>
      <c r="RK339" s="10"/>
      <c r="RL339" s="10"/>
      <c r="RM339" s="10"/>
      <c r="RN339" s="10"/>
      <c r="RO339" s="10"/>
      <c r="RP339" s="10"/>
      <c r="RQ339" s="10"/>
      <c r="RR339" s="10"/>
      <c r="RS339" s="10"/>
      <c r="RT339" s="10"/>
      <c r="RU339" s="10"/>
      <c r="RV339" s="10"/>
      <c r="RW339" s="10"/>
      <c r="RX339" s="10"/>
      <c r="RY339" s="10"/>
      <c r="RZ339" s="10"/>
      <c r="SA339" s="10"/>
      <c r="SB339" s="10"/>
      <c r="SC339" s="10"/>
      <c r="SD339" s="10"/>
      <c r="SE339" s="10"/>
      <c r="SF339" s="10"/>
      <c r="SG339" s="10"/>
      <c r="SH339" s="10"/>
      <c r="SI339" s="10"/>
      <c r="SJ339" s="10"/>
      <c r="SK339" s="10"/>
      <c r="SL339" s="10"/>
      <c r="SM339" s="10"/>
      <c r="SN339" s="10"/>
      <c r="SO339" s="10"/>
      <c r="SP339" s="10"/>
      <c r="SQ339" s="10"/>
      <c r="SR339" s="10"/>
      <c r="SS339" s="10"/>
      <c r="ST339" s="10"/>
      <c r="SU339" s="10"/>
      <c r="SV339" s="10"/>
      <c r="SW339" s="10"/>
      <c r="SX339" s="10"/>
      <c r="SY339" s="10"/>
      <c r="SZ339" s="10"/>
      <c r="TA339" s="10"/>
      <c r="TB339" s="10"/>
      <c r="TC339" s="10"/>
      <c r="TD339" s="10"/>
      <c r="TE339" s="10"/>
      <c r="TF339" s="10"/>
      <c r="TG339" s="10"/>
      <c r="TH339" s="10"/>
      <c r="TI339" s="10"/>
      <c r="TJ339" s="10"/>
      <c r="TK339" s="10"/>
      <c r="TL339" s="10"/>
      <c r="TM339" s="10"/>
      <c r="TN339" s="10"/>
      <c r="TO339" s="10"/>
      <c r="TP339" s="10"/>
      <c r="TQ339" s="10"/>
      <c r="TR339" s="10"/>
      <c r="TS339" s="10"/>
      <c r="TT339" s="10"/>
      <c r="TU339" s="10"/>
      <c r="TV339" s="10"/>
      <c r="TW339" s="10"/>
      <c r="TX339" s="10"/>
      <c r="TY339" s="10"/>
      <c r="TZ339" s="10"/>
      <c r="UA339" s="10"/>
      <c r="UB339" s="10"/>
      <c r="UC339" s="10"/>
      <c r="UD339" s="10"/>
      <c r="UE339" s="10"/>
      <c r="UF339" s="10"/>
      <c r="UG339" s="10"/>
      <c r="UH339" s="10"/>
      <c r="UI339" s="10"/>
      <c r="UJ339" s="10"/>
      <c r="UK339" s="10"/>
      <c r="UL339" s="10"/>
      <c r="UM339" s="10"/>
      <c r="UN339" s="10"/>
      <c r="UO339" s="10"/>
      <c r="UP339" s="10"/>
      <c r="UQ339" s="10"/>
      <c r="UR339" s="10"/>
      <c r="US339" s="10"/>
      <c r="UT339" s="10"/>
      <c r="UU339" s="10"/>
      <c r="UV339" s="10"/>
      <c r="UW339" s="10"/>
      <c r="UX339" s="10"/>
      <c r="UY339" s="10"/>
      <c r="UZ339" s="10"/>
      <c r="VA339" s="10"/>
      <c r="VB339" s="10"/>
      <c r="VC339" s="10"/>
      <c r="VD339" s="10"/>
      <c r="VE339" s="10"/>
      <c r="VF339" s="10"/>
      <c r="VG339" s="10"/>
      <c r="VH339" s="10"/>
      <c r="VI339" s="10"/>
      <c r="VJ339" s="10"/>
      <c r="VK339" s="10"/>
      <c r="VL339" s="10"/>
      <c r="VM339" s="10"/>
      <c r="VN339" s="10"/>
      <c r="VO339" s="10"/>
      <c r="VP339" s="10"/>
      <c r="VQ339" s="10"/>
      <c r="VR339" s="10"/>
      <c r="VS339" s="10"/>
      <c r="VT339" s="10"/>
      <c r="VU339" s="10"/>
      <c r="VV339" s="10"/>
      <c r="VW339" s="10"/>
      <c r="VX339" s="10"/>
      <c r="VY339" s="10"/>
      <c r="VZ339" s="10"/>
      <c r="WA339" s="10"/>
      <c r="WB339" s="10"/>
      <c r="WC339" s="10"/>
      <c r="WD339" s="10"/>
      <c r="WE339" s="10"/>
      <c r="WF339" s="10"/>
      <c r="WG339" s="10"/>
      <c r="WH339" s="10"/>
      <c r="WI339" s="10"/>
      <c r="WJ339" s="10"/>
      <c r="WK339" s="10"/>
      <c r="WL339" s="10"/>
      <c r="WM339" s="10"/>
      <c r="WN339" s="10"/>
      <c r="WO339" s="10"/>
      <c r="WP339" s="10"/>
      <c r="WQ339" s="10"/>
      <c r="WR339" s="10"/>
      <c r="WS339" s="10"/>
      <c r="WT339" s="10"/>
      <c r="WU339" s="10"/>
      <c r="WV339" s="10"/>
      <c r="WW339" s="10"/>
      <c r="WX339" s="10"/>
      <c r="WY339" s="10"/>
      <c r="WZ339" s="10"/>
      <c r="XA339" s="10"/>
      <c r="XB339" s="10"/>
      <c r="XC339" s="10"/>
      <c r="XD339" s="10"/>
      <c r="XE339" s="10"/>
      <c r="XF339" s="10"/>
      <c r="XG339" s="10"/>
      <c r="XH339" s="10"/>
      <c r="XI339" s="10"/>
      <c r="XJ339" s="10"/>
      <c r="XK339" s="10"/>
      <c r="XL339" s="10"/>
      <c r="XM339" s="10"/>
      <c r="XN339" s="10"/>
      <c r="XO339" s="10"/>
      <c r="XP339" s="10"/>
      <c r="XQ339" s="10"/>
      <c r="XR339" s="10"/>
      <c r="XS339" s="10"/>
      <c r="XT339" s="10"/>
      <c r="XU339" s="10"/>
      <c r="XV339" s="10"/>
      <c r="XW339" s="10"/>
      <c r="XX339" s="10"/>
      <c r="XY339" s="10"/>
      <c r="XZ339" s="10"/>
      <c r="YA339" s="10"/>
      <c r="YB339" s="10"/>
      <c r="YC339" s="10"/>
      <c r="YD339" s="10"/>
      <c r="YE339" s="10"/>
      <c r="YF339" s="10"/>
      <c r="YG339" s="10"/>
      <c r="YH339" s="10"/>
      <c r="YI339" s="10"/>
      <c r="YJ339" s="10"/>
      <c r="YK339" s="10"/>
      <c r="YL339" s="10"/>
      <c r="YM339" s="10"/>
      <c r="YN339" s="10"/>
      <c r="YO339" s="10"/>
      <c r="YP339" s="10"/>
      <c r="YQ339" s="10"/>
      <c r="YR339" s="10"/>
      <c r="YS339" s="10"/>
      <c r="YT339" s="10"/>
      <c r="YU339" s="10"/>
      <c r="YV339" s="10"/>
      <c r="YW339" s="10"/>
      <c r="YX339" s="10"/>
      <c r="YY339" s="10"/>
      <c r="YZ339" s="10"/>
      <c r="ZA339" s="10"/>
      <c r="ZB339" s="10"/>
      <c r="ZC339" s="10"/>
      <c r="ZD339" s="10"/>
      <c r="ZE339" s="10"/>
      <c r="ZF339" s="10"/>
      <c r="ZG339" s="10"/>
      <c r="ZH339" s="10"/>
      <c r="ZI339" s="10"/>
      <c r="ZJ339" s="10"/>
      <c r="ZK339" s="10"/>
      <c r="ZL339" s="10"/>
      <c r="ZM339" s="10"/>
      <c r="ZN339" s="10"/>
      <c r="ZO339" s="10"/>
      <c r="ZP339" s="10"/>
      <c r="ZQ339" s="10"/>
      <c r="ZR339" s="10"/>
      <c r="ZS339" s="10"/>
      <c r="ZT339" s="10"/>
      <c r="ZU339" s="10"/>
      <c r="ZV339" s="10"/>
      <c r="ZW339" s="10"/>
      <c r="ZX339" s="10"/>
      <c r="ZY339" s="10"/>
      <c r="ZZ339" s="10"/>
      <c r="AAA339" s="10"/>
      <c r="AAB339" s="10"/>
      <c r="AAC339" s="10"/>
      <c r="AAD339" s="10"/>
      <c r="AAE339" s="10"/>
      <c r="AAF339" s="10"/>
      <c r="AAG339" s="10"/>
      <c r="AAH339" s="10"/>
      <c r="AAI339" s="10"/>
      <c r="AAJ339" s="10"/>
      <c r="AAK339" s="10"/>
      <c r="AAL339" s="10"/>
      <c r="AAM339" s="10"/>
      <c r="AAN339" s="10"/>
      <c r="AAO339" s="10"/>
      <c r="AAP339" s="10"/>
      <c r="AAQ339" s="10"/>
      <c r="AAR339" s="10"/>
      <c r="AAS339" s="10"/>
      <c r="AAT339" s="10"/>
      <c r="AAU339" s="10"/>
      <c r="AAV339" s="10"/>
      <c r="AAW339" s="10"/>
      <c r="AAX339" s="10"/>
      <c r="AAY339" s="10"/>
      <c r="AAZ339" s="10"/>
      <c r="ABA339" s="10"/>
      <c r="ABB339" s="10"/>
      <c r="ABC339" s="10"/>
      <c r="ABD339" s="10"/>
      <c r="ABE339" s="10"/>
      <c r="ABF339" s="10"/>
      <c r="ABG339" s="10"/>
      <c r="ABH339" s="10"/>
      <c r="ABI339" s="10"/>
      <c r="ABJ339" s="10"/>
      <c r="ABK339" s="10"/>
      <c r="ABL339" s="10"/>
      <c r="ABM339" s="10"/>
      <c r="ABN339" s="10"/>
      <c r="ABO339" s="10"/>
      <c r="ABP339" s="10"/>
      <c r="ABQ339" s="10"/>
      <c r="ABR339" s="10"/>
      <c r="ABS339" s="10"/>
      <c r="ABT339" s="10"/>
      <c r="ABU339" s="10"/>
      <c r="ABV339" s="10"/>
      <c r="ABW339" s="10"/>
      <c r="ABX339" s="10"/>
      <c r="ABY339" s="10"/>
      <c r="ABZ339" s="10"/>
      <c r="ACA339" s="10"/>
      <c r="ACB339" s="10"/>
      <c r="ACC339" s="10"/>
      <c r="ACD339" s="10"/>
      <c r="ACE339" s="10"/>
      <c r="ACF339" s="10"/>
      <c r="ACG339" s="10"/>
      <c r="ACH339" s="10"/>
      <c r="ACI339" s="10"/>
      <c r="ACJ339" s="10"/>
      <c r="ACK339" s="10"/>
      <c r="ACL339" s="10"/>
      <c r="ACM339" s="10"/>
      <c r="ACN339" s="10"/>
      <c r="ACO339" s="10"/>
      <c r="ACP339" s="10"/>
      <c r="ACQ339" s="10"/>
      <c r="ACR339" s="10"/>
      <c r="ACS339" s="10"/>
      <c r="ACT339" s="10"/>
      <c r="ACU339" s="10"/>
      <c r="ACV339" s="10"/>
      <c r="ACW339" s="10"/>
      <c r="ACX339" s="10"/>
      <c r="ACY339" s="10"/>
      <c r="ACZ339" s="10"/>
      <c r="ADA339" s="10"/>
      <c r="ADB339" s="10"/>
      <c r="ADC339" s="10"/>
      <c r="ADD339" s="10"/>
      <c r="ADE339" s="10"/>
      <c r="ADF339" s="10"/>
      <c r="ADG339" s="10"/>
      <c r="ADH339" s="10"/>
      <c r="ADI339" s="10"/>
      <c r="ADJ339" s="10"/>
      <c r="ADK339" s="10"/>
      <c r="ADL339" s="10"/>
      <c r="ADM339" s="10"/>
      <c r="ADN339" s="10"/>
      <c r="ADO339" s="10"/>
      <c r="ADP339" s="10"/>
      <c r="ADQ339" s="10"/>
      <c r="ADR339" s="10"/>
      <c r="ADS339" s="10"/>
      <c r="ADT339" s="10"/>
      <c r="ADU339" s="10"/>
      <c r="ADV339" s="10"/>
      <c r="ADW339" s="10"/>
      <c r="ADX339" s="10"/>
      <c r="ADY339" s="10"/>
      <c r="ADZ339" s="10"/>
      <c r="AEA339" s="10"/>
      <c r="AEB339" s="10"/>
      <c r="AEC339" s="10"/>
      <c r="AED339" s="10"/>
      <c r="AEE339" s="10"/>
      <c r="AEF339" s="10"/>
      <c r="AEG339" s="10"/>
      <c r="AEH339" s="10"/>
      <c r="AEI339" s="10"/>
      <c r="AEJ339" s="10"/>
      <c r="AEK339" s="10"/>
      <c r="AEL339" s="10"/>
      <c r="AEM339" s="10"/>
      <c r="AEN339" s="10"/>
      <c r="AEO339" s="10"/>
      <c r="AEP339" s="10"/>
      <c r="AEQ339" s="10"/>
      <c r="AER339" s="10"/>
      <c r="AES339" s="10"/>
      <c r="AET339" s="10"/>
      <c r="AEU339" s="10"/>
      <c r="AEV339" s="10"/>
      <c r="AEW339" s="10"/>
      <c r="AEX339" s="10"/>
      <c r="AEY339" s="10"/>
      <c r="AEZ339" s="10"/>
      <c r="AFA339" s="10"/>
      <c r="AFB339" s="10"/>
      <c r="AFC339" s="10"/>
      <c r="AFD339" s="10"/>
      <c r="AFE339" s="10"/>
      <c r="AFF339" s="10"/>
      <c r="AFG339" s="10"/>
      <c r="AFH339" s="10"/>
      <c r="AFI339" s="10"/>
      <c r="AFJ339" s="10"/>
      <c r="AFK339" s="10"/>
      <c r="AFL339" s="10"/>
      <c r="AFM339" s="10"/>
      <c r="AFN339" s="10"/>
      <c r="AFO339" s="10"/>
      <c r="AFP339" s="10"/>
      <c r="AFQ339" s="10"/>
      <c r="AFR339" s="10"/>
      <c r="AFS339" s="10"/>
      <c r="AFT339" s="10"/>
      <c r="AFU339" s="10"/>
      <c r="AFV339" s="10"/>
      <c r="AFW339" s="10"/>
      <c r="AFX339" s="10"/>
      <c r="AFY339" s="10"/>
      <c r="AFZ339" s="10"/>
      <c r="AGA339" s="10"/>
      <c r="AGB339" s="10"/>
      <c r="AGC339" s="10"/>
      <c r="AGD339" s="10"/>
      <c r="AGE339" s="10"/>
      <c r="AGF339" s="10"/>
      <c r="AGG339" s="10"/>
      <c r="AGH339" s="10"/>
      <c r="AGI339" s="10"/>
      <c r="AGJ339" s="10"/>
      <c r="AGK339" s="10"/>
      <c r="AGL339" s="10"/>
      <c r="AGM339" s="10"/>
      <c r="AGN339" s="10"/>
      <c r="AGO339" s="10"/>
      <c r="AGP339" s="10"/>
      <c r="AGQ339" s="10"/>
      <c r="AGR339" s="10"/>
      <c r="AGS339" s="10"/>
      <c r="AGT339" s="10"/>
      <c r="AGU339" s="10"/>
      <c r="AGV339" s="10"/>
      <c r="AGW339" s="10"/>
      <c r="AGX339" s="10"/>
      <c r="AGY339" s="10"/>
      <c r="AGZ339" s="10"/>
      <c r="AHA339" s="10"/>
      <c r="AHB339" s="10"/>
      <c r="AHC339" s="10"/>
      <c r="AHD339" s="10"/>
      <c r="AHE339" s="10"/>
      <c r="AHF339" s="10"/>
      <c r="AHG339" s="10"/>
      <c r="AHH339" s="10"/>
      <c r="AHI339" s="10"/>
      <c r="AHJ339" s="10"/>
      <c r="AHK339" s="10"/>
      <c r="AHL339" s="10"/>
      <c r="AHM339" s="10"/>
      <c r="AHN339" s="10"/>
      <c r="AHO339" s="10"/>
      <c r="AHP339" s="10"/>
      <c r="AHQ339" s="10"/>
      <c r="AHR339" s="10"/>
      <c r="AHS339" s="10"/>
      <c r="AHT339" s="10"/>
      <c r="AHU339" s="10"/>
      <c r="AHV339" s="10"/>
      <c r="AHW339" s="10"/>
      <c r="AHX339" s="10"/>
      <c r="AHY339" s="10"/>
      <c r="AHZ339" s="10"/>
      <c r="AIA339" s="10"/>
      <c r="AIB339" s="10"/>
      <c r="AIC339" s="10"/>
      <c r="AID339" s="10"/>
      <c r="AIE339" s="10"/>
      <c r="AIF339" s="10"/>
      <c r="AIG339" s="10"/>
      <c r="AIH339" s="10"/>
      <c r="AII339" s="10"/>
      <c r="AIJ339" s="10"/>
      <c r="AIK339" s="10"/>
      <c r="AIL339" s="10"/>
      <c r="AIM339" s="10"/>
      <c r="AIN339" s="10"/>
      <c r="AIO339" s="10"/>
      <c r="AIP339" s="10"/>
      <c r="AIQ339" s="10"/>
      <c r="AIR339" s="10"/>
      <c r="AIS339" s="10"/>
      <c r="AIT339" s="10"/>
      <c r="AIU339" s="10"/>
      <c r="AIV339" s="10"/>
      <c r="AIW339" s="10"/>
      <c r="AIX339" s="10"/>
      <c r="AIY339" s="10"/>
      <c r="AIZ339" s="10"/>
      <c r="AJA339" s="10"/>
      <c r="AJB339" s="10"/>
      <c r="AJC339" s="10"/>
      <c r="AJD339" s="10"/>
      <c r="AJE339" s="10"/>
      <c r="AJF339" s="10"/>
      <c r="AJG339" s="10"/>
      <c r="AJH339" s="10"/>
      <c r="AJI339" s="10"/>
      <c r="AJJ339" s="10"/>
      <c r="AJK339" s="10"/>
      <c r="AJL339" s="10"/>
      <c r="AJM339" s="10"/>
      <c r="AJN339" s="10"/>
      <c r="AJO339" s="10"/>
      <c r="AJP339" s="10"/>
      <c r="AJQ339" s="10"/>
      <c r="AJR339" s="10"/>
      <c r="AJS339" s="10"/>
      <c r="AJT339" s="10"/>
      <c r="AJU339" s="10"/>
      <c r="AJV339" s="10"/>
      <c r="AJW339" s="10"/>
      <c r="AJX339" s="10"/>
      <c r="AJY339" s="10"/>
      <c r="AJZ339" s="10"/>
      <c r="AKA339" s="10"/>
      <c r="AKB339" s="10"/>
      <c r="AKC339" s="10"/>
      <c r="AKD339" s="10"/>
      <c r="AKE339" s="10"/>
      <c r="AKF339" s="10"/>
      <c r="AKG339" s="10"/>
      <c r="AKH339" s="10"/>
      <c r="AKI339" s="10"/>
      <c r="AKJ339" s="10"/>
      <c r="AKK339" s="10"/>
      <c r="AKL339" s="10"/>
      <c r="AKM339" s="10"/>
      <c r="AKN339" s="10"/>
      <c r="AKO339" s="10"/>
      <c r="AKP339" s="10"/>
      <c r="AKQ339" s="10"/>
      <c r="AKR339" s="10"/>
      <c r="AKS339" s="10"/>
      <c r="AKT339" s="10"/>
      <c r="AKU339" s="10"/>
      <c r="AKV339" s="10"/>
      <c r="AKW339" s="10"/>
      <c r="AKX339" s="10"/>
      <c r="AKY339" s="10"/>
      <c r="AKZ339" s="10"/>
      <c r="ALA339" s="10"/>
      <c r="ALB339" s="10"/>
      <c r="ALC339" s="10"/>
      <c r="ALD339" s="10"/>
      <c r="ALE339" s="10"/>
      <c r="ALF339" s="10"/>
      <c r="ALG339" s="10"/>
      <c r="ALH339" s="10"/>
      <c r="ALI339" s="10"/>
      <c r="ALJ339" s="10"/>
      <c r="ALK339" s="10"/>
      <c r="ALL339" s="10"/>
      <c r="ALM339" s="10"/>
      <c r="ALN339" s="10"/>
      <c r="ALO339" s="10"/>
      <c r="ALP339" s="10"/>
      <c r="ALQ339" s="10"/>
      <c r="ALR339" s="10"/>
      <c r="ALS339" s="10"/>
      <c r="ALT339" s="10"/>
      <c r="ALU339" s="10"/>
      <c r="ALV339" s="10"/>
      <c r="ALW339" s="10"/>
      <c r="ALX339" s="10"/>
      <c r="ALY339" s="10"/>
      <c r="ALZ339" s="10"/>
      <c r="AMA339" s="10"/>
      <c r="AMB339" s="10"/>
      <c r="AMC339" s="10"/>
      <c r="AMD339" s="10"/>
      <c r="AME339" s="10"/>
      <c r="AMF339" s="10"/>
      <c r="AMG339" s="10"/>
      <c r="AMH339" s="10"/>
      <c r="AMI339" s="10"/>
    </row>
    <row r="340" spans="1:1023" ht="21.75" customHeight="1">
      <c r="A340" s="14" t="s">
        <v>88</v>
      </c>
      <c r="B340" s="49">
        <v>643360.23</v>
      </c>
      <c r="C340" s="31"/>
      <c r="D340" s="31"/>
      <c r="E340" s="30"/>
      <c r="F340" s="30"/>
      <c r="G340" s="30"/>
      <c r="H340" s="30"/>
      <c r="I340" s="30"/>
      <c r="J340" s="30"/>
      <c r="K340" s="30"/>
      <c r="L340" s="30"/>
      <c r="M340" s="30"/>
      <c r="N340" s="30"/>
      <c r="O340" s="30"/>
      <c r="P340" s="32"/>
      <c r="Q340" s="43">
        <f t="shared" si="7"/>
        <v>643360.23</v>
      </c>
      <c r="R340" s="43">
        <f>SUM(Q340)</f>
        <v>643360.23</v>
      </c>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c r="HA340" s="10"/>
      <c r="HB340" s="10"/>
      <c r="HC340" s="10"/>
      <c r="HD340" s="10"/>
      <c r="HE340" s="10"/>
      <c r="HF340" s="10"/>
      <c r="HG340" s="10"/>
      <c r="HH340" s="10"/>
      <c r="HI340" s="10"/>
      <c r="HJ340" s="10"/>
      <c r="HK340" s="10"/>
      <c r="HL340" s="10"/>
      <c r="HM340" s="10"/>
      <c r="HN340" s="10"/>
      <c r="HO340" s="10"/>
      <c r="HP340" s="10"/>
      <c r="HQ340" s="10"/>
      <c r="HR340" s="10"/>
      <c r="HS340" s="10"/>
      <c r="HT340" s="10"/>
      <c r="HU340" s="10"/>
      <c r="HV340" s="10"/>
      <c r="HW340" s="10"/>
      <c r="HX340" s="10"/>
      <c r="HY340" s="10"/>
      <c r="HZ340" s="10"/>
      <c r="IA340" s="10"/>
      <c r="IB340" s="10"/>
      <c r="IC340" s="10"/>
      <c r="ID340" s="10"/>
      <c r="IE340" s="10"/>
      <c r="IF340" s="10"/>
      <c r="IG340" s="10"/>
      <c r="IH340" s="10"/>
      <c r="II340" s="10"/>
      <c r="IJ340" s="10"/>
      <c r="IK340" s="10"/>
      <c r="IL340" s="10"/>
      <c r="IM340" s="10"/>
      <c r="IN340" s="10"/>
      <c r="IO340" s="10"/>
      <c r="IP340" s="10"/>
      <c r="IQ340" s="10"/>
      <c r="IR340" s="10"/>
      <c r="IS340" s="10"/>
      <c r="IT340" s="10"/>
      <c r="IU340" s="10"/>
      <c r="IV340" s="10"/>
      <c r="IW340" s="10"/>
      <c r="IX340" s="10"/>
      <c r="IY340" s="10"/>
      <c r="IZ340" s="10"/>
      <c r="JA340" s="10"/>
      <c r="JB340" s="10"/>
      <c r="JC340" s="10"/>
      <c r="JD340" s="10"/>
      <c r="JE340" s="10"/>
      <c r="JF340" s="10"/>
      <c r="JG340" s="10"/>
      <c r="JH340" s="10"/>
      <c r="JI340" s="10"/>
      <c r="JJ340" s="10"/>
      <c r="JK340" s="10"/>
      <c r="JL340" s="10"/>
      <c r="JM340" s="10"/>
      <c r="JN340" s="10"/>
      <c r="JO340" s="10"/>
      <c r="JP340" s="10"/>
      <c r="JQ340" s="10"/>
      <c r="JR340" s="10"/>
      <c r="JS340" s="10"/>
      <c r="JT340" s="10"/>
      <c r="JU340" s="10"/>
      <c r="JV340" s="10"/>
      <c r="JW340" s="10"/>
      <c r="JX340" s="10"/>
      <c r="JY340" s="10"/>
      <c r="JZ340" s="10"/>
      <c r="KA340" s="10"/>
      <c r="KB340" s="10"/>
      <c r="KC340" s="10"/>
      <c r="KD340" s="10"/>
      <c r="KE340" s="10"/>
      <c r="KF340" s="10"/>
      <c r="KG340" s="10"/>
      <c r="KH340" s="10"/>
      <c r="KI340" s="10"/>
      <c r="KJ340" s="10"/>
      <c r="KK340" s="10"/>
      <c r="KL340" s="10"/>
      <c r="KM340" s="10"/>
      <c r="KN340" s="10"/>
      <c r="KO340" s="10"/>
      <c r="KP340" s="10"/>
      <c r="KQ340" s="10"/>
      <c r="KR340" s="10"/>
      <c r="KS340" s="10"/>
      <c r="KT340" s="10"/>
      <c r="KU340" s="10"/>
      <c r="KV340" s="10"/>
      <c r="KW340" s="10"/>
      <c r="KX340" s="10"/>
      <c r="KY340" s="10"/>
      <c r="KZ340" s="10"/>
      <c r="LA340" s="10"/>
      <c r="LB340" s="10"/>
      <c r="LC340" s="10"/>
      <c r="LD340" s="10"/>
      <c r="LE340" s="10"/>
      <c r="LF340" s="10"/>
      <c r="LG340" s="10"/>
      <c r="LH340" s="10"/>
      <c r="LI340" s="10"/>
      <c r="LJ340" s="10"/>
      <c r="LK340" s="10"/>
      <c r="LL340" s="10"/>
      <c r="LM340" s="10"/>
      <c r="LN340" s="10"/>
      <c r="LO340" s="10"/>
      <c r="LP340" s="10"/>
      <c r="LQ340" s="10"/>
      <c r="LR340" s="10"/>
      <c r="LS340" s="10"/>
      <c r="LT340" s="10"/>
      <c r="LU340" s="10"/>
      <c r="LV340" s="10"/>
      <c r="LW340" s="10"/>
      <c r="LX340" s="10"/>
      <c r="LY340" s="10"/>
      <c r="LZ340" s="10"/>
      <c r="MA340" s="10"/>
      <c r="MB340" s="10"/>
      <c r="MC340" s="10"/>
      <c r="MD340" s="10"/>
      <c r="ME340" s="10"/>
      <c r="MF340" s="10"/>
      <c r="MG340" s="10"/>
      <c r="MH340" s="10"/>
      <c r="MI340" s="10"/>
      <c r="MJ340" s="10"/>
      <c r="MK340" s="10"/>
      <c r="ML340" s="10"/>
      <c r="MM340" s="10"/>
      <c r="MN340" s="10"/>
      <c r="MO340" s="10"/>
      <c r="MP340" s="10"/>
      <c r="MQ340" s="10"/>
      <c r="MR340" s="10"/>
      <c r="MS340" s="10"/>
      <c r="MT340" s="10"/>
      <c r="MU340" s="10"/>
      <c r="MV340" s="10"/>
      <c r="MW340" s="10"/>
      <c r="MX340" s="10"/>
      <c r="MY340" s="10"/>
      <c r="MZ340" s="10"/>
      <c r="NA340" s="10"/>
      <c r="NB340" s="10"/>
      <c r="NC340" s="10"/>
      <c r="ND340" s="10"/>
      <c r="NE340" s="10"/>
      <c r="NF340" s="10"/>
      <c r="NG340" s="10"/>
      <c r="NH340" s="10"/>
      <c r="NI340" s="10"/>
      <c r="NJ340" s="10"/>
      <c r="NK340" s="10"/>
      <c r="NL340" s="10"/>
      <c r="NM340" s="10"/>
      <c r="NN340" s="10"/>
      <c r="NO340" s="10"/>
      <c r="NP340" s="10"/>
      <c r="NQ340" s="10"/>
      <c r="NR340" s="10"/>
      <c r="NS340" s="10"/>
      <c r="NT340" s="10"/>
      <c r="NU340" s="10"/>
      <c r="NV340" s="10"/>
      <c r="NW340" s="10"/>
      <c r="NX340" s="10"/>
      <c r="NY340" s="10"/>
      <c r="NZ340" s="10"/>
      <c r="OA340" s="10"/>
      <c r="OB340" s="10"/>
      <c r="OC340" s="10"/>
      <c r="OD340" s="10"/>
      <c r="OE340" s="10"/>
      <c r="OF340" s="10"/>
      <c r="OG340" s="10"/>
      <c r="OH340" s="10"/>
      <c r="OI340" s="10"/>
      <c r="OJ340" s="10"/>
      <c r="OK340" s="10"/>
      <c r="OL340" s="10"/>
      <c r="OM340" s="10"/>
      <c r="ON340" s="10"/>
      <c r="OO340" s="10"/>
      <c r="OP340" s="10"/>
      <c r="OQ340" s="10"/>
      <c r="OR340" s="10"/>
      <c r="OS340" s="10"/>
      <c r="OT340" s="10"/>
      <c r="OU340" s="10"/>
      <c r="OV340" s="10"/>
      <c r="OW340" s="10"/>
      <c r="OX340" s="10"/>
      <c r="OY340" s="10"/>
      <c r="OZ340" s="10"/>
      <c r="PA340" s="10"/>
      <c r="PB340" s="10"/>
      <c r="PC340" s="10"/>
      <c r="PD340" s="10"/>
      <c r="PE340" s="10"/>
      <c r="PF340" s="10"/>
      <c r="PG340" s="10"/>
      <c r="PH340" s="10"/>
      <c r="PI340" s="10"/>
      <c r="PJ340" s="10"/>
      <c r="PK340" s="10"/>
      <c r="PL340" s="10"/>
      <c r="PM340" s="10"/>
      <c r="PN340" s="10"/>
      <c r="PO340" s="10"/>
      <c r="PP340" s="10"/>
      <c r="PQ340" s="10"/>
      <c r="PR340" s="10"/>
      <c r="PS340" s="10"/>
      <c r="PT340" s="10"/>
      <c r="PU340" s="10"/>
      <c r="PV340" s="10"/>
      <c r="PW340" s="10"/>
      <c r="PX340" s="10"/>
      <c r="PY340" s="10"/>
      <c r="PZ340" s="10"/>
      <c r="QA340" s="10"/>
      <c r="QB340" s="10"/>
      <c r="QC340" s="10"/>
      <c r="QD340" s="10"/>
      <c r="QE340" s="10"/>
      <c r="QF340" s="10"/>
      <c r="QG340" s="10"/>
      <c r="QH340" s="10"/>
      <c r="QI340" s="10"/>
      <c r="QJ340" s="10"/>
      <c r="QK340" s="10"/>
      <c r="QL340" s="10"/>
      <c r="QM340" s="10"/>
      <c r="QN340" s="10"/>
      <c r="QO340" s="10"/>
      <c r="QP340" s="10"/>
      <c r="QQ340" s="10"/>
      <c r="QR340" s="10"/>
      <c r="QS340" s="10"/>
      <c r="QT340" s="10"/>
      <c r="QU340" s="10"/>
      <c r="QV340" s="10"/>
      <c r="QW340" s="10"/>
      <c r="QX340" s="10"/>
      <c r="QY340" s="10"/>
      <c r="QZ340" s="10"/>
      <c r="RA340" s="10"/>
      <c r="RB340" s="10"/>
      <c r="RC340" s="10"/>
      <c r="RD340" s="10"/>
      <c r="RE340" s="10"/>
      <c r="RF340" s="10"/>
      <c r="RG340" s="10"/>
      <c r="RH340" s="10"/>
      <c r="RI340" s="10"/>
      <c r="RJ340" s="10"/>
      <c r="RK340" s="10"/>
      <c r="RL340" s="10"/>
      <c r="RM340" s="10"/>
      <c r="RN340" s="10"/>
      <c r="RO340" s="10"/>
      <c r="RP340" s="10"/>
      <c r="RQ340" s="10"/>
      <c r="RR340" s="10"/>
      <c r="RS340" s="10"/>
      <c r="RT340" s="10"/>
      <c r="RU340" s="10"/>
      <c r="RV340" s="10"/>
      <c r="RW340" s="10"/>
      <c r="RX340" s="10"/>
      <c r="RY340" s="10"/>
      <c r="RZ340" s="10"/>
      <c r="SA340" s="10"/>
      <c r="SB340" s="10"/>
      <c r="SC340" s="10"/>
      <c r="SD340" s="10"/>
      <c r="SE340" s="10"/>
      <c r="SF340" s="10"/>
      <c r="SG340" s="10"/>
      <c r="SH340" s="10"/>
      <c r="SI340" s="10"/>
      <c r="SJ340" s="10"/>
      <c r="SK340" s="10"/>
      <c r="SL340" s="10"/>
      <c r="SM340" s="10"/>
      <c r="SN340" s="10"/>
      <c r="SO340" s="10"/>
      <c r="SP340" s="10"/>
      <c r="SQ340" s="10"/>
      <c r="SR340" s="10"/>
      <c r="SS340" s="10"/>
      <c r="ST340" s="10"/>
      <c r="SU340" s="10"/>
      <c r="SV340" s="10"/>
      <c r="SW340" s="10"/>
      <c r="SX340" s="10"/>
      <c r="SY340" s="10"/>
      <c r="SZ340" s="10"/>
      <c r="TA340" s="10"/>
      <c r="TB340" s="10"/>
      <c r="TC340" s="10"/>
      <c r="TD340" s="10"/>
      <c r="TE340" s="10"/>
      <c r="TF340" s="10"/>
      <c r="TG340" s="10"/>
      <c r="TH340" s="10"/>
      <c r="TI340" s="10"/>
      <c r="TJ340" s="10"/>
      <c r="TK340" s="10"/>
      <c r="TL340" s="10"/>
      <c r="TM340" s="10"/>
      <c r="TN340" s="10"/>
      <c r="TO340" s="10"/>
      <c r="TP340" s="10"/>
      <c r="TQ340" s="10"/>
      <c r="TR340" s="10"/>
      <c r="TS340" s="10"/>
      <c r="TT340" s="10"/>
      <c r="TU340" s="10"/>
      <c r="TV340" s="10"/>
      <c r="TW340" s="10"/>
      <c r="TX340" s="10"/>
      <c r="TY340" s="10"/>
      <c r="TZ340" s="10"/>
      <c r="UA340" s="10"/>
      <c r="UB340" s="10"/>
      <c r="UC340" s="10"/>
      <c r="UD340" s="10"/>
      <c r="UE340" s="10"/>
      <c r="UF340" s="10"/>
      <c r="UG340" s="10"/>
      <c r="UH340" s="10"/>
      <c r="UI340" s="10"/>
      <c r="UJ340" s="10"/>
      <c r="UK340" s="10"/>
      <c r="UL340" s="10"/>
      <c r="UM340" s="10"/>
      <c r="UN340" s="10"/>
      <c r="UO340" s="10"/>
      <c r="UP340" s="10"/>
      <c r="UQ340" s="10"/>
      <c r="UR340" s="10"/>
      <c r="US340" s="10"/>
      <c r="UT340" s="10"/>
      <c r="UU340" s="10"/>
      <c r="UV340" s="10"/>
      <c r="UW340" s="10"/>
      <c r="UX340" s="10"/>
      <c r="UY340" s="10"/>
      <c r="UZ340" s="10"/>
      <c r="VA340" s="10"/>
      <c r="VB340" s="10"/>
      <c r="VC340" s="10"/>
      <c r="VD340" s="10"/>
      <c r="VE340" s="10"/>
      <c r="VF340" s="10"/>
      <c r="VG340" s="10"/>
      <c r="VH340" s="10"/>
      <c r="VI340" s="10"/>
      <c r="VJ340" s="10"/>
      <c r="VK340" s="10"/>
      <c r="VL340" s="10"/>
      <c r="VM340" s="10"/>
      <c r="VN340" s="10"/>
      <c r="VO340" s="10"/>
      <c r="VP340" s="10"/>
      <c r="VQ340" s="10"/>
      <c r="VR340" s="10"/>
      <c r="VS340" s="10"/>
      <c r="VT340" s="10"/>
      <c r="VU340" s="10"/>
      <c r="VV340" s="10"/>
      <c r="VW340" s="10"/>
      <c r="VX340" s="10"/>
      <c r="VY340" s="10"/>
      <c r="VZ340" s="10"/>
      <c r="WA340" s="10"/>
      <c r="WB340" s="10"/>
      <c r="WC340" s="10"/>
      <c r="WD340" s="10"/>
      <c r="WE340" s="10"/>
      <c r="WF340" s="10"/>
      <c r="WG340" s="10"/>
      <c r="WH340" s="10"/>
      <c r="WI340" s="10"/>
      <c r="WJ340" s="10"/>
      <c r="WK340" s="10"/>
      <c r="WL340" s="10"/>
      <c r="WM340" s="10"/>
      <c r="WN340" s="10"/>
      <c r="WO340" s="10"/>
      <c r="WP340" s="10"/>
      <c r="WQ340" s="10"/>
      <c r="WR340" s="10"/>
      <c r="WS340" s="10"/>
      <c r="WT340" s="10"/>
      <c r="WU340" s="10"/>
      <c r="WV340" s="10"/>
      <c r="WW340" s="10"/>
      <c r="WX340" s="10"/>
      <c r="WY340" s="10"/>
      <c r="WZ340" s="10"/>
      <c r="XA340" s="10"/>
      <c r="XB340" s="10"/>
      <c r="XC340" s="10"/>
      <c r="XD340" s="10"/>
      <c r="XE340" s="10"/>
      <c r="XF340" s="10"/>
      <c r="XG340" s="10"/>
      <c r="XH340" s="10"/>
      <c r="XI340" s="10"/>
      <c r="XJ340" s="10"/>
      <c r="XK340" s="10"/>
      <c r="XL340" s="10"/>
      <c r="XM340" s="10"/>
      <c r="XN340" s="10"/>
      <c r="XO340" s="10"/>
      <c r="XP340" s="10"/>
      <c r="XQ340" s="10"/>
      <c r="XR340" s="10"/>
      <c r="XS340" s="10"/>
      <c r="XT340" s="10"/>
      <c r="XU340" s="10"/>
      <c r="XV340" s="10"/>
      <c r="XW340" s="10"/>
      <c r="XX340" s="10"/>
      <c r="XY340" s="10"/>
      <c r="XZ340" s="10"/>
      <c r="YA340" s="10"/>
      <c r="YB340" s="10"/>
      <c r="YC340" s="10"/>
      <c r="YD340" s="10"/>
      <c r="YE340" s="10"/>
      <c r="YF340" s="10"/>
      <c r="YG340" s="10"/>
      <c r="YH340" s="10"/>
      <c r="YI340" s="10"/>
      <c r="YJ340" s="10"/>
      <c r="YK340" s="10"/>
      <c r="YL340" s="10"/>
      <c r="YM340" s="10"/>
      <c r="YN340" s="10"/>
      <c r="YO340" s="10"/>
      <c r="YP340" s="10"/>
      <c r="YQ340" s="10"/>
      <c r="YR340" s="10"/>
      <c r="YS340" s="10"/>
      <c r="YT340" s="10"/>
      <c r="YU340" s="10"/>
      <c r="YV340" s="10"/>
      <c r="YW340" s="10"/>
      <c r="YX340" s="10"/>
      <c r="YY340" s="10"/>
      <c r="YZ340" s="10"/>
      <c r="ZA340" s="10"/>
      <c r="ZB340" s="10"/>
      <c r="ZC340" s="10"/>
      <c r="ZD340" s="10"/>
      <c r="ZE340" s="10"/>
      <c r="ZF340" s="10"/>
      <c r="ZG340" s="10"/>
      <c r="ZH340" s="10"/>
      <c r="ZI340" s="10"/>
      <c r="ZJ340" s="10"/>
      <c r="ZK340" s="10"/>
      <c r="ZL340" s="10"/>
      <c r="ZM340" s="10"/>
      <c r="ZN340" s="10"/>
      <c r="ZO340" s="10"/>
      <c r="ZP340" s="10"/>
      <c r="ZQ340" s="10"/>
      <c r="ZR340" s="10"/>
      <c r="ZS340" s="10"/>
      <c r="ZT340" s="10"/>
      <c r="ZU340" s="10"/>
      <c r="ZV340" s="10"/>
      <c r="ZW340" s="10"/>
      <c r="ZX340" s="10"/>
      <c r="ZY340" s="10"/>
      <c r="ZZ340" s="10"/>
      <c r="AAA340" s="10"/>
      <c r="AAB340" s="10"/>
      <c r="AAC340" s="10"/>
      <c r="AAD340" s="10"/>
      <c r="AAE340" s="10"/>
      <c r="AAF340" s="10"/>
      <c r="AAG340" s="10"/>
      <c r="AAH340" s="10"/>
      <c r="AAI340" s="10"/>
      <c r="AAJ340" s="10"/>
      <c r="AAK340" s="10"/>
      <c r="AAL340" s="10"/>
      <c r="AAM340" s="10"/>
      <c r="AAN340" s="10"/>
      <c r="AAO340" s="10"/>
      <c r="AAP340" s="10"/>
      <c r="AAQ340" s="10"/>
      <c r="AAR340" s="10"/>
      <c r="AAS340" s="10"/>
      <c r="AAT340" s="10"/>
      <c r="AAU340" s="10"/>
      <c r="AAV340" s="10"/>
      <c r="AAW340" s="10"/>
      <c r="AAX340" s="10"/>
      <c r="AAY340" s="10"/>
      <c r="AAZ340" s="10"/>
      <c r="ABA340" s="10"/>
      <c r="ABB340" s="10"/>
      <c r="ABC340" s="10"/>
      <c r="ABD340" s="10"/>
      <c r="ABE340" s="10"/>
      <c r="ABF340" s="10"/>
      <c r="ABG340" s="10"/>
      <c r="ABH340" s="10"/>
      <c r="ABI340" s="10"/>
      <c r="ABJ340" s="10"/>
      <c r="ABK340" s="10"/>
      <c r="ABL340" s="10"/>
      <c r="ABM340" s="10"/>
      <c r="ABN340" s="10"/>
      <c r="ABO340" s="10"/>
      <c r="ABP340" s="10"/>
      <c r="ABQ340" s="10"/>
      <c r="ABR340" s="10"/>
      <c r="ABS340" s="10"/>
      <c r="ABT340" s="10"/>
      <c r="ABU340" s="10"/>
      <c r="ABV340" s="10"/>
      <c r="ABW340" s="10"/>
      <c r="ABX340" s="10"/>
      <c r="ABY340" s="10"/>
      <c r="ABZ340" s="10"/>
      <c r="ACA340" s="10"/>
      <c r="ACB340" s="10"/>
      <c r="ACC340" s="10"/>
      <c r="ACD340" s="10"/>
      <c r="ACE340" s="10"/>
      <c r="ACF340" s="10"/>
      <c r="ACG340" s="10"/>
      <c r="ACH340" s="10"/>
      <c r="ACI340" s="10"/>
      <c r="ACJ340" s="10"/>
      <c r="ACK340" s="10"/>
      <c r="ACL340" s="10"/>
      <c r="ACM340" s="10"/>
      <c r="ACN340" s="10"/>
      <c r="ACO340" s="10"/>
      <c r="ACP340" s="10"/>
      <c r="ACQ340" s="10"/>
      <c r="ACR340" s="10"/>
      <c r="ACS340" s="10"/>
      <c r="ACT340" s="10"/>
      <c r="ACU340" s="10"/>
      <c r="ACV340" s="10"/>
      <c r="ACW340" s="10"/>
      <c r="ACX340" s="10"/>
      <c r="ACY340" s="10"/>
      <c r="ACZ340" s="10"/>
      <c r="ADA340" s="10"/>
      <c r="ADB340" s="10"/>
      <c r="ADC340" s="10"/>
      <c r="ADD340" s="10"/>
      <c r="ADE340" s="10"/>
      <c r="ADF340" s="10"/>
      <c r="ADG340" s="10"/>
      <c r="ADH340" s="10"/>
      <c r="ADI340" s="10"/>
      <c r="ADJ340" s="10"/>
      <c r="ADK340" s="10"/>
      <c r="ADL340" s="10"/>
      <c r="ADM340" s="10"/>
      <c r="ADN340" s="10"/>
      <c r="ADO340" s="10"/>
      <c r="ADP340" s="10"/>
      <c r="ADQ340" s="10"/>
      <c r="ADR340" s="10"/>
      <c r="ADS340" s="10"/>
      <c r="ADT340" s="10"/>
      <c r="ADU340" s="10"/>
      <c r="ADV340" s="10"/>
      <c r="ADW340" s="10"/>
      <c r="ADX340" s="10"/>
      <c r="ADY340" s="10"/>
      <c r="ADZ340" s="10"/>
      <c r="AEA340" s="10"/>
      <c r="AEB340" s="10"/>
      <c r="AEC340" s="10"/>
      <c r="AED340" s="10"/>
      <c r="AEE340" s="10"/>
      <c r="AEF340" s="10"/>
      <c r="AEG340" s="10"/>
      <c r="AEH340" s="10"/>
      <c r="AEI340" s="10"/>
      <c r="AEJ340" s="10"/>
      <c r="AEK340" s="10"/>
      <c r="AEL340" s="10"/>
      <c r="AEM340" s="10"/>
      <c r="AEN340" s="10"/>
      <c r="AEO340" s="10"/>
      <c r="AEP340" s="10"/>
      <c r="AEQ340" s="10"/>
      <c r="AER340" s="10"/>
      <c r="AES340" s="10"/>
      <c r="AET340" s="10"/>
      <c r="AEU340" s="10"/>
      <c r="AEV340" s="10"/>
      <c r="AEW340" s="10"/>
      <c r="AEX340" s="10"/>
      <c r="AEY340" s="10"/>
      <c r="AEZ340" s="10"/>
      <c r="AFA340" s="10"/>
      <c r="AFB340" s="10"/>
      <c r="AFC340" s="10"/>
      <c r="AFD340" s="10"/>
      <c r="AFE340" s="10"/>
      <c r="AFF340" s="10"/>
      <c r="AFG340" s="10"/>
      <c r="AFH340" s="10"/>
      <c r="AFI340" s="10"/>
      <c r="AFJ340" s="10"/>
      <c r="AFK340" s="10"/>
      <c r="AFL340" s="10"/>
      <c r="AFM340" s="10"/>
      <c r="AFN340" s="10"/>
      <c r="AFO340" s="10"/>
      <c r="AFP340" s="10"/>
      <c r="AFQ340" s="10"/>
      <c r="AFR340" s="10"/>
      <c r="AFS340" s="10"/>
      <c r="AFT340" s="10"/>
      <c r="AFU340" s="10"/>
      <c r="AFV340" s="10"/>
      <c r="AFW340" s="10"/>
      <c r="AFX340" s="10"/>
      <c r="AFY340" s="10"/>
      <c r="AFZ340" s="10"/>
      <c r="AGA340" s="10"/>
      <c r="AGB340" s="10"/>
      <c r="AGC340" s="10"/>
      <c r="AGD340" s="10"/>
      <c r="AGE340" s="10"/>
      <c r="AGF340" s="10"/>
      <c r="AGG340" s="10"/>
      <c r="AGH340" s="10"/>
      <c r="AGI340" s="10"/>
      <c r="AGJ340" s="10"/>
      <c r="AGK340" s="10"/>
      <c r="AGL340" s="10"/>
      <c r="AGM340" s="10"/>
      <c r="AGN340" s="10"/>
      <c r="AGO340" s="10"/>
      <c r="AGP340" s="10"/>
      <c r="AGQ340" s="10"/>
      <c r="AGR340" s="10"/>
      <c r="AGS340" s="10"/>
      <c r="AGT340" s="10"/>
      <c r="AGU340" s="10"/>
      <c r="AGV340" s="10"/>
      <c r="AGW340" s="10"/>
      <c r="AGX340" s="10"/>
      <c r="AGY340" s="10"/>
      <c r="AGZ340" s="10"/>
      <c r="AHA340" s="10"/>
      <c r="AHB340" s="10"/>
      <c r="AHC340" s="10"/>
      <c r="AHD340" s="10"/>
      <c r="AHE340" s="10"/>
      <c r="AHF340" s="10"/>
      <c r="AHG340" s="10"/>
      <c r="AHH340" s="10"/>
      <c r="AHI340" s="10"/>
      <c r="AHJ340" s="10"/>
      <c r="AHK340" s="10"/>
      <c r="AHL340" s="10"/>
      <c r="AHM340" s="10"/>
      <c r="AHN340" s="10"/>
      <c r="AHO340" s="10"/>
      <c r="AHP340" s="10"/>
      <c r="AHQ340" s="10"/>
      <c r="AHR340" s="10"/>
      <c r="AHS340" s="10"/>
      <c r="AHT340" s="10"/>
      <c r="AHU340" s="10"/>
      <c r="AHV340" s="10"/>
      <c r="AHW340" s="10"/>
      <c r="AHX340" s="10"/>
      <c r="AHY340" s="10"/>
      <c r="AHZ340" s="10"/>
      <c r="AIA340" s="10"/>
      <c r="AIB340" s="10"/>
      <c r="AIC340" s="10"/>
      <c r="AID340" s="10"/>
      <c r="AIE340" s="10"/>
      <c r="AIF340" s="10"/>
      <c r="AIG340" s="10"/>
      <c r="AIH340" s="10"/>
      <c r="AII340" s="10"/>
      <c r="AIJ340" s="10"/>
      <c r="AIK340" s="10"/>
      <c r="AIL340" s="10"/>
      <c r="AIM340" s="10"/>
      <c r="AIN340" s="10"/>
      <c r="AIO340" s="10"/>
      <c r="AIP340" s="10"/>
      <c r="AIQ340" s="10"/>
      <c r="AIR340" s="10"/>
      <c r="AIS340" s="10"/>
      <c r="AIT340" s="10"/>
      <c r="AIU340" s="10"/>
      <c r="AIV340" s="10"/>
      <c r="AIW340" s="10"/>
      <c r="AIX340" s="10"/>
      <c r="AIY340" s="10"/>
      <c r="AIZ340" s="10"/>
      <c r="AJA340" s="10"/>
      <c r="AJB340" s="10"/>
      <c r="AJC340" s="10"/>
      <c r="AJD340" s="10"/>
      <c r="AJE340" s="10"/>
      <c r="AJF340" s="10"/>
      <c r="AJG340" s="10"/>
      <c r="AJH340" s="10"/>
      <c r="AJI340" s="10"/>
      <c r="AJJ340" s="10"/>
      <c r="AJK340" s="10"/>
      <c r="AJL340" s="10"/>
      <c r="AJM340" s="10"/>
      <c r="AJN340" s="10"/>
      <c r="AJO340" s="10"/>
      <c r="AJP340" s="10"/>
      <c r="AJQ340" s="10"/>
      <c r="AJR340" s="10"/>
      <c r="AJS340" s="10"/>
      <c r="AJT340" s="10"/>
      <c r="AJU340" s="10"/>
      <c r="AJV340" s="10"/>
      <c r="AJW340" s="10"/>
      <c r="AJX340" s="10"/>
      <c r="AJY340" s="10"/>
      <c r="AJZ340" s="10"/>
      <c r="AKA340" s="10"/>
      <c r="AKB340" s="10"/>
      <c r="AKC340" s="10"/>
      <c r="AKD340" s="10"/>
      <c r="AKE340" s="10"/>
      <c r="AKF340" s="10"/>
      <c r="AKG340" s="10"/>
      <c r="AKH340" s="10"/>
      <c r="AKI340" s="10"/>
      <c r="AKJ340" s="10"/>
      <c r="AKK340" s="10"/>
      <c r="AKL340" s="10"/>
      <c r="AKM340" s="10"/>
      <c r="AKN340" s="10"/>
      <c r="AKO340" s="10"/>
      <c r="AKP340" s="10"/>
      <c r="AKQ340" s="10"/>
      <c r="AKR340" s="10"/>
      <c r="AKS340" s="10"/>
      <c r="AKT340" s="10"/>
      <c r="AKU340" s="10"/>
      <c r="AKV340" s="10"/>
      <c r="AKW340" s="10"/>
      <c r="AKX340" s="10"/>
      <c r="AKY340" s="10"/>
      <c r="AKZ340" s="10"/>
      <c r="ALA340" s="10"/>
      <c r="ALB340" s="10"/>
      <c r="ALC340" s="10"/>
      <c r="ALD340" s="10"/>
      <c r="ALE340" s="10"/>
      <c r="ALF340" s="10"/>
      <c r="ALG340" s="10"/>
      <c r="ALH340" s="10"/>
      <c r="ALI340" s="10"/>
      <c r="ALJ340" s="10"/>
      <c r="ALK340" s="10"/>
      <c r="ALL340" s="10"/>
      <c r="ALM340" s="10"/>
      <c r="ALN340" s="10"/>
      <c r="ALO340" s="10"/>
      <c r="ALP340" s="10"/>
      <c r="ALQ340" s="10"/>
      <c r="ALR340" s="10"/>
      <c r="ALS340" s="10"/>
      <c r="ALT340" s="10"/>
      <c r="ALU340" s="10"/>
      <c r="ALV340" s="10"/>
      <c r="ALW340" s="10"/>
      <c r="ALX340" s="10"/>
      <c r="ALY340" s="10"/>
      <c r="ALZ340" s="10"/>
      <c r="AMA340" s="10"/>
      <c r="AMB340" s="10"/>
      <c r="AMC340" s="10"/>
      <c r="AMD340" s="10"/>
      <c r="AME340" s="10"/>
      <c r="AMF340" s="10"/>
      <c r="AMG340" s="10"/>
      <c r="AMH340" s="10"/>
      <c r="AMI340" s="10"/>
    </row>
    <row r="341" spans="1:1023" ht="21.75" customHeight="1">
      <c r="A341" s="14" t="s">
        <v>89</v>
      </c>
      <c r="B341" s="48">
        <v>324440.33</v>
      </c>
      <c r="C341" s="37">
        <v>184533.89</v>
      </c>
      <c r="D341" s="30"/>
      <c r="E341" s="30"/>
      <c r="F341" s="30"/>
      <c r="G341" s="30"/>
      <c r="H341" s="30"/>
      <c r="I341" s="30"/>
      <c r="J341" s="30"/>
      <c r="K341" s="30"/>
      <c r="L341" s="30"/>
      <c r="M341" s="30"/>
      <c r="N341" s="30"/>
      <c r="O341" s="30"/>
      <c r="P341" s="32"/>
      <c r="Q341" s="43">
        <f t="shared" si="7"/>
        <v>508974.22000000003</v>
      </c>
      <c r="R341" s="43">
        <f>SUM(Q341)</f>
        <v>508974.22000000003</v>
      </c>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c r="HA341" s="10"/>
      <c r="HB341" s="10"/>
      <c r="HC341" s="10"/>
      <c r="HD341" s="10"/>
      <c r="HE341" s="10"/>
      <c r="HF341" s="10"/>
      <c r="HG341" s="10"/>
      <c r="HH341" s="10"/>
      <c r="HI341" s="10"/>
      <c r="HJ341" s="10"/>
      <c r="HK341" s="10"/>
      <c r="HL341" s="10"/>
      <c r="HM341" s="10"/>
      <c r="HN341" s="10"/>
      <c r="HO341" s="10"/>
      <c r="HP341" s="10"/>
      <c r="HQ341" s="10"/>
      <c r="HR341" s="10"/>
      <c r="HS341" s="10"/>
      <c r="HT341" s="10"/>
      <c r="HU341" s="10"/>
      <c r="HV341" s="10"/>
      <c r="HW341" s="10"/>
      <c r="HX341" s="10"/>
      <c r="HY341" s="10"/>
      <c r="HZ341" s="10"/>
      <c r="IA341" s="10"/>
      <c r="IB341" s="10"/>
      <c r="IC341" s="10"/>
      <c r="ID341" s="10"/>
      <c r="IE341" s="10"/>
      <c r="IF341" s="10"/>
      <c r="IG341" s="10"/>
      <c r="IH341" s="10"/>
      <c r="II341" s="10"/>
      <c r="IJ341" s="10"/>
      <c r="IK341" s="10"/>
      <c r="IL341" s="10"/>
      <c r="IM341" s="10"/>
      <c r="IN341" s="10"/>
      <c r="IO341" s="10"/>
      <c r="IP341" s="10"/>
      <c r="IQ341" s="10"/>
      <c r="IR341" s="10"/>
      <c r="IS341" s="10"/>
      <c r="IT341" s="10"/>
      <c r="IU341" s="10"/>
      <c r="IV341" s="10"/>
      <c r="IW341" s="10"/>
      <c r="IX341" s="10"/>
      <c r="IY341" s="10"/>
      <c r="IZ341" s="10"/>
      <c r="JA341" s="10"/>
      <c r="JB341" s="10"/>
      <c r="JC341" s="10"/>
      <c r="JD341" s="10"/>
      <c r="JE341" s="10"/>
      <c r="JF341" s="10"/>
      <c r="JG341" s="10"/>
      <c r="JH341" s="10"/>
      <c r="JI341" s="10"/>
      <c r="JJ341" s="10"/>
      <c r="JK341" s="10"/>
      <c r="JL341" s="10"/>
      <c r="JM341" s="10"/>
      <c r="JN341" s="10"/>
      <c r="JO341" s="10"/>
      <c r="JP341" s="10"/>
      <c r="JQ341" s="10"/>
      <c r="JR341" s="10"/>
      <c r="JS341" s="10"/>
      <c r="JT341" s="10"/>
      <c r="JU341" s="10"/>
      <c r="JV341" s="10"/>
      <c r="JW341" s="10"/>
      <c r="JX341" s="10"/>
      <c r="JY341" s="10"/>
      <c r="JZ341" s="10"/>
      <c r="KA341" s="10"/>
      <c r="KB341" s="10"/>
      <c r="KC341" s="10"/>
      <c r="KD341" s="10"/>
      <c r="KE341" s="10"/>
      <c r="KF341" s="10"/>
      <c r="KG341" s="10"/>
      <c r="KH341" s="10"/>
      <c r="KI341" s="10"/>
      <c r="KJ341" s="10"/>
      <c r="KK341" s="10"/>
      <c r="KL341" s="10"/>
      <c r="KM341" s="10"/>
      <c r="KN341" s="10"/>
      <c r="KO341" s="10"/>
      <c r="KP341" s="10"/>
      <c r="KQ341" s="10"/>
      <c r="KR341" s="10"/>
      <c r="KS341" s="10"/>
      <c r="KT341" s="10"/>
      <c r="KU341" s="10"/>
      <c r="KV341" s="10"/>
      <c r="KW341" s="10"/>
      <c r="KX341" s="10"/>
      <c r="KY341" s="10"/>
      <c r="KZ341" s="10"/>
      <c r="LA341" s="10"/>
      <c r="LB341" s="10"/>
      <c r="LC341" s="10"/>
      <c r="LD341" s="10"/>
      <c r="LE341" s="10"/>
      <c r="LF341" s="10"/>
      <c r="LG341" s="10"/>
      <c r="LH341" s="10"/>
      <c r="LI341" s="10"/>
      <c r="LJ341" s="10"/>
      <c r="LK341" s="10"/>
      <c r="LL341" s="10"/>
      <c r="LM341" s="10"/>
      <c r="LN341" s="10"/>
      <c r="LO341" s="10"/>
      <c r="LP341" s="10"/>
      <c r="LQ341" s="10"/>
      <c r="LR341" s="10"/>
      <c r="LS341" s="10"/>
      <c r="LT341" s="10"/>
      <c r="LU341" s="10"/>
      <c r="LV341" s="10"/>
      <c r="LW341" s="10"/>
      <c r="LX341" s="10"/>
      <c r="LY341" s="10"/>
      <c r="LZ341" s="10"/>
      <c r="MA341" s="10"/>
      <c r="MB341" s="10"/>
      <c r="MC341" s="10"/>
      <c r="MD341" s="10"/>
      <c r="ME341" s="10"/>
      <c r="MF341" s="10"/>
      <c r="MG341" s="10"/>
      <c r="MH341" s="10"/>
      <c r="MI341" s="10"/>
      <c r="MJ341" s="10"/>
      <c r="MK341" s="10"/>
      <c r="ML341" s="10"/>
      <c r="MM341" s="10"/>
      <c r="MN341" s="10"/>
      <c r="MO341" s="10"/>
      <c r="MP341" s="10"/>
      <c r="MQ341" s="10"/>
      <c r="MR341" s="10"/>
      <c r="MS341" s="10"/>
      <c r="MT341" s="10"/>
      <c r="MU341" s="10"/>
      <c r="MV341" s="10"/>
      <c r="MW341" s="10"/>
      <c r="MX341" s="10"/>
      <c r="MY341" s="10"/>
      <c r="MZ341" s="10"/>
      <c r="NA341" s="10"/>
      <c r="NB341" s="10"/>
      <c r="NC341" s="10"/>
      <c r="ND341" s="10"/>
      <c r="NE341" s="10"/>
      <c r="NF341" s="10"/>
      <c r="NG341" s="10"/>
      <c r="NH341" s="10"/>
      <c r="NI341" s="10"/>
      <c r="NJ341" s="10"/>
      <c r="NK341" s="10"/>
      <c r="NL341" s="10"/>
      <c r="NM341" s="10"/>
      <c r="NN341" s="10"/>
      <c r="NO341" s="10"/>
      <c r="NP341" s="10"/>
      <c r="NQ341" s="10"/>
      <c r="NR341" s="10"/>
      <c r="NS341" s="10"/>
      <c r="NT341" s="10"/>
      <c r="NU341" s="10"/>
      <c r="NV341" s="10"/>
      <c r="NW341" s="10"/>
      <c r="NX341" s="10"/>
      <c r="NY341" s="10"/>
      <c r="NZ341" s="10"/>
      <c r="OA341" s="10"/>
      <c r="OB341" s="10"/>
      <c r="OC341" s="10"/>
      <c r="OD341" s="10"/>
      <c r="OE341" s="10"/>
      <c r="OF341" s="10"/>
      <c r="OG341" s="10"/>
      <c r="OH341" s="10"/>
      <c r="OI341" s="10"/>
      <c r="OJ341" s="10"/>
      <c r="OK341" s="10"/>
      <c r="OL341" s="10"/>
      <c r="OM341" s="10"/>
      <c r="ON341" s="10"/>
      <c r="OO341" s="10"/>
      <c r="OP341" s="10"/>
      <c r="OQ341" s="10"/>
      <c r="OR341" s="10"/>
      <c r="OS341" s="10"/>
      <c r="OT341" s="10"/>
      <c r="OU341" s="10"/>
      <c r="OV341" s="10"/>
      <c r="OW341" s="10"/>
      <c r="OX341" s="10"/>
      <c r="OY341" s="10"/>
      <c r="OZ341" s="10"/>
      <c r="PA341" s="10"/>
      <c r="PB341" s="10"/>
      <c r="PC341" s="10"/>
      <c r="PD341" s="10"/>
      <c r="PE341" s="10"/>
      <c r="PF341" s="10"/>
      <c r="PG341" s="10"/>
      <c r="PH341" s="10"/>
      <c r="PI341" s="10"/>
      <c r="PJ341" s="10"/>
      <c r="PK341" s="10"/>
      <c r="PL341" s="10"/>
      <c r="PM341" s="10"/>
      <c r="PN341" s="10"/>
      <c r="PO341" s="10"/>
      <c r="PP341" s="10"/>
      <c r="PQ341" s="10"/>
      <c r="PR341" s="10"/>
      <c r="PS341" s="10"/>
      <c r="PT341" s="10"/>
      <c r="PU341" s="10"/>
      <c r="PV341" s="10"/>
      <c r="PW341" s="10"/>
      <c r="PX341" s="10"/>
      <c r="PY341" s="10"/>
      <c r="PZ341" s="10"/>
      <c r="QA341" s="10"/>
      <c r="QB341" s="10"/>
      <c r="QC341" s="10"/>
      <c r="QD341" s="10"/>
      <c r="QE341" s="10"/>
      <c r="QF341" s="10"/>
      <c r="QG341" s="10"/>
      <c r="QH341" s="10"/>
      <c r="QI341" s="10"/>
      <c r="QJ341" s="10"/>
      <c r="QK341" s="10"/>
      <c r="QL341" s="10"/>
      <c r="QM341" s="10"/>
      <c r="QN341" s="10"/>
      <c r="QO341" s="10"/>
      <c r="QP341" s="10"/>
      <c r="QQ341" s="10"/>
      <c r="QR341" s="10"/>
      <c r="QS341" s="10"/>
      <c r="QT341" s="10"/>
      <c r="QU341" s="10"/>
      <c r="QV341" s="10"/>
      <c r="QW341" s="10"/>
      <c r="QX341" s="10"/>
      <c r="QY341" s="10"/>
      <c r="QZ341" s="10"/>
      <c r="RA341" s="10"/>
      <c r="RB341" s="10"/>
      <c r="RC341" s="10"/>
      <c r="RD341" s="10"/>
      <c r="RE341" s="10"/>
      <c r="RF341" s="10"/>
      <c r="RG341" s="10"/>
      <c r="RH341" s="10"/>
      <c r="RI341" s="10"/>
      <c r="RJ341" s="10"/>
      <c r="RK341" s="10"/>
      <c r="RL341" s="10"/>
      <c r="RM341" s="10"/>
      <c r="RN341" s="10"/>
      <c r="RO341" s="10"/>
      <c r="RP341" s="10"/>
      <c r="RQ341" s="10"/>
      <c r="RR341" s="10"/>
      <c r="RS341" s="10"/>
      <c r="RT341" s="10"/>
      <c r="RU341" s="10"/>
      <c r="RV341" s="10"/>
      <c r="RW341" s="10"/>
      <c r="RX341" s="10"/>
      <c r="RY341" s="10"/>
      <c r="RZ341" s="10"/>
      <c r="SA341" s="10"/>
      <c r="SB341" s="10"/>
      <c r="SC341" s="10"/>
      <c r="SD341" s="10"/>
      <c r="SE341" s="10"/>
      <c r="SF341" s="10"/>
      <c r="SG341" s="10"/>
      <c r="SH341" s="10"/>
      <c r="SI341" s="10"/>
      <c r="SJ341" s="10"/>
      <c r="SK341" s="10"/>
      <c r="SL341" s="10"/>
      <c r="SM341" s="10"/>
      <c r="SN341" s="10"/>
      <c r="SO341" s="10"/>
      <c r="SP341" s="10"/>
      <c r="SQ341" s="10"/>
      <c r="SR341" s="10"/>
      <c r="SS341" s="10"/>
      <c r="ST341" s="10"/>
      <c r="SU341" s="10"/>
      <c r="SV341" s="10"/>
      <c r="SW341" s="10"/>
      <c r="SX341" s="10"/>
      <c r="SY341" s="10"/>
      <c r="SZ341" s="10"/>
      <c r="TA341" s="10"/>
      <c r="TB341" s="10"/>
      <c r="TC341" s="10"/>
      <c r="TD341" s="10"/>
      <c r="TE341" s="10"/>
      <c r="TF341" s="10"/>
      <c r="TG341" s="10"/>
      <c r="TH341" s="10"/>
      <c r="TI341" s="10"/>
      <c r="TJ341" s="10"/>
      <c r="TK341" s="10"/>
      <c r="TL341" s="10"/>
      <c r="TM341" s="10"/>
      <c r="TN341" s="10"/>
      <c r="TO341" s="10"/>
      <c r="TP341" s="10"/>
      <c r="TQ341" s="10"/>
      <c r="TR341" s="10"/>
      <c r="TS341" s="10"/>
      <c r="TT341" s="10"/>
      <c r="TU341" s="10"/>
      <c r="TV341" s="10"/>
      <c r="TW341" s="10"/>
      <c r="TX341" s="10"/>
      <c r="TY341" s="10"/>
      <c r="TZ341" s="10"/>
      <c r="UA341" s="10"/>
      <c r="UB341" s="10"/>
      <c r="UC341" s="10"/>
      <c r="UD341" s="10"/>
      <c r="UE341" s="10"/>
      <c r="UF341" s="10"/>
      <c r="UG341" s="10"/>
      <c r="UH341" s="10"/>
      <c r="UI341" s="10"/>
      <c r="UJ341" s="10"/>
      <c r="UK341" s="10"/>
      <c r="UL341" s="10"/>
      <c r="UM341" s="10"/>
      <c r="UN341" s="10"/>
      <c r="UO341" s="10"/>
      <c r="UP341" s="10"/>
      <c r="UQ341" s="10"/>
      <c r="UR341" s="10"/>
      <c r="US341" s="10"/>
      <c r="UT341" s="10"/>
      <c r="UU341" s="10"/>
      <c r="UV341" s="10"/>
      <c r="UW341" s="10"/>
      <c r="UX341" s="10"/>
      <c r="UY341" s="10"/>
      <c r="UZ341" s="10"/>
      <c r="VA341" s="10"/>
      <c r="VB341" s="10"/>
      <c r="VC341" s="10"/>
      <c r="VD341" s="10"/>
      <c r="VE341" s="10"/>
      <c r="VF341" s="10"/>
      <c r="VG341" s="10"/>
      <c r="VH341" s="10"/>
      <c r="VI341" s="10"/>
      <c r="VJ341" s="10"/>
      <c r="VK341" s="10"/>
      <c r="VL341" s="10"/>
      <c r="VM341" s="10"/>
      <c r="VN341" s="10"/>
      <c r="VO341" s="10"/>
      <c r="VP341" s="10"/>
      <c r="VQ341" s="10"/>
      <c r="VR341" s="10"/>
      <c r="VS341" s="10"/>
      <c r="VT341" s="10"/>
      <c r="VU341" s="10"/>
      <c r="VV341" s="10"/>
      <c r="VW341" s="10"/>
      <c r="VX341" s="10"/>
      <c r="VY341" s="10"/>
      <c r="VZ341" s="10"/>
      <c r="WA341" s="10"/>
      <c r="WB341" s="10"/>
      <c r="WC341" s="10"/>
      <c r="WD341" s="10"/>
      <c r="WE341" s="10"/>
      <c r="WF341" s="10"/>
      <c r="WG341" s="10"/>
      <c r="WH341" s="10"/>
      <c r="WI341" s="10"/>
      <c r="WJ341" s="10"/>
      <c r="WK341" s="10"/>
      <c r="WL341" s="10"/>
      <c r="WM341" s="10"/>
      <c r="WN341" s="10"/>
      <c r="WO341" s="10"/>
      <c r="WP341" s="10"/>
      <c r="WQ341" s="10"/>
      <c r="WR341" s="10"/>
      <c r="WS341" s="10"/>
      <c r="WT341" s="10"/>
      <c r="WU341" s="10"/>
      <c r="WV341" s="10"/>
      <c r="WW341" s="10"/>
      <c r="WX341" s="10"/>
      <c r="WY341" s="10"/>
      <c r="WZ341" s="10"/>
      <c r="XA341" s="10"/>
      <c r="XB341" s="10"/>
      <c r="XC341" s="10"/>
      <c r="XD341" s="10"/>
      <c r="XE341" s="10"/>
      <c r="XF341" s="10"/>
      <c r="XG341" s="10"/>
      <c r="XH341" s="10"/>
      <c r="XI341" s="10"/>
      <c r="XJ341" s="10"/>
      <c r="XK341" s="10"/>
      <c r="XL341" s="10"/>
      <c r="XM341" s="10"/>
      <c r="XN341" s="10"/>
      <c r="XO341" s="10"/>
      <c r="XP341" s="10"/>
      <c r="XQ341" s="10"/>
      <c r="XR341" s="10"/>
      <c r="XS341" s="10"/>
      <c r="XT341" s="10"/>
      <c r="XU341" s="10"/>
      <c r="XV341" s="10"/>
      <c r="XW341" s="10"/>
      <c r="XX341" s="10"/>
      <c r="XY341" s="10"/>
      <c r="XZ341" s="10"/>
      <c r="YA341" s="10"/>
      <c r="YB341" s="10"/>
      <c r="YC341" s="10"/>
      <c r="YD341" s="10"/>
      <c r="YE341" s="10"/>
      <c r="YF341" s="10"/>
      <c r="YG341" s="10"/>
      <c r="YH341" s="10"/>
      <c r="YI341" s="10"/>
      <c r="YJ341" s="10"/>
      <c r="YK341" s="10"/>
      <c r="YL341" s="10"/>
      <c r="YM341" s="10"/>
      <c r="YN341" s="10"/>
      <c r="YO341" s="10"/>
      <c r="YP341" s="10"/>
      <c r="YQ341" s="10"/>
      <c r="YR341" s="10"/>
      <c r="YS341" s="10"/>
      <c r="YT341" s="10"/>
      <c r="YU341" s="10"/>
      <c r="YV341" s="10"/>
      <c r="YW341" s="10"/>
      <c r="YX341" s="10"/>
      <c r="YY341" s="10"/>
      <c r="YZ341" s="10"/>
      <c r="ZA341" s="10"/>
      <c r="ZB341" s="10"/>
      <c r="ZC341" s="10"/>
      <c r="ZD341" s="10"/>
      <c r="ZE341" s="10"/>
      <c r="ZF341" s="10"/>
      <c r="ZG341" s="10"/>
      <c r="ZH341" s="10"/>
      <c r="ZI341" s="10"/>
      <c r="ZJ341" s="10"/>
      <c r="ZK341" s="10"/>
      <c r="ZL341" s="10"/>
      <c r="ZM341" s="10"/>
      <c r="ZN341" s="10"/>
      <c r="ZO341" s="10"/>
      <c r="ZP341" s="10"/>
      <c r="ZQ341" s="10"/>
      <c r="ZR341" s="10"/>
      <c r="ZS341" s="10"/>
      <c r="ZT341" s="10"/>
      <c r="ZU341" s="10"/>
      <c r="ZV341" s="10"/>
      <c r="ZW341" s="10"/>
      <c r="ZX341" s="10"/>
      <c r="ZY341" s="10"/>
      <c r="ZZ341" s="10"/>
      <c r="AAA341" s="10"/>
      <c r="AAB341" s="10"/>
      <c r="AAC341" s="10"/>
      <c r="AAD341" s="10"/>
      <c r="AAE341" s="10"/>
      <c r="AAF341" s="10"/>
      <c r="AAG341" s="10"/>
      <c r="AAH341" s="10"/>
      <c r="AAI341" s="10"/>
      <c r="AAJ341" s="10"/>
      <c r="AAK341" s="10"/>
      <c r="AAL341" s="10"/>
      <c r="AAM341" s="10"/>
      <c r="AAN341" s="10"/>
      <c r="AAO341" s="10"/>
      <c r="AAP341" s="10"/>
      <c r="AAQ341" s="10"/>
      <c r="AAR341" s="10"/>
      <c r="AAS341" s="10"/>
      <c r="AAT341" s="10"/>
      <c r="AAU341" s="10"/>
      <c r="AAV341" s="10"/>
      <c r="AAW341" s="10"/>
      <c r="AAX341" s="10"/>
      <c r="AAY341" s="10"/>
      <c r="AAZ341" s="10"/>
      <c r="ABA341" s="10"/>
      <c r="ABB341" s="10"/>
      <c r="ABC341" s="10"/>
      <c r="ABD341" s="10"/>
      <c r="ABE341" s="10"/>
      <c r="ABF341" s="10"/>
      <c r="ABG341" s="10"/>
      <c r="ABH341" s="10"/>
      <c r="ABI341" s="10"/>
      <c r="ABJ341" s="10"/>
      <c r="ABK341" s="10"/>
      <c r="ABL341" s="10"/>
      <c r="ABM341" s="10"/>
      <c r="ABN341" s="10"/>
      <c r="ABO341" s="10"/>
      <c r="ABP341" s="10"/>
      <c r="ABQ341" s="10"/>
      <c r="ABR341" s="10"/>
      <c r="ABS341" s="10"/>
      <c r="ABT341" s="10"/>
      <c r="ABU341" s="10"/>
      <c r="ABV341" s="10"/>
      <c r="ABW341" s="10"/>
      <c r="ABX341" s="10"/>
      <c r="ABY341" s="10"/>
      <c r="ABZ341" s="10"/>
      <c r="ACA341" s="10"/>
      <c r="ACB341" s="10"/>
      <c r="ACC341" s="10"/>
      <c r="ACD341" s="10"/>
      <c r="ACE341" s="10"/>
      <c r="ACF341" s="10"/>
      <c r="ACG341" s="10"/>
      <c r="ACH341" s="10"/>
      <c r="ACI341" s="10"/>
      <c r="ACJ341" s="10"/>
      <c r="ACK341" s="10"/>
      <c r="ACL341" s="10"/>
      <c r="ACM341" s="10"/>
      <c r="ACN341" s="10"/>
      <c r="ACO341" s="10"/>
      <c r="ACP341" s="10"/>
      <c r="ACQ341" s="10"/>
      <c r="ACR341" s="10"/>
      <c r="ACS341" s="10"/>
      <c r="ACT341" s="10"/>
      <c r="ACU341" s="10"/>
      <c r="ACV341" s="10"/>
      <c r="ACW341" s="10"/>
      <c r="ACX341" s="10"/>
      <c r="ACY341" s="10"/>
      <c r="ACZ341" s="10"/>
      <c r="ADA341" s="10"/>
      <c r="ADB341" s="10"/>
      <c r="ADC341" s="10"/>
      <c r="ADD341" s="10"/>
      <c r="ADE341" s="10"/>
      <c r="ADF341" s="10"/>
      <c r="ADG341" s="10"/>
      <c r="ADH341" s="10"/>
      <c r="ADI341" s="10"/>
      <c r="ADJ341" s="10"/>
      <c r="ADK341" s="10"/>
      <c r="ADL341" s="10"/>
      <c r="ADM341" s="10"/>
      <c r="ADN341" s="10"/>
      <c r="ADO341" s="10"/>
      <c r="ADP341" s="10"/>
      <c r="ADQ341" s="10"/>
      <c r="ADR341" s="10"/>
      <c r="ADS341" s="10"/>
      <c r="ADT341" s="10"/>
      <c r="ADU341" s="10"/>
      <c r="ADV341" s="10"/>
      <c r="ADW341" s="10"/>
      <c r="ADX341" s="10"/>
      <c r="ADY341" s="10"/>
      <c r="ADZ341" s="10"/>
      <c r="AEA341" s="10"/>
      <c r="AEB341" s="10"/>
      <c r="AEC341" s="10"/>
      <c r="AED341" s="10"/>
      <c r="AEE341" s="10"/>
      <c r="AEF341" s="10"/>
      <c r="AEG341" s="10"/>
      <c r="AEH341" s="10"/>
      <c r="AEI341" s="10"/>
      <c r="AEJ341" s="10"/>
      <c r="AEK341" s="10"/>
      <c r="AEL341" s="10"/>
      <c r="AEM341" s="10"/>
      <c r="AEN341" s="10"/>
      <c r="AEO341" s="10"/>
      <c r="AEP341" s="10"/>
      <c r="AEQ341" s="10"/>
      <c r="AER341" s="10"/>
      <c r="AES341" s="10"/>
      <c r="AET341" s="10"/>
      <c r="AEU341" s="10"/>
      <c r="AEV341" s="10"/>
      <c r="AEW341" s="10"/>
      <c r="AEX341" s="10"/>
      <c r="AEY341" s="10"/>
      <c r="AEZ341" s="10"/>
      <c r="AFA341" s="10"/>
      <c r="AFB341" s="10"/>
      <c r="AFC341" s="10"/>
      <c r="AFD341" s="10"/>
      <c r="AFE341" s="10"/>
      <c r="AFF341" s="10"/>
      <c r="AFG341" s="10"/>
      <c r="AFH341" s="10"/>
      <c r="AFI341" s="10"/>
      <c r="AFJ341" s="10"/>
      <c r="AFK341" s="10"/>
      <c r="AFL341" s="10"/>
      <c r="AFM341" s="10"/>
      <c r="AFN341" s="10"/>
      <c r="AFO341" s="10"/>
      <c r="AFP341" s="10"/>
      <c r="AFQ341" s="10"/>
      <c r="AFR341" s="10"/>
      <c r="AFS341" s="10"/>
      <c r="AFT341" s="10"/>
      <c r="AFU341" s="10"/>
      <c r="AFV341" s="10"/>
      <c r="AFW341" s="10"/>
      <c r="AFX341" s="10"/>
      <c r="AFY341" s="10"/>
      <c r="AFZ341" s="10"/>
      <c r="AGA341" s="10"/>
      <c r="AGB341" s="10"/>
      <c r="AGC341" s="10"/>
      <c r="AGD341" s="10"/>
      <c r="AGE341" s="10"/>
      <c r="AGF341" s="10"/>
      <c r="AGG341" s="10"/>
      <c r="AGH341" s="10"/>
      <c r="AGI341" s="10"/>
      <c r="AGJ341" s="10"/>
      <c r="AGK341" s="10"/>
      <c r="AGL341" s="10"/>
      <c r="AGM341" s="10"/>
      <c r="AGN341" s="10"/>
      <c r="AGO341" s="10"/>
      <c r="AGP341" s="10"/>
      <c r="AGQ341" s="10"/>
      <c r="AGR341" s="10"/>
      <c r="AGS341" s="10"/>
      <c r="AGT341" s="10"/>
      <c r="AGU341" s="10"/>
      <c r="AGV341" s="10"/>
      <c r="AGW341" s="10"/>
      <c r="AGX341" s="10"/>
      <c r="AGY341" s="10"/>
      <c r="AGZ341" s="10"/>
      <c r="AHA341" s="10"/>
      <c r="AHB341" s="10"/>
      <c r="AHC341" s="10"/>
      <c r="AHD341" s="10"/>
      <c r="AHE341" s="10"/>
      <c r="AHF341" s="10"/>
      <c r="AHG341" s="10"/>
      <c r="AHH341" s="10"/>
      <c r="AHI341" s="10"/>
      <c r="AHJ341" s="10"/>
      <c r="AHK341" s="10"/>
      <c r="AHL341" s="10"/>
      <c r="AHM341" s="10"/>
      <c r="AHN341" s="10"/>
      <c r="AHO341" s="10"/>
      <c r="AHP341" s="10"/>
      <c r="AHQ341" s="10"/>
      <c r="AHR341" s="10"/>
      <c r="AHS341" s="10"/>
      <c r="AHT341" s="10"/>
      <c r="AHU341" s="10"/>
      <c r="AHV341" s="10"/>
      <c r="AHW341" s="10"/>
      <c r="AHX341" s="10"/>
      <c r="AHY341" s="10"/>
      <c r="AHZ341" s="10"/>
      <c r="AIA341" s="10"/>
      <c r="AIB341" s="10"/>
      <c r="AIC341" s="10"/>
      <c r="AID341" s="10"/>
      <c r="AIE341" s="10"/>
      <c r="AIF341" s="10"/>
      <c r="AIG341" s="10"/>
      <c r="AIH341" s="10"/>
      <c r="AII341" s="10"/>
      <c r="AIJ341" s="10"/>
      <c r="AIK341" s="10"/>
      <c r="AIL341" s="10"/>
      <c r="AIM341" s="10"/>
      <c r="AIN341" s="10"/>
      <c r="AIO341" s="10"/>
      <c r="AIP341" s="10"/>
      <c r="AIQ341" s="10"/>
      <c r="AIR341" s="10"/>
      <c r="AIS341" s="10"/>
      <c r="AIT341" s="10"/>
      <c r="AIU341" s="10"/>
      <c r="AIV341" s="10"/>
      <c r="AIW341" s="10"/>
      <c r="AIX341" s="10"/>
      <c r="AIY341" s="10"/>
      <c r="AIZ341" s="10"/>
      <c r="AJA341" s="10"/>
      <c r="AJB341" s="10"/>
      <c r="AJC341" s="10"/>
      <c r="AJD341" s="10"/>
      <c r="AJE341" s="10"/>
      <c r="AJF341" s="10"/>
      <c r="AJG341" s="10"/>
      <c r="AJH341" s="10"/>
      <c r="AJI341" s="10"/>
      <c r="AJJ341" s="10"/>
      <c r="AJK341" s="10"/>
      <c r="AJL341" s="10"/>
      <c r="AJM341" s="10"/>
      <c r="AJN341" s="10"/>
      <c r="AJO341" s="10"/>
      <c r="AJP341" s="10"/>
      <c r="AJQ341" s="10"/>
      <c r="AJR341" s="10"/>
      <c r="AJS341" s="10"/>
      <c r="AJT341" s="10"/>
      <c r="AJU341" s="10"/>
      <c r="AJV341" s="10"/>
      <c r="AJW341" s="10"/>
      <c r="AJX341" s="10"/>
      <c r="AJY341" s="10"/>
      <c r="AJZ341" s="10"/>
      <c r="AKA341" s="10"/>
      <c r="AKB341" s="10"/>
      <c r="AKC341" s="10"/>
      <c r="AKD341" s="10"/>
      <c r="AKE341" s="10"/>
      <c r="AKF341" s="10"/>
      <c r="AKG341" s="10"/>
      <c r="AKH341" s="10"/>
      <c r="AKI341" s="10"/>
      <c r="AKJ341" s="10"/>
      <c r="AKK341" s="10"/>
      <c r="AKL341" s="10"/>
      <c r="AKM341" s="10"/>
      <c r="AKN341" s="10"/>
      <c r="AKO341" s="10"/>
      <c r="AKP341" s="10"/>
      <c r="AKQ341" s="10"/>
      <c r="AKR341" s="10"/>
      <c r="AKS341" s="10"/>
      <c r="AKT341" s="10"/>
      <c r="AKU341" s="10"/>
      <c r="AKV341" s="10"/>
      <c r="AKW341" s="10"/>
      <c r="AKX341" s="10"/>
      <c r="AKY341" s="10"/>
      <c r="AKZ341" s="10"/>
      <c r="ALA341" s="10"/>
      <c r="ALB341" s="10"/>
      <c r="ALC341" s="10"/>
      <c r="ALD341" s="10"/>
      <c r="ALE341" s="10"/>
      <c r="ALF341" s="10"/>
      <c r="ALG341" s="10"/>
      <c r="ALH341" s="10"/>
      <c r="ALI341" s="10"/>
      <c r="ALJ341" s="10"/>
      <c r="ALK341" s="10"/>
      <c r="ALL341" s="10"/>
      <c r="ALM341" s="10"/>
      <c r="ALN341" s="10"/>
      <c r="ALO341" s="10"/>
      <c r="ALP341" s="10"/>
      <c r="ALQ341" s="10"/>
      <c r="ALR341" s="10"/>
      <c r="ALS341" s="10"/>
      <c r="ALT341" s="10"/>
      <c r="ALU341" s="10"/>
      <c r="ALV341" s="10"/>
      <c r="ALW341" s="10"/>
      <c r="ALX341" s="10"/>
      <c r="ALY341" s="10"/>
      <c r="ALZ341" s="10"/>
      <c r="AMA341" s="10"/>
      <c r="AMB341" s="10"/>
      <c r="AMC341" s="10"/>
      <c r="AMD341" s="10"/>
      <c r="AME341" s="10"/>
      <c r="AMF341" s="10"/>
      <c r="AMG341" s="10"/>
      <c r="AMH341" s="10"/>
      <c r="AMI341" s="10"/>
    </row>
    <row r="342" spans="1:1023" ht="21.75" customHeight="1">
      <c r="A342" s="14" t="s">
        <v>198</v>
      </c>
      <c r="B342" s="45"/>
      <c r="C342" s="34"/>
      <c r="D342" s="34"/>
      <c r="E342" s="30"/>
      <c r="F342" s="30"/>
      <c r="G342" s="30"/>
      <c r="H342" s="30"/>
      <c r="I342" s="30"/>
      <c r="J342" s="30"/>
      <c r="K342" s="30"/>
      <c r="L342" s="30"/>
      <c r="M342" s="30"/>
      <c r="N342" s="30"/>
      <c r="O342" s="36">
        <v>6000</v>
      </c>
      <c r="P342" s="34"/>
      <c r="Q342" s="43">
        <f t="shared" si="7"/>
        <v>6000</v>
      </c>
      <c r="R342" s="43">
        <f t="shared" ref="R342:R363" si="8">Q342</f>
        <v>6000</v>
      </c>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c r="HQ342" s="10"/>
      <c r="HR342" s="10"/>
      <c r="HS342" s="10"/>
      <c r="HT342" s="10"/>
      <c r="HU342" s="10"/>
      <c r="HV342" s="10"/>
      <c r="HW342" s="10"/>
      <c r="HX342" s="10"/>
      <c r="HY342" s="10"/>
      <c r="HZ342" s="10"/>
      <c r="IA342" s="10"/>
      <c r="IB342" s="10"/>
      <c r="IC342" s="10"/>
      <c r="ID342" s="10"/>
      <c r="IE342" s="10"/>
      <c r="IF342" s="10"/>
      <c r="IG342" s="10"/>
      <c r="IH342" s="10"/>
      <c r="II342" s="10"/>
      <c r="IJ342" s="10"/>
      <c r="IK342" s="10"/>
      <c r="IL342" s="10"/>
      <c r="IM342" s="10"/>
      <c r="IN342" s="10"/>
      <c r="IO342" s="10"/>
      <c r="IP342" s="10"/>
      <c r="IQ342" s="10"/>
      <c r="IR342" s="10"/>
      <c r="IS342" s="10"/>
      <c r="IT342" s="10"/>
      <c r="IU342" s="10"/>
      <c r="IV342" s="10"/>
      <c r="IW342" s="10"/>
      <c r="IX342" s="10"/>
      <c r="IY342" s="10"/>
      <c r="IZ342" s="10"/>
      <c r="JA342" s="10"/>
      <c r="JB342" s="10"/>
      <c r="JC342" s="10"/>
      <c r="JD342" s="10"/>
      <c r="JE342" s="10"/>
      <c r="JF342" s="10"/>
      <c r="JG342" s="10"/>
      <c r="JH342" s="10"/>
      <c r="JI342" s="10"/>
      <c r="JJ342" s="10"/>
      <c r="JK342" s="10"/>
      <c r="JL342" s="10"/>
      <c r="JM342" s="10"/>
      <c r="JN342" s="10"/>
      <c r="JO342" s="10"/>
      <c r="JP342" s="10"/>
      <c r="JQ342" s="10"/>
      <c r="JR342" s="10"/>
      <c r="JS342" s="10"/>
      <c r="JT342" s="10"/>
      <c r="JU342" s="10"/>
      <c r="JV342" s="10"/>
      <c r="JW342" s="10"/>
      <c r="JX342" s="10"/>
      <c r="JY342" s="10"/>
      <c r="JZ342" s="10"/>
      <c r="KA342" s="10"/>
      <c r="KB342" s="10"/>
      <c r="KC342" s="10"/>
      <c r="KD342" s="10"/>
      <c r="KE342" s="10"/>
      <c r="KF342" s="10"/>
      <c r="KG342" s="10"/>
      <c r="KH342" s="10"/>
      <c r="KI342" s="10"/>
      <c r="KJ342" s="10"/>
      <c r="KK342" s="10"/>
      <c r="KL342" s="10"/>
      <c r="KM342" s="10"/>
      <c r="KN342" s="10"/>
      <c r="KO342" s="10"/>
      <c r="KP342" s="10"/>
      <c r="KQ342" s="10"/>
      <c r="KR342" s="10"/>
      <c r="KS342" s="10"/>
      <c r="KT342" s="10"/>
      <c r="KU342" s="10"/>
      <c r="KV342" s="10"/>
      <c r="KW342" s="10"/>
      <c r="KX342" s="10"/>
      <c r="KY342" s="10"/>
      <c r="KZ342" s="10"/>
      <c r="LA342" s="10"/>
      <c r="LB342" s="10"/>
      <c r="LC342" s="10"/>
      <c r="LD342" s="10"/>
      <c r="LE342" s="10"/>
      <c r="LF342" s="10"/>
      <c r="LG342" s="10"/>
      <c r="LH342" s="10"/>
      <c r="LI342" s="10"/>
      <c r="LJ342" s="10"/>
      <c r="LK342" s="10"/>
      <c r="LL342" s="10"/>
      <c r="LM342" s="10"/>
      <c r="LN342" s="10"/>
      <c r="LO342" s="10"/>
      <c r="LP342" s="10"/>
      <c r="LQ342" s="10"/>
      <c r="LR342" s="10"/>
      <c r="LS342" s="10"/>
      <c r="LT342" s="10"/>
      <c r="LU342" s="10"/>
      <c r="LV342" s="10"/>
      <c r="LW342" s="10"/>
      <c r="LX342" s="10"/>
      <c r="LY342" s="10"/>
      <c r="LZ342" s="10"/>
      <c r="MA342" s="10"/>
      <c r="MB342" s="10"/>
      <c r="MC342" s="10"/>
      <c r="MD342" s="10"/>
      <c r="ME342" s="10"/>
      <c r="MF342" s="10"/>
      <c r="MG342" s="10"/>
      <c r="MH342" s="10"/>
      <c r="MI342" s="10"/>
      <c r="MJ342" s="10"/>
      <c r="MK342" s="10"/>
      <c r="ML342" s="10"/>
      <c r="MM342" s="10"/>
      <c r="MN342" s="10"/>
      <c r="MO342" s="10"/>
      <c r="MP342" s="10"/>
      <c r="MQ342" s="10"/>
      <c r="MR342" s="10"/>
      <c r="MS342" s="10"/>
      <c r="MT342" s="10"/>
      <c r="MU342" s="10"/>
      <c r="MV342" s="10"/>
      <c r="MW342" s="10"/>
      <c r="MX342" s="10"/>
      <c r="MY342" s="10"/>
      <c r="MZ342" s="10"/>
      <c r="NA342" s="10"/>
      <c r="NB342" s="10"/>
      <c r="NC342" s="10"/>
      <c r="ND342" s="10"/>
      <c r="NE342" s="10"/>
      <c r="NF342" s="10"/>
      <c r="NG342" s="10"/>
      <c r="NH342" s="10"/>
      <c r="NI342" s="10"/>
      <c r="NJ342" s="10"/>
      <c r="NK342" s="10"/>
      <c r="NL342" s="10"/>
      <c r="NM342" s="10"/>
      <c r="NN342" s="10"/>
      <c r="NO342" s="10"/>
      <c r="NP342" s="10"/>
      <c r="NQ342" s="10"/>
      <c r="NR342" s="10"/>
      <c r="NS342" s="10"/>
      <c r="NT342" s="10"/>
      <c r="NU342" s="10"/>
      <c r="NV342" s="10"/>
      <c r="NW342" s="10"/>
      <c r="NX342" s="10"/>
      <c r="NY342" s="10"/>
      <c r="NZ342" s="10"/>
      <c r="OA342" s="10"/>
      <c r="OB342" s="10"/>
      <c r="OC342" s="10"/>
      <c r="OD342" s="10"/>
      <c r="OE342" s="10"/>
      <c r="OF342" s="10"/>
      <c r="OG342" s="10"/>
      <c r="OH342" s="10"/>
      <c r="OI342" s="10"/>
      <c r="OJ342" s="10"/>
      <c r="OK342" s="10"/>
      <c r="OL342" s="10"/>
      <c r="OM342" s="10"/>
      <c r="ON342" s="10"/>
      <c r="OO342" s="10"/>
      <c r="OP342" s="10"/>
      <c r="OQ342" s="10"/>
      <c r="OR342" s="10"/>
      <c r="OS342" s="10"/>
      <c r="OT342" s="10"/>
      <c r="OU342" s="10"/>
      <c r="OV342" s="10"/>
      <c r="OW342" s="10"/>
      <c r="OX342" s="10"/>
      <c r="OY342" s="10"/>
      <c r="OZ342" s="10"/>
      <c r="PA342" s="10"/>
      <c r="PB342" s="10"/>
      <c r="PC342" s="10"/>
      <c r="PD342" s="10"/>
      <c r="PE342" s="10"/>
      <c r="PF342" s="10"/>
      <c r="PG342" s="10"/>
      <c r="PH342" s="10"/>
      <c r="PI342" s="10"/>
      <c r="PJ342" s="10"/>
      <c r="PK342" s="10"/>
      <c r="PL342" s="10"/>
      <c r="PM342" s="10"/>
      <c r="PN342" s="10"/>
      <c r="PO342" s="10"/>
      <c r="PP342" s="10"/>
      <c r="PQ342" s="10"/>
      <c r="PR342" s="10"/>
      <c r="PS342" s="10"/>
      <c r="PT342" s="10"/>
      <c r="PU342" s="10"/>
      <c r="PV342" s="10"/>
      <c r="PW342" s="10"/>
      <c r="PX342" s="10"/>
      <c r="PY342" s="10"/>
      <c r="PZ342" s="10"/>
      <c r="QA342" s="10"/>
      <c r="QB342" s="10"/>
      <c r="QC342" s="10"/>
      <c r="QD342" s="10"/>
      <c r="QE342" s="10"/>
      <c r="QF342" s="10"/>
      <c r="QG342" s="10"/>
      <c r="QH342" s="10"/>
      <c r="QI342" s="10"/>
      <c r="QJ342" s="10"/>
      <c r="QK342" s="10"/>
      <c r="QL342" s="10"/>
      <c r="QM342" s="10"/>
      <c r="QN342" s="10"/>
      <c r="QO342" s="10"/>
      <c r="QP342" s="10"/>
      <c r="QQ342" s="10"/>
      <c r="QR342" s="10"/>
      <c r="QS342" s="10"/>
      <c r="QT342" s="10"/>
      <c r="QU342" s="10"/>
      <c r="QV342" s="10"/>
      <c r="QW342" s="10"/>
      <c r="QX342" s="10"/>
      <c r="QY342" s="10"/>
      <c r="QZ342" s="10"/>
      <c r="RA342" s="10"/>
      <c r="RB342" s="10"/>
      <c r="RC342" s="10"/>
      <c r="RD342" s="10"/>
      <c r="RE342" s="10"/>
      <c r="RF342" s="10"/>
      <c r="RG342" s="10"/>
      <c r="RH342" s="10"/>
      <c r="RI342" s="10"/>
      <c r="RJ342" s="10"/>
      <c r="RK342" s="10"/>
      <c r="RL342" s="10"/>
      <c r="RM342" s="10"/>
      <c r="RN342" s="10"/>
      <c r="RO342" s="10"/>
      <c r="RP342" s="10"/>
      <c r="RQ342" s="10"/>
      <c r="RR342" s="10"/>
      <c r="RS342" s="10"/>
      <c r="RT342" s="10"/>
      <c r="RU342" s="10"/>
      <c r="RV342" s="10"/>
      <c r="RW342" s="10"/>
      <c r="RX342" s="10"/>
      <c r="RY342" s="10"/>
      <c r="RZ342" s="10"/>
      <c r="SA342" s="10"/>
      <c r="SB342" s="10"/>
      <c r="SC342" s="10"/>
      <c r="SD342" s="10"/>
      <c r="SE342" s="10"/>
      <c r="SF342" s="10"/>
      <c r="SG342" s="10"/>
      <c r="SH342" s="10"/>
      <c r="SI342" s="10"/>
      <c r="SJ342" s="10"/>
      <c r="SK342" s="10"/>
      <c r="SL342" s="10"/>
      <c r="SM342" s="10"/>
      <c r="SN342" s="10"/>
      <c r="SO342" s="10"/>
      <c r="SP342" s="10"/>
      <c r="SQ342" s="10"/>
      <c r="SR342" s="10"/>
      <c r="SS342" s="10"/>
      <c r="ST342" s="10"/>
      <c r="SU342" s="10"/>
      <c r="SV342" s="10"/>
      <c r="SW342" s="10"/>
      <c r="SX342" s="10"/>
      <c r="SY342" s="10"/>
      <c r="SZ342" s="10"/>
      <c r="TA342" s="10"/>
      <c r="TB342" s="10"/>
      <c r="TC342" s="10"/>
      <c r="TD342" s="10"/>
      <c r="TE342" s="10"/>
      <c r="TF342" s="10"/>
      <c r="TG342" s="10"/>
      <c r="TH342" s="10"/>
      <c r="TI342" s="10"/>
      <c r="TJ342" s="10"/>
      <c r="TK342" s="10"/>
      <c r="TL342" s="10"/>
      <c r="TM342" s="10"/>
      <c r="TN342" s="10"/>
      <c r="TO342" s="10"/>
      <c r="TP342" s="10"/>
      <c r="TQ342" s="10"/>
      <c r="TR342" s="10"/>
      <c r="TS342" s="10"/>
      <c r="TT342" s="10"/>
      <c r="TU342" s="10"/>
      <c r="TV342" s="10"/>
      <c r="TW342" s="10"/>
      <c r="TX342" s="10"/>
      <c r="TY342" s="10"/>
      <c r="TZ342" s="10"/>
      <c r="UA342" s="10"/>
      <c r="UB342" s="10"/>
      <c r="UC342" s="10"/>
      <c r="UD342" s="10"/>
      <c r="UE342" s="10"/>
      <c r="UF342" s="10"/>
      <c r="UG342" s="10"/>
      <c r="UH342" s="10"/>
      <c r="UI342" s="10"/>
      <c r="UJ342" s="10"/>
      <c r="UK342" s="10"/>
      <c r="UL342" s="10"/>
      <c r="UM342" s="10"/>
      <c r="UN342" s="10"/>
      <c r="UO342" s="10"/>
      <c r="UP342" s="10"/>
      <c r="UQ342" s="10"/>
      <c r="UR342" s="10"/>
      <c r="US342" s="10"/>
      <c r="UT342" s="10"/>
      <c r="UU342" s="10"/>
      <c r="UV342" s="10"/>
      <c r="UW342" s="10"/>
      <c r="UX342" s="10"/>
      <c r="UY342" s="10"/>
      <c r="UZ342" s="10"/>
      <c r="VA342" s="10"/>
      <c r="VB342" s="10"/>
      <c r="VC342" s="10"/>
      <c r="VD342" s="10"/>
      <c r="VE342" s="10"/>
      <c r="VF342" s="10"/>
      <c r="VG342" s="10"/>
      <c r="VH342" s="10"/>
      <c r="VI342" s="10"/>
      <c r="VJ342" s="10"/>
      <c r="VK342" s="10"/>
      <c r="VL342" s="10"/>
      <c r="VM342" s="10"/>
      <c r="VN342" s="10"/>
      <c r="VO342" s="10"/>
      <c r="VP342" s="10"/>
      <c r="VQ342" s="10"/>
      <c r="VR342" s="10"/>
      <c r="VS342" s="10"/>
      <c r="VT342" s="10"/>
      <c r="VU342" s="10"/>
      <c r="VV342" s="10"/>
      <c r="VW342" s="10"/>
      <c r="VX342" s="10"/>
      <c r="VY342" s="10"/>
      <c r="VZ342" s="10"/>
      <c r="WA342" s="10"/>
      <c r="WB342" s="10"/>
      <c r="WC342" s="10"/>
      <c r="WD342" s="10"/>
      <c r="WE342" s="10"/>
      <c r="WF342" s="10"/>
      <c r="WG342" s="10"/>
      <c r="WH342" s="10"/>
      <c r="WI342" s="10"/>
      <c r="WJ342" s="10"/>
      <c r="WK342" s="10"/>
      <c r="WL342" s="10"/>
      <c r="WM342" s="10"/>
      <c r="WN342" s="10"/>
      <c r="WO342" s="10"/>
      <c r="WP342" s="10"/>
      <c r="WQ342" s="10"/>
      <c r="WR342" s="10"/>
      <c r="WS342" s="10"/>
      <c r="WT342" s="10"/>
      <c r="WU342" s="10"/>
      <c r="WV342" s="10"/>
      <c r="WW342" s="10"/>
      <c r="WX342" s="10"/>
      <c r="WY342" s="10"/>
      <c r="WZ342" s="10"/>
      <c r="XA342" s="10"/>
      <c r="XB342" s="10"/>
      <c r="XC342" s="10"/>
      <c r="XD342" s="10"/>
      <c r="XE342" s="10"/>
      <c r="XF342" s="10"/>
      <c r="XG342" s="10"/>
      <c r="XH342" s="10"/>
      <c r="XI342" s="10"/>
      <c r="XJ342" s="10"/>
      <c r="XK342" s="10"/>
      <c r="XL342" s="10"/>
      <c r="XM342" s="10"/>
      <c r="XN342" s="10"/>
      <c r="XO342" s="10"/>
      <c r="XP342" s="10"/>
      <c r="XQ342" s="10"/>
      <c r="XR342" s="10"/>
      <c r="XS342" s="10"/>
      <c r="XT342" s="10"/>
      <c r="XU342" s="10"/>
      <c r="XV342" s="10"/>
      <c r="XW342" s="10"/>
      <c r="XX342" s="10"/>
      <c r="XY342" s="10"/>
      <c r="XZ342" s="10"/>
      <c r="YA342" s="10"/>
      <c r="YB342" s="10"/>
      <c r="YC342" s="10"/>
      <c r="YD342" s="10"/>
      <c r="YE342" s="10"/>
      <c r="YF342" s="10"/>
      <c r="YG342" s="10"/>
      <c r="YH342" s="10"/>
      <c r="YI342" s="10"/>
      <c r="YJ342" s="10"/>
      <c r="YK342" s="10"/>
      <c r="YL342" s="10"/>
      <c r="YM342" s="10"/>
      <c r="YN342" s="10"/>
      <c r="YO342" s="10"/>
      <c r="YP342" s="10"/>
      <c r="YQ342" s="10"/>
      <c r="YR342" s="10"/>
      <c r="YS342" s="10"/>
      <c r="YT342" s="10"/>
      <c r="YU342" s="10"/>
      <c r="YV342" s="10"/>
      <c r="YW342" s="10"/>
      <c r="YX342" s="10"/>
      <c r="YY342" s="10"/>
      <c r="YZ342" s="10"/>
      <c r="ZA342" s="10"/>
      <c r="ZB342" s="10"/>
      <c r="ZC342" s="10"/>
      <c r="ZD342" s="10"/>
      <c r="ZE342" s="10"/>
      <c r="ZF342" s="10"/>
      <c r="ZG342" s="10"/>
      <c r="ZH342" s="10"/>
      <c r="ZI342" s="10"/>
      <c r="ZJ342" s="10"/>
      <c r="ZK342" s="10"/>
      <c r="ZL342" s="10"/>
      <c r="ZM342" s="10"/>
      <c r="ZN342" s="10"/>
      <c r="ZO342" s="10"/>
      <c r="ZP342" s="10"/>
      <c r="ZQ342" s="10"/>
      <c r="ZR342" s="10"/>
      <c r="ZS342" s="10"/>
      <c r="ZT342" s="10"/>
      <c r="ZU342" s="10"/>
      <c r="ZV342" s="10"/>
      <c r="ZW342" s="10"/>
      <c r="ZX342" s="10"/>
      <c r="ZY342" s="10"/>
      <c r="ZZ342" s="10"/>
      <c r="AAA342" s="10"/>
      <c r="AAB342" s="10"/>
      <c r="AAC342" s="10"/>
      <c r="AAD342" s="10"/>
      <c r="AAE342" s="10"/>
      <c r="AAF342" s="10"/>
      <c r="AAG342" s="10"/>
      <c r="AAH342" s="10"/>
      <c r="AAI342" s="10"/>
      <c r="AAJ342" s="10"/>
      <c r="AAK342" s="10"/>
      <c r="AAL342" s="10"/>
      <c r="AAM342" s="10"/>
      <c r="AAN342" s="10"/>
      <c r="AAO342" s="10"/>
      <c r="AAP342" s="10"/>
      <c r="AAQ342" s="10"/>
      <c r="AAR342" s="10"/>
      <c r="AAS342" s="10"/>
      <c r="AAT342" s="10"/>
      <c r="AAU342" s="10"/>
      <c r="AAV342" s="10"/>
      <c r="AAW342" s="10"/>
      <c r="AAX342" s="10"/>
      <c r="AAY342" s="10"/>
      <c r="AAZ342" s="10"/>
      <c r="ABA342" s="10"/>
      <c r="ABB342" s="10"/>
      <c r="ABC342" s="10"/>
      <c r="ABD342" s="10"/>
      <c r="ABE342" s="10"/>
      <c r="ABF342" s="10"/>
      <c r="ABG342" s="10"/>
      <c r="ABH342" s="10"/>
      <c r="ABI342" s="10"/>
      <c r="ABJ342" s="10"/>
      <c r="ABK342" s="10"/>
      <c r="ABL342" s="10"/>
      <c r="ABM342" s="10"/>
      <c r="ABN342" s="10"/>
      <c r="ABO342" s="10"/>
      <c r="ABP342" s="10"/>
      <c r="ABQ342" s="10"/>
      <c r="ABR342" s="10"/>
      <c r="ABS342" s="10"/>
      <c r="ABT342" s="10"/>
      <c r="ABU342" s="10"/>
      <c r="ABV342" s="10"/>
      <c r="ABW342" s="10"/>
      <c r="ABX342" s="10"/>
      <c r="ABY342" s="10"/>
      <c r="ABZ342" s="10"/>
      <c r="ACA342" s="10"/>
      <c r="ACB342" s="10"/>
      <c r="ACC342" s="10"/>
      <c r="ACD342" s="10"/>
      <c r="ACE342" s="10"/>
      <c r="ACF342" s="10"/>
      <c r="ACG342" s="10"/>
      <c r="ACH342" s="10"/>
      <c r="ACI342" s="10"/>
      <c r="ACJ342" s="10"/>
      <c r="ACK342" s="10"/>
      <c r="ACL342" s="10"/>
      <c r="ACM342" s="10"/>
      <c r="ACN342" s="10"/>
      <c r="ACO342" s="10"/>
      <c r="ACP342" s="10"/>
      <c r="ACQ342" s="10"/>
      <c r="ACR342" s="10"/>
      <c r="ACS342" s="10"/>
      <c r="ACT342" s="10"/>
      <c r="ACU342" s="10"/>
      <c r="ACV342" s="10"/>
      <c r="ACW342" s="10"/>
      <c r="ACX342" s="10"/>
      <c r="ACY342" s="10"/>
      <c r="ACZ342" s="10"/>
      <c r="ADA342" s="10"/>
      <c r="ADB342" s="10"/>
      <c r="ADC342" s="10"/>
      <c r="ADD342" s="10"/>
      <c r="ADE342" s="10"/>
      <c r="ADF342" s="10"/>
      <c r="ADG342" s="10"/>
      <c r="ADH342" s="10"/>
      <c r="ADI342" s="10"/>
      <c r="ADJ342" s="10"/>
      <c r="ADK342" s="10"/>
      <c r="ADL342" s="10"/>
      <c r="ADM342" s="10"/>
      <c r="ADN342" s="10"/>
      <c r="ADO342" s="10"/>
      <c r="ADP342" s="10"/>
      <c r="ADQ342" s="10"/>
      <c r="ADR342" s="10"/>
      <c r="ADS342" s="10"/>
      <c r="ADT342" s="10"/>
      <c r="ADU342" s="10"/>
      <c r="ADV342" s="10"/>
      <c r="ADW342" s="10"/>
      <c r="ADX342" s="10"/>
      <c r="ADY342" s="10"/>
      <c r="ADZ342" s="10"/>
      <c r="AEA342" s="10"/>
      <c r="AEB342" s="10"/>
      <c r="AEC342" s="10"/>
      <c r="AED342" s="10"/>
      <c r="AEE342" s="10"/>
      <c r="AEF342" s="10"/>
      <c r="AEG342" s="10"/>
      <c r="AEH342" s="10"/>
      <c r="AEI342" s="10"/>
      <c r="AEJ342" s="10"/>
      <c r="AEK342" s="10"/>
      <c r="AEL342" s="10"/>
      <c r="AEM342" s="10"/>
      <c r="AEN342" s="10"/>
      <c r="AEO342" s="10"/>
      <c r="AEP342" s="10"/>
      <c r="AEQ342" s="10"/>
      <c r="AER342" s="10"/>
      <c r="AES342" s="10"/>
      <c r="AET342" s="10"/>
      <c r="AEU342" s="10"/>
      <c r="AEV342" s="10"/>
      <c r="AEW342" s="10"/>
      <c r="AEX342" s="10"/>
      <c r="AEY342" s="10"/>
      <c r="AEZ342" s="10"/>
      <c r="AFA342" s="10"/>
      <c r="AFB342" s="10"/>
      <c r="AFC342" s="10"/>
      <c r="AFD342" s="10"/>
      <c r="AFE342" s="10"/>
      <c r="AFF342" s="10"/>
      <c r="AFG342" s="10"/>
      <c r="AFH342" s="10"/>
      <c r="AFI342" s="10"/>
      <c r="AFJ342" s="10"/>
      <c r="AFK342" s="10"/>
      <c r="AFL342" s="10"/>
      <c r="AFM342" s="10"/>
      <c r="AFN342" s="10"/>
      <c r="AFO342" s="10"/>
      <c r="AFP342" s="10"/>
      <c r="AFQ342" s="10"/>
      <c r="AFR342" s="10"/>
      <c r="AFS342" s="10"/>
      <c r="AFT342" s="10"/>
      <c r="AFU342" s="10"/>
      <c r="AFV342" s="10"/>
      <c r="AFW342" s="10"/>
      <c r="AFX342" s="10"/>
      <c r="AFY342" s="10"/>
      <c r="AFZ342" s="10"/>
      <c r="AGA342" s="10"/>
      <c r="AGB342" s="10"/>
      <c r="AGC342" s="10"/>
      <c r="AGD342" s="10"/>
      <c r="AGE342" s="10"/>
      <c r="AGF342" s="10"/>
      <c r="AGG342" s="10"/>
      <c r="AGH342" s="10"/>
      <c r="AGI342" s="10"/>
      <c r="AGJ342" s="10"/>
      <c r="AGK342" s="10"/>
      <c r="AGL342" s="10"/>
      <c r="AGM342" s="10"/>
      <c r="AGN342" s="10"/>
      <c r="AGO342" s="10"/>
      <c r="AGP342" s="10"/>
      <c r="AGQ342" s="10"/>
      <c r="AGR342" s="10"/>
      <c r="AGS342" s="10"/>
      <c r="AGT342" s="10"/>
      <c r="AGU342" s="10"/>
      <c r="AGV342" s="10"/>
      <c r="AGW342" s="10"/>
      <c r="AGX342" s="10"/>
      <c r="AGY342" s="10"/>
      <c r="AGZ342" s="10"/>
      <c r="AHA342" s="10"/>
      <c r="AHB342" s="10"/>
      <c r="AHC342" s="10"/>
      <c r="AHD342" s="10"/>
      <c r="AHE342" s="10"/>
      <c r="AHF342" s="10"/>
      <c r="AHG342" s="10"/>
      <c r="AHH342" s="10"/>
      <c r="AHI342" s="10"/>
      <c r="AHJ342" s="10"/>
      <c r="AHK342" s="10"/>
      <c r="AHL342" s="10"/>
      <c r="AHM342" s="10"/>
      <c r="AHN342" s="10"/>
      <c r="AHO342" s="10"/>
      <c r="AHP342" s="10"/>
      <c r="AHQ342" s="10"/>
      <c r="AHR342" s="10"/>
      <c r="AHS342" s="10"/>
      <c r="AHT342" s="10"/>
      <c r="AHU342" s="10"/>
      <c r="AHV342" s="10"/>
      <c r="AHW342" s="10"/>
      <c r="AHX342" s="10"/>
      <c r="AHY342" s="10"/>
      <c r="AHZ342" s="10"/>
      <c r="AIA342" s="10"/>
      <c r="AIB342" s="10"/>
      <c r="AIC342" s="10"/>
      <c r="AID342" s="10"/>
      <c r="AIE342" s="10"/>
      <c r="AIF342" s="10"/>
      <c r="AIG342" s="10"/>
      <c r="AIH342" s="10"/>
      <c r="AII342" s="10"/>
      <c r="AIJ342" s="10"/>
      <c r="AIK342" s="10"/>
      <c r="AIL342" s="10"/>
      <c r="AIM342" s="10"/>
      <c r="AIN342" s="10"/>
      <c r="AIO342" s="10"/>
      <c r="AIP342" s="10"/>
      <c r="AIQ342" s="10"/>
      <c r="AIR342" s="10"/>
      <c r="AIS342" s="10"/>
      <c r="AIT342" s="10"/>
      <c r="AIU342" s="10"/>
      <c r="AIV342" s="10"/>
      <c r="AIW342" s="10"/>
      <c r="AIX342" s="10"/>
      <c r="AIY342" s="10"/>
      <c r="AIZ342" s="10"/>
      <c r="AJA342" s="10"/>
      <c r="AJB342" s="10"/>
      <c r="AJC342" s="10"/>
      <c r="AJD342" s="10"/>
      <c r="AJE342" s="10"/>
      <c r="AJF342" s="10"/>
      <c r="AJG342" s="10"/>
      <c r="AJH342" s="10"/>
      <c r="AJI342" s="10"/>
      <c r="AJJ342" s="10"/>
      <c r="AJK342" s="10"/>
      <c r="AJL342" s="10"/>
      <c r="AJM342" s="10"/>
      <c r="AJN342" s="10"/>
      <c r="AJO342" s="10"/>
      <c r="AJP342" s="10"/>
      <c r="AJQ342" s="10"/>
      <c r="AJR342" s="10"/>
      <c r="AJS342" s="10"/>
      <c r="AJT342" s="10"/>
      <c r="AJU342" s="10"/>
      <c r="AJV342" s="10"/>
      <c r="AJW342" s="10"/>
      <c r="AJX342" s="10"/>
      <c r="AJY342" s="10"/>
      <c r="AJZ342" s="10"/>
      <c r="AKA342" s="10"/>
      <c r="AKB342" s="10"/>
      <c r="AKC342" s="10"/>
      <c r="AKD342" s="10"/>
      <c r="AKE342" s="10"/>
      <c r="AKF342" s="10"/>
      <c r="AKG342" s="10"/>
      <c r="AKH342" s="10"/>
      <c r="AKI342" s="10"/>
      <c r="AKJ342" s="10"/>
      <c r="AKK342" s="10"/>
      <c r="AKL342" s="10"/>
      <c r="AKM342" s="10"/>
      <c r="AKN342" s="10"/>
      <c r="AKO342" s="10"/>
      <c r="AKP342" s="10"/>
      <c r="AKQ342" s="10"/>
      <c r="AKR342" s="10"/>
      <c r="AKS342" s="10"/>
      <c r="AKT342" s="10"/>
      <c r="AKU342" s="10"/>
      <c r="AKV342" s="10"/>
      <c r="AKW342" s="10"/>
      <c r="AKX342" s="10"/>
      <c r="AKY342" s="10"/>
      <c r="AKZ342" s="10"/>
      <c r="ALA342" s="10"/>
      <c r="ALB342" s="10"/>
      <c r="ALC342" s="10"/>
      <c r="ALD342" s="10"/>
      <c r="ALE342" s="10"/>
      <c r="ALF342" s="10"/>
      <c r="ALG342" s="10"/>
      <c r="ALH342" s="10"/>
      <c r="ALI342" s="10"/>
      <c r="ALJ342" s="10"/>
      <c r="ALK342" s="10"/>
      <c r="ALL342" s="10"/>
      <c r="ALM342" s="10"/>
      <c r="ALN342" s="10"/>
      <c r="ALO342" s="10"/>
      <c r="ALP342" s="10"/>
      <c r="ALQ342" s="10"/>
      <c r="ALR342" s="10"/>
      <c r="ALS342" s="10"/>
      <c r="ALT342" s="10"/>
      <c r="ALU342" s="10"/>
      <c r="ALV342" s="10"/>
      <c r="ALW342" s="10"/>
      <c r="ALX342" s="10"/>
      <c r="ALY342" s="10"/>
      <c r="ALZ342" s="10"/>
      <c r="AMA342" s="10"/>
      <c r="AMB342" s="10"/>
      <c r="AMC342" s="10"/>
      <c r="AMD342" s="10"/>
      <c r="AME342" s="10"/>
      <c r="AMF342" s="10"/>
      <c r="AMG342" s="10"/>
      <c r="AMH342" s="10"/>
      <c r="AMI342" s="10"/>
    </row>
    <row r="343" spans="1:1023" ht="21.75" customHeight="1">
      <c r="A343" s="14" t="s">
        <v>208</v>
      </c>
      <c r="B343" s="45"/>
      <c r="C343" s="34"/>
      <c r="D343" s="34"/>
      <c r="E343" s="30"/>
      <c r="F343" s="30"/>
      <c r="G343" s="30"/>
      <c r="H343" s="30"/>
      <c r="I343" s="30"/>
      <c r="J343" s="30"/>
      <c r="K343" s="30"/>
      <c r="L343" s="30"/>
      <c r="M343" s="30"/>
      <c r="N343" s="30"/>
      <c r="O343" s="36">
        <v>10000</v>
      </c>
      <c r="P343" s="34"/>
      <c r="Q343" s="43">
        <f t="shared" si="7"/>
        <v>10000</v>
      </c>
      <c r="R343" s="43">
        <f t="shared" si="8"/>
        <v>10000</v>
      </c>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c r="HD343" s="10"/>
      <c r="HE343" s="10"/>
      <c r="HF343" s="10"/>
      <c r="HG343" s="10"/>
      <c r="HH343" s="10"/>
      <c r="HI343" s="10"/>
      <c r="HJ343" s="10"/>
      <c r="HK343" s="10"/>
      <c r="HL343" s="10"/>
      <c r="HM343" s="10"/>
      <c r="HN343" s="10"/>
      <c r="HO343" s="10"/>
      <c r="HP343" s="10"/>
      <c r="HQ343" s="10"/>
      <c r="HR343" s="10"/>
      <c r="HS343" s="10"/>
      <c r="HT343" s="10"/>
      <c r="HU343" s="10"/>
      <c r="HV343" s="10"/>
      <c r="HW343" s="10"/>
      <c r="HX343" s="10"/>
      <c r="HY343" s="10"/>
      <c r="HZ343" s="10"/>
      <c r="IA343" s="10"/>
      <c r="IB343" s="10"/>
      <c r="IC343" s="10"/>
      <c r="ID343" s="10"/>
      <c r="IE343" s="10"/>
      <c r="IF343" s="10"/>
      <c r="IG343" s="10"/>
      <c r="IH343" s="10"/>
      <c r="II343" s="10"/>
      <c r="IJ343" s="10"/>
      <c r="IK343" s="10"/>
      <c r="IL343" s="10"/>
      <c r="IM343" s="10"/>
      <c r="IN343" s="10"/>
      <c r="IO343" s="10"/>
      <c r="IP343" s="10"/>
      <c r="IQ343" s="10"/>
      <c r="IR343" s="10"/>
      <c r="IS343" s="10"/>
      <c r="IT343" s="10"/>
      <c r="IU343" s="10"/>
      <c r="IV343" s="10"/>
      <c r="IW343" s="10"/>
      <c r="IX343" s="10"/>
      <c r="IY343" s="10"/>
      <c r="IZ343" s="10"/>
      <c r="JA343" s="10"/>
      <c r="JB343" s="10"/>
      <c r="JC343" s="10"/>
      <c r="JD343" s="10"/>
      <c r="JE343" s="10"/>
      <c r="JF343" s="10"/>
      <c r="JG343" s="10"/>
      <c r="JH343" s="10"/>
      <c r="JI343" s="10"/>
      <c r="JJ343" s="10"/>
      <c r="JK343" s="10"/>
      <c r="JL343" s="10"/>
      <c r="JM343" s="10"/>
      <c r="JN343" s="10"/>
      <c r="JO343" s="10"/>
      <c r="JP343" s="10"/>
      <c r="JQ343" s="10"/>
      <c r="JR343" s="10"/>
      <c r="JS343" s="10"/>
      <c r="JT343" s="10"/>
      <c r="JU343" s="10"/>
      <c r="JV343" s="10"/>
      <c r="JW343" s="10"/>
      <c r="JX343" s="10"/>
      <c r="JY343" s="10"/>
      <c r="JZ343" s="10"/>
      <c r="KA343" s="10"/>
      <c r="KB343" s="10"/>
      <c r="KC343" s="10"/>
      <c r="KD343" s="10"/>
      <c r="KE343" s="10"/>
      <c r="KF343" s="10"/>
      <c r="KG343" s="10"/>
      <c r="KH343" s="10"/>
      <c r="KI343" s="10"/>
      <c r="KJ343" s="10"/>
      <c r="KK343" s="10"/>
      <c r="KL343" s="10"/>
      <c r="KM343" s="10"/>
      <c r="KN343" s="10"/>
      <c r="KO343" s="10"/>
      <c r="KP343" s="10"/>
      <c r="KQ343" s="10"/>
      <c r="KR343" s="10"/>
      <c r="KS343" s="10"/>
      <c r="KT343" s="10"/>
      <c r="KU343" s="10"/>
      <c r="KV343" s="10"/>
      <c r="KW343" s="10"/>
      <c r="KX343" s="10"/>
      <c r="KY343" s="10"/>
      <c r="KZ343" s="10"/>
      <c r="LA343" s="10"/>
      <c r="LB343" s="10"/>
      <c r="LC343" s="10"/>
      <c r="LD343" s="10"/>
      <c r="LE343" s="10"/>
      <c r="LF343" s="10"/>
      <c r="LG343" s="10"/>
      <c r="LH343" s="10"/>
      <c r="LI343" s="10"/>
      <c r="LJ343" s="10"/>
      <c r="LK343" s="10"/>
      <c r="LL343" s="10"/>
      <c r="LM343" s="10"/>
      <c r="LN343" s="10"/>
      <c r="LO343" s="10"/>
      <c r="LP343" s="10"/>
      <c r="LQ343" s="10"/>
      <c r="LR343" s="10"/>
      <c r="LS343" s="10"/>
      <c r="LT343" s="10"/>
      <c r="LU343" s="10"/>
      <c r="LV343" s="10"/>
      <c r="LW343" s="10"/>
      <c r="LX343" s="10"/>
      <c r="LY343" s="10"/>
      <c r="LZ343" s="10"/>
      <c r="MA343" s="10"/>
      <c r="MB343" s="10"/>
      <c r="MC343" s="10"/>
      <c r="MD343" s="10"/>
      <c r="ME343" s="10"/>
      <c r="MF343" s="10"/>
      <c r="MG343" s="10"/>
      <c r="MH343" s="10"/>
      <c r="MI343" s="10"/>
      <c r="MJ343" s="10"/>
      <c r="MK343" s="10"/>
      <c r="ML343" s="10"/>
      <c r="MM343" s="10"/>
      <c r="MN343" s="10"/>
      <c r="MO343" s="10"/>
      <c r="MP343" s="10"/>
      <c r="MQ343" s="10"/>
      <c r="MR343" s="10"/>
      <c r="MS343" s="10"/>
      <c r="MT343" s="10"/>
      <c r="MU343" s="10"/>
      <c r="MV343" s="10"/>
      <c r="MW343" s="10"/>
      <c r="MX343" s="10"/>
      <c r="MY343" s="10"/>
      <c r="MZ343" s="10"/>
      <c r="NA343" s="10"/>
      <c r="NB343" s="10"/>
      <c r="NC343" s="10"/>
      <c r="ND343" s="10"/>
      <c r="NE343" s="10"/>
      <c r="NF343" s="10"/>
      <c r="NG343" s="10"/>
      <c r="NH343" s="10"/>
      <c r="NI343" s="10"/>
      <c r="NJ343" s="10"/>
      <c r="NK343" s="10"/>
      <c r="NL343" s="10"/>
      <c r="NM343" s="10"/>
      <c r="NN343" s="10"/>
      <c r="NO343" s="10"/>
      <c r="NP343" s="10"/>
      <c r="NQ343" s="10"/>
      <c r="NR343" s="10"/>
      <c r="NS343" s="10"/>
      <c r="NT343" s="10"/>
      <c r="NU343" s="10"/>
      <c r="NV343" s="10"/>
      <c r="NW343" s="10"/>
      <c r="NX343" s="10"/>
      <c r="NY343" s="10"/>
      <c r="NZ343" s="10"/>
      <c r="OA343" s="10"/>
      <c r="OB343" s="10"/>
      <c r="OC343" s="10"/>
      <c r="OD343" s="10"/>
      <c r="OE343" s="10"/>
      <c r="OF343" s="10"/>
      <c r="OG343" s="10"/>
      <c r="OH343" s="10"/>
      <c r="OI343" s="10"/>
      <c r="OJ343" s="10"/>
      <c r="OK343" s="10"/>
      <c r="OL343" s="10"/>
      <c r="OM343" s="10"/>
      <c r="ON343" s="10"/>
      <c r="OO343" s="10"/>
      <c r="OP343" s="10"/>
      <c r="OQ343" s="10"/>
      <c r="OR343" s="10"/>
      <c r="OS343" s="10"/>
      <c r="OT343" s="10"/>
      <c r="OU343" s="10"/>
      <c r="OV343" s="10"/>
      <c r="OW343" s="10"/>
      <c r="OX343" s="10"/>
      <c r="OY343" s="10"/>
      <c r="OZ343" s="10"/>
      <c r="PA343" s="10"/>
      <c r="PB343" s="10"/>
      <c r="PC343" s="10"/>
      <c r="PD343" s="10"/>
      <c r="PE343" s="10"/>
      <c r="PF343" s="10"/>
      <c r="PG343" s="10"/>
      <c r="PH343" s="10"/>
      <c r="PI343" s="10"/>
      <c r="PJ343" s="10"/>
      <c r="PK343" s="10"/>
      <c r="PL343" s="10"/>
      <c r="PM343" s="10"/>
      <c r="PN343" s="10"/>
      <c r="PO343" s="10"/>
      <c r="PP343" s="10"/>
      <c r="PQ343" s="10"/>
      <c r="PR343" s="10"/>
      <c r="PS343" s="10"/>
      <c r="PT343" s="10"/>
      <c r="PU343" s="10"/>
      <c r="PV343" s="10"/>
      <c r="PW343" s="10"/>
      <c r="PX343" s="10"/>
      <c r="PY343" s="10"/>
      <c r="PZ343" s="10"/>
      <c r="QA343" s="10"/>
      <c r="QB343" s="10"/>
      <c r="QC343" s="10"/>
      <c r="QD343" s="10"/>
      <c r="QE343" s="10"/>
      <c r="QF343" s="10"/>
      <c r="QG343" s="10"/>
      <c r="QH343" s="10"/>
      <c r="QI343" s="10"/>
      <c r="QJ343" s="10"/>
      <c r="QK343" s="10"/>
      <c r="QL343" s="10"/>
      <c r="QM343" s="10"/>
      <c r="QN343" s="10"/>
      <c r="QO343" s="10"/>
      <c r="QP343" s="10"/>
      <c r="QQ343" s="10"/>
      <c r="QR343" s="10"/>
      <c r="QS343" s="10"/>
      <c r="QT343" s="10"/>
      <c r="QU343" s="10"/>
      <c r="QV343" s="10"/>
      <c r="QW343" s="10"/>
      <c r="QX343" s="10"/>
      <c r="QY343" s="10"/>
      <c r="QZ343" s="10"/>
      <c r="RA343" s="10"/>
      <c r="RB343" s="10"/>
      <c r="RC343" s="10"/>
      <c r="RD343" s="10"/>
      <c r="RE343" s="10"/>
      <c r="RF343" s="10"/>
      <c r="RG343" s="10"/>
      <c r="RH343" s="10"/>
      <c r="RI343" s="10"/>
      <c r="RJ343" s="10"/>
      <c r="RK343" s="10"/>
      <c r="RL343" s="10"/>
      <c r="RM343" s="10"/>
      <c r="RN343" s="10"/>
      <c r="RO343" s="10"/>
      <c r="RP343" s="10"/>
      <c r="RQ343" s="10"/>
      <c r="RR343" s="10"/>
      <c r="RS343" s="10"/>
      <c r="RT343" s="10"/>
      <c r="RU343" s="10"/>
      <c r="RV343" s="10"/>
      <c r="RW343" s="10"/>
      <c r="RX343" s="10"/>
      <c r="RY343" s="10"/>
      <c r="RZ343" s="10"/>
      <c r="SA343" s="10"/>
      <c r="SB343" s="10"/>
      <c r="SC343" s="10"/>
      <c r="SD343" s="10"/>
      <c r="SE343" s="10"/>
      <c r="SF343" s="10"/>
      <c r="SG343" s="10"/>
      <c r="SH343" s="10"/>
      <c r="SI343" s="10"/>
      <c r="SJ343" s="10"/>
      <c r="SK343" s="10"/>
      <c r="SL343" s="10"/>
      <c r="SM343" s="10"/>
      <c r="SN343" s="10"/>
      <c r="SO343" s="10"/>
      <c r="SP343" s="10"/>
      <c r="SQ343" s="10"/>
      <c r="SR343" s="10"/>
      <c r="SS343" s="10"/>
      <c r="ST343" s="10"/>
      <c r="SU343" s="10"/>
      <c r="SV343" s="10"/>
      <c r="SW343" s="10"/>
      <c r="SX343" s="10"/>
      <c r="SY343" s="10"/>
      <c r="SZ343" s="10"/>
      <c r="TA343" s="10"/>
      <c r="TB343" s="10"/>
      <c r="TC343" s="10"/>
      <c r="TD343" s="10"/>
      <c r="TE343" s="10"/>
      <c r="TF343" s="10"/>
      <c r="TG343" s="10"/>
      <c r="TH343" s="10"/>
      <c r="TI343" s="10"/>
      <c r="TJ343" s="10"/>
      <c r="TK343" s="10"/>
      <c r="TL343" s="10"/>
      <c r="TM343" s="10"/>
      <c r="TN343" s="10"/>
      <c r="TO343" s="10"/>
      <c r="TP343" s="10"/>
      <c r="TQ343" s="10"/>
      <c r="TR343" s="10"/>
      <c r="TS343" s="10"/>
      <c r="TT343" s="10"/>
      <c r="TU343" s="10"/>
      <c r="TV343" s="10"/>
      <c r="TW343" s="10"/>
      <c r="TX343" s="10"/>
      <c r="TY343" s="10"/>
      <c r="TZ343" s="10"/>
      <c r="UA343" s="10"/>
      <c r="UB343" s="10"/>
      <c r="UC343" s="10"/>
      <c r="UD343" s="10"/>
      <c r="UE343" s="10"/>
      <c r="UF343" s="10"/>
      <c r="UG343" s="10"/>
      <c r="UH343" s="10"/>
      <c r="UI343" s="10"/>
      <c r="UJ343" s="10"/>
      <c r="UK343" s="10"/>
      <c r="UL343" s="10"/>
      <c r="UM343" s="10"/>
      <c r="UN343" s="10"/>
      <c r="UO343" s="10"/>
      <c r="UP343" s="10"/>
      <c r="UQ343" s="10"/>
      <c r="UR343" s="10"/>
      <c r="US343" s="10"/>
      <c r="UT343" s="10"/>
      <c r="UU343" s="10"/>
      <c r="UV343" s="10"/>
      <c r="UW343" s="10"/>
      <c r="UX343" s="10"/>
      <c r="UY343" s="10"/>
      <c r="UZ343" s="10"/>
      <c r="VA343" s="10"/>
      <c r="VB343" s="10"/>
      <c r="VC343" s="10"/>
      <c r="VD343" s="10"/>
      <c r="VE343" s="10"/>
      <c r="VF343" s="10"/>
      <c r="VG343" s="10"/>
      <c r="VH343" s="10"/>
      <c r="VI343" s="10"/>
      <c r="VJ343" s="10"/>
      <c r="VK343" s="10"/>
      <c r="VL343" s="10"/>
      <c r="VM343" s="10"/>
      <c r="VN343" s="10"/>
      <c r="VO343" s="10"/>
      <c r="VP343" s="10"/>
      <c r="VQ343" s="10"/>
      <c r="VR343" s="10"/>
      <c r="VS343" s="10"/>
      <c r="VT343" s="10"/>
      <c r="VU343" s="10"/>
      <c r="VV343" s="10"/>
      <c r="VW343" s="10"/>
      <c r="VX343" s="10"/>
      <c r="VY343" s="10"/>
      <c r="VZ343" s="10"/>
      <c r="WA343" s="10"/>
      <c r="WB343" s="10"/>
      <c r="WC343" s="10"/>
      <c r="WD343" s="10"/>
      <c r="WE343" s="10"/>
      <c r="WF343" s="10"/>
      <c r="WG343" s="10"/>
      <c r="WH343" s="10"/>
      <c r="WI343" s="10"/>
      <c r="WJ343" s="10"/>
      <c r="WK343" s="10"/>
      <c r="WL343" s="10"/>
      <c r="WM343" s="10"/>
      <c r="WN343" s="10"/>
      <c r="WO343" s="10"/>
      <c r="WP343" s="10"/>
      <c r="WQ343" s="10"/>
      <c r="WR343" s="10"/>
      <c r="WS343" s="10"/>
      <c r="WT343" s="10"/>
      <c r="WU343" s="10"/>
      <c r="WV343" s="10"/>
      <c r="WW343" s="10"/>
      <c r="WX343" s="10"/>
      <c r="WY343" s="10"/>
      <c r="WZ343" s="10"/>
      <c r="XA343" s="10"/>
      <c r="XB343" s="10"/>
      <c r="XC343" s="10"/>
      <c r="XD343" s="10"/>
      <c r="XE343" s="10"/>
      <c r="XF343" s="10"/>
      <c r="XG343" s="10"/>
      <c r="XH343" s="10"/>
      <c r="XI343" s="10"/>
      <c r="XJ343" s="10"/>
      <c r="XK343" s="10"/>
      <c r="XL343" s="10"/>
      <c r="XM343" s="10"/>
      <c r="XN343" s="10"/>
      <c r="XO343" s="10"/>
      <c r="XP343" s="10"/>
      <c r="XQ343" s="10"/>
      <c r="XR343" s="10"/>
      <c r="XS343" s="10"/>
      <c r="XT343" s="10"/>
      <c r="XU343" s="10"/>
      <c r="XV343" s="10"/>
      <c r="XW343" s="10"/>
      <c r="XX343" s="10"/>
      <c r="XY343" s="10"/>
      <c r="XZ343" s="10"/>
      <c r="YA343" s="10"/>
      <c r="YB343" s="10"/>
      <c r="YC343" s="10"/>
      <c r="YD343" s="10"/>
      <c r="YE343" s="10"/>
      <c r="YF343" s="10"/>
      <c r="YG343" s="10"/>
      <c r="YH343" s="10"/>
      <c r="YI343" s="10"/>
      <c r="YJ343" s="10"/>
      <c r="YK343" s="10"/>
      <c r="YL343" s="10"/>
      <c r="YM343" s="10"/>
      <c r="YN343" s="10"/>
      <c r="YO343" s="10"/>
      <c r="YP343" s="10"/>
      <c r="YQ343" s="10"/>
      <c r="YR343" s="10"/>
      <c r="YS343" s="10"/>
      <c r="YT343" s="10"/>
      <c r="YU343" s="10"/>
      <c r="YV343" s="10"/>
      <c r="YW343" s="10"/>
      <c r="YX343" s="10"/>
      <c r="YY343" s="10"/>
      <c r="YZ343" s="10"/>
      <c r="ZA343" s="10"/>
      <c r="ZB343" s="10"/>
      <c r="ZC343" s="10"/>
      <c r="ZD343" s="10"/>
      <c r="ZE343" s="10"/>
      <c r="ZF343" s="10"/>
      <c r="ZG343" s="10"/>
      <c r="ZH343" s="10"/>
      <c r="ZI343" s="10"/>
      <c r="ZJ343" s="10"/>
      <c r="ZK343" s="10"/>
      <c r="ZL343" s="10"/>
      <c r="ZM343" s="10"/>
      <c r="ZN343" s="10"/>
      <c r="ZO343" s="10"/>
      <c r="ZP343" s="10"/>
      <c r="ZQ343" s="10"/>
      <c r="ZR343" s="10"/>
      <c r="ZS343" s="10"/>
      <c r="ZT343" s="10"/>
      <c r="ZU343" s="10"/>
      <c r="ZV343" s="10"/>
      <c r="ZW343" s="10"/>
      <c r="ZX343" s="10"/>
      <c r="ZY343" s="10"/>
      <c r="ZZ343" s="10"/>
      <c r="AAA343" s="10"/>
      <c r="AAB343" s="10"/>
      <c r="AAC343" s="10"/>
      <c r="AAD343" s="10"/>
      <c r="AAE343" s="10"/>
      <c r="AAF343" s="10"/>
      <c r="AAG343" s="10"/>
      <c r="AAH343" s="10"/>
      <c r="AAI343" s="10"/>
      <c r="AAJ343" s="10"/>
      <c r="AAK343" s="10"/>
      <c r="AAL343" s="10"/>
      <c r="AAM343" s="10"/>
      <c r="AAN343" s="10"/>
      <c r="AAO343" s="10"/>
      <c r="AAP343" s="10"/>
      <c r="AAQ343" s="10"/>
      <c r="AAR343" s="10"/>
      <c r="AAS343" s="10"/>
      <c r="AAT343" s="10"/>
      <c r="AAU343" s="10"/>
      <c r="AAV343" s="10"/>
      <c r="AAW343" s="10"/>
      <c r="AAX343" s="10"/>
      <c r="AAY343" s="10"/>
      <c r="AAZ343" s="10"/>
      <c r="ABA343" s="10"/>
      <c r="ABB343" s="10"/>
      <c r="ABC343" s="10"/>
      <c r="ABD343" s="10"/>
      <c r="ABE343" s="10"/>
      <c r="ABF343" s="10"/>
      <c r="ABG343" s="10"/>
      <c r="ABH343" s="10"/>
      <c r="ABI343" s="10"/>
      <c r="ABJ343" s="10"/>
      <c r="ABK343" s="10"/>
      <c r="ABL343" s="10"/>
      <c r="ABM343" s="10"/>
      <c r="ABN343" s="10"/>
      <c r="ABO343" s="10"/>
      <c r="ABP343" s="10"/>
      <c r="ABQ343" s="10"/>
      <c r="ABR343" s="10"/>
      <c r="ABS343" s="10"/>
      <c r="ABT343" s="10"/>
      <c r="ABU343" s="10"/>
      <c r="ABV343" s="10"/>
      <c r="ABW343" s="10"/>
      <c r="ABX343" s="10"/>
      <c r="ABY343" s="10"/>
      <c r="ABZ343" s="10"/>
      <c r="ACA343" s="10"/>
      <c r="ACB343" s="10"/>
      <c r="ACC343" s="10"/>
      <c r="ACD343" s="10"/>
      <c r="ACE343" s="10"/>
      <c r="ACF343" s="10"/>
      <c r="ACG343" s="10"/>
      <c r="ACH343" s="10"/>
      <c r="ACI343" s="10"/>
      <c r="ACJ343" s="10"/>
      <c r="ACK343" s="10"/>
      <c r="ACL343" s="10"/>
      <c r="ACM343" s="10"/>
      <c r="ACN343" s="10"/>
      <c r="ACO343" s="10"/>
      <c r="ACP343" s="10"/>
      <c r="ACQ343" s="10"/>
      <c r="ACR343" s="10"/>
      <c r="ACS343" s="10"/>
      <c r="ACT343" s="10"/>
      <c r="ACU343" s="10"/>
      <c r="ACV343" s="10"/>
      <c r="ACW343" s="10"/>
      <c r="ACX343" s="10"/>
      <c r="ACY343" s="10"/>
      <c r="ACZ343" s="10"/>
      <c r="ADA343" s="10"/>
      <c r="ADB343" s="10"/>
      <c r="ADC343" s="10"/>
      <c r="ADD343" s="10"/>
      <c r="ADE343" s="10"/>
      <c r="ADF343" s="10"/>
      <c r="ADG343" s="10"/>
      <c r="ADH343" s="10"/>
      <c r="ADI343" s="10"/>
      <c r="ADJ343" s="10"/>
      <c r="ADK343" s="10"/>
      <c r="ADL343" s="10"/>
      <c r="ADM343" s="10"/>
      <c r="ADN343" s="10"/>
      <c r="ADO343" s="10"/>
      <c r="ADP343" s="10"/>
      <c r="ADQ343" s="10"/>
      <c r="ADR343" s="10"/>
      <c r="ADS343" s="10"/>
      <c r="ADT343" s="10"/>
      <c r="ADU343" s="10"/>
      <c r="ADV343" s="10"/>
      <c r="ADW343" s="10"/>
      <c r="ADX343" s="10"/>
      <c r="ADY343" s="10"/>
      <c r="ADZ343" s="10"/>
      <c r="AEA343" s="10"/>
      <c r="AEB343" s="10"/>
      <c r="AEC343" s="10"/>
      <c r="AED343" s="10"/>
      <c r="AEE343" s="10"/>
      <c r="AEF343" s="10"/>
      <c r="AEG343" s="10"/>
      <c r="AEH343" s="10"/>
      <c r="AEI343" s="10"/>
      <c r="AEJ343" s="10"/>
      <c r="AEK343" s="10"/>
      <c r="AEL343" s="10"/>
      <c r="AEM343" s="10"/>
      <c r="AEN343" s="10"/>
      <c r="AEO343" s="10"/>
      <c r="AEP343" s="10"/>
      <c r="AEQ343" s="10"/>
      <c r="AER343" s="10"/>
      <c r="AES343" s="10"/>
      <c r="AET343" s="10"/>
      <c r="AEU343" s="10"/>
      <c r="AEV343" s="10"/>
      <c r="AEW343" s="10"/>
      <c r="AEX343" s="10"/>
      <c r="AEY343" s="10"/>
      <c r="AEZ343" s="10"/>
      <c r="AFA343" s="10"/>
      <c r="AFB343" s="10"/>
      <c r="AFC343" s="10"/>
      <c r="AFD343" s="10"/>
      <c r="AFE343" s="10"/>
      <c r="AFF343" s="10"/>
      <c r="AFG343" s="10"/>
      <c r="AFH343" s="10"/>
      <c r="AFI343" s="10"/>
      <c r="AFJ343" s="10"/>
      <c r="AFK343" s="10"/>
      <c r="AFL343" s="10"/>
      <c r="AFM343" s="10"/>
      <c r="AFN343" s="10"/>
      <c r="AFO343" s="10"/>
      <c r="AFP343" s="10"/>
      <c r="AFQ343" s="10"/>
      <c r="AFR343" s="10"/>
      <c r="AFS343" s="10"/>
      <c r="AFT343" s="10"/>
      <c r="AFU343" s="10"/>
      <c r="AFV343" s="10"/>
      <c r="AFW343" s="10"/>
      <c r="AFX343" s="10"/>
      <c r="AFY343" s="10"/>
      <c r="AFZ343" s="10"/>
      <c r="AGA343" s="10"/>
      <c r="AGB343" s="10"/>
      <c r="AGC343" s="10"/>
      <c r="AGD343" s="10"/>
      <c r="AGE343" s="10"/>
      <c r="AGF343" s="10"/>
      <c r="AGG343" s="10"/>
      <c r="AGH343" s="10"/>
      <c r="AGI343" s="10"/>
      <c r="AGJ343" s="10"/>
      <c r="AGK343" s="10"/>
      <c r="AGL343" s="10"/>
      <c r="AGM343" s="10"/>
      <c r="AGN343" s="10"/>
      <c r="AGO343" s="10"/>
      <c r="AGP343" s="10"/>
      <c r="AGQ343" s="10"/>
      <c r="AGR343" s="10"/>
      <c r="AGS343" s="10"/>
      <c r="AGT343" s="10"/>
      <c r="AGU343" s="10"/>
      <c r="AGV343" s="10"/>
      <c r="AGW343" s="10"/>
      <c r="AGX343" s="10"/>
      <c r="AGY343" s="10"/>
      <c r="AGZ343" s="10"/>
      <c r="AHA343" s="10"/>
      <c r="AHB343" s="10"/>
      <c r="AHC343" s="10"/>
      <c r="AHD343" s="10"/>
      <c r="AHE343" s="10"/>
      <c r="AHF343" s="10"/>
      <c r="AHG343" s="10"/>
      <c r="AHH343" s="10"/>
      <c r="AHI343" s="10"/>
      <c r="AHJ343" s="10"/>
      <c r="AHK343" s="10"/>
      <c r="AHL343" s="10"/>
      <c r="AHM343" s="10"/>
      <c r="AHN343" s="10"/>
      <c r="AHO343" s="10"/>
      <c r="AHP343" s="10"/>
      <c r="AHQ343" s="10"/>
      <c r="AHR343" s="10"/>
      <c r="AHS343" s="10"/>
      <c r="AHT343" s="10"/>
      <c r="AHU343" s="10"/>
      <c r="AHV343" s="10"/>
      <c r="AHW343" s="10"/>
      <c r="AHX343" s="10"/>
      <c r="AHY343" s="10"/>
      <c r="AHZ343" s="10"/>
      <c r="AIA343" s="10"/>
      <c r="AIB343" s="10"/>
      <c r="AIC343" s="10"/>
      <c r="AID343" s="10"/>
      <c r="AIE343" s="10"/>
      <c r="AIF343" s="10"/>
      <c r="AIG343" s="10"/>
      <c r="AIH343" s="10"/>
      <c r="AII343" s="10"/>
      <c r="AIJ343" s="10"/>
      <c r="AIK343" s="10"/>
      <c r="AIL343" s="10"/>
      <c r="AIM343" s="10"/>
      <c r="AIN343" s="10"/>
      <c r="AIO343" s="10"/>
      <c r="AIP343" s="10"/>
      <c r="AIQ343" s="10"/>
      <c r="AIR343" s="10"/>
      <c r="AIS343" s="10"/>
      <c r="AIT343" s="10"/>
      <c r="AIU343" s="10"/>
      <c r="AIV343" s="10"/>
      <c r="AIW343" s="10"/>
      <c r="AIX343" s="10"/>
      <c r="AIY343" s="10"/>
      <c r="AIZ343" s="10"/>
      <c r="AJA343" s="10"/>
      <c r="AJB343" s="10"/>
      <c r="AJC343" s="10"/>
      <c r="AJD343" s="10"/>
      <c r="AJE343" s="10"/>
      <c r="AJF343" s="10"/>
      <c r="AJG343" s="10"/>
      <c r="AJH343" s="10"/>
      <c r="AJI343" s="10"/>
      <c r="AJJ343" s="10"/>
      <c r="AJK343" s="10"/>
      <c r="AJL343" s="10"/>
      <c r="AJM343" s="10"/>
      <c r="AJN343" s="10"/>
      <c r="AJO343" s="10"/>
      <c r="AJP343" s="10"/>
      <c r="AJQ343" s="10"/>
      <c r="AJR343" s="10"/>
      <c r="AJS343" s="10"/>
      <c r="AJT343" s="10"/>
      <c r="AJU343" s="10"/>
      <c r="AJV343" s="10"/>
      <c r="AJW343" s="10"/>
      <c r="AJX343" s="10"/>
      <c r="AJY343" s="10"/>
      <c r="AJZ343" s="10"/>
      <c r="AKA343" s="10"/>
      <c r="AKB343" s="10"/>
      <c r="AKC343" s="10"/>
      <c r="AKD343" s="10"/>
      <c r="AKE343" s="10"/>
      <c r="AKF343" s="10"/>
      <c r="AKG343" s="10"/>
      <c r="AKH343" s="10"/>
      <c r="AKI343" s="10"/>
      <c r="AKJ343" s="10"/>
      <c r="AKK343" s="10"/>
      <c r="AKL343" s="10"/>
      <c r="AKM343" s="10"/>
      <c r="AKN343" s="10"/>
      <c r="AKO343" s="10"/>
      <c r="AKP343" s="10"/>
      <c r="AKQ343" s="10"/>
      <c r="AKR343" s="10"/>
      <c r="AKS343" s="10"/>
      <c r="AKT343" s="10"/>
      <c r="AKU343" s="10"/>
      <c r="AKV343" s="10"/>
      <c r="AKW343" s="10"/>
      <c r="AKX343" s="10"/>
      <c r="AKY343" s="10"/>
      <c r="AKZ343" s="10"/>
      <c r="ALA343" s="10"/>
      <c r="ALB343" s="10"/>
      <c r="ALC343" s="10"/>
      <c r="ALD343" s="10"/>
      <c r="ALE343" s="10"/>
      <c r="ALF343" s="10"/>
      <c r="ALG343" s="10"/>
      <c r="ALH343" s="10"/>
      <c r="ALI343" s="10"/>
      <c r="ALJ343" s="10"/>
      <c r="ALK343" s="10"/>
      <c r="ALL343" s="10"/>
      <c r="ALM343" s="10"/>
      <c r="ALN343" s="10"/>
      <c r="ALO343" s="10"/>
      <c r="ALP343" s="10"/>
      <c r="ALQ343" s="10"/>
      <c r="ALR343" s="10"/>
      <c r="ALS343" s="10"/>
      <c r="ALT343" s="10"/>
      <c r="ALU343" s="10"/>
      <c r="ALV343" s="10"/>
      <c r="ALW343" s="10"/>
      <c r="ALX343" s="10"/>
      <c r="ALY343" s="10"/>
      <c r="ALZ343" s="10"/>
      <c r="AMA343" s="10"/>
      <c r="AMB343" s="10"/>
      <c r="AMC343" s="10"/>
      <c r="AMD343" s="10"/>
      <c r="AME343" s="10"/>
      <c r="AMF343" s="10"/>
      <c r="AMG343" s="10"/>
      <c r="AMH343" s="10"/>
      <c r="AMI343" s="10"/>
    </row>
    <row r="344" spans="1:1023" ht="21.75" customHeight="1">
      <c r="A344" s="14" t="s">
        <v>202</v>
      </c>
      <c r="B344" s="45"/>
      <c r="C344" s="34"/>
      <c r="D344" s="34"/>
      <c r="E344" s="30"/>
      <c r="F344" s="30"/>
      <c r="G344" s="30"/>
      <c r="H344" s="30"/>
      <c r="I344" s="30"/>
      <c r="J344" s="30"/>
      <c r="K344" s="30"/>
      <c r="L344" s="30"/>
      <c r="M344" s="30"/>
      <c r="N344" s="30"/>
      <c r="O344" s="36">
        <v>6000</v>
      </c>
      <c r="P344" s="34"/>
      <c r="Q344" s="43">
        <f t="shared" si="7"/>
        <v>6000</v>
      </c>
      <c r="R344" s="43">
        <f t="shared" si="8"/>
        <v>6000</v>
      </c>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c r="HD344" s="10"/>
      <c r="HE344" s="10"/>
      <c r="HF344" s="10"/>
      <c r="HG344" s="10"/>
      <c r="HH344" s="10"/>
      <c r="HI344" s="10"/>
      <c r="HJ344" s="10"/>
      <c r="HK344" s="10"/>
      <c r="HL344" s="10"/>
      <c r="HM344" s="10"/>
      <c r="HN344" s="10"/>
      <c r="HO344" s="10"/>
      <c r="HP344" s="10"/>
      <c r="HQ344" s="10"/>
      <c r="HR344" s="10"/>
      <c r="HS344" s="10"/>
      <c r="HT344" s="10"/>
      <c r="HU344" s="10"/>
      <c r="HV344" s="10"/>
      <c r="HW344" s="10"/>
      <c r="HX344" s="10"/>
      <c r="HY344" s="10"/>
      <c r="HZ344" s="10"/>
      <c r="IA344" s="10"/>
      <c r="IB344" s="10"/>
      <c r="IC344" s="10"/>
      <c r="ID344" s="10"/>
      <c r="IE344" s="10"/>
      <c r="IF344" s="10"/>
      <c r="IG344" s="10"/>
      <c r="IH344" s="10"/>
      <c r="II344" s="10"/>
      <c r="IJ344" s="10"/>
      <c r="IK344" s="10"/>
      <c r="IL344" s="10"/>
      <c r="IM344" s="10"/>
      <c r="IN344" s="10"/>
      <c r="IO344" s="10"/>
      <c r="IP344" s="10"/>
      <c r="IQ344" s="10"/>
      <c r="IR344" s="10"/>
      <c r="IS344" s="10"/>
      <c r="IT344" s="10"/>
      <c r="IU344" s="10"/>
      <c r="IV344" s="10"/>
      <c r="IW344" s="10"/>
      <c r="IX344" s="10"/>
      <c r="IY344" s="10"/>
      <c r="IZ344" s="10"/>
      <c r="JA344" s="10"/>
      <c r="JB344" s="10"/>
      <c r="JC344" s="10"/>
      <c r="JD344" s="10"/>
      <c r="JE344" s="10"/>
      <c r="JF344" s="10"/>
      <c r="JG344" s="10"/>
      <c r="JH344" s="10"/>
      <c r="JI344" s="10"/>
      <c r="JJ344" s="10"/>
      <c r="JK344" s="10"/>
      <c r="JL344" s="10"/>
      <c r="JM344" s="10"/>
      <c r="JN344" s="10"/>
      <c r="JO344" s="10"/>
      <c r="JP344" s="10"/>
      <c r="JQ344" s="10"/>
      <c r="JR344" s="10"/>
      <c r="JS344" s="10"/>
      <c r="JT344" s="10"/>
      <c r="JU344" s="10"/>
      <c r="JV344" s="10"/>
      <c r="JW344" s="10"/>
      <c r="JX344" s="10"/>
      <c r="JY344" s="10"/>
      <c r="JZ344" s="10"/>
      <c r="KA344" s="10"/>
      <c r="KB344" s="10"/>
      <c r="KC344" s="10"/>
      <c r="KD344" s="10"/>
      <c r="KE344" s="10"/>
      <c r="KF344" s="10"/>
      <c r="KG344" s="10"/>
      <c r="KH344" s="10"/>
      <c r="KI344" s="10"/>
      <c r="KJ344" s="10"/>
      <c r="KK344" s="10"/>
      <c r="KL344" s="10"/>
      <c r="KM344" s="10"/>
      <c r="KN344" s="10"/>
      <c r="KO344" s="10"/>
      <c r="KP344" s="10"/>
      <c r="KQ344" s="10"/>
      <c r="KR344" s="10"/>
      <c r="KS344" s="10"/>
      <c r="KT344" s="10"/>
      <c r="KU344" s="10"/>
      <c r="KV344" s="10"/>
      <c r="KW344" s="10"/>
      <c r="KX344" s="10"/>
      <c r="KY344" s="10"/>
      <c r="KZ344" s="10"/>
      <c r="LA344" s="10"/>
      <c r="LB344" s="10"/>
      <c r="LC344" s="10"/>
      <c r="LD344" s="10"/>
      <c r="LE344" s="10"/>
      <c r="LF344" s="10"/>
      <c r="LG344" s="10"/>
      <c r="LH344" s="10"/>
      <c r="LI344" s="10"/>
      <c r="LJ344" s="10"/>
      <c r="LK344" s="10"/>
      <c r="LL344" s="10"/>
      <c r="LM344" s="10"/>
      <c r="LN344" s="10"/>
      <c r="LO344" s="10"/>
      <c r="LP344" s="10"/>
      <c r="LQ344" s="10"/>
      <c r="LR344" s="10"/>
      <c r="LS344" s="10"/>
      <c r="LT344" s="10"/>
      <c r="LU344" s="10"/>
      <c r="LV344" s="10"/>
      <c r="LW344" s="10"/>
      <c r="LX344" s="10"/>
      <c r="LY344" s="10"/>
      <c r="LZ344" s="10"/>
      <c r="MA344" s="10"/>
      <c r="MB344" s="10"/>
      <c r="MC344" s="10"/>
      <c r="MD344" s="10"/>
      <c r="ME344" s="10"/>
      <c r="MF344" s="10"/>
      <c r="MG344" s="10"/>
      <c r="MH344" s="10"/>
      <c r="MI344" s="10"/>
      <c r="MJ344" s="10"/>
      <c r="MK344" s="10"/>
      <c r="ML344" s="10"/>
      <c r="MM344" s="10"/>
      <c r="MN344" s="10"/>
      <c r="MO344" s="10"/>
      <c r="MP344" s="10"/>
      <c r="MQ344" s="10"/>
      <c r="MR344" s="10"/>
      <c r="MS344" s="10"/>
      <c r="MT344" s="10"/>
      <c r="MU344" s="10"/>
      <c r="MV344" s="10"/>
      <c r="MW344" s="10"/>
      <c r="MX344" s="10"/>
      <c r="MY344" s="10"/>
      <c r="MZ344" s="10"/>
      <c r="NA344" s="10"/>
      <c r="NB344" s="10"/>
      <c r="NC344" s="10"/>
      <c r="ND344" s="10"/>
      <c r="NE344" s="10"/>
      <c r="NF344" s="10"/>
      <c r="NG344" s="10"/>
      <c r="NH344" s="10"/>
      <c r="NI344" s="10"/>
      <c r="NJ344" s="10"/>
      <c r="NK344" s="10"/>
      <c r="NL344" s="10"/>
      <c r="NM344" s="10"/>
      <c r="NN344" s="10"/>
      <c r="NO344" s="10"/>
      <c r="NP344" s="10"/>
      <c r="NQ344" s="10"/>
      <c r="NR344" s="10"/>
      <c r="NS344" s="10"/>
      <c r="NT344" s="10"/>
      <c r="NU344" s="10"/>
      <c r="NV344" s="10"/>
      <c r="NW344" s="10"/>
      <c r="NX344" s="10"/>
      <c r="NY344" s="10"/>
      <c r="NZ344" s="10"/>
      <c r="OA344" s="10"/>
      <c r="OB344" s="10"/>
      <c r="OC344" s="10"/>
      <c r="OD344" s="10"/>
      <c r="OE344" s="10"/>
      <c r="OF344" s="10"/>
      <c r="OG344" s="10"/>
      <c r="OH344" s="10"/>
      <c r="OI344" s="10"/>
      <c r="OJ344" s="10"/>
      <c r="OK344" s="10"/>
      <c r="OL344" s="10"/>
      <c r="OM344" s="10"/>
      <c r="ON344" s="10"/>
      <c r="OO344" s="10"/>
      <c r="OP344" s="10"/>
      <c r="OQ344" s="10"/>
      <c r="OR344" s="10"/>
      <c r="OS344" s="10"/>
      <c r="OT344" s="10"/>
      <c r="OU344" s="10"/>
      <c r="OV344" s="10"/>
      <c r="OW344" s="10"/>
      <c r="OX344" s="10"/>
      <c r="OY344" s="10"/>
      <c r="OZ344" s="10"/>
      <c r="PA344" s="10"/>
      <c r="PB344" s="10"/>
      <c r="PC344" s="10"/>
      <c r="PD344" s="10"/>
      <c r="PE344" s="10"/>
      <c r="PF344" s="10"/>
      <c r="PG344" s="10"/>
      <c r="PH344" s="10"/>
      <c r="PI344" s="10"/>
      <c r="PJ344" s="10"/>
      <c r="PK344" s="10"/>
      <c r="PL344" s="10"/>
      <c r="PM344" s="10"/>
      <c r="PN344" s="10"/>
      <c r="PO344" s="10"/>
      <c r="PP344" s="10"/>
      <c r="PQ344" s="10"/>
      <c r="PR344" s="10"/>
      <c r="PS344" s="10"/>
      <c r="PT344" s="10"/>
      <c r="PU344" s="10"/>
      <c r="PV344" s="10"/>
      <c r="PW344" s="10"/>
      <c r="PX344" s="10"/>
      <c r="PY344" s="10"/>
      <c r="PZ344" s="10"/>
      <c r="QA344" s="10"/>
      <c r="QB344" s="10"/>
      <c r="QC344" s="10"/>
      <c r="QD344" s="10"/>
      <c r="QE344" s="10"/>
      <c r="QF344" s="10"/>
      <c r="QG344" s="10"/>
      <c r="QH344" s="10"/>
      <c r="QI344" s="10"/>
      <c r="QJ344" s="10"/>
      <c r="QK344" s="10"/>
      <c r="QL344" s="10"/>
      <c r="QM344" s="10"/>
      <c r="QN344" s="10"/>
      <c r="QO344" s="10"/>
      <c r="QP344" s="10"/>
      <c r="QQ344" s="10"/>
      <c r="QR344" s="10"/>
      <c r="QS344" s="10"/>
      <c r="QT344" s="10"/>
      <c r="QU344" s="10"/>
      <c r="QV344" s="10"/>
      <c r="QW344" s="10"/>
      <c r="QX344" s="10"/>
      <c r="QY344" s="10"/>
      <c r="QZ344" s="10"/>
      <c r="RA344" s="10"/>
      <c r="RB344" s="10"/>
      <c r="RC344" s="10"/>
      <c r="RD344" s="10"/>
      <c r="RE344" s="10"/>
      <c r="RF344" s="10"/>
      <c r="RG344" s="10"/>
      <c r="RH344" s="10"/>
      <c r="RI344" s="10"/>
      <c r="RJ344" s="10"/>
      <c r="RK344" s="10"/>
      <c r="RL344" s="10"/>
      <c r="RM344" s="10"/>
      <c r="RN344" s="10"/>
      <c r="RO344" s="10"/>
      <c r="RP344" s="10"/>
      <c r="RQ344" s="10"/>
      <c r="RR344" s="10"/>
      <c r="RS344" s="10"/>
      <c r="RT344" s="10"/>
      <c r="RU344" s="10"/>
      <c r="RV344" s="10"/>
      <c r="RW344" s="10"/>
      <c r="RX344" s="10"/>
      <c r="RY344" s="10"/>
      <c r="RZ344" s="10"/>
      <c r="SA344" s="10"/>
      <c r="SB344" s="10"/>
      <c r="SC344" s="10"/>
      <c r="SD344" s="10"/>
      <c r="SE344" s="10"/>
      <c r="SF344" s="10"/>
      <c r="SG344" s="10"/>
      <c r="SH344" s="10"/>
      <c r="SI344" s="10"/>
      <c r="SJ344" s="10"/>
      <c r="SK344" s="10"/>
      <c r="SL344" s="10"/>
      <c r="SM344" s="10"/>
      <c r="SN344" s="10"/>
      <c r="SO344" s="10"/>
      <c r="SP344" s="10"/>
      <c r="SQ344" s="10"/>
      <c r="SR344" s="10"/>
      <c r="SS344" s="10"/>
      <c r="ST344" s="10"/>
      <c r="SU344" s="10"/>
      <c r="SV344" s="10"/>
      <c r="SW344" s="10"/>
      <c r="SX344" s="10"/>
      <c r="SY344" s="10"/>
      <c r="SZ344" s="10"/>
      <c r="TA344" s="10"/>
      <c r="TB344" s="10"/>
      <c r="TC344" s="10"/>
      <c r="TD344" s="10"/>
      <c r="TE344" s="10"/>
      <c r="TF344" s="10"/>
      <c r="TG344" s="10"/>
      <c r="TH344" s="10"/>
      <c r="TI344" s="10"/>
      <c r="TJ344" s="10"/>
      <c r="TK344" s="10"/>
      <c r="TL344" s="10"/>
      <c r="TM344" s="10"/>
      <c r="TN344" s="10"/>
      <c r="TO344" s="10"/>
      <c r="TP344" s="10"/>
      <c r="TQ344" s="10"/>
      <c r="TR344" s="10"/>
      <c r="TS344" s="10"/>
      <c r="TT344" s="10"/>
      <c r="TU344" s="10"/>
      <c r="TV344" s="10"/>
      <c r="TW344" s="10"/>
      <c r="TX344" s="10"/>
      <c r="TY344" s="10"/>
      <c r="TZ344" s="10"/>
      <c r="UA344" s="10"/>
      <c r="UB344" s="10"/>
      <c r="UC344" s="10"/>
      <c r="UD344" s="10"/>
      <c r="UE344" s="10"/>
      <c r="UF344" s="10"/>
      <c r="UG344" s="10"/>
      <c r="UH344" s="10"/>
      <c r="UI344" s="10"/>
      <c r="UJ344" s="10"/>
      <c r="UK344" s="10"/>
      <c r="UL344" s="10"/>
      <c r="UM344" s="10"/>
      <c r="UN344" s="10"/>
      <c r="UO344" s="10"/>
      <c r="UP344" s="10"/>
      <c r="UQ344" s="10"/>
      <c r="UR344" s="10"/>
      <c r="US344" s="10"/>
      <c r="UT344" s="10"/>
      <c r="UU344" s="10"/>
      <c r="UV344" s="10"/>
      <c r="UW344" s="10"/>
      <c r="UX344" s="10"/>
      <c r="UY344" s="10"/>
      <c r="UZ344" s="10"/>
      <c r="VA344" s="10"/>
      <c r="VB344" s="10"/>
      <c r="VC344" s="10"/>
      <c r="VD344" s="10"/>
      <c r="VE344" s="10"/>
      <c r="VF344" s="10"/>
      <c r="VG344" s="10"/>
      <c r="VH344" s="10"/>
      <c r="VI344" s="10"/>
      <c r="VJ344" s="10"/>
      <c r="VK344" s="10"/>
      <c r="VL344" s="10"/>
      <c r="VM344" s="10"/>
      <c r="VN344" s="10"/>
      <c r="VO344" s="10"/>
      <c r="VP344" s="10"/>
      <c r="VQ344" s="10"/>
      <c r="VR344" s="10"/>
      <c r="VS344" s="10"/>
      <c r="VT344" s="10"/>
      <c r="VU344" s="10"/>
      <c r="VV344" s="10"/>
      <c r="VW344" s="10"/>
      <c r="VX344" s="10"/>
      <c r="VY344" s="10"/>
      <c r="VZ344" s="10"/>
      <c r="WA344" s="10"/>
      <c r="WB344" s="10"/>
      <c r="WC344" s="10"/>
      <c r="WD344" s="10"/>
      <c r="WE344" s="10"/>
      <c r="WF344" s="10"/>
      <c r="WG344" s="10"/>
      <c r="WH344" s="10"/>
      <c r="WI344" s="10"/>
      <c r="WJ344" s="10"/>
      <c r="WK344" s="10"/>
      <c r="WL344" s="10"/>
      <c r="WM344" s="10"/>
      <c r="WN344" s="10"/>
      <c r="WO344" s="10"/>
      <c r="WP344" s="10"/>
      <c r="WQ344" s="10"/>
      <c r="WR344" s="10"/>
      <c r="WS344" s="10"/>
      <c r="WT344" s="10"/>
      <c r="WU344" s="10"/>
      <c r="WV344" s="10"/>
      <c r="WW344" s="10"/>
      <c r="WX344" s="10"/>
      <c r="WY344" s="10"/>
      <c r="WZ344" s="10"/>
      <c r="XA344" s="10"/>
      <c r="XB344" s="10"/>
      <c r="XC344" s="10"/>
      <c r="XD344" s="10"/>
      <c r="XE344" s="10"/>
      <c r="XF344" s="10"/>
      <c r="XG344" s="10"/>
      <c r="XH344" s="10"/>
      <c r="XI344" s="10"/>
      <c r="XJ344" s="10"/>
      <c r="XK344" s="10"/>
      <c r="XL344" s="10"/>
      <c r="XM344" s="10"/>
      <c r="XN344" s="10"/>
      <c r="XO344" s="10"/>
      <c r="XP344" s="10"/>
      <c r="XQ344" s="10"/>
      <c r="XR344" s="10"/>
      <c r="XS344" s="10"/>
      <c r="XT344" s="10"/>
      <c r="XU344" s="10"/>
      <c r="XV344" s="10"/>
      <c r="XW344" s="10"/>
      <c r="XX344" s="10"/>
      <c r="XY344" s="10"/>
      <c r="XZ344" s="10"/>
      <c r="YA344" s="10"/>
      <c r="YB344" s="10"/>
      <c r="YC344" s="10"/>
      <c r="YD344" s="10"/>
      <c r="YE344" s="10"/>
      <c r="YF344" s="10"/>
      <c r="YG344" s="10"/>
      <c r="YH344" s="10"/>
      <c r="YI344" s="10"/>
      <c r="YJ344" s="10"/>
      <c r="YK344" s="10"/>
      <c r="YL344" s="10"/>
      <c r="YM344" s="10"/>
      <c r="YN344" s="10"/>
      <c r="YO344" s="10"/>
      <c r="YP344" s="10"/>
      <c r="YQ344" s="10"/>
      <c r="YR344" s="10"/>
      <c r="YS344" s="10"/>
      <c r="YT344" s="10"/>
      <c r="YU344" s="10"/>
      <c r="YV344" s="10"/>
      <c r="YW344" s="10"/>
      <c r="YX344" s="10"/>
      <c r="YY344" s="10"/>
      <c r="YZ344" s="10"/>
      <c r="ZA344" s="10"/>
      <c r="ZB344" s="10"/>
      <c r="ZC344" s="10"/>
      <c r="ZD344" s="10"/>
      <c r="ZE344" s="10"/>
      <c r="ZF344" s="10"/>
      <c r="ZG344" s="10"/>
      <c r="ZH344" s="10"/>
      <c r="ZI344" s="10"/>
      <c r="ZJ344" s="10"/>
      <c r="ZK344" s="10"/>
      <c r="ZL344" s="10"/>
      <c r="ZM344" s="10"/>
      <c r="ZN344" s="10"/>
      <c r="ZO344" s="10"/>
      <c r="ZP344" s="10"/>
      <c r="ZQ344" s="10"/>
      <c r="ZR344" s="10"/>
      <c r="ZS344" s="10"/>
      <c r="ZT344" s="10"/>
      <c r="ZU344" s="10"/>
      <c r="ZV344" s="10"/>
      <c r="ZW344" s="10"/>
      <c r="ZX344" s="10"/>
      <c r="ZY344" s="10"/>
      <c r="ZZ344" s="10"/>
      <c r="AAA344" s="10"/>
      <c r="AAB344" s="10"/>
      <c r="AAC344" s="10"/>
      <c r="AAD344" s="10"/>
      <c r="AAE344" s="10"/>
      <c r="AAF344" s="10"/>
      <c r="AAG344" s="10"/>
      <c r="AAH344" s="10"/>
      <c r="AAI344" s="10"/>
      <c r="AAJ344" s="10"/>
      <c r="AAK344" s="10"/>
      <c r="AAL344" s="10"/>
      <c r="AAM344" s="10"/>
      <c r="AAN344" s="10"/>
      <c r="AAO344" s="10"/>
      <c r="AAP344" s="10"/>
      <c r="AAQ344" s="10"/>
      <c r="AAR344" s="10"/>
      <c r="AAS344" s="10"/>
      <c r="AAT344" s="10"/>
      <c r="AAU344" s="10"/>
      <c r="AAV344" s="10"/>
      <c r="AAW344" s="10"/>
      <c r="AAX344" s="10"/>
      <c r="AAY344" s="10"/>
      <c r="AAZ344" s="10"/>
      <c r="ABA344" s="10"/>
      <c r="ABB344" s="10"/>
      <c r="ABC344" s="10"/>
      <c r="ABD344" s="10"/>
      <c r="ABE344" s="10"/>
      <c r="ABF344" s="10"/>
      <c r="ABG344" s="10"/>
      <c r="ABH344" s="10"/>
      <c r="ABI344" s="10"/>
      <c r="ABJ344" s="10"/>
      <c r="ABK344" s="10"/>
      <c r="ABL344" s="10"/>
      <c r="ABM344" s="10"/>
      <c r="ABN344" s="10"/>
      <c r="ABO344" s="10"/>
      <c r="ABP344" s="10"/>
      <c r="ABQ344" s="10"/>
      <c r="ABR344" s="10"/>
      <c r="ABS344" s="10"/>
      <c r="ABT344" s="10"/>
      <c r="ABU344" s="10"/>
      <c r="ABV344" s="10"/>
      <c r="ABW344" s="10"/>
      <c r="ABX344" s="10"/>
      <c r="ABY344" s="10"/>
      <c r="ABZ344" s="10"/>
      <c r="ACA344" s="10"/>
      <c r="ACB344" s="10"/>
      <c r="ACC344" s="10"/>
      <c r="ACD344" s="10"/>
      <c r="ACE344" s="10"/>
      <c r="ACF344" s="10"/>
      <c r="ACG344" s="10"/>
      <c r="ACH344" s="10"/>
      <c r="ACI344" s="10"/>
      <c r="ACJ344" s="10"/>
      <c r="ACK344" s="10"/>
      <c r="ACL344" s="10"/>
      <c r="ACM344" s="10"/>
      <c r="ACN344" s="10"/>
      <c r="ACO344" s="10"/>
      <c r="ACP344" s="10"/>
      <c r="ACQ344" s="10"/>
      <c r="ACR344" s="10"/>
      <c r="ACS344" s="10"/>
      <c r="ACT344" s="10"/>
      <c r="ACU344" s="10"/>
      <c r="ACV344" s="10"/>
      <c r="ACW344" s="10"/>
      <c r="ACX344" s="10"/>
      <c r="ACY344" s="10"/>
      <c r="ACZ344" s="10"/>
      <c r="ADA344" s="10"/>
      <c r="ADB344" s="10"/>
      <c r="ADC344" s="10"/>
      <c r="ADD344" s="10"/>
      <c r="ADE344" s="10"/>
      <c r="ADF344" s="10"/>
      <c r="ADG344" s="10"/>
      <c r="ADH344" s="10"/>
      <c r="ADI344" s="10"/>
      <c r="ADJ344" s="10"/>
      <c r="ADK344" s="10"/>
      <c r="ADL344" s="10"/>
      <c r="ADM344" s="10"/>
      <c r="ADN344" s="10"/>
      <c r="ADO344" s="10"/>
      <c r="ADP344" s="10"/>
      <c r="ADQ344" s="10"/>
      <c r="ADR344" s="10"/>
      <c r="ADS344" s="10"/>
      <c r="ADT344" s="10"/>
      <c r="ADU344" s="10"/>
      <c r="ADV344" s="10"/>
      <c r="ADW344" s="10"/>
      <c r="ADX344" s="10"/>
      <c r="ADY344" s="10"/>
      <c r="ADZ344" s="10"/>
      <c r="AEA344" s="10"/>
      <c r="AEB344" s="10"/>
      <c r="AEC344" s="10"/>
      <c r="AED344" s="10"/>
      <c r="AEE344" s="10"/>
      <c r="AEF344" s="10"/>
      <c r="AEG344" s="10"/>
      <c r="AEH344" s="10"/>
      <c r="AEI344" s="10"/>
      <c r="AEJ344" s="10"/>
      <c r="AEK344" s="10"/>
      <c r="AEL344" s="10"/>
      <c r="AEM344" s="10"/>
      <c r="AEN344" s="10"/>
      <c r="AEO344" s="10"/>
      <c r="AEP344" s="10"/>
      <c r="AEQ344" s="10"/>
      <c r="AER344" s="10"/>
      <c r="AES344" s="10"/>
      <c r="AET344" s="10"/>
      <c r="AEU344" s="10"/>
      <c r="AEV344" s="10"/>
      <c r="AEW344" s="10"/>
      <c r="AEX344" s="10"/>
      <c r="AEY344" s="10"/>
      <c r="AEZ344" s="10"/>
      <c r="AFA344" s="10"/>
      <c r="AFB344" s="10"/>
      <c r="AFC344" s="10"/>
      <c r="AFD344" s="10"/>
      <c r="AFE344" s="10"/>
      <c r="AFF344" s="10"/>
      <c r="AFG344" s="10"/>
      <c r="AFH344" s="10"/>
      <c r="AFI344" s="10"/>
      <c r="AFJ344" s="10"/>
      <c r="AFK344" s="10"/>
      <c r="AFL344" s="10"/>
      <c r="AFM344" s="10"/>
      <c r="AFN344" s="10"/>
      <c r="AFO344" s="10"/>
      <c r="AFP344" s="10"/>
      <c r="AFQ344" s="10"/>
      <c r="AFR344" s="10"/>
      <c r="AFS344" s="10"/>
      <c r="AFT344" s="10"/>
      <c r="AFU344" s="10"/>
      <c r="AFV344" s="10"/>
      <c r="AFW344" s="10"/>
      <c r="AFX344" s="10"/>
      <c r="AFY344" s="10"/>
      <c r="AFZ344" s="10"/>
      <c r="AGA344" s="10"/>
      <c r="AGB344" s="10"/>
      <c r="AGC344" s="10"/>
      <c r="AGD344" s="10"/>
      <c r="AGE344" s="10"/>
      <c r="AGF344" s="10"/>
      <c r="AGG344" s="10"/>
      <c r="AGH344" s="10"/>
      <c r="AGI344" s="10"/>
      <c r="AGJ344" s="10"/>
      <c r="AGK344" s="10"/>
      <c r="AGL344" s="10"/>
      <c r="AGM344" s="10"/>
      <c r="AGN344" s="10"/>
      <c r="AGO344" s="10"/>
      <c r="AGP344" s="10"/>
      <c r="AGQ344" s="10"/>
      <c r="AGR344" s="10"/>
      <c r="AGS344" s="10"/>
      <c r="AGT344" s="10"/>
      <c r="AGU344" s="10"/>
      <c r="AGV344" s="10"/>
      <c r="AGW344" s="10"/>
      <c r="AGX344" s="10"/>
      <c r="AGY344" s="10"/>
      <c r="AGZ344" s="10"/>
      <c r="AHA344" s="10"/>
      <c r="AHB344" s="10"/>
      <c r="AHC344" s="10"/>
      <c r="AHD344" s="10"/>
      <c r="AHE344" s="10"/>
      <c r="AHF344" s="10"/>
      <c r="AHG344" s="10"/>
      <c r="AHH344" s="10"/>
      <c r="AHI344" s="10"/>
      <c r="AHJ344" s="10"/>
      <c r="AHK344" s="10"/>
      <c r="AHL344" s="10"/>
      <c r="AHM344" s="10"/>
      <c r="AHN344" s="10"/>
      <c r="AHO344" s="10"/>
      <c r="AHP344" s="10"/>
      <c r="AHQ344" s="10"/>
      <c r="AHR344" s="10"/>
      <c r="AHS344" s="10"/>
      <c r="AHT344" s="10"/>
      <c r="AHU344" s="10"/>
      <c r="AHV344" s="10"/>
      <c r="AHW344" s="10"/>
      <c r="AHX344" s="10"/>
      <c r="AHY344" s="10"/>
      <c r="AHZ344" s="10"/>
      <c r="AIA344" s="10"/>
      <c r="AIB344" s="10"/>
      <c r="AIC344" s="10"/>
      <c r="AID344" s="10"/>
      <c r="AIE344" s="10"/>
      <c r="AIF344" s="10"/>
      <c r="AIG344" s="10"/>
      <c r="AIH344" s="10"/>
      <c r="AII344" s="10"/>
      <c r="AIJ344" s="10"/>
      <c r="AIK344" s="10"/>
      <c r="AIL344" s="10"/>
      <c r="AIM344" s="10"/>
      <c r="AIN344" s="10"/>
      <c r="AIO344" s="10"/>
      <c r="AIP344" s="10"/>
      <c r="AIQ344" s="10"/>
      <c r="AIR344" s="10"/>
      <c r="AIS344" s="10"/>
      <c r="AIT344" s="10"/>
      <c r="AIU344" s="10"/>
      <c r="AIV344" s="10"/>
      <c r="AIW344" s="10"/>
      <c r="AIX344" s="10"/>
      <c r="AIY344" s="10"/>
      <c r="AIZ344" s="10"/>
      <c r="AJA344" s="10"/>
      <c r="AJB344" s="10"/>
      <c r="AJC344" s="10"/>
      <c r="AJD344" s="10"/>
      <c r="AJE344" s="10"/>
      <c r="AJF344" s="10"/>
      <c r="AJG344" s="10"/>
      <c r="AJH344" s="10"/>
      <c r="AJI344" s="10"/>
      <c r="AJJ344" s="10"/>
      <c r="AJK344" s="10"/>
      <c r="AJL344" s="10"/>
      <c r="AJM344" s="10"/>
      <c r="AJN344" s="10"/>
      <c r="AJO344" s="10"/>
      <c r="AJP344" s="10"/>
      <c r="AJQ344" s="10"/>
      <c r="AJR344" s="10"/>
      <c r="AJS344" s="10"/>
      <c r="AJT344" s="10"/>
      <c r="AJU344" s="10"/>
      <c r="AJV344" s="10"/>
      <c r="AJW344" s="10"/>
      <c r="AJX344" s="10"/>
      <c r="AJY344" s="10"/>
      <c r="AJZ344" s="10"/>
      <c r="AKA344" s="10"/>
      <c r="AKB344" s="10"/>
      <c r="AKC344" s="10"/>
      <c r="AKD344" s="10"/>
      <c r="AKE344" s="10"/>
      <c r="AKF344" s="10"/>
      <c r="AKG344" s="10"/>
      <c r="AKH344" s="10"/>
      <c r="AKI344" s="10"/>
      <c r="AKJ344" s="10"/>
      <c r="AKK344" s="10"/>
      <c r="AKL344" s="10"/>
      <c r="AKM344" s="10"/>
      <c r="AKN344" s="10"/>
      <c r="AKO344" s="10"/>
      <c r="AKP344" s="10"/>
      <c r="AKQ344" s="10"/>
      <c r="AKR344" s="10"/>
      <c r="AKS344" s="10"/>
      <c r="AKT344" s="10"/>
      <c r="AKU344" s="10"/>
      <c r="AKV344" s="10"/>
      <c r="AKW344" s="10"/>
      <c r="AKX344" s="10"/>
      <c r="AKY344" s="10"/>
      <c r="AKZ344" s="10"/>
      <c r="ALA344" s="10"/>
      <c r="ALB344" s="10"/>
      <c r="ALC344" s="10"/>
      <c r="ALD344" s="10"/>
      <c r="ALE344" s="10"/>
      <c r="ALF344" s="10"/>
      <c r="ALG344" s="10"/>
      <c r="ALH344" s="10"/>
      <c r="ALI344" s="10"/>
      <c r="ALJ344" s="10"/>
      <c r="ALK344" s="10"/>
      <c r="ALL344" s="10"/>
      <c r="ALM344" s="10"/>
      <c r="ALN344" s="10"/>
      <c r="ALO344" s="10"/>
      <c r="ALP344" s="10"/>
      <c r="ALQ344" s="10"/>
      <c r="ALR344" s="10"/>
      <c r="ALS344" s="10"/>
      <c r="ALT344" s="10"/>
      <c r="ALU344" s="10"/>
      <c r="ALV344" s="10"/>
      <c r="ALW344" s="10"/>
      <c r="ALX344" s="10"/>
      <c r="ALY344" s="10"/>
      <c r="ALZ344" s="10"/>
      <c r="AMA344" s="10"/>
      <c r="AMB344" s="10"/>
      <c r="AMC344" s="10"/>
      <c r="AMD344" s="10"/>
      <c r="AME344" s="10"/>
      <c r="AMF344" s="10"/>
      <c r="AMG344" s="10"/>
      <c r="AMH344" s="10"/>
      <c r="AMI344" s="10"/>
    </row>
    <row r="345" spans="1:1023" ht="21.75" customHeight="1">
      <c r="A345" s="14" t="s">
        <v>197</v>
      </c>
      <c r="B345" s="45"/>
      <c r="C345" s="45"/>
      <c r="D345" s="34"/>
      <c r="E345" s="30"/>
      <c r="F345" s="30"/>
      <c r="G345" s="30"/>
      <c r="H345" s="30"/>
      <c r="I345" s="30"/>
      <c r="J345" s="30"/>
      <c r="K345" s="30"/>
      <c r="L345" s="30"/>
      <c r="M345" s="30"/>
      <c r="N345" s="30"/>
      <c r="O345" s="36">
        <v>10000</v>
      </c>
      <c r="P345" s="34"/>
      <c r="Q345" s="43">
        <f t="shared" si="7"/>
        <v>10000</v>
      </c>
      <c r="R345" s="43">
        <f t="shared" si="8"/>
        <v>10000</v>
      </c>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c r="HU345" s="10"/>
      <c r="HV345" s="10"/>
      <c r="HW345" s="10"/>
      <c r="HX345" s="10"/>
      <c r="HY345" s="10"/>
      <c r="HZ345" s="10"/>
      <c r="IA345" s="10"/>
      <c r="IB345" s="10"/>
      <c r="IC345" s="10"/>
      <c r="ID345" s="10"/>
      <c r="IE345" s="10"/>
      <c r="IF345" s="10"/>
      <c r="IG345" s="10"/>
      <c r="IH345" s="10"/>
      <c r="II345" s="10"/>
      <c r="IJ345" s="10"/>
      <c r="IK345" s="10"/>
      <c r="IL345" s="10"/>
      <c r="IM345" s="10"/>
      <c r="IN345" s="10"/>
      <c r="IO345" s="10"/>
      <c r="IP345" s="10"/>
      <c r="IQ345" s="10"/>
      <c r="IR345" s="10"/>
      <c r="IS345" s="10"/>
      <c r="IT345" s="10"/>
      <c r="IU345" s="10"/>
      <c r="IV345" s="10"/>
      <c r="IW345" s="10"/>
      <c r="IX345" s="10"/>
      <c r="IY345" s="10"/>
      <c r="IZ345" s="10"/>
      <c r="JA345" s="10"/>
      <c r="JB345" s="10"/>
      <c r="JC345" s="10"/>
      <c r="JD345" s="10"/>
      <c r="JE345" s="10"/>
      <c r="JF345" s="10"/>
      <c r="JG345" s="10"/>
      <c r="JH345" s="10"/>
      <c r="JI345" s="10"/>
      <c r="JJ345" s="10"/>
      <c r="JK345" s="10"/>
      <c r="JL345" s="10"/>
      <c r="JM345" s="10"/>
      <c r="JN345" s="10"/>
      <c r="JO345" s="10"/>
      <c r="JP345" s="10"/>
      <c r="JQ345" s="10"/>
      <c r="JR345" s="10"/>
      <c r="JS345" s="10"/>
      <c r="JT345" s="10"/>
      <c r="JU345" s="10"/>
      <c r="JV345" s="10"/>
      <c r="JW345" s="10"/>
      <c r="JX345" s="10"/>
      <c r="JY345" s="10"/>
      <c r="JZ345" s="10"/>
      <c r="KA345" s="10"/>
      <c r="KB345" s="10"/>
      <c r="KC345" s="10"/>
      <c r="KD345" s="10"/>
      <c r="KE345" s="10"/>
      <c r="KF345" s="10"/>
      <c r="KG345" s="10"/>
      <c r="KH345" s="10"/>
      <c r="KI345" s="10"/>
      <c r="KJ345" s="10"/>
      <c r="KK345" s="10"/>
      <c r="KL345" s="10"/>
      <c r="KM345" s="10"/>
      <c r="KN345" s="10"/>
      <c r="KO345" s="10"/>
      <c r="KP345" s="10"/>
      <c r="KQ345" s="10"/>
      <c r="KR345" s="10"/>
      <c r="KS345" s="10"/>
      <c r="KT345" s="10"/>
      <c r="KU345" s="10"/>
      <c r="KV345" s="10"/>
      <c r="KW345" s="10"/>
      <c r="KX345" s="10"/>
      <c r="KY345" s="10"/>
      <c r="KZ345" s="10"/>
      <c r="LA345" s="10"/>
      <c r="LB345" s="10"/>
      <c r="LC345" s="10"/>
      <c r="LD345" s="10"/>
      <c r="LE345" s="10"/>
      <c r="LF345" s="10"/>
      <c r="LG345" s="10"/>
      <c r="LH345" s="10"/>
      <c r="LI345" s="10"/>
      <c r="LJ345" s="10"/>
      <c r="LK345" s="10"/>
      <c r="LL345" s="10"/>
      <c r="LM345" s="10"/>
      <c r="LN345" s="10"/>
      <c r="LO345" s="10"/>
      <c r="LP345" s="10"/>
      <c r="LQ345" s="10"/>
      <c r="LR345" s="10"/>
      <c r="LS345" s="10"/>
      <c r="LT345" s="10"/>
      <c r="LU345" s="10"/>
      <c r="LV345" s="10"/>
      <c r="LW345" s="10"/>
      <c r="LX345" s="10"/>
      <c r="LY345" s="10"/>
      <c r="LZ345" s="10"/>
      <c r="MA345" s="10"/>
      <c r="MB345" s="10"/>
      <c r="MC345" s="10"/>
      <c r="MD345" s="10"/>
      <c r="ME345" s="10"/>
      <c r="MF345" s="10"/>
      <c r="MG345" s="10"/>
      <c r="MH345" s="10"/>
      <c r="MI345" s="10"/>
      <c r="MJ345" s="10"/>
      <c r="MK345" s="10"/>
      <c r="ML345" s="10"/>
      <c r="MM345" s="10"/>
      <c r="MN345" s="10"/>
      <c r="MO345" s="10"/>
      <c r="MP345" s="10"/>
      <c r="MQ345" s="10"/>
      <c r="MR345" s="10"/>
      <c r="MS345" s="10"/>
      <c r="MT345" s="10"/>
      <c r="MU345" s="10"/>
      <c r="MV345" s="10"/>
      <c r="MW345" s="10"/>
      <c r="MX345" s="10"/>
      <c r="MY345" s="10"/>
      <c r="MZ345" s="10"/>
      <c r="NA345" s="10"/>
      <c r="NB345" s="10"/>
      <c r="NC345" s="10"/>
      <c r="ND345" s="10"/>
      <c r="NE345" s="10"/>
      <c r="NF345" s="10"/>
      <c r="NG345" s="10"/>
      <c r="NH345" s="10"/>
      <c r="NI345" s="10"/>
      <c r="NJ345" s="10"/>
      <c r="NK345" s="10"/>
      <c r="NL345" s="10"/>
      <c r="NM345" s="10"/>
      <c r="NN345" s="10"/>
      <c r="NO345" s="10"/>
      <c r="NP345" s="10"/>
      <c r="NQ345" s="10"/>
      <c r="NR345" s="10"/>
      <c r="NS345" s="10"/>
      <c r="NT345" s="10"/>
      <c r="NU345" s="10"/>
      <c r="NV345" s="10"/>
      <c r="NW345" s="10"/>
      <c r="NX345" s="10"/>
      <c r="NY345" s="10"/>
      <c r="NZ345" s="10"/>
      <c r="OA345" s="10"/>
      <c r="OB345" s="10"/>
      <c r="OC345" s="10"/>
      <c r="OD345" s="10"/>
      <c r="OE345" s="10"/>
      <c r="OF345" s="10"/>
      <c r="OG345" s="10"/>
      <c r="OH345" s="10"/>
      <c r="OI345" s="10"/>
      <c r="OJ345" s="10"/>
      <c r="OK345" s="10"/>
      <c r="OL345" s="10"/>
      <c r="OM345" s="10"/>
      <c r="ON345" s="10"/>
      <c r="OO345" s="10"/>
      <c r="OP345" s="10"/>
      <c r="OQ345" s="10"/>
      <c r="OR345" s="10"/>
      <c r="OS345" s="10"/>
      <c r="OT345" s="10"/>
      <c r="OU345" s="10"/>
      <c r="OV345" s="10"/>
      <c r="OW345" s="10"/>
      <c r="OX345" s="10"/>
      <c r="OY345" s="10"/>
      <c r="OZ345" s="10"/>
      <c r="PA345" s="10"/>
      <c r="PB345" s="10"/>
      <c r="PC345" s="10"/>
      <c r="PD345" s="10"/>
      <c r="PE345" s="10"/>
      <c r="PF345" s="10"/>
      <c r="PG345" s="10"/>
      <c r="PH345" s="10"/>
      <c r="PI345" s="10"/>
      <c r="PJ345" s="10"/>
      <c r="PK345" s="10"/>
      <c r="PL345" s="10"/>
      <c r="PM345" s="10"/>
      <c r="PN345" s="10"/>
      <c r="PO345" s="10"/>
      <c r="PP345" s="10"/>
      <c r="PQ345" s="10"/>
      <c r="PR345" s="10"/>
      <c r="PS345" s="10"/>
      <c r="PT345" s="10"/>
      <c r="PU345" s="10"/>
      <c r="PV345" s="10"/>
      <c r="PW345" s="10"/>
      <c r="PX345" s="10"/>
      <c r="PY345" s="10"/>
      <c r="PZ345" s="10"/>
      <c r="QA345" s="10"/>
      <c r="QB345" s="10"/>
      <c r="QC345" s="10"/>
      <c r="QD345" s="10"/>
      <c r="QE345" s="10"/>
      <c r="QF345" s="10"/>
      <c r="QG345" s="10"/>
      <c r="QH345" s="10"/>
      <c r="QI345" s="10"/>
      <c r="QJ345" s="10"/>
      <c r="QK345" s="10"/>
      <c r="QL345" s="10"/>
      <c r="QM345" s="10"/>
      <c r="QN345" s="10"/>
      <c r="QO345" s="10"/>
      <c r="QP345" s="10"/>
      <c r="QQ345" s="10"/>
      <c r="QR345" s="10"/>
      <c r="QS345" s="10"/>
      <c r="QT345" s="10"/>
      <c r="QU345" s="10"/>
      <c r="QV345" s="10"/>
      <c r="QW345" s="10"/>
      <c r="QX345" s="10"/>
      <c r="QY345" s="10"/>
      <c r="QZ345" s="10"/>
      <c r="RA345" s="10"/>
      <c r="RB345" s="10"/>
      <c r="RC345" s="10"/>
      <c r="RD345" s="10"/>
      <c r="RE345" s="10"/>
      <c r="RF345" s="10"/>
      <c r="RG345" s="10"/>
      <c r="RH345" s="10"/>
      <c r="RI345" s="10"/>
      <c r="RJ345" s="10"/>
      <c r="RK345" s="10"/>
      <c r="RL345" s="10"/>
      <c r="RM345" s="10"/>
      <c r="RN345" s="10"/>
      <c r="RO345" s="10"/>
      <c r="RP345" s="10"/>
      <c r="RQ345" s="10"/>
      <c r="RR345" s="10"/>
      <c r="RS345" s="10"/>
      <c r="RT345" s="10"/>
      <c r="RU345" s="10"/>
      <c r="RV345" s="10"/>
      <c r="RW345" s="10"/>
      <c r="RX345" s="10"/>
      <c r="RY345" s="10"/>
      <c r="RZ345" s="10"/>
      <c r="SA345" s="10"/>
      <c r="SB345" s="10"/>
      <c r="SC345" s="10"/>
      <c r="SD345" s="10"/>
      <c r="SE345" s="10"/>
      <c r="SF345" s="10"/>
      <c r="SG345" s="10"/>
      <c r="SH345" s="10"/>
      <c r="SI345" s="10"/>
      <c r="SJ345" s="10"/>
      <c r="SK345" s="10"/>
      <c r="SL345" s="10"/>
      <c r="SM345" s="10"/>
      <c r="SN345" s="10"/>
      <c r="SO345" s="10"/>
      <c r="SP345" s="10"/>
      <c r="SQ345" s="10"/>
      <c r="SR345" s="10"/>
      <c r="SS345" s="10"/>
      <c r="ST345" s="10"/>
      <c r="SU345" s="10"/>
      <c r="SV345" s="10"/>
      <c r="SW345" s="10"/>
      <c r="SX345" s="10"/>
      <c r="SY345" s="10"/>
      <c r="SZ345" s="10"/>
      <c r="TA345" s="10"/>
      <c r="TB345" s="10"/>
      <c r="TC345" s="10"/>
      <c r="TD345" s="10"/>
      <c r="TE345" s="10"/>
      <c r="TF345" s="10"/>
      <c r="TG345" s="10"/>
      <c r="TH345" s="10"/>
      <c r="TI345" s="10"/>
      <c r="TJ345" s="10"/>
      <c r="TK345" s="10"/>
      <c r="TL345" s="10"/>
      <c r="TM345" s="10"/>
      <c r="TN345" s="10"/>
      <c r="TO345" s="10"/>
      <c r="TP345" s="10"/>
      <c r="TQ345" s="10"/>
      <c r="TR345" s="10"/>
      <c r="TS345" s="10"/>
      <c r="TT345" s="10"/>
      <c r="TU345" s="10"/>
      <c r="TV345" s="10"/>
      <c r="TW345" s="10"/>
      <c r="TX345" s="10"/>
      <c r="TY345" s="10"/>
      <c r="TZ345" s="10"/>
      <c r="UA345" s="10"/>
      <c r="UB345" s="10"/>
      <c r="UC345" s="10"/>
      <c r="UD345" s="10"/>
      <c r="UE345" s="10"/>
      <c r="UF345" s="10"/>
      <c r="UG345" s="10"/>
      <c r="UH345" s="10"/>
      <c r="UI345" s="10"/>
      <c r="UJ345" s="10"/>
      <c r="UK345" s="10"/>
      <c r="UL345" s="10"/>
      <c r="UM345" s="10"/>
      <c r="UN345" s="10"/>
      <c r="UO345" s="10"/>
      <c r="UP345" s="10"/>
      <c r="UQ345" s="10"/>
      <c r="UR345" s="10"/>
      <c r="US345" s="10"/>
      <c r="UT345" s="10"/>
      <c r="UU345" s="10"/>
      <c r="UV345" s="10"/>
      <c r="UW345" s="10"/>
      <c r="UX345" s="10"/>
      <c r="UY345" s="10"/>
      <c r="UZ345" s="10"/>
      <c r="VA345" s="10"/>
      <c r="VB345" s="10"/>
      <c r="VC345" s="10"/>
      <c r="VD345" s="10"/>
      <c r="VE345" s="10"/>
      <c r="VF345" s="10"/>
      <c r="VG345" s="10"/>
      <c r="VH345" s="10"/>
      <c r="VI345" s="10"/>
      <c r="VJ345" s="10"/>
      <c r="VK345" s="10"/>
      <c r="VL345" s="10"/>
      <c r="VM345" s="10"/>
      <c r="VN345" s="10"/>
      <c r="VO345" s="10"/>
      <c r="VP345" s="10"/>
      <c r="VQ345" s="10"/>
      <c r="VR345" s="10"/>
      <c r="VS345" s="10"/>
      <c r="VT345" s="10"/>
      <c r="VU345" s="10"/>
      <c r="VV345" s="10"/>
      <c r="VW345" s="10"/>
      <c r="VX345" s="10"/>
      <c r="VY345" s="10"/>
      <c r="VZ345" s="10"/>
      <c r="WA345" s="10"/>
      <c r="WB345" s="10"/>
      <c r="WC345" s="10"/>
      <c r="WD345" s="10"/>
      <c r="WE345" s="10"/>
      <c r="WF345" s="10"/>
      <c r="WG345" s="10"/>
      <c r="WH345" s="10"/>
      <c r="WI345" s="10"/>
      <c r="WJ345" s="10"/>
      <c r="WK345" s="10"/>
      <c r="WL345" s="10"/>
      <c r="WM345" s="10"/>
      <c r="WN345" s="10"/>
      <c r="WO345" s="10"/>
      <c r="WP345" s="10"/>
      <c r="WQ345" s="10"/>
      <c r="WR345" s="10"/>
      <c r="WS345" s="10"/>
      <c r="WT345" s="10"/>
      <c r="WU345" s="10"/>
      <c r="WV345" s="10"/>
      <c r="WW345" s="10"/>
      <c r="WX345" s="10"/>
      <c r="WY345" s="10"/>
      <c r="WZ345" s="10"/>
      <c r="XA345" s="10"/>
      <c r="XB345" s="10"/>
      <c r="XC345" s="10"/>
      <c r="XD345" s="10"/>
      <c r="XE345" s="10"/>
      <c r="XF345" s="10"/>
      <c r="XG345" s="10"/>
      <c r="XH345" s="10"/>
      <c r="XI345" s="10"/>
      <c r="XJ345" s="10"/>
      <c r="XK345" s="10"/>
      <c r="XL345" s="10"/>
      <c r="XM345" s="10"/>
      <c r="XN345" s="10"/>
      <c r="XO345" s="10"/>
      <c r="XP345" s="10"/>
      <c r="XQ345" s="10"/>
      <c r="XR345" s="10"/>
      <c r="XS345" s="10"/>
      <c r="XT345" s="10"/>
      <c r="XU345" s="10"/>
      <c r="XV345" s="10"/>
      <c r="XW345" s="10"/>
      <c r="XX345" s="10"/>
      <c r="XY345" s="10"/>
      <c r="XZ345" s="10"/>
      <c r="YA345" s="10"/>
      <c r="YB345" s="10"/>
      <c r="YC345" s="10"/>
      <c r="YD345" s="10"/>
      <c r="YE345" s="10"/>
      <c r="YF345" s="10"/>
      <c r="YG345" s="10"/>
      <c r="YH345" s="10"/>
      <c r="YI345" s="10"/>
      <c r="YJ345" s="10"/>
      <c r="YK345" s="10"/>
      <c r="YL345" s="10"/>
      <c r="YM345" s="10"/>
      <c r="YN345" s="10"/>
      <c r="YO345" s="10"/>
      <c r="YP345" s="10"/>
      <c r="YQ345" s="10"/>
      <c r="YR345" s="10"/>
      <c r="YS345" s="10"/>
      <c r="YT345" s="10"/>
      <c r="YU345" s="10"/>
      <c r="YV345" s="10"/>
      <c r="YW345" s="10"/>
      <c r="YX345" s="10"/>
      <c r="YY345" s="10"/>
      <c r="YZ345" s="10"/>
      <c r="ZA345" s="10"/>
      <c r="ZB345" s="10"/>
      <c r="ZC345" s="10"/>
      <c r="ZD345" s="10"/>
      <c r="ZE345" s="10"/>
      <c r="ZF345" s="10"/>
      <c r="ZG345" s="10"/>
      <c r="ZH345" s="10"/>
      <c r="ZI345" s="10"/>
      <c r="ZJ345" s="10"/>
      <c r="ZK345" s="10"/>
      <c r="ZL345" s="10"/>
      <c r="ZM345" s="10"/>
      <c r="ZN345" s="10"/>
      <c r="ZO345" s="10"/>
      <c r="ZP345" s="10"/>
      <c r="ZQ345" s="10"/>
      <c r="ZR345" s="10"/>
      <c r="ZS345" s="10"/>
      <c r="ZT345" s="10"/>
      <c r="ZU345" s="10"/>
      <c r="ZV345" s="10"/>
      <c r="ZW345" s="10"/>
      <c r="ZX345" s="10"/>
      <c r="ZY345" s="10"/>
      <c r="ZZ345" s="10"/>
      <c r="AAA345" s="10"/>
      <c r="AAB345" s="10"/>
      <c r="AAC345" s="10"/>
      <c r="AAD345" s="10"/>
      <c r="AAE345" s="10"/>
      <c r="AAF345" s="10"/>
      <c r="AAG345" s="10"/>
      <c r="AAH345" s="10"/>
      <c r="AAI345" s="10"/>
      <c r="AAJ345" s="10"/>
      <c r="AAK345" s="10"/>
      <c r="AAL345" s="10"/>
      <c r="AAM345" s="10"/>
      <c r="AAN345" s="10"/>
      <c r="AAO345" s="10"/>
      <c r="AAP345" s="10"/>
      <c r="AAQ345" s="10"/>
      <c r="AAR345" s="10"/>
      <c r="AAS345" s="10"/>
      <c r="AAT345" s="10"/>
      <c r="AAU345" s="10"/>
      <c r="AAV345" s="10"/>
      <c r="AAW345" s="10"/>
      <c r="AAX345" s="10"/>
      <c r="AAY345" s="10"/>
      <c r="AAZ345" s="10"/>
      <c r="ABA345" s="10"/>
      <c r="ABB345" s="10"/>
      <c r="ABC345" s="10"/>
      <c r="ABD345" s="10"/>
      <c r="ABE345" s="10"/>
      <c r="ABF345" s="10"/>
      <c r="ABG345" s="10"/>
      <c r="ABH345" s="10"/>
      <c r="ABI345" s="10"/>
      <c r="ABJ345" s="10"/>
      <c r="ABK345" s="10"/>
      <c r="ABL345" s="10"/>
      <c r="ABM345" s="10"/>
      <c r="ABN345" s="10"/>
      <c r="ABO345" s="10"/>
      <c r="ABP345" s="10"/>
      <c r="ABQ345" s="10"/>
      <c r="ABR345" s="10"/>
      <c r="ABS345" s="10"/>
      <c r="ABT345" s="10"/>
      <c r="ABU345" s="10"/>
      <c r="ABV345" s="10"/>
      <c r="ABW345" s="10"/>
      <c r="ABX345" s="10"/>
      <c r="ABY345" s="10"/>
      <c r="ABZ345" s="10"/>
      <c r="ACA345" s="10"/>
      <c r="ACB345" s="10"/>
      <c r="ACC345" s="10"/>
      <c r="ACD345" s="10"/>
      <c r="ACE345" s="10"/>
      <c r="ACF345" s="10"/>
      <c r="ACG345" s="10"/>
      <c r="ACH345" s="10"/>
      <c r="ACI345" s="10"/>
      <c r="ACJ345" s="10"/>
      <c r="ACK345" s="10"/>
      <c r="ACL345" s="10"/>
      <c r="ACM345" s="10"/>
      <c r="ACN345" s="10"/>
      <c r="ACO345" s="10"/>
      <c r="ACP345" s="10"/>
      <c r="ACQ345" s="10"/>
      <c r="ACR345" s="10"/>
      <c r="ACS345" s="10"/>
      <c r="ACT345" s="10"/>
      <c r="ACU345" s="10"/>
      <c r="ACV345" s="10"/>
      <c r="ACW345" s="10"/>
      <c r="ACX345" s="10"/>
      <c r="ACY345" s="10"/>
      <c r="ACZ345" s="10"/>
      <c r="ADA345" s="10"/>
      <c r="ADB345" s="10"/>
      <c r="ADC345" s="10"/>
      <c r="ADD345" s="10"/>
      <c r="ADE345" s="10"/>
      <c r="ADF345" s="10"/>
      <c r="ADG345" s="10"/>
      <c r="ADH345" s="10"/>
      <c r="ADI345" s="10"/>
      <c r="ADJ345" s="10"/>
      <c r="ADK345" s="10"/>
      <c r="ADL345" s="10"/>
      <c r="ADM345" s="10"/>
      <c r="ADN345" s="10"/>
      <c r="ADO345" s="10"/>
      <c r="ADP345" s="10"/>
      <c r="ADQ345" s="10"/>
      <c r="ADR345" s="10"/>
      <c r="ADS345" s="10"/>
      <c r="ADT345" s="10"/>
      <c r="ADU345" s="10"/>
      <c r="ADV345" s="10"/>
      <c r="ADW345" s="10"/>
      <c r="ADX345" s="10"/>
      <c r="ADY345" s="10"/>
      <c r="ADZ345" s="10"/>
      <c r="AEA345" s="10"/>
      <c r="AEB345" s="10"/>
      <c r="AEC345" s="10"/>
      <c r="AED345" s="10"/>
      <c r="AEE345" s="10"/>
      <c r="AEF345" s="10"/>
      <c r="AEG345" s="10"/>
      <c r="AEH345" s="10"/>
      <c r="AEI345" s="10"/>
      <c r="AEJ345" s="10"/>
      <c r="AEK345" s="10"/>
      <c r="AEL345" s="10"/>
      <c r="AEM345" s="10"/>
      <c r="AEN345" s="10"/>
      <c r="AEO345" s="10"/>
      <c r="AEP345" s="10"/>
      <c r="AEQ345" s="10"/>
      <c r="AER345" s="10"/>
      <c r="AES345" s="10"/>
      <c r="AET345" s="10"/>
      <c r="AEU345" s="10"/>
      <c r="AEV345" s="10"/>
      <c r="AEW345" s="10"/>
      <c r="AEX345" s="10"/>
      <c r="AEY345" s="10"/>
      <c r="AEZ345" s="10"/>
      <c r="AFA345" s="10"/>
      <c r="AFB345" s="10"/>
      <c r="AFC345" s="10"/>
      <c r="AFD345" s="10"/>
      <c r="AFE345" s="10"/>
      <c r="AFF345" s="10"/>
      <c r="AFG345" s="10"/>
      <c r="AFH345" s="10"/>
      <c r="AFI345" s="10"/>
      <c r="AFJ345" s="10"/>
      <c r="AFK345" s="10"/>
      <c r="AFL345" s="10"/>
      <c r="AFM345" s="10"/>
      <c r="AFN345" s="10"/>
      <c r="AFO345" s="10"/>
      <c r="AFP345" s="10"/>
      <c r="AFQ345" s="10"/>
      <c r="AFR345" s="10"/>
      <c r="AFS345" s="10"/>
      <c r="AFT345" s="10"/>
      <c r="AFU345" s="10"/>
      <c r="AFV345" s="10"/>
      <c r="AFW345" s="10"/>
      <c r="AFX345" s="10"/>
      <c r="AFY345" s="10"/>
      <c r="AFZ345" s="10"/>
      <c r="AGA345" s="10"/>
      <c r="AGB345" s="10"/>
      <c r="AGC345" s="10"/>
      <c r="AGD345" s="10"/>
      <c r="AGE345" s="10"/>
      <c r="AGF345" s="10"/>
      <c r="AGG345" s="10"/>
      <c r="AGH345" s="10"/>
      <c r="AGI345" s="10"/>
      <c r="AGJ345" s="10"/>
      <c r="AGK345" s="10"/>
      <c r="AGL345" s="10"/>
      <c r="AGM345" s="10"/>
      <c r="AGN345" s="10"/>
      <c r="AGO345" s="10"/>
      <c r="AGP345" s="10"/>
      <c r="AGQ345" s="10"/>
      <c r="AGR345" s="10"/>
      <c r="AGS345" s="10"/>
      <c r="AGT345" s="10"/>
      <c r="AGU345" s="10"/>
      <c r="AGV345" s="10"/>
      <c r="AGW345" s="10"/>
      <c r="AGX345" s="10"/>
      <c r="AGY345" s="10"/>
      <c r="AGZ345" s="10"/>
      <c r="AHA345" s="10"/>
      <c r="AHB345" s="10"/>
      <c r="AHC345" s="10"/>
      <c r="AHD345" s="10"/>
      <c r="AHE345" s="10"/>
      <c r="AHF345" s="10"/>
      <c r="AHG345" s="10"/>
      <c r="AHH345" s="10"/>
      <c r="AHI345" s="10"/>
      <c r="AHJ345" s="10"/>
      <c r="AHK345" s="10"/>
      <c r="AHL345" s="10"/>
      <c r="AHM345" s="10"/>
      <c r="AHN345" s="10"/>
      <c r="AHO345" s="10"/>
      <c r="AHP345" s="10"/>
      <c r="AHQ345" s="10"/>
      <c r="AHR345" s="10"/>
      <c r="AHS345" s="10"/>
      <c r="AHT345" s="10"/>
      <c r="AHU345" s="10"/>
      <c r="AHV345" s="10"/>
      <c r="AHW345" s="10"/>
      <c r="AHX345" s="10"/>
      <c r="AHY345" s="10"/>
      <c r="AHZ345" s="10"/>
      <c r="AIA345" s="10"/>
      <c r="AIB345" s="10"/>
      <c r="AIC345" s="10"/>
      <c r="AID345" s="10"/>
      <c r="AIE345" s="10"/>
      <c r="AIF345" s="10"/>
      <c r="AIG345" s="10"/>
      <c r="AIH345" s="10"/>
      <c r="AII345" s="10"/>
      <c r="AIJ345" s="10"/>
      <c r="AIK345" s="10"/>
      <c r="AIL345" s="10"/>
      <c r="AIM345" s="10"/>
      <c r="AIN345" s="10"/>
      <c r="AIO345" s="10"/>
      <c r="AIP345" s="10"/>
      <c r="AIQ345" s="10"/>
      <c r="AIR345" s="10"/>
      <c r="AIS345" s="10"/>
      <c r="AIT345" s="10"/>
      <c r="AIU345" s="10"/>
      <c r="AIV345" s="10"/>
      <c r="AIW345" s="10"/>
      <c r="AIX345" s="10"/>
      <c r="AIY345" s="10"/>
      <c r="AIZ345" s="10"/>
      <c r="AJA345" s="10"/>
      <c r="AJB345" s="10"/>
      <c r="AJC345" s="10"/>
      <c r="AJD345" s="10"/>
      <c r="AJE345" s="10"/>
      <c r="AJF345" s="10"/>
      <c r="AJG345" s="10"/>
      <c r="AJH345" s="10"/>
      <c r="AJI345" s="10"/>
      <c r="AJJ345" s="10"/>
      <c r="AJK345" s="10"/>
      <c r="AJL345" s="10"/>
      <c r="AJM345" s="10"/>
      <c r="AJN345" s="10"/>
      <c r="AJO345" s="10"/>
      <c r="AJP345" s="10"/>
      <c r="AJQ345" s="10"/>
      <c r="AJR345" s="10"/>
      <c r="AJS345" s="10"/>
      <c r="AJT345" s="10"/>
      <c r="AJU345" s="10"/>
      <c r="AJV345" s="10"/>
      <c r="AJW345" s="10"/>
      <c r="AJX345" s="10"/>
      <c r="AJY345" s="10"/>
      <c r="AJZ345" s="10"/>
      <c r="AKA345" s="10"/>
      <c r="AKB345" s="10"/>
      <c r="AKC345" s="10"/>
      <c r="AKD345" s="10"/>
      <c r="AKE345" s="10"/>
      <c r="AKF345" s="10"/>
      <c r="AKG345" s="10"/>
      <c r="AKH345" s="10"/>
      <c r="AKI345" s="10"/>
      <c r="AKJ345" s="10"/>
      <c r="AKK345" s="10"/>
      <c r="AKL345" s="10"/>
      <c r="AKM345" s="10"/>
      <c r="AKN345" s="10"/>
      <c r="AKO345" s="10"/>
      <c r="AKP345" s="10"/>
      <c r="AKQ345" s="10"/>
      <c r="AKR345" s="10"/>
      <c r="AKS345" s="10"/>
      <c r="AKT345" s="10"/>
      <c r="AKU345" s="10"/>
      <c r="AKV345" s="10"/>
      <c r="AKW345" s="10"/>
      <c r="AKX345" s="10"/>
      <c r="AKY345" s="10"/>
      <c r="AKZ345" s="10"/>
      <c r="ALA345" s="10"/>
      <c r="ALB345" s="10"/>
      <c r="ALC345" s="10"/>
      <c r="ALD345" s="10"/>
      <c r="ALE345" s="10"/>
      <c r="ALF345" s="10"/>
      <c r="ALG345" s="10"/>
      <c r="ALH345" s="10"/>
      <c r="ALI345" s="10"/>
      <c r="ALJ345" s="10"/>
      <c r="ALK345" s="10"/>
      <c r="ALL345" s="10"/>
      <c r="ALM345" s="10"/>
      <c r="ALN345" s="10"/>
      <c r="ALO345" s="10"/>
      <c r="ALP345" s="10"/>
      <c r="ALQ345" s="10"/>
      <c r="ALR345" s="10"/>
      <c r="ALS345" s="10"/>
      <c r="ALT345" s="10"/>
      <c r="ALU345" s="10"/>
      <c r="ALV345" s="10"/>
      <c r="ALW345" s="10"/>
      <c r="ALX345" s="10"/>
      <c r="ALY345" s="10"/>
      <c r="ALZ345" s="10"/>
      <c r="AMA345" s="10"/>
      <c r="AMB345" s="10"/>
      <c r="AMC345" s="10"/>
      <c r="AMD345" s="10"/>
      <c r="AME345" s="10"/>
      <c r="AMF345" s="10"/>
      <c r="AMG345" s="10"/>
      <c r="AMH345" s="10"/>
      <c r="AMI345" s="10"/>
    </row>
    <row r="346" spans="1:1023" ht="21.75" customHeight="1">
      <c r="A346" s="14" t="s">
        <v>165</v>
      </c>
      <c r="B346" s="45"/>
      <c r="C346" s="34"/>
      <c r="D346" s="34"/>
      <c r="E346" s="30"/>
      <c r="F346" s="30"/>
      <c r="G346" s="30"/>
      <c r="H346" s="30"/>
      <c r="I346" s="30"/>
      <c r="J346" s="30"/>
      <c r="K346" s="30"/>
      <c r="L346" s="30"/>
      <c r="M346" s="30"/>
      <c r="N346" s="30"/>
      <c r="O346" s="36">
        <v>6000</v>
      </c>
      <c r="P346" s="34"/>
      <c r="Q346" s="43">
        <f t="shared" si="7"/>
        <v>6000</v>
      </c>
      <c r="R346" s="43">
        <f t="shared" si="8"/>
        <v>6000</v>
      </c>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c r="HU346" s="10"/>
      <c r="HV346" s="10"/>
      <c r="HW346" s="10"/>
      <c r="HX346" s="10"/>
      <c r="HY346" s="10"/>
      <c r="HZ346" s="10"/>
      <c r="IA346" s="10"/>
      <c r="IB346" s="10"/>
      <c r="IC346" s="10"/>
      <c r="ID346" s="10"/>
      <c r="IE346" s="10"/>
      <c r="IF346" s="10"/>
      <c r="IG346" s="10"/>
      <c r="IH346" s="10"/>
      <c r="II346" s="10"/>
      <c r="IJ346" s="10"/>
      <c r="IK346" s="10"/>
      <c r="IL346" s="10"/>
      <c r="IM346" s="10"/>
      <c r="IN346" s="10"/>
      <c r="IO346" s="10"/>
      <c r="IP346" s="10"/>
      <c r="IQ346" s="10"/>
      <c r="IR346" s="10"/>
      <c r="IS346" s="10"/>
      <c r="IT346" s="10"/>
      <c r="IU346" s="10"/>
      <c r="IV346" s="10"/>
      <c r="IW346" s="10"/>
      <c r="IX346" s="10"/>
      <c r="IY346" s="10"/>
      <c r="IZ346" s="10"/>
      <c r="JA346" s="10"/>
      <c r="JB346" s="10"/>
      <c r="JC346" s="10"/>
      <c r="JD346" s="10"/>
      <c r="JE346" s="10"/>
      <c r="JF346" s="10"/>
      <c r="JG346" s="10"/>
      <c r="JH346" s="10"/>
      <c r="JI346" s="10"/>
      <c r="JJ346" s="10"/>
      <c r="JK346" s="10"/>
      <c r="JL346" s="10"/>
      <c r="JM346" s="10"/>
      <c r="JN346" s="10"/>
      <c r="JO346" s="10"/>
      <c r="JP346" s="10"/>
      <c r="JQ346" s="10"/>
      <c r="JR346" s="10"/>
      <c r="JS346" s="10"/>
      <c r="JT346" s="10"/>
      <c r="JU346" s="10"/>
      <c r="JV346" s="10"/>
      <c r="JW346" s="10"/>
      <c r="JX346" s="10"/>
      <c r="JY346" s="10"/>
      <c r="JZ346" s="10"/>
      <c r="KA346" s="10"/>
      <c r="KB346" s="10"/>
      <c r="KC346" s="10"/>
      <c r="KD346" s="10"/>
      <c r="KE346" s="10"/>
      <c r="KF346" s="10"/>
      <c r="KG346" s="10"/>
      <c r="KH346" s="10"/>
      <c r="KI346" s="10"/>
      <c r="KJ346" s="10"/>
      <c r="KK346" s="10"/>
      <c r="KL346" s="10"/>
      <c r="KM346" s="10"/>
      <c r="KN346" s="10"/>
      <c r="KO346" s="10"/>
      <c r="KP346" s="10"/>
      <c r="KQ346" s="10"/>
      <c r="KR346" s="10"/>
      <c r="KS346" s="10"/>
      <c r="KT346" s="10"/>
      <c r="KU346" s="10"/>
      <c r="KV346" s="10"/>
      <c r="KW346" s="10"/>
      <c r="KX346" s="10"/>
      <c r="KY346" s="10"/>
      <c r="KZ346" s="10"/>
      <c r="LA346" s="10"/>
      <c r="LB346" s="10"/>
      <c r="LC346" s="10"/>
      <c r="LD346" s="10"/>
      <c r="LE346" s="10"/>
      <c r="LF346" s="10"/>
      <c r="LG346" s="10"/>
      <c r="LH346" s="10"/>
      <c r="LI346" s="10"/>
      <c r="LJ346" s="10"/>
      <c r="LK346" s="10"/>
      <c r="LL346" s="10"/>
      <c r="LM346" s="10"/>
      <c r="LN346" s="10"/>
      <c r="LO346" s="10"/>
      <c r="LP346" s="10"/>
      <c r="LQ346" s="10"/>
      <c r="LR346" s="10"/>
      <c r="LS346" s="10"/>
      <c r="LT346" s="10"/>
      <c r="LU346" s="10"/>
      <c r="LV346" s="10"/>
      <c r="LW346" s="10"/>
      <c r="LX346" s="10"/>
      <c r="LY346" s="10"/>
      <c r="LZ346" s="10"/>
      <c r="MA346" s="10"/>
      <c r="MB346" s="10"/>
      <c r="MC346" s="10"/>
      <c r="MD346" s="10"/>
      <c r="ME346" s="10"/>
      <c r="MF346" s="10"/>
      <c r="MG346" s="10"/>
      <c r="MH346" s="10"/>
      <c r="MI346" s="10"/>
      <c r="MJ346" s="10"/>
      <c r="MK346" s="10"/>
      <c r="ML346" s="10"/>
      <c r="MM346" s="10"/>
      <c r="MN346" s="10"/>
      <c r="MO346" s="10"/>
      <c r="MP346" s="10"/>
      <c r="MQ346" s="10"/>
      <c r="MR346" s="10"/>
      <c r="MS346" s="10"/>
      <c r="MT346" s="10"/>
      <c r="MU346" s="10"/>
      <c r="MV346" s="10"/>
      <c r="MW346" s="10"/>
      <c r="MX346" s="10"/>
      <c r="MY346" s="10"/>
      <c r="MZ346" s="10"/>
      <c r="NA346" s="10"/>
      <c r="NB346" s="10"/>
      <c r="NC346" s="10"/>
      <c r="ND346" s="10"/>
      <c r="NE346" s="10"/>
      <c r="NF346" s="10"/>
      <c r="NG346" s="10"/>
      <c r="NH346" s="10"/>
      <c r="NI346" s="10"/>
      <c r="NJ346" s="10"/>
      <c r="NK346" s="10"/>
      <c r="NL346" s="10"/>
      <c r="NM346" s="10"/>
      <c r="NN346" s="10"/>
      <c r="NO346" s="10"/>
      <c r="NP346" s="10"/>
      <c r="NQ346" s="10"/>
      <c r="NR346" s="10"/>
      <c r="NS346" s="10"/>
      <c r="NT346" s="10"/>
      <c r="NU346" s="10"/>
      <c r="NV346" s="10"/>
      <c r="NW346" s="10"/>
      <c r="NX346" s="10"/>
      <c r="NY346" s="10"/>
      <c r="NZ346" s="10"/>
      <c r="OA346" s="10"/>
      <c r="OB346" s="10"/>
      <c r="OC346" s="10"/>
      <c r="OD346" s="10"/>
      <c r="OE346" s="10"/>
      <c r="OF346" s="10"/>
      <c r="OG346" s="10"/>
      <c r="OH346" s="10"/>
      <c r="OI346" s="10"/>
      <c r="OJ346" s="10"/>
      <c r="OK346" s="10"/>
      <c r="OL346" s="10"/>
      <c r="OM346" s="10"/>
      <c r="ON346" s="10"/>
      <c r="OO346" s="10"/>
      <c r="OP346" s="10"/>
      <c r="OQ346" s="10"/>
      <c r="OR346" s="10"/>
      <c r="OS346" s="10"/>
      <c r="OT346" s="10"/>
      <c r="OU346" s="10"/>
      <c r="OV346" s="10"/>
      <c r="OW346" s="10"/>
      <c r="OX346" s="10"/>
      <c r="OY346" s="10"/>
      <c r="OZ346" s="10"/>
      <c r="PA346" s="10"/>
      <c r="PB346" s="10"/>
      <c r="PC346" s="10"/>
      <c r="PD346" s="10"/>
      <c r="PE346" s="10"/>
      <c r="PF346" s="10"/>
      <c r="PG346" s="10"/>
      <c r="PH346" s="10"/>
      <c r="PI346" s="10"/>
      <c r="PJ346" s="10"/>
      <c r="PK346" s="10"/>
      <c r="PL346" s="10"/>
      <c r="PM346" s="10"/>
      <c r="PN346" s="10"/>
      <c r="PO346" s="10"/>
      <c r="PP346" s="10"/>
      <c r="PQ346" s="10"/>
      <c r="PR346" s="10"/>
      <c r="PS346" s="10"/>
      <c r="PT346" s="10"/>
      <c r="PU346" s="10"/>
      <c r="PV346" s="10"/>
      <c r="PW346" s="10"/>
      <c r="PX346" s="10"/>
      <c r="PY346" s="10"/>
      <c r="PZ346" s="10"/>
      <c r="QA346" s="10"/>
      <c r="QB346" s="10"/>
      <c r="QC346" s="10"/>
      <c r="QD346" s="10"/>
      <c r="QE346" s="10"/>
      <c r="QF346" s="10"/>
      <c r="QG346" s="10"/>
      <c r="QH346" s="10"/>
      <c r="QI346" s="10"/>
      <c r="QJ346" s="10"/>
      <c r="QK346" s="10"/>
      <c r="QL346" s="10"/>
      <c r="QM346" s="10"/>
      <c r="QN346" s="10"/>
      <c r="QO346" s="10"/>
      <c r="QP346" s="10"/>
      <c r="QQ346" s="10"/>
      <c r="QR346" s="10"/>
      <c r="QS346" s="10"/>
      <c r="QT346" s="10"/>
      <c r="QU346" s="10"/>
      <c r="QV346" s="10"/>
      <c r="QW346" s="10"/>
      <c r="QX346" s="10"/>
      <c r="QY346" s="10"/>
      <c r="QZ346" s="10"/>
      <c r="RA346" s="10"/>
      <c r="RB346" s="10"/>
      <c r="RC346" s="10"/>
      <c r="RD346" s="10"/>
      <c r="RE346" s="10"/>
      <c r="RF346" s="10"/>
      <c r="RG346" s="10"/>
      <c r="RH346" s="10"/>
      <c r="RI346" s="10"/>
      <c r="RJ346" s="10"/>
      <c r="RK346" s="10"/>
      <c r="RL346" s="10"/>
      <c r="RM346" s="10"/>
      <c r="RN346" s="10"/>
      <c r="RO346" s="10"/>
      <c r="RP346" s="10"/>
      <c r="RQ346" s="10"/>
      <c r="RR346" s="10"/>
      <c r="RS346" s="10"/>
      <c r="RT346" s="10"/>
      <c r="RU346" s="10"/>
      <c r="RV346" s="10"/>
      <c r="RW346" s="10"/>
      <c r="RX346" s="10"/>
      <c r="RY346" s="10"/>
      <c r="RZ346" s="10"/>
      <c r="SA346" s="10"/>
      <c r="SB346" s="10"/>
      <c r="SC346" s="10"/>
      <c r="SD346" s="10"/>
      <c r="SE346" s="10"/>
      <c r="SF346" s="10"/>
      <c r="SG346" s="10"/>
      <c r="SH346" s="10"/>
      <c r="SI346" s="10"/>
      <c r="SJ346" s="10"/>
      <c r="SK346" s="10"/>
      <c r="SL346" s="10"/>
      <c r="SM346" s="10"/>
      <c r="SN346" s="10"/>
      <c r="SO346" s="10"/>
      <c r="SP346" s="10"/>
      <c r="SQ346" s="10"/>
      <c r="SR346" s="10"/>
      <c r="SS346" s="10"/>
      <c r="ST346" s="10"/>
      <c r="SU346" s="10"/>
      <c r="SV346" s="10"/>
      <c r="SW346" s="10"/>
      <c r="SX346" s="10"/>
      <c r="SY346" s="10"/>
      <c r="SZ346" s="10"/>
      <c r="TA346" s="10"/>
      <c r="TB346" s="10"/>
      <c r="TC346" s="10"/>
      <c r="TD346" s="10"/>
      <c r="TE346" s="10"/>
      <c r="TF346" s="10"/>
      <c r="TG346" s="10"/>
      <c r="TH346" s="10"/>
      <c r="TI346" s="10"/>
      <c r="TJ346" s="10"/>
      <c r="TK346" s="10"/>
      <c r="TL346" s="10"/>
      <c r="TM346" s="10"/>
      <c r="TN346" s="10"/>
      <c r="TO346" s="10"/>
      <c r="TP346" s="10"/>
      <c r="TQ346" s="10"/>
      <c r="TR346" s="10"/>
      <c r="TS346" s="10"/>
      <c r="TT346" s="10"/>
      <c r="TU346" s="10"/>
      <c r="TV346" s="10"/>
      <c r="TW346" s="10"/>
      <c r="TX346" s="10"/>
      <c r="TY346" s="10"/>
      <c r="TZ346" s="10"/>
      <c r="UA346" s="10"/>
      <c r="UB346" s="10"/>
      <c r="UC346" s="10"/>
      <c r="UD346" s="10"/>
      <c r="UE346" s="10"/>
      <c r="UF346" s="10"/>
      <c r="UG346" s="10"/>
      <c r="UH346" s="10"/>
      <c r="UI346" s="10"/>
      <c r="UJ346" s="10"/>
      <c r="UK346" s="10"/>
      <c r="UL346" s="10"/>
      <c r="UM346" s="10"/>
      <c r="UN346" s="10"/>
      <c r="UO346" s="10"/>
      <c r="UP346" s="10"/>
      <c r="UQ346" s="10"/>
      <c r="UR346" s="10"/>
      <c r="US346" s="10"/>
      <c r="UT346" s="10"/>
      <c r="UU346" s="10"/>
      <c r="UV346" s="10"/>
      <c r="UW346" s="10"/>
      <c r="UX346" s="10"/>
      <c r="UY346" s="10"/>
      <c r="UZ346" s="10"/>
      <c r="VA346" s="10"/>
      <c r="VB346" s="10"/>
      <c r="VC346" s="10"/>
      <c r="VD346" s="10"/>
      <c r="VE346" s="10"/>
      <c r="VF346" s="10"/>
      <c r="VG346" s="10"/>
      <c r="VH346" s="10"/>
      <c r="VI346" s="10"/>
      <c r="VJ346" s="10"/>
      <c r="VK346" s="10"/>
      <c r="VL346" s="10"/>
      <c r="VM346" s="10"/>
      <c r="VN346" s="10"/>
      <c r="VO346" s="10"/>
      <c r="VP346" s="10"/>
      <c r="VQ346" s="10"/>
      <c r="VR346" s="10"/>
      <c r="VS346" s="10"/>
      <c r="VT346" s="10"/>
      <c r="VU346" s="10"/>
      <c r="VV346" s="10"/>
      <c r="VW346" s="10"/>
      <c r="VX346" s="10"/>
      <c r="VY346" s="10"/>
      <c r="VZ346" s="10"/>
      <c r="WA346" s="10"/>
      <c r="WB346" s="10"/>
      <c r="WC346" s="10"/>
      <c r="WD346" s="10"/>
      <c r="WE346" s="10"/>
      <c r="WF346" s="10"/>
      <c r="WG346" s="10"/>
      <c r="WH346" s="10"/>
      <c r="WI346" s="10"/>
      <c r="WJ346" s="10"/>
      <c r="WK346" s="10"/>
      <c r="WL346" s="10"/>
      <c r="WM346" s="10"/>
      <c r="WN346" s="10"/>
      <c r="WO346" s="10"/>
      <c r="WP346" s="10"/>
      <c r="WQ346" s="10"/>
      <c r="WR346" s="10"/>
      <c r="WS346" s="10"/>
      <c r="WT346" s="10"/>
      <c r="WU346" s="10"/>
      <c r="WV346" s="10"/>
      <c r="WW346" s="10"/>
      <c r="WX346" s="10"/>
      <c r="WY346" s="10"/>
      <c r="WZ346" s="10"/>
      <c r="XA346" s="10"/>
      <c r="XB346" s="10"/>
      <c r="XC346" s="10"/>
      <c r="XD346" s="10"/>
      <c r="XE346" s="10"/>
      <c r="XF346" s="10"/>
      <c r="XG346" s="10"/>
      <c r="XH346" s="10"/>
      <c r="XI346" s="10"/>
      <c r="XJ346" s="10"/>
      <c r="XK346" s="10"/>
      <c r="XL346" s="10"/>
      <c r="XM346" s="10"/>
      <c r="XN346" s="10"/>
      <c r="XO346" s="10"/>
      <c r="XP346" s="10"/>
      <c r="XQ346" s="10"/>
      <c r="XR346" s="10"/>
      <c r="XS346" s="10"/>
      <c r="XT346" s="10"/>
      <c r="XU346" s="10"/>
      <c r="XV346" s="10"/>
      <c r="XW346" s="10"/>
      <c r="XX346" s="10"/>
      <c r="XY346" s="10"/>
      <c r="XZ346" s="10"/>
      <c r="YA346" s="10"/>
      <c r="YB346" s="10"/>
      <c r="YC346" s="10"/>
      <c r="YD346" s="10"/>
      <c r="YE346" s="10"/>
      <c r="YF346" s="10"/>
      <c r="YG346" s="10"/>
      <c r="YH346" s="10"/>
      <c r="YI346" s="10"/>
      <c r="YJ346" s="10"/>
      <c r="YK346" s="10"/>
      <c r="YL346" s="10"/>
      <c r="YM346" s="10"/>
      <c r="YN346" s="10"/>
      <c r="YO346" s="10"/>
      <c r="YP346" s="10"/>
      <c r="YQ346" s="10"/>
      <c r="YR346" s="10"/>
      <c r="YS346" s="10"/>
      <c r="YT346" s="10"/>
      <c r="YU346" s="10"/>
      <c r="YV346" s="10"/>
      <c r="YW346" s="10"/>
      <c r="YX346" s="10"/>
      <c r="YY346" s="10"/>
      <c r="YZ346" s="10"/>
      <c r="ZA346" s="10"/>
      <c r="ZB346" s="10"/>
      <c r="ZC346" s="10"/>
      <c r="ZD346" s="10"/>
      <c r="ZE346" s="10"/>
      <c r="ZF346" s="10"/>
      <c r="ZG346" s="10"/>
      <c r="ZH346" s="10"/>
      <c r="ZI346" s="10"/>
      <c r="ZJ346" s="10"/>
      <c r="ZK346" s="10"/>
      <c r="ZL346" s="10"/>
      <c r="ZM346" s="10"/>
      <c r="ZN346" s="10"/>
      <c r="ZO346" s="10"/>
      <c r="ZP346" s="10"/>
      <c r="ZQ346" s="10"/>
      <c r="ZR346" s="10"/>
      <c r="ZS346" s="10"/>
      <c r="ZT346" s="10"/>
      <c r="ZU346" s="10"/>
      <c r="ZV346" s="10"/>
      <c r="ZW346" s="10"/>
      <c r="ZX346" s="10"/>
      <c r="ZY346" s="10"/>
      <c r="ZZ346" s="10"/>
      <c r="AAA346" s="10"/>
      <c r="AAB346" s="10"/>
      <c r="AAC346" s="10"/>
      <c r="AAD346" s="10"/>
      <c r="AAE346" s="10"/>
      <c r="AAF346" s="10"/>
      <c r="AAG346" s="10"/>
      <c r="AAH346" s="10"/>
      <c r="AAI346" s="10"/>
      <c r="AAJ346" s="10"/>
      <c r="AAK346" s="10"/>
      <c r="AAL346" s="10"/>
      <c r="AAM346" s="10"/>
      <c r="AAN346" s="10"/>
      <c r="AAO346" s="10"/>
      <c r="AAP346" s="10"/>
      <c r="AAQ346" s="10"/>
      <c r="AAR346" s="10"/>
      <c r="AAS346" s="10"/>
      <c r="AAT346" s="10"/>
      <c r="AAU346" s="10"/>
      <c r="AAV346" s="10"/>
      <c r="AAW346" s="10"/>
      <c r="AAX346" s="10"/>
      <c r="AAY346" s="10"/>
      <c r="AAZ346" s="10"/>
      <c r="ABA346" s="10"/>
      <c r="ABB346" s="10"/>
      <c r="ABC346" s="10"/>
      <c r="ABD346" s="10"/>
      <c r="ABE346" s="10"/>
      <c r="ABF346" s="10"/>
      <c r="ABG346" s="10"/>
      <c r="ABH346" s="10"/>
      <c r="ABI346" s="10"/>
      <c r="ABJ346" s="10"/>
      <c r="ABK346" s="10"/>
      <c r="ABL346" s="10"/>
      <c r="ABM346" s="10"/>
      <c r="ABN346" s="10"/>
      <c r="ABO346" s="10"/>
      <c r="ABP346" s="10"/>
      <c r="ABQ346" s="10"/>
      <c r="ABR346" s="10"/>
      <c r="ABS346" s="10"/>
      <c r="ABT346" s="10"/>
      <c r="ABU346" s="10"/>
      <c r="ABV346" s="10"/>
      <c r="ABW346" s="10"/>
      <c r="ABX346" s="10"/>
      <c r="ABY346" s="10"/>
      <c r="ABZ346" s="10"/>
      <c r="ACA346" s="10"/>
      <c r="ACB346" s="10"/>
      <c r="ACC346" s="10"/>
      <c r="ACD346" s="10"/>
      <c r="ACE346" s="10"/>
      <c r="ACF346" s="10"/>
      <c r="ACG346" s="10"/>
      <c r="ACH346" s="10"/>
      <c r="ACI346" s="10"/>
      <c r="ACJ346" s="10"/>
      <c r="ACK346" s="10"/>
      <c r="ACL346" s="10"/>
      <c r="ACM346" s="10"/>
      <c r="ACN346" s="10"/>
      <c r="ACO346" s="10"/>
      <c r="ACP346" s="10"/>
      <c r="ACQ346" s="10"/>
      <c r="ACR346" s="10"/>
      <c r="ACS346" s="10"/>
      <c r="ACT346" s="10"/>
      <c r="ACU346" s="10"/>
      <c r="ACV346" s="10"/>
      <c r="ACW346" s="10"/>
      <c r="ACX346" s="10"/>
      <c r="ACY346" s="10"/>
      <c r="ACZ346" s="10"/>
      <c r="ADA346" s="10"/>
      <c r="ADB346" s="10"/>
      <c r="ADC346" s="10"/>
      <c r="ADD346" s="10"/>
      <c r="ADE346" s="10"/>
      <c r="ADF346" s="10"/>
      <c r="ADG346" s="10"/>
      <c r="ADH346" s="10"/>
      <c r="ADI346" s="10"/>
      <c r="ADJ346" s="10"/>
      <c r="ADK346" s="10"/>
      <c r="ADL346" s="10"/>
      <c r="ADM346" s="10"/>
      <c r="ADN346" s="10"/>
      <c r="ADO346" s="10"/>
      <c r="ADP346" s="10"/>
      <c r="ADQ346" s="10"/>
      <c r="ADR346" s="10"/>
      <c r="ADS346" s="10"/>
      <c r="ADT346" s="10"/>
      <c r="ADU346" s="10"/>
      <c r="ADV346" s="10"/>
      <c r="ADW346" s="10"/>
      <c r="ADX346" s="10"/>
      <c r="ADY346" s="10"/>
      <c r="ADZ346" s="10"/>
      <c r="AEA346" s="10"/>
      <c r="AEB346" s="10"/>
      <c r="AEC346" s="10"/>
      <c r="AED346" s="10"/>
      <c r="AEE346" s="10"/>
      <c r="AEF346" s="10"/>
      <c r="AEG346" s="10"/>
      <c r="AEH346" s="10"/>
      <c r="AEI346" s="10"/>
      <c r="AEJ346" s="10"/>
      <c r="AEK346" s="10"/>
      <c r="AEL346" s="10"/>
      <c r="AEM346" s="10"/>
      <c r="AEN346" s="10"/>
      <c r="AEO346" s="10"/>
      <c r="AEP346" s="10"/>
      <c r="AEQ346" s="10"/>
      <c r="AER346" s="10"/>
      <c r="AES346" s="10"/>
      <c r="AET346" s="10"/>
      <c r="AEU346" s="10"/>
      <c r="AEV346" s="10"/>
      <c r="AEW346" s="10"/>
      <c r="AEX346" s="10"/>
      <c r="AEY346" s="10"/>
      <c r="AEZ346" s="10"/>
      <c r="AFA346" s="10"/>
      <c r="AFB346" s="10"/>
      <c r="AFC346" s="10"/>
      <c r="AFD346" s="10"/>
      <c r="AFE346" s="10"/>
      <c r="AFF346" s="10"/>
      <c r="AFG346" s="10"/>
      <c r="AFH346" s="10"/>
      <c r="AFI346" s="10"/>
      <c r="AFJ346" s="10"/>
      <c r="AFK346" s="10"/>
      <c r="AFL346" s="10"/>
      <c r="AFM346" s="10"/>
      <c r="AFN346" s="10"/>
      <c r="AFO346" s="10"/>
      <c r="AFP346" s="10"/>
      <c r="AFQ346" s="10"/>
      <c r="AFR346" s="10"/>
      <c r="AFS346" s="10"/>
      <c r="AFT346" s="10"/>
      <c r="AFU346" s="10"/>
      <c r="AFV346" s="10"/>
      <c r="AFW346" s="10"/>
      <c r="AFX346" s="10"/>
      <c r="AFY346" s="10"/>
      <c r="AFZ346" s="10"/>
      <c r="AGA346" s="10"/>
      <c r="AGB346" s="10"/>
      <c r="AGC346" s="10"/>
      <c r="AGD346" s="10"/>
      <c r="AGE346" s="10"/>
      <c r="AGF346" s="10"/>
      <c r="AGG346" s="10"/>
      <c r="AGH346" s="10"/>
      <c r="AGI346" s="10"/>
      <c r="AGJ346" s="10"/>
      <c r="AGK346" s="10"/>
      <c r="AGL346" s="10"/>
      <c r="AGM346" s="10"/>
      <c r="AGN346" s="10"/>
      <c r="AGO346" s="10"/>
      <c r="AGP346" s="10"/>
      <c r="AGQ346" s="10"/>
      <c r="AGR346" s="10"/>
      <c r="AGS346" s="10"/>
      <c r="AGT346" s="10"/>
      <c r="AGU346" s="10"/>
      <c r="AGV346" s="10"/>
      <c r="AGW346" s="10"/>
      <c r="AGX346" s="10"/>
      <c r="AGY346" s="10"/>
      <c r="AGZ346" s="10"/>
      <c r="AHA346" s="10"/>
      <c r="AHB346" s="10"/>
      <c r="AHC346" s="10"/>
      <c r="AHD346" s="10"/>
      <c r="AHE346" s="10"/>
      <c r="AHF346" s="10"/>
      <c r="AHG346" s="10"/>
      <c r="AHH346" s="10"/>
      <c r="AHI346" s="10"/>
      <c r="AHJ346" s="10"/>
      <c r="AHK346" s="10"/>
      <c r="AHL346" s="10"/>
      <c r="AHM346" s="10"/>
      <c r="AHN346" s="10"/>
      <c r="AHO346" s="10"/>
      <c r="AHP346" s="10"/>
      <c r="AHQ346" s="10"/>
      <c r="AHR346" s="10"/>
      <c r="AHS346" s="10"/>
      <c r="AHT346" s="10"/>
      <c r="AHU346" s="10"/>
      <c r="AHV346" s="10"/>
      <c r="AHW346" s="10"/>
      <c r="AHX346" s="10"/>
      <c r="AHY346" s="10"/>
      <c r="AHZ346" s="10"/>
      <c r="AIA346" s="10"/>
      <c r="AIB346" s="10"/>
      <c r="AIC346" s="10"/>
      <c r="AID346" s="10"/>
      <c r="AIE346" s="10"/>
      <c r="AIF346" s="10"/>
      <c r="AIG346" s="10"/>
      <c r="AIH346" s="10"/>
      <c r="AII346" s="10"/>
      <c r="AIJ346" s="10"/>
      <c r="AIK346" s="10"/>
      <c r="AIL346" s="10"/>
      <c r="AIM346" s="10"/>
      <c r="AIN346" s="10"/>
      <c r="AIO346" s="10"/>
      <c r="AIP346" s="10"/>
      <c r="AIQ346" s="10"/>
      <c r="AIR346" s="10"/>
      <c r="AIS346" s="10"/>
      <c r="AIT346" s="10"/>
      <c r="AIU346" s="10"/>
      <c r="AIV346" s="10"/>
      <c r="AIW346" s="10"/>
      <c r="AIX346" s="10"/>
      <c r="AIY346" s="10"/>
      <c r="AIZ346" s="10"/>
      <c r="AJA346" s="10"/>
      <c r="AJB346" s="10"/>
      <c r="AJC346" s="10"/>
      <c r="AJD346" s="10"/>
      <c r="AJE346" s="10"/>
      <c r="AJF346" s="10"/>
      <c r="AJG346" s="10"/>
      <c r="AJH346" s="10"/>
      <c r="AJI346" s="10"/>
      <c r="AJJ346" s="10"/>
      <c r="AJK346" s="10"/>
      <c r="AJL346" s="10"/>
      <c r="AJM346" s="10"/>
      <c r="AJN346" s="10"/>
      <c r="AJO346" s="10"/>
      <c r="AJP346" s="10"/>
      <c r="AJQ346" s="10"/>
      <c r="AJR346" s="10"/>
      <c r="AJS346" s="10"/>
      <c r="AJT346" s="10"/>
      <c r="AJU346" s="10"/>
      <c r="AJV346" s="10"/>
      <c r="AJW346" s="10"/>
      <c r="AJX346" s="10"/>
      <c r="AJY346" s="10"/>
      <c r="AJZ346" s="10"/>
      <c r="AKA346" s="10"/>
      <c r="AKB346" s="10"/>
      <c r="AKC346" s="10"/>
      <c r="AKD346" s="10"/>
      <c r="AKE346" s="10"/>
      <c r="AKF346" s="10"/>
      <c r="AKG346" s="10"/>
      <c r="AKH346" s="10"/>
      <c r="AKI346" s="10"/>
      <c r="AKJ346" s="10"/>
      <c r="AKK346" s="10"/>
      <c r="AKL346" s="10"/>
      <c r="AKM346" s="10"/>
      <c r="AKN346" s="10"/>
      <c r="AKO346" s="10"/>
      <c r="AKP346" s="10"/>
      <c r="AKQ346" s="10"/>
      <c r="AKR346" s="10"/>
      <c r="AKS346" s="10"/>
      <c r="AKT346" s="10"/>
      <c r="AKU346" s="10"/>
      <c r="AKV346" s="10"/>
      <c r="AKW346" s="10"/>
      <c r="AKX346" s="10"/>
      <c r="AKY346" s="10"/>
      <c r="AKZ346" s="10"/>
      <c r="ALA346" s="10"/>
      <c r="ALB346" s="10"/>
      <c r="ALC346" s="10"/>
      <c r="ALD346" s="10"/>
      <c r="ALE346" s="10"/>
      <c r="ALF346" s="10"/>
      <c r="ALG346" s="10"/>
      <c r="ALH346" s="10"/>
      <c r="ALI346" s="10"/>
      <c r="ALJ346" s="10"/>
      <c r="ALK346" s="10"/>
      <c r="ALL346" s="10"/>
      <c r="ALM346" s="10"/>
      <c r="ALN346" s="10"/>
      <c r="ALO346" s="10"/>
      <c r="ALP346" s="10"/>
      <c r="ALQ346" s="10"/>
      <c r="ALR346" s="10"/>
      <c r="ALS346" s="10"/>
      <c r="ALT346" s="10"/>
      <c r="ALU346" s="10"/>
      <c r="ALV346" s="10"/>
      <c r="ALW346" s="10"/>
      <c r="ALX346" s="10"/>
      <c r="ALY346" s="10"/>
      <c r="ALZ346" s="10"/>
      <c r="AMA346" s="10"/>
      <c r="AMB346" s="10"/>
      <c r="AMC346" s="10"/>
      <c r="AMD346" s="10"/>
      <c r="AME346" s="10"/>
      <c r="AMF346" s="10"/>
      <c r="AMG346" s="10"/>
      <c r="AMH346" s="10"/>
      <c r="AMI346" s="10"/>
    </row>
    <row r="347" spans="1:1023" ht="21.75" customHeight="1">
      <c r="A347" s="14" t="s">
        <v>280</v>
      </c>
      <c r="B347" s="45"/>
      <c r="C347" s="34"/>
      <c r="D347" s="34"/>
      <c r="E347" s="30"/>
      <c r="F347" s="30"/>
      <c r="G347" s="30"/>
      <c r="H347" s="30"/>
      <c r="I347" s="30"/>
      <c r="J347" s="30"/>
      <c r="K347" s="36">
        <v>96000</v>
      </c>
      <c r="L347" s="30"/>
      <c r="M347" s="30"/>
      <c r="N347" s="30"/>
      <c r="O347" s="30"/>
      <c r="P347" s="34"/>
      <c r="Q347" s="43">
        <f t="shared" si="7"/>
        <v>96000</v>
      </c>
      <c r="R347" s="43">
        <f t="shared" si="8"/>
        <v>96000</v>
      </c>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c r="HU347" s="10"/>
      <c r="HV347" s="10"/>
      <c r="HW347" s="10"/>
      <c r="HX347" s="10"/>
      <c r="HY347" s="10"/>
      <c r="HZ347" s="10"/>
      <c r="IA347" s="10"/>
      <c r="IB347" s="10"/>
      <c r="IC347" s="10"/>
      <c r="ID347" s="10"/>
      <c r="IE347" s="10"/>
      <c r="IF347" s="10"/>
      <c r="IG347" s="10"/>
      <c r="IH347" s="10"/>
      <c r="II347" s="10"/>
      <c r="IJ347" s="10"/>
      <c r="IK347" s="10"/>
      <c r="IL347" s="10"/>
      <c r="IM347" s="10"/>
      <c r="IN347" s="10"/>
      <c r="IO347" s="10"/>
      <c r="IP347" s="10"/>
      <c r="IQ347" s="10"/>
      <c r="IR347" s="10"/>
      <c r="IS347" s="10"/>
      <c r="IT347" s="10"/>
      <c r="IU347" s="10"/>
      <c r="IV347" s="10"/>
      <c r="IW347" s="10"/>
      <c r="IX347" s="10"/>
      <c r="IY347" s="10"/>
      <c r="IZ347" s="10"/>
      <c r="JA347" s="10"/>
      <c r="JB347" s="10"/>
      <c r="JC347" s="10"/>
      <c r="JD347" s="10"/>
      <c r="JE347" s="10"/>
      <c r="JF347" s="10"/>
      <c r="JG347" s="10"/>
      <c r="JH347" s="10"/>
      <c r="JI347" s="10"/>
      <c r="JJ347" s="10"/>
      <c r="JK347" s="10"/>
      <c r="JL347" s="10"/>
      <c r="JM347" s="10"/>
      <c r="JN347" s="10"/>
      <c r="JO347" s="10"/>
      <c r="JP347" s="10"/>
      <c r="JQ347" s="10"/>
      <c r="JR347" s="10"/>
      <c r="JS347" s="10"/>
      <c r="JT347" s="10"/>
      <c r="JU347" s="10"/>
      <c r="JV347" s="10"/>
      <c r="JW347" s="10"/>
      <c r="JX347" s="10"/>
      <c r="JY347" s="10"/>
      <c r="JZ347" s="10"/>
      <c r="KA347" s="10"/>
      <c r="KB347" s="10"/>
      <c r="KC347" s="10"/>
      <c r="KD347" s="10"/>
      <c r="KE347" s="10"/>
      <c r="KF347" s="10"/>
      <c r="KG347" s="10"/>
      <c r="KH347" s="10"/>
      <c r="KI347" s="10"/>
      <c r="KJ347" s="10"/>
      <c r="KK347" s="10"/>
      <c r="KL347" s="10"/>
      <c r="KM347" s="10"/>
      <c r="KN347" s="10"/>
      <c r="KO347" s="10"/>
      <c r="KP347" s="10"/>
      <c r="KQ347" s="10"/>
      <c r="KR347" s="10"/>
      <c r="KS347" s="10"/>
      <c r="KT347" s="10"/>
      <c r="KU347" s="10"/>
      <c r="KV347" s="10"/>
      <c r="KW347" s="10"/>
      <c r="KX347" s="10"/>
      <c r="KY347" s="10"/>
      <c r="KZ347" s="10"/>
      <c r="LA347" s="10"/>
      <c r="LB347" s="10"/>
      <c r="LC347" s="10"/>
      <c r="LD347" s="10"/>
      <c r="LE347" s="10"/>
      <c r="LF347" s="10"/>
      <c r="LG347" s="10"/>
      <c r="LH347" s="10"/>
      <c r="LI347" s="10"/>
      <c r="LJ347" s="10"/>
      <c r="LK347" s="10"/>
      <c r="LL347" s="10"/>
      <c r="LM347" s="10"/>
      <c r="LN347" s="10"/>
      <c r="LO347" s="10"/>
      <c r="LP347" s="10"/>
      <c r="LQ347" s="10"/>
      <c r="LR347" s="10"/>
      <c r="LS347" s="10"/>
      <c r="LT347" s="10"/>
      <c r="LU347" s="10"/>
      <c r="LV347" s="10"/>
      <c r="LW347" s="10"/>
      <c r="LX347" s="10"/>
      <c r="LY347" s="10"/>
      <c r="LZ347" s="10"/>
      <c r="MA347" s="10"/>
      <c r="MB347" s="10"/>
      <c r="MC347" s="10"/>
      <c r="MD347" s="10"/>
      <c r="ME347" s="10"/>
      <c r="MF347" s="10"/>
      <c r="MG347" s="10"/>
      <c r="MH347" s="10"/>
      <c r="MI347" s="10"/>
      <c r="MJ347" s="10"/>
      <c r="MK347" s="10"/>
      <c r="ML347" s="10"/>
      <c r="MM347" s="10"/>
      <c r="MN347" s="10"/>
      <c r="MO347" s="10"/>
      <c r="MP347" s="10"/>
      <c r="MQ347" s="10"/>
      <c r="MR347" s="10"/>
      <c r="MS347" s="10"/>
      <c r="MT347" s="10"/>
      <c r="MU347" s="10"/>
      <c r="MV347" s="10"/>
      <c r="MW347" s="10"/>
      <c r="MX347" s="10"/>
      <c r="MY347" s="10"/>
      <c r="MZ347" s="10"/>
      <c r="NA347" s="10"/>
      <c r="NB347" s="10"/>
      <c r="NC347" s="10"/>
      <c r="ND347" s="10"/>
      <c r="NE347" s="10"/>
      <c r="NF347" s="10"/>
      <c r="NG347" s="10"/>
      <c r="NH347" s="10"/>
      <c r="NI347" s="10"/>
      <c r="NJ347" s="10"/>
      <c r="NK347" s="10"/>
      <c r="NL347" s="10"/>
      <c r="NM347" s="10"/>
      <c r="NN347" s="10"/>
      <c r="NO347" s="10"/>
      <c r="NP347" s="10"/>
      <c r="NQ347" s="10"/>
      <c r="NR347" s="10"/>
      <c r="NS347" s="10"/>
      <c r="NT347" s="10"/>
      <c r="NU347" s="10"/>
      <c r="NV347" s="10"/>
      <c r="NW347" s="10"/>
      <c r="NX347" s="10"/>
      <c r="NY347" s="10"/>
      <c r="NZ347" s="10"/>
      <c r="OA347" s="10"/>
      <c r="OB347" s="10"/>
      <c r="OC347" s="10"/>
      <c r="OD347" s="10"/>
      <c r="OE347" s="10"/>
      <c r="OF347" s="10"/>
      <c r="OG347" s="10"/>
      <c r="OH347" s="10"/>
      <c r="OI347" s="10"/>
      <c r="OJ347" s="10"/>
      <c r="OK347" s="10"/>
      <c r="OL347" s="10"/>
      <c r="OM347" s="10"/>
      <c r="ON347" s="10"/>
      <c r="OO347" s="10"/>
      <c r="OP347" s="10"/>
      <c r="OQ347" s="10"/>
      <c r="OR347" s="10"/>
      <c r="OS347" s="10"/>
      <c r="OT347" s="10"/>
      <c r="OU347" s="10"/>
      <c r="OV347" s="10"/>
      <c r="OW347" s="10"/>
      <c r="OX347" s="10"/>
      <c r="OY347" s="10"/>
      <c r="OZ347" s="10"/>
      <c r="PA347" s="10"/>
      <c r="PB347" s="10"/>
      <c r="PC347" s="10"/>
      <c r="PD347" s="10"/>
      <c r="PE347" s="10"/>
      <c r="PF347" s="10"/>
      <c r="PG347" s="10"/>
      <c r="PH347" s="10"/>
      <c r="PI347" s="10"/>
      <c r="PJ347" s="10"/>
      <c r="PK347" s="10"/>
      <c r="PL347" s="10"/>
      <c r="PM347" s="10"/>
      <c r="PN347" s="10"/>
      <c r="PO347" s="10"/>
      <c r="PP347" s="10"/>
      <c r="PQ347" s="10"/>
      <c r="PR347" s="10"/>
      <c r="PS347" s="10"/>
      <c r="PT347" s="10"/>
      <c r="PU347" s="10"/>
      <c r="PV347" s="10"/>
      <c r="PW347" s="10"/>
      <c r="PX347" s="10"/>
      <c r="PY347" s="10"/>
      <c r="PZ347" s="10"/>
      <c r="QA347" s="10"/>
      <c r="QB347" s="10"/>
      <c r="QC347" s="10"/>
      <c r="QD347" s="10"/>
      <c r="QE347" s="10"/>
      <c r="QF347" s="10"/>
      <c r="QG347" s="10"/>
      <c r="QH347" s="10"/>
      <c r="QI347" s="10"/>
      <c r="QJ347" s="10"/>
      <c r="QK347" s="10"/>
      <c r="QL347" s="10"/>
      <c r="QM347" s="10"/>
      <c r="QN347" s="10"/>
      <c r="QO347" s="10"/>
      <c r="QP347" s="10"/>
      <c r="QQ347" s="10"/>
      <c r="QR347" s="10"/>
      <c r="QS347" s="10"/>
      <c r="QT347" s="10"/>
      <c r="QU347" s="10"/>
      <c r="QV347" s="10"/>
      <c r="QW347" s="10"/>
      <c r="QX347" s="10"/>
      <c r="QY347" s="10"/>
      <c r="QZ347" s="10"/>
      <c r="RA347" s="10"/>
      <c r="RB347" s="10"/>
      <c r="RC347" s="10"/>
      <c r="RD347" s="10"/>
      <c r="RE347" s="10"/>
      <c r="RF347" s="10"/>
      <c r="RG347" s="10"/>
      <c r="RH347" s="10"/>
      <c r="RI347" s="10"/>
      <c r="RJ347" s="10"/>
      <c r="RK347" s="10"/>
      <c r="RL347" s="10"/>
      <c r="RM347" s="10"/>
      <c r="RN347" s="10"/>
      <c r="RO347" s="10"/>
      <c r="RP347" s="10"/>
      <c r="RQ347" s="10"/>
      <c r="RR347" s="10"/>
      <c r="RS347" s="10"/>
      <c r="RT347" s="10"/>
      <c r="RU347" s="10"/>
      <c r="RV347" s="10"/>
      <c r="RW347" s="10"/>
      <c r="RX347" s="10"/>
      <c r="RY347" s="10"/>
      <c r="RZ347" s="10"/>
      <c r="SA347" s="10"/>
      <c r="SB347" s="10"/>
      <c r="SC347" s="10"/>
      <c r="SD347" s="10"/>
      <c r="SE347" s="10"/>
      <c r="SF347" s="10"/>
      <c r="SG347" s="10"/>
      <c r="SH347" s="10"/>
      <c r="SI347" s="10"/>
      <c r="SJ347" s="10"/>
      <c r="SK347" s="10"/>
      <c r="SL347" s="10"/>
      <c r="SM347" s="10"/>
      <c r="SN347" s="10"/>
      <c r="SO347" s="10"/>
      <c r="SP347" s="10"/>
      <c r="SQ347" s="10"/>
      <c r="SR347" s="10"/>
      <c r="SS347" s="10"/>
      <c r="ST347" s="10"/>
      <c r="SU347" s="10"/>
      <c r="SV347" s="10"/>
      <c r="SW347" s="10"/>
      <c r="SX347" s="10"/>
      <c r="SY347" s="10"/>
      <c r="SZ347" s="10"/>
      <c r="TA347" s="10"/>
      <c r="TB347" s="10"/>
      <c r="TC347" s="10"/>
      <c r="TD347" s="10"/>
      <c r="TE347" s="10"/>
      <c r="TF347" s="10"/>
      <c r="TG347" s="10"/>
      <c r="TH347" s="10"/>
      <c r="TI347" s="10"/>
      <c r="TJ347" s="10"/>
      <c r="TK347" s="10"/>
      <c r="TL347" s="10"/>
      <c r="TM347" s="10"/>
      <c r="TN347" s="10"/>
      <c r="TO347" s="10"/>
      <c r="TP347" s="10"/>
      <c r="TQ347" s="10"/>
      <c r="TR347" s="10"/>
      <c r="TS347" s="10"/>
      <c r="TT347" s="10"/>
      <c r="TU347" s="10"/>
      <c r="TV347" s="10"/>
      <c r="TW347" s="10"/>
      <c r="TX347" s="10"/>
      <c r="TY347" s="10"/>
      <c r="TZ347" s="10"/>
      <c r="UA347" s="10"/>
      <c r="UB347" s="10"/>
      <c r="UC347" s="10"/>
      <c r="UD347" s="10"/>
      <c r="UE347" s="10"/>
      <c r="UF347" s="10"/>
      <c r="UG347" s="10"/>
      <c r="UH347" s="10"/>
      <c r="UI347" s="10"/>
      <c r="UJ347" s="10"/>
      <c r="UK347" s="10"/>
      <c r="UL347" s="10"/>
      <c r="UM347" s="10"/>
      <c r="UN347" s="10"/>
      <c r="UO347" s="10"/>
      <c r="UP347" s="10"/>
      <c r="UQ347" s="10"/>
      <c r="UR347" s="10"/>
      <c r="US347" s="10"/>
      <c r="UT347" s="10"/>
      <c r="UU347" s="10"/>
      <c r="UV347" s="10"/>
      <c r="UW347" s="10"/>
      <c r="UX347" s="10"/>
      <c r="UY347" s="10"/>
      <c r="UZ347" s="10"/>
      <c r="VA347" s="10"/>
      <c r="VB347" s="10"/>
      <c r="VC347" s="10"/>
      <c r="VD347" s="10"/>
      <c r="VE347" s="10"/>
      <c r="VF347" s="10"/>
      <c r="VG347" s="10"/>
      <c r="VH347" s="10"/>
      <c r="VI347" s="10"/>
      <c r="VJ347" s="10"/>
      <c r="VK347" s="10"/>
      <c r="VL347" s="10"/>
      <c r="VM347" s="10"/>
      <c r="VN347" s="10"/>
      <c r="VO347" s="10"/>
      <c r="VP347" s="10"/>
      <c r="VQ347" s="10"/>
      <c r="VR347" s="10"/>
      <c r="VS347" s="10"/>
      <c r="VT347" s="10"/>
      <c r="VU347" s="10"/>
      <c r="VV347" s="10"/>
      <c r="VW347" s="10"/>
      <c r="VX347" s="10"/>
      <c r="VY347" s="10"/>
      <c r="VZ347" s="10"/>
      <c r="WA347" s="10"/>
      <c r="WB347" s="10"/>
      <c r="WC347" s="10"/>
      <c r="WD347" s="10"/>
      <c r="WE347" s="10"/>
      <c r="WF347" s="10"/>
      <c r="WG347" s="10"/>
      <c r="WH347" s="10"/>
      <c r="WI347" s="10"/>
      <c r="WJ347" s="10"/>
      <c r="WK347" s="10"/>
      <c r="WL347" s="10"/>
      <c r="WM347" s="10"/>
      <c r="WN347" s="10"/>
      <c r="WO347" s="10"/>
      <c r="WP347" s="10"/>
      <c r="WQ347" s="10"/>
      <c r="WR347" s="10"/>
      <c r="WS347" s="10"/>
      <c r="WT347" s="10"/>
      <c r="WU347" s="10"/>
      <c r="WV347" s="10"/>
      <c r="WW347" s="10"/>
      <c r="WX347" s="10"/>
      <c r="WY347" s="10"/>
      <c r="WZ347" s="10"/>
      <c r="XA347" s="10"/>
      <c r="XB347" s="10"/>
      <c r="XC347" s="10"/>
      <c r="XD347" s="10"/>
      <c r="XE347" s="10"/>
      <c r="XF347" s="10"/>
      <c r="XG347" s="10"/>
      <c r="XH347" s="10"/>
      <c r="XI347" s="10"/>
      <c r="XJ347" s="10"/>
      <c r="XK347" s="10"/>
      <c r="XL347" s="10"/>
      <c r="XM347" s="10"/>
      <c r="XN347" s="10"/>
      <c r="XO347" s="10"/>
      <c r="XP347" s="10"/>
      <c r="XQ347" s="10"/>
      <c r="XR347" s="10"/>
      <c r="XS347" s="10"/>
      <c r="XT347" s="10"/>
      <c r="XU347" s="10"/>
      <c r="XV347" s="10"/>
      <c r="XW347" s="10"/>
      <c r="XX347" s="10"/>
      <c r="XY347" s="10"/>
      <c r="XZ347" s="10"/>
      <c r="YA347" s="10"/>
      <c r="YB347" s="10"/>
      <c r="YC347" s="10"/>
      <c r="YD347" s="10"/>
      <c r="YE347" s="10"/>
      <c r="YF347" s="10"/>
      <c r="YG347" s="10"/>
      <c r="YH347" s="10"/>
      <c r="YI347" s="10"/>
      <c r="YJ347" s="10"/>
      <c r="YK347" s="10"/>
      <c r="YL347" s="10"/>
      <c r="YM347" s="10"/>
      <c r="YN347" s="10"/>
      <c r="YO347" s="10"/>
      <c r="YP347" s="10"/>
      <c r="YQ347" s="10"/>
      <c r="YR347" s="10"/>
      <c r="YS347" s="10"/>
      <c r="YT347" s="10"/>
      <c r="YU347" s="10"/>
      <c r="YV347" s="10"/>
      <c r="YW347" s="10"/>
      <c r="YX347" s="10"/>
      <c r="YY347" s="10"/>
      <c r="YZ347" s="10"/>
      <c r="ZA347" s="10"/>
      <c r="ZB347" s="10"/>
      <c r="ZC347" s="10"/>
      <c r="ZD347" s="10"/>
      <c r="ZE347" s="10"/>
      <c r="ZF347" s="10"/>
      <c r="ZG347" s="10"/>
      <c r="ZH347" s="10"/>
      <c r="ZI347" s="10"/>
      <c r="ZJ347" s="10"/>
      <c r="ZK347" s="10"/>
      <c r="ZL347" s="10"/>
      <c r="ZM347" s="10"/>
      <c r="ZN347" s="10"/>
      <c r="ZO347" s="10"/>
      <c r="ZP347" s="10"/>
      <c r="ZQ347" s="10"/>
      <c r="ZR347" s="10"/>
      <c r="ZS347" s="10"/>
      <c r="ZT347" s="10"/>
      <c r="ZU347" s="10"/>
      <c r="ZV347" s="10"/>
      <c r="ZW347" s="10"/>
      <c r="ZX347" s="10"/>
      <c r="ZY347" s="10"/>
      <c r="ZZ347" s="10"/>
      <c r="AAA347" s="10"/>
      <c r="AAB347" s="10"/>
      <c r="AAC347" s="10"/>
      <c r="AAD347" s="10"/>
      <c r="AAE347" s="10"/>
      <c r="AAF347" s="10"/>
      <c r="AAG347" s="10"/>
      <c r="AAH347" s="10"/>
      <c r="AAI347" s="10"/>
      <c r="AAJ347" s="10"/>
      <c r="AAK347" s="10"/>
      <c r="AAL347" s="10"/>
      <c r="AAM347" s="10"/>
      <c r="AAN347" s="10"/>
      <c r="AAO347" s="10"/>
      <c r="AAP347" s="10"/>
      <c r="AAQ347" s="10"/>
      <c r="AAR347" s="10"/>
      <c r="AAS347" s="10"/>
      <c r="AAT347" s="10"/>
      <c r="AAU347" s="10"/>
      <c r="AAV347" s="10"/>
      <c r="AAW347" s="10"/>
      <c r="AAX347" s="10"/>
      <c r="AAY347" s="10"/>
      <c r="AAZ347" s="10"/>
      <c r="ABA347" s="10"/>
      <c r="ABB347" s="10"/>
      <c r="ABC347" s="10"/>
      <c r="ABD347" s="10"/>
      <c r="ABE347" s="10"/>
      <c r="ABF347" s="10"/>
      <c r="ABG347" s="10"/>
      <c r="ABH347" s="10"/>
      <c r="ABI347" s="10"/>
      <c r="ABJ347" s="10"/>
      <c r="ABK347" s="10"/>
      <c r="ABL347" s="10"/>
      <c r="ABM347" s="10"/>
      <c r="ABN347" s="10"/>
      <c r="ABO347" s="10"/>
      <c r="ABP347" s="10"/>
      <c r="ABQ347" s="10"/>
      <c r="ABR347" s="10"/>
      <c r="ABS347" s="10"/>
      <c r="ABT347" s="10"/>
      <c r="ABU347" s="10"/>
      <c r="ABV347" s="10"/>
      <c r="ABW347" s="10"/>
      <c r="ABX347" s="10"/>
      <c r="ABY347" s="10"/>
      <c r="ABZ347" s="10"/>
      <c r="ACA347" s="10"/>
      <c r="ACB347" s="10"/>
      <c r="ACC347" s="10"/>
      <c r="ACD347" s="10"/>
      <c r="ACE347" s="10"/>
      <c r="ACF347" s="10"/>
      <c r="ACG347" s="10"/>
      <c r="ACH347" s="10"/>
      <c r="ACI347" s="10"/>
      <c r="ACJ347" s="10"/>
      <c r="ACK347" s="10"/>
      <c r="ACL347" s="10"/>
      <c r="ACM347" s="10"/>
      <c r="ACN347" s="10"/>
      <c r="ACO347" s="10"/>
      <c r="ACP347" s="10"/>
      <c r="ACQ347" s="10"/>
      <c r="ACR347" s="10"/>
      <c r="ACS347" s="10"/>
      <c r="ACT347" s="10"/>
      <c r="ACU347" s="10"/>
      <c r="ACV347" s="10"/>
      <c r="ACW347" s="10"/>
      <c r="ACX347" s="10"/>
      <c r="ACY347" s="10"/>
      <c r="ACZ347" s="10"/>
      <c r="ADA347" s="10"/>
      <c r="ADB347" s="10"/>
      <c r="ADC347" s="10"/>
      <c r="ADD347" s="10"/>
      <c r="ADE347" s="10"/>
      <c r="ADF347" s="10"/>
      <c r="ADG347" s="10"/>
      <c r="ADH347" s="10"/>
      <c r="ADI347" s="10"/>
      <c r="ADJ347" s="10"/>
      <c r="ADK347" s="10"/>
      <c r="ADL347" s="10"/>
      <c r="ADM347" s="10"/>
      <c r="ADN347" s="10"/>
      <c r="ADO347" s="10"/>
      <c r="ADP347" s="10"/>
      <c r="ADQ347" s="10"/>
      <c r="ADR347" s="10"/>
      <c r="ADS347" s="10"/>
      <c r="ADT347" s="10"/>
      <c r="ADU347" s="10"/>
      <c r="ADV347" s="10"/>
      <c r="ADW347" s="10"/>
      <c r="ADX347" s="10"/>
      <c r="ADY347" s="10"/>
      <c r="ADZ347" s="10"/>
      <c r="AEA347" s="10"/>
      <c r="AEB347" s="10"/>
      <c r="AEC347" s="10"/>
      <c r="AED347" s="10"/>
      <c r="AEE347" s="10"/>
      <c r="AEF347" s="10"/>
      <c r="AEG347" s="10"/>
      <c r="AEH347" s="10"/>
      <c r="AEI347" s="10"/>
      <c r="AEJ347" s="10"/>
      <c r="AEK347" s="10"/>
      <c r="AEL347" s="10"/>
      <c r="AEM347" s="10"/>
      <c r="AEN347" s="10"/>
      <c r="AEO347" s="10"/>
      <c r="AEP347" s="10"/>
      <c r="AEQ347" s="10"/>
      <c r="AER347" s="10"/>
      <c r="AES347" s="10"/>
      <c r="AET347" s="10"/>
      <c r="AEU347" s="10"/>
      <c r="AEV347" s="10"/>
      <c r="AEW347" s="10"/>
      <c r="AEX347" s="10"/>
      <c r="AEY347" s="10"/>
      <c r="AEZ347" s="10"/>
      <c r="AFA347" s="10"/>
      <c r="AFB347" s="10"/>
      <c r="AFC347" s="10"/>
      <c r="AFD347" s="10"/>
      <c r="AFE347" s="10"/>
      <c r="AFF347" s="10"/>
      <c r="AFG347" s="10"/>
      <c r="AFH347" s="10"/>
      <c r="AFI347" s="10"/>
      <c r="AFJ347" s="10"/>
      <c r="AFK347" s="10"/>
      <c r="AFL347" s="10"/>
      <c r="AFM347" s="10"/>
      <c r="AFN347" s="10"/>
      <c r="AFO347" s="10"/>
      <c r="AFP347" s="10"/>
      <c r="AFQ347" s="10"/>
      <c r="AFR347" s="10"/>
      <c r="AFS347" s="10"/>
      <c r="AFT347" s="10"/>
      <c r="AFU347" s="10"/>
      <c r="AFV347" s="10"/>
      <c r="AFW347" s="10"/>
      <c r="AFX347" s="10"/>
      <c r="AFY347" s="10"/>
      <c r="AFZ347" s="10"/>
      <c r="AGA347" s="10"/>
      <c r="AGB347" s="10"/>
      <c r="AGC347" s="10"/>
      <c r="AGD347" s="10"/>
      <c r="AGE347" s="10"/>
      <c r="AGF347" s="10"/>
      <c r="AGG347" s="10"/>
      <c r="AGH347" s="10"/>
      <c r="AGI347" s="10"/>
      <c r="AGJ347" s="10"/>
      <c r="AGK347" s="10"/>
      <c r="AGL347" s="10"/>
      <c r="AGM347" s="10"/>
      <c r="AGN347" s="10"/>
      <c r="AGO347" s="10"/>
      <c r="AGP347" s="10"/>
      <c r="AGQ347" s="10"/>
      <c r="AGR347" s="10"/>
      <c r="AGS347" s="10"/>
      <c r="AGT347" s="10"/>
      <c r="AGU347" s="10"/>
      <c r="AGV347" s="10"/>
      <c r="AGW347" s="10"/>
      <c r="AGX347" s="10"/>
      <c r="AGY347" s="10"/>
      <c r="AGZ347" s="10"/>
      <c r="AHA347" s="10"/>
      <c r="AHB347" s="10"/>
      <c r="AHC347" s="10"/>
      <c r="AHD347" s="10"/>
      <c r="AHE347" s="10"/>
      <c r="AHF347" s="10"/>
      <c r="AHG347" s="10"/>
      <c r="AHH347" s="10"/>
      <c r="AHI347" s="10"/>
      <c r="AHJ347" s="10"/>
      <c r="AHK347" s="10"/>
      <c r="AHL347" s="10"/>
      <c r="AHM347" s="10"/>
      <c r="AHN347" s="10"/>
      <c r="AHO347" s="10"/>
      <c r="AHP347" s="10"/>
      <c r="AHQ347" s="10"/>
      <c r="AHR347" s="10"/>
      <c r="AHS347" s="10"/>
      <c r="AHT347" s="10"/>
      <c r="AHU347" s="10"/>
      <c r="AHV347" s="10"/>
      <c r="AHW347" s="10"/>
      <c r="AHX347" s="10"/>
      <c r="AHY347" s="10"/>
      <c r="AHZ347" s="10"/>
      <c r="AIA347" s="10"/>
      <c r="AIB347" s="10"/>
      <c r="AIC347" s="10"/>
      <c r="AID347" s="10"/>
      <c r="AIE347" s="10"/>
      <c r="AIF347" s="10"/>
      <c r="AIG347" s="10"/>
      <c r="AIH347" s="10"/>
      <c r="AII347" s="10"/>
      <c r="AIJ347" s="10"/>
      <c r="AIK347" s="10"/>
      <c r="AIL347" s="10"/>
      <c r="AIM347" s="10"/>
      <c r="AIN347" s="10"/>
      <c r="AIO347" s="10"/>
      <c r="AIP347" s="10"/>
      <c r="AIQ347" s="10"/>
      <c r="AIR347" s="10"/>
      <c r="AIS347" s="10"/>
      <c r="AIT347" s="10"/>
      <c r="AIU347" s="10"/>
      <c r="AIV347" s="10"/>
      <c r="AIW347" s="10"/>
      <c r="AIX347" s="10"/>
      <c r="AIY347" s="10"/>
      <c r="AIZ347" s="10"/>
      <c r="AJA347" s="10"/>
      <c r="AJB347" s="10"/>
      <c r="AJC347" s="10"/>
      <c r="AJD347" s="10"/>
      <c r="AJE347" s="10"/>
      <c r="AJF347" s="10"/>
      <c r="AJG347" s="10"/>
      <c r="AJH347" s="10"/>
      <c r="AJI347" s="10"/>
      <c r="AJJ347" s="10"/>
      <c r="AJK347" s="10"/>
      <c r="AJL347" s="10"/>
      <c r="AJM347" s="10"/>
      <c r="AJN347" s="10"/>
      <c r="AJO347" s="10"/>
      <c r="AJP347" s="10"/>
      <c r="AJQ347" s="10"/>
      <c r="AJR347" s="10"/>
      <c r="AJS347" s="10"/>
      <c r="AJT347" s="10"/>
      <c r="AJU347" s="10"/>
      <c r="AJV347" s="10"/>
      <c r="AJW347" s="10"/>
      <c r="AJX347" s="10"/>
      <c r="AJY347" s="10"/>
      <c r="AJZ347" s="10"/>
      <c r="AKA347" s="10"/>
      <c r="AKB347" s="10"/>
      <c r="AKC347" s="10"/>
      <c r="AKD347" s="10"/>
      <c r="AKE347" s="10"/>
      <c r="AKF347" s="10"/>
      <c r="AKG347" s="10"/>
      <c r="AKH347" s="10"/>
      <c r="AKI347" s="10"/>
      <c r="AKJ347" s="10"/>
      <c r="AKK347" s="10"/>
      <c r="AKL347" s="10"/>
      <c r="AKM347" s="10"/>
      <c r="AKN347" s="10"/>
      <c r="AKO347" s="10"/>
      <c r="AKP347" s="10"/>
      <c r="AKQ347" s="10"/>
      <c r="AKR347" s="10"/>
      <c r="AKS347" s="10"/>
      <c r="AKT347" s="10"/>
      <c r="AKU347" s="10"/>
      <c r="AKV347" s="10"/>
      <c r="AKW347" s="10"/>
      <c r="AKX347" s="10"/>
      <c r="AKY347" s="10"/>
      <c r="AKZ347" s="10"/>
      <c r="ALA347" s="10"/>
      <c r="ALB347" s="10"/>
      <c r="ALC347" s="10"/>
      <c r="ALD347" s="10"/>
      <c r="ALE347" s="10"/>
      <c r="ALF347" s="10"/>
      <c r="ALG347" s="10"/>
      <c r="ALH347" s="10"/>
      <c r="ALI347" s="10"/>
      <c r="ALJ347" s="10"/>
      <c r="ALK347" s="10"/>
      <c r="ALL347" s="10"/>
      <c r="ALM347" s="10"/>
      <c r="ALN347" s="10"/>
      <c r="ALO347" s="10"/>
      <c r="ALP347" s="10"/>
      <c r="ALQ347" s="10"/>
      <c r="ALR347" s="10"/>
      <c r="ALS347" s="10"/>
      <c r="ALT347" s="10"/>
      <c r="ALU347" s="10"/>
      <c r="ALV347" s="10"/>
      <c r="ALW347" s="10"/>
      <c r="ALX347" s="10"/>
      <c r="ALY347" s="10"/>
      <c r="ALZ347" s="10"/>
      <c r="AMA347" s="10"/>
      <c r="AMB347" s="10"/>
      <c r="AMC347" s="10"/>
      <c r="AMD347" s="10"/>
      <c r="AME347" s="10"/>
      <c r="AMF347" s="10"/>
      <c r="AMG347" s="10"/>
      <c r="AMH347" s="10"/>
      <c r="AMI347" s="10"/>
    </row>
    <row r="348" spans="1:1023" ht="21.75" customHeight="1">
      <c r="A348" s="14" t="s">
        <v>290</v>
      </c>
      <c r="B348" s="45"/>
      <c r="C348" s="34"/>
      <c r="D348" s="34"/>
      <c r="E348" s="30"/>
      <c r="F348" s="30"/>
      <c r="G348" s="30"/>
      <c r="H348" s="30"/>
      <c r="I348" s="30"/>
      <c r="J348" s="30"/>
      <c r="K348" s="36">
        <v>184400</v>
      </c>
      <c r="L348" s="30"/>
      <c r="M348" s="30"/>
      <c r="N348" s="30"/>
      <c r="O348" s="30"/>
      <c r="P348" s="34"/>
      <c r="Q348" s="43">
        <f t="shared" si="7"/>
        <v>184400</v>
      </c>
      <c r="R348" s="43">
        <f t="shared" si="8"/>
        <v>184400</v>
      </c>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c r="HD348" s="10"/>
      <c r="HE348" s="10"/>
      <c r="HF348" s="10"/>
      <c r="HG348" s="10"/>
      <c r="HH348" s="10"/>
      <c r="HI348" s="10"/>
      <c r="HJ348" s="10"/>
      <c r="HK348" s="10"/>
      <c r="HL348" s="10"/>
      <c r="HM348" s="10"/>
      <c r="HN348" s="10"/>
      <c r="HO348" s="10"/>
      <c r="HP348" s="10"/>
      <c r="HQ348" s="10"/>
      <c r="HR348" s="10"/>
      <c r="HS348" s="10"/>
      <c r="HT348" s="10"/>
      <c r="HU348" s="10"/>
      <c r="HV348" s="10"/>
      <c r="HW348" s="10"/>
      <c r="HX348" s="10"/>
      <c r="HY348" s="10"/>
      <c r="HZ348" s="10"/>
      <c r="IA348" s="10"/>
      <c r="IB348" s="10"/>
      <c r="IC348" s="10"/>
      <c r="ID348" s="10"/>
      <c r="IE348" s="10"/>
      <c r="IF348" s="10"/>
      <c r="IG348" s="10"/>
      <c r="IH348" s="10"/>
      <c r="II348" s="10"/>
      <c r="IJ348" s="10"/>
      <c r="IK348" s="10"/>
      <c r="IL348" s="10"/>
      <c r="IM348" s="10"/>
      <c r="IN348" s="10"/>
      <c r="IO348" s="10"/>
      <c r="IP348" s="10"/>
      <c r="IQ348" s="10"/>
      <c r="IR348" s="10"/>
      <c r="IS348" s="10"/>
      <c r="IT348" s="10"/>
      <c r="IU348" s="10"/>
      <c r="IV348" s="10"/>
      <c r="IW348" s="10"/>
      <c r="IX348" s="10"/>
      <c r="IY348" s="10"/>
      <c r="IZ348" s="10"/>
      <c r="JA348" s="10"/>
      <c r="JB348" s="10"/>
      <c r="JC348" s="10"/>
      <c r="JD348" s="10"/>
      <c r="JE348" s="10"/>
      <c r="JF348" s="10"/>
      <c r="JG348" s="10"/>
      <c r="JH348" s="10"/>
      <c r="JI348" s="10"/>
      <c r="JJ348" s="10"/>
      <c r="JK348" s="10"/>
      <c r="JL348" s="10"/>
      <c r="JM348" s="10"/>
      <c r="JN348" s="10"/>
      <c r="JO348" s="10"/>
      <c r="JP348" s="10"/>
      <c r="JQ348" s="10"/>
      <c r="JR348" s="10"/>
      <c r="JS348" s="10"/>
      <c r="JT348" s="10"/>
      <c r="JU348" s="10"/>
      <c r="JV348" s="10"/>
      <c r="JW348" s="10"/>
      <c r="JX348" s="10"/>
      <c r="JY348" s="10"/>
      <c r="JZ348" s="10"/>
      <c r="KA348" s="10"/>
      <c r="KB348" s="10"/>
      <c r="KC348" s="10"/>
      <c r="KD348" s="10"/>
      <c r="KE348" s="10"/>
      <c r="KF348" s="10"/>
      <c r="KG348" s="10"/>
      <c r="KH348" s="10"/>
      <c r="KI348" s="10"/>
      <c r="KJ348" s="10"/>
      <c r="KK348" s="10"/>
      <c r="KL348" s="10"/>
      <c r="KM348" s="10"/>
      <c r="KN348" s="10"/>
      <c r="KO348" s="10"/>
      <c r="KP348" s="10"/>
      <c r="KQ348" s="10"/>
      <c r="KR348" s="10"/>
      <c r="KS348" s="10"/>
      <c r="KT348" s="10"/>
      <c r="KU348" s="10"/>
      <c r="KV348" s="10"/>
      <c r="KW348" s="10"/>
      <c r="KX348" s="10"/>
      <c r="KY348" s="10"/>
      <c r="KZ348" s="10"/>
      <c r="LA348" s="10"/>
      <c r="LB348" s="10"/>
      <c r="LC348" s="10"/>
      <c r="LD348" s="10"/>
      <c r="LE348" s="10"/>
      <c r="LF348" s="10"/>
      <c r="LG348" s="10"/>
      <c r="LH348" s="10"/>
      <c r="LI348" s="10"/>
      <c r="LJ348" s="10"/>
      <c r="LK348" s="10"/>
      <c r="LL348" s="10"/>
      <c r="LM348" s="10"/>
      <c r="LN348" s="10"/>
      <c r="LO348" s="10"/>
      <c r="LP348" s="10"/>
      <c r="LQ348" s="10"/>
      <c r="LR348" s="10"/>
      <c r="LS348" s="10"/>
      <c r="LT348" s="10"/>
      <c r="LU348" s="10"/>
      <c r="LV348" s="10"/>
      <c r="LW348" s="10"/>
      <c r="LX348" s="10"/>
      <c r="LY348" s="10"/>
      <c r="LZ348" s="10"/>
      <c r="MA348" s="10"/>
      <c r="MB348" s="10"/>
      <c r="MC348" s="10"/>
      <c r="MD348" s="10"/>
      <c r="ME348" s="10"/>
      <c r="MF348" s="10"/>
      <c r="MG348" s="10"/>
      <c r="MH348" s="10"/>
      <c r="MI348" s="10"/>
      <c r="MJ348" s="10"/>
      <c r="MK348" s="10"/>
      <c r="ML348" s="10"/>
      <c r="MM348" s="10"/>
      <c r="MN348" s="10"/>
      <c r="MO348" s="10"/>
      <c r="MP348" s="10"/>
      <c r="MQ348" s="10"/>
      <c r="MR348" s="10"/>
      <c r="MS348" s="10"/>
      <c r="MT348" s="10"/>
      <c r="MU348" s="10"/>
      <c r="MV348" s="10"/>
      <c r="MW348" s="10"/>
      <c r="MX348" s="10"/>
      <c r="MY348" s="10"/>
      <c r="MZ348" s="10"/>
      <c r="NA348" s="10"/>
      <c r="NB348" s="10"/>
      <c r="NC348" s="10"/>
      <c r="ND348" s="10"/>
      <c r="NE348" s="10"/>
      <c r="NF348" s="10"/>
      <c r="NG348" s="10"/>
      <c r="NH348" s="10"/>
      <c r="NI348" s="10"/>
      <c r="NJ348" s="10"/>
      <c r="NK348" s="10"/>
      <c r="NL348" s="10"/>
      <c r="NM348" s="10"/>
      <c r="NN348" s="10"/>
      <c r="NO348" s="10"/>
      <c r="NP348" s="10"/>
      <c r="NQ348" s="10"/>
      <c r="NR348" s="10"/>
      <c r="NS348" s="10"/>
      <c r="NT348" s="10"/>
      <c r="NU348" s="10"/>
      <c r="NV348" s="10"/>
      <c r="NW348" s="10"/>
      <c r="NX348" s="10"/>
      <c r="NY348" s="10"/>
      <c r="NZ348" s="10"/>
      <c r="OA348" s="10"/>
      <c r="OB348" s="10"/>
      <c r="OC348" s="10"/>
      <c r="OD348" s="10"/>
      <c r="OE348" s="10"/>
      <c r="OF348" s="10"/>
      <c r="OG348" s="10"/>
      <c r="OH348" s="10"/>
      <c r="OI348" s="10"/>
      <c r="OJ348" s="10"/>
      <c r="OK348" s="10"/>
      <c r="OL348" s="10"/>
      <c r="OM348" s="10"/>
      <c r="ON348" s="10"/>
      <c r="OO348" s="10"/>
      <c r="OP348" s="10"/>
      <c r="OQ348" s="10"/>
      <c r="OR348" s="10"/>
      <c r="OS348" s="10"/>
      <c r="OT348" s="10"/>
      <c r="OU348" s="10"/>
      <c r="OV348" s="10"/>
      <c r="OW348" s="10"/>
      <c r="OX348" s="10"/>
      <c r="OY348" s="10"/>
      <c r="OZ348" s="10"/>
      <c r="PA348" s="10"/>
      <c r="PB348" s="10"/>
      <c r="PC348" s="10"/>
      <c r="PD348" s="10"/>
      <c r="PE348" s="10"/>
      <c r="PF348" s="10"/>
      <c r="PG348" s="10"/>
      <c r="PH348" s="10"/>
      <c r="PI348" s="10"/>
      <c r="PJ348" s="10"/>
      <c r="PK348" s="10"/>
      <c r="PL348" s="10"/>
      <c r="PM348" s="10"/>
      <c r="PN348" s="10"/>
      <c r="PO348" s="10"/>
      <c r="PP348" s="10"/>
      <c r="PQ348" s="10"/>
      <c r="PR348" s="10"/>
      <c r="PS348" s="10"/>
      <c r="PT348" s="10"/>
      <c r="PU348" s="10"/>
      <c r="PV348" s="10"/>
      <c r="PW348" s="10"/>
      <c r="PX348" s="10"/>
      <c r="PY348" s="10"/>
      <c r="PZ348" s="10"/>
      <c r="QA348" s="10"/>
      <c r="QB348" s="10"/>
      <c r="QC348" s="10"/>
      <c r="QD348" s="10"/>
      <c r="QE348" s="10"/>
      <c r="QF348" s="10"/>
      <c r="QG348" s="10"/>
      <c r="QH348" s="10"/>
      <c r="QI348" s="10"/>
      <c r="QJ348" s="10"/>
      <c r="QK348" s="10"/>
      <c r="QL348" s="10"/>
      <c r="QM348" s="10"/>
      <c r="QN348" s="10"/>
      <c r="QO348" s="10"/>
      <c r="QP348" s="10"/>
      <c r="QQ348" s="10"/>
      <c r="QR348" s="10"/>
      <c r="QS348" s="10"/>
      <c r="QT348" s="10"/>
      <c r="QU348" s="10"/>
      <c r="QV348" s="10"/>
      <c r="QW348" s="10"/>
      <c r="QX348" s="10"/>
      <c r="QY348" s="10"/>
      <c r="QZ348" s="10"/>
      <c r="RA348" s="10"/>
      <c r="RB348" s="10"/>
      <c r="RC348" s="10"/>
      <c r="RD348" s="10"/>
      <c r="RE348" s="10"/>
      <c r="RF348" s="10"/>
      <c r="RG348" s="10"/>
      <c r="RH348" s="10"/>
      <c r="RI348" s="10"/>
      <c r="RJ348" s="10"/>
      <c r="RK348" s="10"/>
      <c r="RL348" s="10"/>
      <c r="RM348" s="10"/>
      <c r="RN348" s="10"/>
      <c r="RO348" s="10"/>
      <c r="RP348" s="10"/>
      <c r="RQ348" s="10"/>
      <c r="RR348" s="10"/>
      <c r="RS348" s="10"/>
      <c r="RT348" s="10"/>
      <c r="RU348" s="10"/>
      <c r="RV348" s="10"/>
      <c r="RW348" s="10"/>
      <c r="RX348" s="10"/>
      <c r="RY348" s="10"/>
      <c r="RZ348" s="10"/>
      <c r="SA348" s="10"/>
      <c r="SB348" s="10"/>
      <c r="SC348" s="10"/>
      <c r="SD348" s="10"/>
      <c r="SE348" s="10"/>
      <c r="SF348" s="10"/>
      <c r="SG348" s="10"/>
      <c r="SH348" s="10"/>
      <c r="SI348" s="10"/>
      <c r="SJ348" s="10"/>
      <c r="SK348" s="10"/>
      <c r="SL348" s="10"/>
      <c r="SM348" s="10"/>
      <c r="SN348" s="10"/>
      <c r="SO348" s="10"/>
      <c r="SP348" s="10"/>
      <c r="SQ348" s="10"/>
      <c r="SR348" s="10"/>
      <c r="SS348" s="10"/>
      <c r="ST348" s="10"/>
      <c r="SU348" s="10"/>
      <c r="SV348" s="10"/>
      <c r="SW348" s="10"/>
      <c r="SX348" s="10"/>
      <c r="SY348" s="10"/>
      <c r="SZ348" s="10"/>
      <c r="TA348" s="10"/>
      <c r="TB348" s="10"/>
      <c r="TC348" s="10"/>
      <c r="TD348" s="10"/>
      <c r="TE348" s="10"/>
      <c r="TF348" s="10"/>
      <c r="TG348" s="10"/>
      <c r="TH348" s="10"/>
      <c r="TI348" s="10"/>
      <c r="TJ348" s="10"/>
      <c r="TK348" s="10"/>
      <c r="TL348" s="10"/>
      <c r="TM348" s="10"/>
      <c r="TN348" s="10"/>
      <c r="TO348" s="10"/>
      <c r="TP348" s="10"/>
      <c r="TQ348" s="10"/>
      <c r="TR348" s="10"/>
      <c r="TS348" s="10"/>
      <c r="TT348" s="10"/>
      <c r="TU348" s="10"/>
      <c r="TV348" s="10"/>
      <c r="TW348" s="10"/>
      <c r="TX348" s="10"/>
      <c r="TY348" s="10"/>
      <c r="TZ348" s="10"/>
      <c r="UA348" s="10"/>
      <c r="UB348" s="10"/>
      <c r="UC348" s="10"/>
      <c r="UD348" s="10"/>
      <c r="UE348" s="10"/>
      <c r="UF348" s="10"/>
      <c r="UG348" s="10"/>
      <c r="UH348" s="10"/>
      <c r="UI348" s="10"/>
      <c r="UJ348" s="10"/>
      <c r="UK348" s="10"/>
      <c r="UL348" s="10"/>
      <c r="UM348" s="10"/>
      <c r="UN348" s="10"/>
      <c r="UO348" s="10"/>
      <c r="UP348" s="10"/>
      <c r="UQ348" s="10"/>
      <c r="UR348" s="10"/>
      <c r="US348" s="10"/>
      <c r="UT348" s="10"/>
      <c r="UU348" s="10"/>
      <c r="UV348" s="10"/>
      <c r="UW348" s="10"/>
      <c r="UX348" s="10"/>
      <c r="UY348" s="10"/>
      <c r="UZ348" s="10"/>
      <c r="VA348" s="10"/>
      <c r="VB348" s="10"/>
      <c r="VC348" s="10"/>
      <c r="VD348" s="10"/>
      <c r="VE348" s="10"/>
      <c r="VF348" s="10"/>
      <c r="VG348" s="10"/>
      <c r="VH348" s="10"/>
      <c r="VI348" s="10"/>
      <c r="VJ348" s="10"/>
      <c r="VK348" s="10"/>
      <c r="VL348" s="10"/>
      <c r="VM348" s="10"/>
      <c r="VN348" s="10"/>
      <c r="VO348" s="10"/>
      <c r="VP348" s="10"/>
      <c r="VQ348" s="10"/>
      <c r="VR348" s="10"/>
      <c r="VS348" s="10"/>
      <c r="VT348" s="10"/>
      <c r="VU348" s="10"/>
      <c r="VV348" s="10"/>
      <c r="VW348" s="10"/>
      <c r="VX348" s="10"/>
      <c r="VY348" s="10"/>
      <c r="VZ348" s="10"/>
      <c r="WA348" s="10"/>
      <c r="WB348" s="10"/>
      <c r="WC348" s="10"/>
      <c r="WD348" s="10"/>
      <c r="WE348" s="10"/>
      <c r="WF348" s="10"/>
      <c r="WG348" s="10"/>
      <c r="WH348" s="10"/>
      <c r="WI348" s="10"/>
      <c r="WJ348" s="10"/>
      <c r="WK348" s="10"/>
      <c r="WL348" s="10"/>
      <c r="WM348" s="10"/>
      <c r="WN348" s="10"/>
      <c r="WO348" s="10"/>
      <c r="WP348" s="10"/>
      <c r="WQ348" s="10"/>
      <c r="WR348" s="10"/>
      <c r="WS348" s="10"/>
      <c r="WT348" s="10"/>
      <c r="WU348" s="10"/>
      <c r="WV348" s="10"/>
      <c r="WW348" s="10"/>
      <c r="WX348" s="10"/>
      <c r="WY348" s="10"/>
      <c r="WZ348" s="10"/>
      <c r="XA348" s="10"/>
      <c r="XB348" s="10"/>
      <c r="XC348" s="10"/>
      <c r="XD348" s="10"/>
      <c r="XE348" s="10"/>
      <c r="XF348" s="10"/>
      <c r="XG348" s="10"/>
      <c r="XH348" s="10"/>
      <c r="XI348" s="10"/>
      <c r="XJ348" s="10"/>
      <c r="XK348" s="10"/>
      <c r="XL348" s="10"/>
      <c r="XM348" s="10"/>
      <c r="XN348" s="10"/>
      <c r="XO348" s="10"/>
      <c r="XP348" s="10"/>
      <c r="XQ348" s="10"/>
      <c r="XR348" s="10"/>
      <c r="XS348" s="10"/>
      <c r="XT348" s="10"/>
      <c r="XU348" s="10"/>
      <c r="XV348" s="10"/>
      <c r="XW348" s="10"/>
      <c r="XX348" s="10"/>
      <c r="XY348" s="10"/>
      <c r="XZ348" s="10"/>
      <c r="YA348" s="10"/>
      <c r="YB348" s="10"/>
      <c r="YC348" s="10"/>
      <c r="YD348" s="10"/>
      <c r="YE348" s="10"/>
      <c r="YF348" s="10"/>
      <c r="YG348" s="10"/>
      <c r="YH348" s="10"/>
      <c r="YI348" s="10"/>
      <c r="YJ348" s="10"/>
      <c r="YK348" s="10"/>
      <c r="YL348" s="10"/>
      <c r="YM348" s="10"/>
      <c r="YN348" s="10"/>
      <c r="YO348" s="10"/>
      <c r="YP348" s="10"/>
      <c r="YQ348" s="10"/>
      <c r="YR348" s="10"/>
      <c r="YS348" s="10"/>
      <c r="YT348" s="10"/>
      <c r="YU348" s="10"/>
      <c r="YV348" s="10"/>
      <c r="YW348" s="10"/>
      <c r="YX348" s="10"/>
      <c r="YY348" s="10"/>
      <c r="YZ348" s="10"/>
      <c r="ZA348" s="10"/>
      <c r="ZB348" s="10"/>
      <c r="ZC348" s="10"/>
      <c r="ZD348" s="10"/>
      <c r="ZE348" s="10"/>
      <c r="ZF348" s="10"/>
      <c r="ZG348" s="10"/>
      <c r="ZH348" s="10"/>
      <c r="ZI348" s="10"/>
      <c r="ZJ348" s="10"/>
      <c r="ZK348" s="10"/>
      <c r="ZL348" s="10"/>
      <c r="ZM348" s="10"/>
      <c r="ZN348" s="10"/>
      <c r="ZO348" s="10"/>
      <c r="ZP348" s="10"/>
      <c r="ZQ348" s="10"/>
      <c r="ZR348" s="10"/>
      <c r="ZS348" s="10"/>
      <c r="ZT348" s="10"/>
      <c r="ZU348" s="10"/>
      <c r="ZV348" s="10"/>
      <c r="ZW348" s="10"/>
      <c r="ZX348" s="10"/>
      <c r="ZY348" s="10"/>
      <c r="ZZ348" s="10"/>
      <c r="AAA348" s="10"/>
      <c r="AAB348" s="10"/>
      <c r="AAC348" s="10"/>
      <c r="AAD348" s="10"/>
      <c r="AAE348" s="10"/>
      <c r="AAF348" s="10"/>
      <c r="AAG348" s="10"/>
      <c r="AAH348" s="10"/>
      <c r="AAI348" s="10"/>
      <c r="AAJ348" s="10"/>
      <c r="AAK348" s="10"/>
      <c r="AAL348" s="10"/>
      <c r="AAM348" s="10"/>
      <c r="AAN348" s="10"/>
      <c r="AAO348" s="10"/>
      <c r="AAP348" s="10"/>
      <c r="AAQ348" s="10"/>
      <c r="AAR348" s="10"/>
      <c r="AAS348" s="10"/>
      <c r="AAT348" s="10"/>
      <c r="AAU348" s="10"/>
      <c r="AAV348" s="10"/>
      <c r="AAW348" s="10"/>
      <c r="AAX348" s="10"/>
      <c r="AAY348" s="10"/>
      <c r="AAZ348" s="10"/>
      <c r="ABA348" s="10"/>
      <c r="ABB348" s="10"/>
      <c r="ABC348" s="10"/>
      <c r="ABD348" s="10"/>
      <c r="ABE348" s="10"/>
      <c r="ABF348" s="10"/>
      <c r="ABG348" s="10"/>
      <c r="ABH348" s="10"/>
      <c r="ABI348" s="10"/>
      <c r="ABJ348" s="10"/>
      <c r="ABK348" s="10"/>
      <c r="ABL348" s="10"/>
      <c r="ABM348" s="10"/>
      <c r="ABN348" s="10"/>
      <c r="ABO348" s="10"/>
      <c r="ABP348" s="10"/>
      <c r="ABQ348" s="10"/>
      <c r="ABR348" s="10"/>
      <c r="ABS348" s="10"/>
      <c r="ABT348" s="10"/>
      <c r="ABU348" s="10"/>
      <c r="ABV348" s="10"/>
      <c r="ABW348" s="10"/>
      <c r="ABX348" s="10"/>
      <c r="ABY348" s="10"/>
      <c r="ABZ348" s="10"/>
      <c r="ACA348" s="10"/>
      <c r="ACB348" s="10"/>
      <c r="ACC348" s="10"/>
      <c r="ACD348" s="10"/>
      <c r="ACE348" s="10"/>
      <c r="ACF348" s="10"/>
      <c r="ACG348" s="10"/>
      <c r="ACH348" s="10"/>
      <c r="ACI348" s="10"/>
      <c r="ACJ348" s="10"/>
      <c r="ACK348" s="10"/>
      <c r="ACL348" s="10"/>
      <c r="ACM348" s="10"/>
      <c r="ACN348" s="10"/>
      <c r="ACO348" s="10"/>
      <c r="ACP348" s="10"/>
      <c r="ACQ348" s="10"/>
      <c r="ACR348" s="10"/>
      <c r="ACS348" s="10"/>
      <c r="ACT348" s="10"/>
      <c r="ACU348" s="10"/>
      <c r="ACV348" s="10"/>
      <c r="ACW348" s="10"/>
      <c r="ACX348" s="10"/>
      <c r="ACY348" s="10"/>
      <c r="ACZ348" s="10"/>
      <c r="ADA348" s="10"/>
      <c r="ADB348" s="10"/>
      <c r="ADC348" s="10"/>
      <c r="ADD348" s="10"/>
      <c r="ADE348" s="10"/>
      <c r="ADF348" s="10"/>
      <c r="ADG348" s="10"/>
      <c r="ADH348" s="10"/>
      <c r="ADI348" s="10"/>
      <c r="ADJ348" s="10"/>
      <c r="ADK348" s="10"/>
      <c r="ADL348" s="10"/>
      <c r="ADM348" s="10"/>
      <c r="ADN348" s="10"/>
      <c r="ADO348" s="10"/>
      <c r="ADP348" s="10"/>
      <c r="ADQ348" s="10"/>
      <c r="ADR348" s="10"/>
      <c r="ADS348" s="10"/>
      <c r="ADT348" s="10"/>
      <c r="ADU348" s="10"/>
      <c r="ADV348" s="10"/>
      <c r="ADW348" s="10"/>
      <c r="ADX348" s="10"/>
      <c r="ADY348" s="10"/>
      <c r="ADZ348" s="10"/>
      <c r="AEA348" s="10"/>
      <c r="AEB348" s="10"/>
      <c r="AEC348" s="10"/>
      <c r="AED348" s="10"/>
      <c r="AEE348" s="10"/>
      <c r="AEF348" s="10"/>
      <c r="AEG348" s="10"/>
      <c r="AEH348" s="10"/>
      <c r="AEI348" s="10"/>
      <c r="AEJ348" s="10"/>
      <c r="AEK348" s="10"/>
      <c r="AEL348" s="10"/>
      <c r="AEM348" s="10"/>
      <c r="AEN348" s="10"/>
      <c r="AEO348" s="10"/>
      <c r="AEP348" s="10"/>
      <c r="AEQ348" s="10"/>
      <c r="AER348" s="10"/>
      <c r="AES348" s="10"/>
      <c r="AET348" s="10"/>
      <c r="AEU348" s="10"/>
      <c r="AEV348" s="10"/>
      <c r="AEW348" s="10"/>
      <c r="AEX348" s="10"/>
      <c r="AEY348" s="10"/>
      <c r="AEZ348" s="10"/>
      <c r="AFA348" s="10"/>
      <c r="AFB348" s="10"/>
      <c r="AFC348" s="10"/>
      <c r="AFD348" s="10"/>
      <c r="AFE348" s="10"/>
      <c r="AFF348" s="10"/>
      <c r="AFG348" s="10"/>
      <c r="AFH348" s="10"/>
      <c r="AFI348" s="10"/>
      <c r="AFJ348" s="10"/>
      <c r="AFK348" s="10"/>
      <c r="AFL348" s="10"/>
      <c r="AFM348" s="10"/>
      <c r="AFN348" s="10"/>
      <c r="AFO348" s="10"/>
      <c r="AFP348" s="10"/>
      <c r="AFQ348" s="10"/>
      <c r="AFR348" s="10"/>
      <c r="AFS348" s="10"/>
      <c r="AFT348" s="10"/>
      <c r="AFU348" s="10"/>
      <c r="AFV348" s="10"/>
      <c r="AFW348" s="10"/>
      <c r="AFX348" s="10"/>
      <c r="AFY348" s="10"/>
      <c r="AFZ348" s="10"/>
      <c r="AGA348" s="10"/>
      <c r="AGB348" s="10"/>
      <c r="AGC348" s="10"/>
      <c r="AGD348" s="10"/>
      <c r="AGE348" s="10"/>
      <c r="AGF348" s="10"/>
      <c r="AGG348" s="10"/>
      <c r="AGH348" s="10"/>
      <c r="AGI348" s="10"/>
      <c r="AGJ348" s="10"/>
      <c r="AGK348" s="10"/>
      <c r="AGL348" s="10"/>
      <c r="AGM348" s="10"/>
      <c r="AGN348" s="10"/>
      <c r="AGO348" s="10"/>
      <c r="AGP348" s="10"/>
      <c r="AGQ348" s="10"/>
      <c r="AGR348" s="10"/>
      <c r="AGS348" s="10"/>
      <c r="AGT348" s="10"/>
      <c r="AGU348" s="10"/>
      <c r="AGV348" s="10"/>
      <c r="AGW348" s="10"/>
      <c r="AGX348" s="10"/>
      <c r="AGY348" s="10"/>
      <c r="AGZ348" s="10"/>
      <c r="AHA348" s="10"/>
      <c r="AHB348" s="10"/>
      <c r="AHC348" s="10"/>
      <c r="AHD348" s="10"/>
      <c r="AHE348" s="10"/>
      <c r="AHF348" s="10"/>
      <c r="AHG348" s="10"/>
      <c r="AHH348" s="10"/>
      <c r="AHI348" s="10"/>
      <c r="AHJ348" s="10"/>
      <c r="AHK348" s="10"/>
      <c r="AHL348" s="10"/>
      <c r="AHM348" s="10"/>
      <c r="AHN348" s="10"/>
      <c r="AHO348" s="10"/>
      <c r="AHP348" s="10"/>
      <c r="AHQ348" s="10"/>
      <c r="AHR348" s="10"/>
      <c r="AHS348" s="10"/>
      <c r="AHT348" s="10"/>
      <c r="AHU348" s="10"/>
      <c r="AHV348" s="10"/>
      <c r="AHW348" s="10"/>
      <c r="AHX348" s="10"/>
      <c r="AHY348" s="10"/>
      <c r="AHZ348" s="10"/>
      <c r="AIA348" s="10"/>
      <c r="AIB348" s="10"/>
      <c r="AIC348" s="10"/>
      <c r="AID348" s="10"/>
      <c r="AIE348" s="10"/>
      <c r="AIF348" s="10"/>
      <c r="AIG348" s="10"/>
      <c r="AIH348" s="10"/>
      <c r="AII348" s="10"/>
      <c r="AIJ348" s="10"/>
      <c r="AIK348" s="10"/>
      <c r="AIL348" s="10"/>
      <c r="AIM348" s="10"/>
      <c r="AIN348" s="10"/>
      <c r="AIO348" s="10"/>
      <c r="AIP348" s="10"/>
      <c r="AIQ348" s="10"/>
      <c r="AIR348" s="10"/>
      <c r="AIS348" s="10"/>
      <c r="AIT348" s="10"/>
      <c r="AIU348" s="10"/>
      <c r="AIV348" s="10"/>
      <c r="AIW348" s="10"/>
      <c r="AIX348" s="10"/>
      <c r="AIY348" s="10"/>
      <c r="AIZ348" s="10"/>
      <c r="AJA348" s="10"/>
      <c r="AJB348" s="10"/>
      <c r="AJC348" s="10"/>
      <c r="AJD348" s="10"/>
      <c r="AJE348" s="10"/>
      <c r="AJF348" s="10"/>
      <c r="AJG348" s="10"/>
      <c r="AJH348" s="10"/>
      <c r="AJI348" s="10"/>
      <c r="AJJ348" s="10"/>
      <c r="AJK348" s="10"/>
      <c r="AJL348" s="10"/>
      <c r="AJM348" s="10"/>
      <c r="AJN348" s="10"/>
      <c r="AJO348" s="10"/>
      <c r="AJP348" s="10"/>
      <c r="AJQ348" s="10"/>
      <c r="AJR348" s="10"/>
      <c r="AJS348" s="10"/>
      <c r="AJT348" s="10"/>
      <c r="AJU348" s="10"/>
      <c r="AJV348" s="10"/>
      <c r="AJW348" s="10"/>
      <c r="AJX348" s="10"/>
      <c r="AJY348" s="10"/>
      <c r="AJZ348" s="10"/>
      <c r="AKA348" s="10"/>
      <c r="AKB348" s="10"/>
      <c r="AKC348" s="10"/>
      <c r="AKD348" s="10"/>
      <c r="AKE348" s="10"/>
      <c r="AKF348" s="10"/>
      <c r="AKG348" s="10"/>
      <c r="AKH348" s="10"/>
      <c r="AKI348" s="10"/>
      <c r="AKJ348" s="10"/>
      <c r="AKK348" s="10"/>
      <c r="AKL348" s="10"/>
      <c r="AKM348" s="10"/>
      <c r="AKN348" s="10"/>
      <c r="AKO348" s="10"/>
      <c r="AKP348" s="10"/>
      <c r="AKQ348" s="10"/>
      <c r="AKR348" s="10"/>
      <c r="AKS348" s="10"/>
      <c r="AKT348" s="10"/>
      <c r="AKU348" s="10"/>
      <c r="AKV348" s="10"/>
      <c r="AKW348" s="10"/>
      <c r="AKX348" s="10"/>
      <c r="AKY348" s="10"/>
      <c r="AKZ348" s="10"/>
      <c r="ALA348" s="10"/>
      <c r="ALB348" s="10"/>
      <c r="ALC348" s="10"/>
      <c r="ALD348" s="10"/>
      <c r="ALE348" s="10"/>
      <c r="ALF348" s="10"/>
      <c r="ALG348" s="10"/>
      <c r="ALH348" s="10"/>
      <c r="ALI348" s="10"/>
      <c r="ALJ348" s="10"/>
      <c r="ALK348" s="10"/>
      <c r="ALL348" s="10"/>
      <c r="ALM348" s="10"/>
      <c r="ALN348" s="10"/>
      <c r="ALO348" s="10"/>
      <c r="ALP348" s="10"/>
      <c r="ALQ348" s="10"/>
      <c r="ALR348" s="10"/>
      <c r="ALS348" s="10"/>
      <c r="ALT348" s="10"/>
      <c r="ALU348" s="10"/>
      <c r="ALV348" s="10"/>
      <c r="ALW348" s="10"/>
      <c r="ALX348" s="10"/>
      <c r="ALY348" s="10"/>
      <c r="ALZ348" s="10"/>
      <c r="AMA348" s="10"/>
      <c r="AMB348" s="10"/>
      <c r="AMC348" s="10"/>
      <c r="AMD348" s="10"/>
      <c r="AME348" s="10"/>
      <c r="AMF348" s="10"/>
      <c r="AMG348" s="10"/>
      <c r="AMH348" s="10"/>
      <c r="AMI348" s="10"/>
    </row>
    <row r="349" spans="1:1023" ht="21.75" customHeight="1">
      <c r="A349" s="14" t="s">
        <v>181</v>
      </c>
      <c r="B349" s="45"/>
      <c r="C349" s="34"/>
      <c r="D349" s="34"/>
      <c r="E349" s="30"/>
      <c r="F349" s="30"/>
      <c r="G349" s="30"/>
      <c r="H349" s="30"/>
      <c r="I349" s="30"/>
      <c r="J349" s="30"/>
      <c r="K349" s="30"/>
      <c r="L349" s="30"/>
      <c r="M349" s="30"/>
      <c r="N349" s="30"/>
      <c r="O349" s="36">
        <v>10000</v>
      </c>
      <c r="P349" s="34"/>
      <c r="Q349" s="43">
        <f t="shared" si="7"/>
        <v>10000</v>
      </c>
      <c r="R349" s="43">
        <f t="shared" si="8"/>
        <v>10000</v>
      </c>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c r="HQ349" s="10"/>
      <c r="HR349" s="10"/>
      <c r="HS349" s="10"/>
      <c r="HT349" s="10"/>
      <c r="HU349" s="10"/>
      <c r="HV349" s="10"/>
      <c r="HW349" s="10"/>
      <c r="HX349" s="10"/>
      <c r="HY349" s="10"/>
      <c r="HZ349" s="10"/>
      <c r="IA349" s="10"/>
      <c r="IB349" s="10"/>
      <c r="IC349" s="10"/>
      <c r="ID349" s="10"/>
      <c r="IE349" s="10"/>
      <c r="IF349" s="10"/>
      <c r="IG349" s="10"/>
      <c r="IH349" s="10"/>
      <c r="II349" s="10"/>
      <c r="IJ349" s="10"/>
      <c r="IK349" s="10"/>
      <c r="IL349" s="10"/>
      <c r="IM349" s="10"/>
      <c r="IN349" s="10"/>
      <c r="IO349" s="10"/>
      <c r="IP349" s="10"/>
      <c r="IQ349" s="10"/>
      <c r="IR349" s="10"/>
      <c r="IS349" s="10"/>
      <c r="IT349" s="10"/>
      <c r="IU349" s="10"/>
      <c r="IV349" s="10"/>
      <c r="IW349" s="10"/>
      <c r="IX349" s="10"/>
      <c r="IY349" s="10"/>
      <c r="IZ349" s="10"/>
      <c r="JA349" s="10"/>
      <c r="JB349" s="10"/>
      <c r="JC349" s="10"/>
      <c r="JD349" s="10"/>
      <c r="JE349" s="10"/>
      <c r="JF349" s="10"/>
      <c r="JG349" s="10"/>
      <c r="JH349" s="10"/>
      <c r="JI349" s="10"/>
      <c r="JJ349" s="10"/>
      <c r="JK349" s="10"/>
      <c r="JL349" s="10"/>
      <c r="JM349" s="10"/>
      <c r="JN349" s="10"/>
      <c r="JO349" s="10"/>
      <c r="JP349" s="10"/>
      <c r="JQ349" s="10"/>
      <c r="JR349" s="10"/>
      <c r="JS349" s="10"/>
      <c r="JT349" s="10"/>
      <c r="JU349" s="10"/>
      <c r="JV349" s="10"/>
      <c r="JW349" s="10"/>
      <c r="JX349" s="10"/>
      <c r="JY349" s="10"/>
      <c r="JZ349" s="10"/>
      <c r="KA349" s="10"/>
      <c r="KB349" s="10"/>
      <c r="KC349" s="10"/>
      <c r="KD349" s="10"/>
      <c r="KE349" s="10"/>
      <c r="KF349" s="10"/>
      <c r="KG349" s="10"/>
      <c r="KH349" s="10"/>
      <c r="KI349" s="10"/>
      <c r="KJ349" s="10"/>
      <c r="KK349" s="10"/>
      <c r="KL349" s="10"/>
      <c r="KM349" s="10"/>
      <c r="KN349" s="10"/>
      <c r="KO349" s="10"/>
      <c r="KP349" s="10"/>
      <c r="KQ349" s="10"/>
      <c r="KR349" s="10"/>
      <c r="KS349" s="10"/>
      <c r="KT349" s="10"/>
      <c r="KU349" s="10"/>
      <c r="KV349" s="10"/>
      <c r="KW349" s="10"/>
      <c r="KX349" s="10"/>
      <c r="KY349" s="10"/>
      <c r="KZ349" s="10"/>
      <c r="LA349" s="10"/>
      <c r="LB349" s="10"/>
      <c r="LC349" s="10"/>
      <c r="LD349" s="10"/>
      <c r="LE349" s="10"/>
      <c r="LF349" s="10"/>
      <c r="LG349" s="10"/>
      <c r="LH349" s="10"/>
      <c r="LI349" s="10"/>
      <c r="LJ349" s="10"/>
      <c r="LK349" s="10"/>
      <c r="LL349" s="10"/>
      <c r="LM349" s="10"/>
      <c r="LN349" s="10"/>
      <c r="LO349" s="10"/>
      <c r="LP349" s="10"/>
      <c r="LQ349" s="10"/>
      <c r="LR349" s="10"/>
      <c r="LS349" s="10"/>
      <c r="LT349" s="10"/>
      <c r="LU349" s="10"/>
      <c r="LV349" s="10"/>
      <c r="LW349" s="10"/>
      <c r="LX349" s="10"/>
      <c r="LY349" s="10"/>
      <c r="LZ349" s="10"/>
      <c r="MA349" s="10"/>
      <c r="MB349" s="10"/>
      <c r="MC349" s="10"/>
      <c r="MD349" s="10"/>
      <c r="ME349" s="10"/>
      <c r="MF349" s="10"/>
      <c r="MG349" s="10"/>
      <c r="MH349" s="10"/>
      <c r="MI349" s="10"/>
      <c r="MJ349" s="10"/>
      <c r="MK349" s="10"/>
      <c r="ML349" s="10"/>
      <c r="MM349" s="10"/>
      <c r="MN349" s="10"/>
      <c r="MO349" s="10"/>
      <c r="MP349" s="10"/>
      <c r="MQ349" s="10"/>
      <c r="MR349" s="10"/>
      <c r="MS349" s="10"/>
      <c r="MT349" s="10"/>
      <c r="MU349" s="10"/>
      <c r="MV349" s="10"/>
      <c r="MW349" s="10"/>
      <c r="MX349" s="10"/>
      <c r="MY349" s="10"/>
      <c r="MZ349" s="10"/>
      <c r="NA349" s="10"/>
      <c r="NB349" s="10"/>
      <c r="NC349" s="10"/>
      <c r="ND349" s="10"/>
      <c r="NE349" s="10"/>
      <c r="NF349" s="10"/>
      <c r="NG349" s="10"/>
      <c r="NH349" s="10"/>
      <c r="NI349" s="10"/>
      <c r="NJ349" s="10"/>
      <c r="NK349" s="10"/>
      <c r="NL349" s="10"/>
      <c r="NM349" s="10"/>
      <c r="NN349" s="10"/>
      <c r="NO349" s="10"/>
      <c r="NP349" s="10"/>
      <c r="NQ349" s="10"/>
      <c r="NR349" s="10"/>
      <c r="NS349" s="10"/>
      <c r="NT349" s="10"/>
      <c r="NU349" s="10"/>
      <c r="NV349" s="10"/>
      <c r="NW349" s="10"/>
      <c r="NX349" s="10"/>
      <c r="NY349" s="10"/>
      <c r="NZ349" s="10"/>
      <c r="OA349" s="10"/>
      <c r="OB349" s="10"/>
      <c r="OC349" s="10"/>
      <c r="OD349" s="10"/>
      <c r="OE349" s="10"/>
      <c r="OF349" s="10"/>
      <c r="OG349" s="10"/>
      <c r="OH349" s="10"/>
      <c r="OI349" s="10"/>
      <c r="OJ349" s="10"/>
      <c r="OK349" s="10"/>
      <c r="OL349" s="10"/>
      <c r="OM349" s="10"/>
      <c r="ON349" s="10"/>
      <c r="OO349" s="10"/>
      <c r="OP349" s="10"/>
      <c r="OQ349" s="10"/>
      <c r="OR349" s="10"/>
      <c r="OS349" s="10"/>
      <c r="OT349" s="10"/>
      <c r="OU349" s="10"/>
      <c r="OV349" s="10"/>
      <c r="OW349" s="10"/>
      <c r="OX349" s="10"/>
      <c r="OY349" s="10"/>
      <c r="OZ349" s="10"/>
      <c r="PA349" s="10"/>
      <c r="PB349" s="10"/>
      <c r="PC349" s="10"/>
      <c r="PD349" s="10"/>
      <c r="PE349" s="10"/>
      <c r="PF349" s="10"/>
      <c r="PG349" s="10"/>
      <c r="PH349" s="10"/>
      <c r="PI349" s="10"/>
      <c r="PJ349" s="10"/>
      <c r="PK349" s="10"/>
      <c r="PL349" s="10"/>
      <c r="PM349" s="10"/>
      <c r="PN349" s="10"/>
      <c r="PO349" s="10"/>
      <c r="PP349" s="10"/>
      <c r="PQ349" s="10"/>
      <c r="PR349" s="10"/>
      <c r="PS349" s="10"/>
      <c r="PT349" s="10"/>
      <c r="PU349" s="10"/>
      <c r="PV349" s="10"/>
      <c r="PW349" s="10"/>
      <c r="PX349" s="10"/>
      <c r="PY349" s="10"/>
      <c r="PZ349" s="10"/>
      <c r="QA349" s="10"/>
      <c r="QB349" s="10"/>
      <c r="QC349" s="10"/>
      <c r="QD349" s="10"/>
      <c r="QE349" s="10"/>
      <c r="QF349" s="10"/>
      <c r="QG349" s="10"/>
      <c r="QH349" s="10"/>
      <c r="QI349" s="10"/>
      <c r="QJ349" s="10"/>
      <c r="QK349" s="10"/>
      <c r="QL349" s="10"/>
      <c r="QM349" s="10"/>
      <c r="QN349" s="10"/>
      <c r="QO349" s="10"/>
      <c r="QP349" s="10"/>
      <c r="QQ349" s="10"/>
      <c r="QR349" s="10"/>
      <c r="QS349" s="10"/>
      <c r="QT349" s="10"/>
      <c r="QU349" s="10"/>
      <c r="QV349" s="10"/>
      <c r="QW349" s="10"/>
      <c r="QX349" s="10"/>
      <c r="QY349" s="10"/>
      <c r="QZ349" s="10"/>
      <c r="RA349" s="10"/>
      <c r="RB349" s="10"/>
      <c r="RC349" s="10"/>
      <c r="RD349" s="10"/>
      <c r="RE349" s="10"/>
      <c r="RF349" s="10"/>
      <c r="RG349" s="10"/>
      <c r="RH349" s="10"/>
      <c r="RI349" s="10"/>
      <c r="RJ349" s="10"/>
      <c r="RK349" s="10"/>
      <c r="RL349" s="10"/>
      <c r="RM349" s="10"/>
      <c r="RN349" s="10"/>
      <c r="RO349" s="10"/>
      <c r="RP349" s="10"/>
      <c r="RQ349" s="10"/>
      <c r="RR349" s="10"/>
      <c r="RS349" s="10"/>
      <c r="RT349" s="10"/>
      <c r="RU349" s="10"/>
      <c r="RV349" s="10"/>
      <c r="RW349" s="10"/>
      <c r="RX349" s="10"/>
      <c r="RY349" s="10"/>
      <c r="RZ349" s="10"/>
      <c r="SA349" s="10"/>
      <c r="SB349" s="10"/>
      <c r="SC349" s="10"/>
      <c r="SD349" s="10"/>
      <c r="SE349" s="10"/>
      <c r="SF349" s="10"/>
      <c r="SG349" s="10"/>
      <c r="SH349" s="10"/>
      <c r="SI349" s="10"/>
      <c r="SJ349" s="10"/>
      <c r="SK349" s="10"/>
      <c r="SL349" s="10"/>
      <c r="SM349" s="10"/>
      <c r="SN349" s="10"/>
      <c r="SO349" s="10"/>
      <c r="SP349" s="10"/>
      <c r="SQ349" s="10"/>
      <c r="SR349" s="10"/>
      <c r="SS349" s="10"/>
      <c r="ST349" s="10"/>
      <c r="SU349" s="10"/>
      <c r="SV349" s="10"/>
      <c r="SW349" s="10"/>
      <c r="SX349" s="10"/>
      <c r="SY349" s="10"/>
      <c r="SZ349" s="10"/>
      <c r="TA349" s="10"/>
      <c r="TB349" s="10"/>
      <c r="TC349" s="10"/>
      <c r="TD349" s="10"/>
      <c r="TE349" s="10"/>
      <c r="TF349" s="10"/>
      <c r="TG349" s="10"/>
      <c r="TH349" s="10"/>
      <c r="TI349" s="10"/>
      <c r="TJ349" s="10"/>
      <c r="TK349" s="10"/>
      <c r="TL349" s="10"/>
      <c r="TM349" s="10"/>
      <c r="TN349" s="10"/>
      <c r="TO349" s="10"/>
      <c r="TP349" s="10"/>
      <c r="TQ349" s="10"/>
      <c r="TR349" s="10"/>
      <c r="TS349" s="10"/>
      <c r="TT349" s="10"/>
      <c r="TU349" s="10"/>
      <c r="TV349" s="10"/>
      <c r="TW349" s="10"/>
      <c r="TX349" s="10"/>
      <c r="TY349" s="10"/>
      <c r="TZ349" s="10"/>
      <c r="UA349" s="10"/>
      <c r="UB349" s="10"/>
      <c r="UC349" s="10"/>
      <c r="UD349" s="10"/>
      <c r="UE349" s="10"/>
      <c r="UF349" s="10"/>
      <c r="UG349" s="10"/>
      <c r="UH349" s="10"/>
      <c r="UI349" s="10"/>
      <c r="UJ349" s="10"/>
      <c r="UK349" s="10"/>
      <c r="UL349" s="10"/>
      <c r="UM349" s="10"/>
      <c r="UN349" s="10"/>
      <c r="UO349" s="10"/>
      <c r="UP349" s="10"/>
      <c r="UQ349" s="10"/>
      <c r="UR349" s="10"/>
      <c r="US349" s="10"/>
      <c r="UT349" s="10"/>
      <c r="UU349" s="10"/>
      <c r="UV349" s="10"/>
      <c r="UW349" s="10"/>
      <c r="UX349" s="10"/>
      <c r="UY349" s="10"/>
      <c r="UZ349" s="10"/>
      <c r="VA349" s="10"/>
      <c r="VB349" s="10"/>
      <c r="VC349" s="10"/>
      <c r="VD349" s="10"/>
      <c r="VE349" s="10"/>
      <c r="VF349" s="10"/>
      <c r="VG349" s="10"/>
      <c r="VH349" s="10"/>
      <c r="VI349" s="10"/>
      <c r="VJ349" s="10"/>
      <c r="VK349" s="10"/>
      <c r="VL349" s="10"/>
      <c r="VM349" s="10"/>
      <c r="VN349" s="10"/>
      <c r="VO349" s="10"/>
      <c r="VP349" s="10"/>
      <c r="VQ349" s="10"/>
      <c r="VR349" s="10"/>
      <c r="VS349" s="10"/>
      <c r="VT349" s="10"/>
      <c r="VU349" s="10"/>
      <c r="VV349" s="10"/>
      <c r="VW349" s="10"/>
      <c r="VX349" s="10"/>
      <c r="VY349" s="10"/>
      <c r="VZ349" s="10"/>
      <c r="WA349" s="10"/>
      <c r="WB349" s="10"/>
      <c r="WC349" s="10"/>
      <c r="WD349" s="10"/>
      <c r="WE349" s="10"/>
      <c r="WF349" s="10"/>
      <c r="WG349" s="10"/>
      <c r="WH349" s="10"/>
      <c r="WI349" s="10"/>
      <c r="WJ349" s="10"/>
      <c r="WK349" s="10"/>
      <c r="WL349" s="10"/>
      <c r="WM349" s="10"/>
      <c r="WN349" s="10"/>
      <c r="WO349" s="10"/>
      <c r="WP349" s="10"/>
      <c r="WQ349" s="10"/>
      <c r="WR349" s="10"/>
      <c r="WS349" s="10"/>
      <c r="WT349" s="10"/>
      <c r="WU349" s="10"/>
      <c r="WV349" s="10"/>
      <c r="WW349" s="10"/>
      <c r="WX349" s="10"/>
      <c r="WY349" s="10"/>
      <c r="WZ349" s="10"/>
      <c r="XA349" s="10"/>
      <c r="XB349" s="10"/>
      <c r="XC349" s="10"/>
      <c r="XD349" s="10"/>
      <c r="XE349" s="10"/>
      <c r="XF349" s="10"/>
      <c r="XG349" s="10"/>
      <c r="XH349" s="10"/>
      <c r="XI349" s="10"/>
      <c r="XJ349" s="10"/>
      <c r="XK349" s="10"/>
      <c r="XL349" s="10"/>
      <c r="XM349" s="10"/>
      <c r="XN349" s="10"/>
      <c r="XO349" s="10"/>
      <c r="XP349" s="10"/>
      <c r="XQ349" s="10"/>
      <c r="XR349" s="10"/>
      <c r="XS349" s="10"/>
      <c r="XT349" s="10"/>
      <c r="XU349" s="10"/>
      <c r="XV349" s="10"/>
      <c r="XW349" s="10"/>
      <c r="XX349" s="10"/>
      <c r="XY349" s="10"/>
      <c r="XZ349" s="10"/>
      <c r="YA349" s="10"/>
      <c r="YB349" s="10"/>
      <c r="YC349" s="10"/>
      <c r="YD349" s="10"/>
      <c r="YE349" s="10"/>
      <c r="YF349" s="10"/>
      <c r="YG349" s="10"/>
      <c r="YH349" s="10"/>
      <c r="YI349" s="10"/>
      <c r="YJ349" s="10"/>
      <c r="YK349" s="10"/>
      <c r="YL349" s="10"/>
      <c r="YM349" s="10"/>
      <c r="YN349" s="10"/>
      <c r="YO349" s="10"/>
      <c r="YP349" s="10"/>
      <c r="YQ349" s="10"/>
      <c r="YR349" s="10"/>
      <c r="YS349" s="10"/>
      <c r="YT349" s="10"/>
      <c r="YU349" s="10"/>
      <c r="YV349" s="10"/>
      <c r="YW349" s="10"/>
      <c r="YX349" s="10"/>
      <c r="YY349" s="10"/>
      <c r="YZ349" s="10"/>
      <c r="ZA349" s="10"/>
      <c r="ZB349" s="10"/>
      <c r="ZC349" s="10"/>
      <c r="ZD349" s="10"/>
      <c r="ZE349" s="10"/>
      <c r="ZF349" s="10"/>
      <c r="ZG349" s="10"/>
      <c r="ZH349" s="10"/>
      <c r="ZI349" s="10"/>
      <c r="ZJ349" s="10"/>
      <c r="ZK349" s="10"/>
      <c r="ZL349" s="10"/>
      <c r="ZM349" s="10"/>
      <c r="ZN349" s="10"/>
      <c r="ZO349" s="10"/>
      <c r="ZP349" s="10"/>
      <c r="ZQ349" s="10"/>
      <c r="ZR349" s="10"/>
      <c r="ZS349" s="10"/>
      <c r="ZT349" s="10"/>
      <c r="ZU349" s="10"/>
      <c r="ZV349" s="10"/>
      <c r="ZW349" s="10"/>
      <c r="ZX349" s="10"/>
      <c r="ZY349" s="10"/>
      <c r="ZZ349" s="10"/>
      <c r="AAA349" s="10"/>
      <c r="AAB349" s="10"/>
      <c r="AAC349" s="10"/>
      <c r="AAD349" s="10"/>
      <c r="AAE349" s="10"/>
      <c r="AAF349" s="10"/>
      <c r="AAG349" s="10"/>
      <c r="AAH349" s="10"/>
      <c r="AAI349" s="10"/>
      <c r="AAJ349" s="10"/>
      <c r="AAK349" s="10"/>
      <c r="AAL349" s="10"/>
      <c r="AAM349" s="10"/>
      <c r="AAN349" s="10"/>
      <c r="AAO349" s="10"/>
      <c r="AAP349" s="10"/>
      <c r="AAQ349" s="10"/>
      <c r="AAR349" s="10"/>
      <c r="AAS349" s="10"/>
      <c r="AAT349" s="10"/>
      <c r="AAU349" s="10"/>
      <c r="AAV349" s="10"/>
      <c r="AAW349" s="10"/>
      <c r="AAX349" s="10"/>
      <c r="AAY349" s="10"/>
      <c r="AAZ349" s="10"/>
      <c r="ABA349" s="10"/>
      <c r="ABB349" s="10"/>
      <c r="ABC349" s="10"/>
      <c r="ABD349" s="10"/>
      <c r="ABE349" s="10"/>
      <c r="ABF349" s="10"/>
      <c r="ABG349" s="10"/>
      <c r="ABH349" s="10"/>
      <c r="ABI349" s="10"/>
      <c r="ABJ349" s="10"/>
      <c r="ABK349" s="10"/>
      <c r="ABL349" s="10"/>
      <c r="ABM349" s="10"/>
      <c r="ABN349" s="10"/>
      <c r="ABO349" s="10"/>
      <c r="ABP349" s="10"/>
      <c r="ABQ349" s="10"/>
      <c r="ABR349" s="10"/>
      <c r="ABS349" s="10"/>
      <c r="ABT349" s="10"/>
      <c r="ABU349" s="10"/>
      <c r="ABV349" s="10"/>
      <c r="ABW349" s="10"/>
      <c r="ABX349" s="10"/>
      <c r="ABY349" s="10"/>
      <c r="ABZ349" s="10"/>
      <c r="ACA349" s="10"/>
      <c r="ACB349" s="10"/>
      <c r="ACC349" s="10"/>
      <c r="ACD349" s="10"/>
      <c r="ACE349" s="10"/>
      <c r="ACF349" s="10"/>
      <c r="ACG349" s="10"/>
      <c r="ACH349" s="10"/>
      <c r="ACI349" s="10"/>
      <c r="ACJ349" s="10"/>
      <c r="ACK349" s="10"/>
      <c r="ACL349" s="10"/>
      <c r="ACM349" s="10"/>
      <c r="ACN349" s="10"/>
      <c r="ACO349" s="10"/>
      <c r="ACP349" s="10"/>
      <c r="ACQ349" s="10"/>
      <c r="ACR349" s="10"/>
      <c r="ACS349" s="10"/>
      <c r="ACT349" s="10"/>
      <c r="ACU349" s="10"/>
      <c r="ACV349" s="10"/>
      <c r="ACW349" s="10"/>
      <c r="ACX349" s="10"/>
      <c r="ACY349" s="10"/>
      <c r="ACZ349" s="10"/>
      <c r="ADA349" s="10"/>
      <c r="ADB349" s="10"/>
      <c r="ADC349" s="10"/>
      <c r="ADD349" s="10"/>
      <c r="ADE349" s="10"/>
      <c r="ADF349" s="10"/>
      <c r="ADG349" s="10"/>
      <c r="ADH349" s="10"/>
      <c r="ADI349" s="10"/>
      <c r="ADJ349" s="10"/>
      <c r="ADK349" s="10"/>
      <c r="ADL349" s="10"/>
      <c r="ADM349" s="10"/>
      <c r="ADN349" s="10"/>
      <c r="ADO349" s="10"/>
      <c r="ADP349" s="10"/>
      <c r="ADQ349" s="10"/>
      <c r="ADR349" s="10"/>
      <c r="ADS349" s="10"/>
      <c r="ADT349" s="10"/>
      <c r="ADU349" s="10"/>
      <c r="ADV349" s="10"/>
      <c r="ADW349" s="10"/>
      <c r="ADX349" s="10"/>
      <c r="ADY349" s="10"/>
      <c r="ADZ349" s="10"/>
      <c r="AEA349" s="10"/>
      <c r="AEB349" s="10"/>
      <c r="AEC349" s="10"/>
      <c r="AED349" s="10"/>
      <c r="AEE349" s="10"/>
      <c r="AEF349" s="10"/>
      <c r="AEG349" s="10"/>
      <c r="AEH349" s="10"/>
      <c r="AEI349" s="10"/>
      <c r="AEJ349" s="10"/>
      <c r="AEK349" s="10"/>
      <c r="AEL349" s="10"/>
      <c r="AEM349" s="10"/>
      <c r="AEN349" s="10"/>
      <c r="AEO349" s="10"/>
      <c r="AEP349" s="10"/>
      <c r="AEQ349" s="10"/>
      <c r="AER349" s="10"/>
      <c r="AES349" s="10"/>
      <c r="AET349" s="10"/>
      <c r="AEU349" s="10"/>
      <c r="AEV349" s="10"/>
      <c r="AEW349" s="10"/>
      <c r="AEX349" s="10"/>
      <c r="AEY349" s="10"/>
      <c r="AEZ349" s="10"/>
      <c r="AFA349" s="10"/>
      <c r="AFB349" s="10"/>
      <c r="AFC349" s="10"/>
      <c r="AFD349" s="10"/>
      <c r="AFE349" s="10"/>
      <c r="AFF349" s="10"/>
      <c r="AFG349" s="10"/>
      <c r="AFH349" s="10"/>
      <c r="AFI349" s="10"/>
      <c r="AFJ349" s="10"/>
      <c r="AFK349" s="10"/>
      <c r="AFL349" s="10"/>
      <c r="AFM349" s="10"/>
      <c r="AFN349" s="10"/>
      <c r="AFO349" s="10"/>
      <c r="AFP349" s="10"/>
      <c r="AFQ349" s="10"/>
      <c r="AFR349" s="10"/>
      <c r="AFS349" s="10"/>
      <c r="AFT349" s="10"/>
      <c r="AFU349" s="10"/>
      <c r="AFV349" s="10"/>
      <c r="AFW349" s="10"/>
      <c r="AFX349" s="10"/>
      <c r="AFY349" s="10"/>
      <c r="AFZ349" s="10"/>
      <c r="AGA349" s="10"/>
      <c r="AGB349" s="10"/>
      <c r="AGC349" s="10"/>
      <c r="AGD349" s="10"/>
      <c r="AGE349" s="10"/>
      <c r="AGF349" s="10"/>
      <c r="AGG349" s="10"/>
      <c r="AGH349" s="10"/>
      <c r="AGI349" s="10"/>
      <c r="AGJ349" s="10"/>
      <c r="AGK349" s="10"/>
      <c r="AGL349" s="10"/>
      <c r="AGM349" s="10"/>
      <c r="AGN349" s="10"/>
      <c r="AGO349" s="10"/>
      <c r="AGP349" s="10"/>
      <c r="AGQ349" s="10"/>
      <c r="AGR349" s="10"/>
      <c r="AGS349" s="10"/>
      <c r="AGT349" s="10"/>
      <c r="AGU349" s="10"/>
      <c r="AGV349" s="10"/>
      <c r="AGW349" s="10"/>
      <c r="AGX349" s="10"/>
      <c r="AGY349" s="10"/>
      <c r="AGZ349" s="10"/>
      <c r="AHA349" s="10"/>
      <c r="AHB349" s="10"/>
      <c r="AHC349" s="10"/>
      <c r="AHD349" s="10"/>
      <c r="AHE349" s="10"/>
      <c r="AHF349" s="10"/>
      <c r="AHG349" s="10"/>
      <c r="AHH349" s="10"/>
      <c r="AHI349" s="10"/>
      <c r="AHJ349" s="10"/>
      <c r="AHK349" s="10"/>
      <c r="AHL349" s="10"/>
      <c r="AHM349" s="10"/>
      <c r="AHN349" s="10"/>
      <c r="AHO349" s="10"/>
      <c r="AHP349" s="10"/>
      <c r="AHQ349" s="10"/>
      <c r="AHR349" s="10"/>
      <c r="AHS349" s="10"/>
      <c r="AHT349" s="10"/>
      <c r="AHU349" s="10"/>
      <c r="AHV349" s="10"/>
      <c r="AHW349" s="10"/>
      <c r="AHX349" s="10"/>
      <c r="AHY349" s="10"/>
      <c r="AHZ349" s="10"/>
      <c r="AIA349" s="10"/>
      <c r="AIB349" s="10"/>
      <c r="AIC349" s="10"/>
      <c r="AID349" s="10"/>
      <c r="AIE349" s="10"/>
      <c r="AIF349" s="10"/>
      <c r="AIG349" s="10"/>
      <c r="AIH349" s="10"/>
      <c r="AII349" s="10"/>
      <c r="AIJ349" s="10"/>
      <c r="AIK349" s="10"/>
      <c r="AIL349" s="10"/>
      <c r="AIM349" s="10"/>
      <c r="AIN349" s="10"/>
      <c r="AIO349" s="10"/>
      <c r="AIP349" s="10"/>
      <c r="AIQ349" s="10"/>
      <c r="AIR349" s="10"/>
      <c r="AIS349" s="10"/>
      <c r="AIT349" s="10"/>
      <c r="AIU349" s="10"/>
      <c r="AIV349" s="10"/>
      <c r="AIW349" s="10"/>
      <c r="AIX349" s="10"/>
      <c r="AIY349" s="10"/>
      <c r="AIZ349" s="10"/>
      <c r="AJA349" s="10"/>
      <c r="AJB349" s="10"/>
      <c r="AJC349" s="10"/>
      <c r="AJD349" s="10"/>
      <c r="AJE349" s="10"/>
      <c r="AJF349" s="10"/>
      <c r="AJG349" s="10"/>
      <c r="AJH349" s="10"/>
      <c r="AJI349" s="10"/>
      <c r="AJJ349" s="10"/>
      <c r="AJK349" s="10"/>
      <c r="AJL349" s="10"/>
      <c r="AJM349" s="10"/>
      <c r="AJN349" s="10"/>
      <c r="AJO349" s="10"/>
      <c r="AJP349" s="10"/>
      <c r="AJQ349" s="10"/>
      <c r="AJR349" s="10"/>
      <c r="AJS349" s="10"/>
      <c r="AJT349" s="10"/>
      <c r="AJU349" s="10"/>
      <c r="AJV349" s="10"/>
      <c r="AJW349" s="10"/>
      <c r="AJX349" s="10"/>
      <c r="AJY349" s="10"/>
      <c r="AJZ349" s="10"/>
      <c r="AKA349" s="10"/>
      <c r="AKB349" s="10"/>
      <c r="AKC349" s="10"/>
      <c r="AKD349" s="10"/>
      <c r="AKE349" s="10"/>
      <c r="AKF349" s="10"/>
      <c r="AKG349" s="10"/>
      <c r="AKH349" s="10"/>
      <c r="AKI349" s="10"/>
      <c r="AKJ349" s="10"/>
      <c r="AKK349" s="10"/>
      <c r="AKL349" s="10"/>
      <c r="AKM349" s="10"/>
      <c r="AKN349" s="10"/>
      <c r="AKO349" s="10"/>
      <c r="AKP349" s="10"/>
      <c r="AKQ349" s="10"/>
      <c r="AKR349" s="10"/>
      <c r="AKS349" s="10"/>
      <c r="AKT349" s="10"/>
      <c r="AKU349" s="10"/>
      <c r="AKV349" s="10"/>
      <c r="AKW349" s="10"/>
      <c r="AKX349" s="10"/>
      <c r="AKY349" s="10"/>
      <c r="AKZ349" s="10"/>
      <c r="ALA349" s="10"/>
      <c r="ALB349" s="10"/>
      <c r="ALC349" s="10"/>
      <c r="ALD349" s="10"/>
      <c r="ALE349" s="10"/>
      <c r="ALF349" s="10"/>
      <c r="ALG349" s="10"/>
      <c r="ALH349" s="10"/>
      <c r="ALI349" s="10"/>
      <c r="ALJ349" s="10"/>
      <c r="ALK349" s="10"/>
      <c r="ALL349" s="10"/>
      <c r="ALM349" s="10"/>
      <c r="ALN349" s="10"/>
      <c r="ALO349" s="10"/>
      <c r="ALP349" s="10"/>
      <c r="ALQ349" s="10"/>
      <c r="ALR349" s="10"/>
      <c r="ALS349" s="10"/>
      <c r="ALT349" s="10"/>
      <c r="ALU349" s="10"/>
      <c r="ALV349" s="10"/>
      <c r="ALW349" s="10"/>
      <c r="ALX349" s="10"/>
      <c r="ALY349" s="10"/>
      <c r="ALZ349" s="10"/>
      <c r="AMA349" s="10"/>
      <c r="AMB349" s="10"/>
      <c r="AMC349" s="10"/>
      <c r="AMD349" s="10"/>
      <c r="AME349" s="10"/>
      <c r="AMF349" s="10"/>
      <c r="AMG349" s="10"/>
      <c r="AMH349" s="10"/>
      <c r="AMI349" s="10"/>
    </row>
    <row r="350" spans="1:1023" ht="21.75" customHeight="1">
      <c r="A350" s="14" t="s">
        <v>267</v>
      </c>
      <c r="B350" s="45"/>
      <c r="C350" s="34"/>
      <c r="D350" s="34"/>
      <c r="E350" s="30"/>
      <c r="F350" s="30"/>
      <c r="G350" s="30"/>
      <c r="H350" s="30"/>
      <c r="I350" s="30"/>
      <c r="J350" s="30"/>
      <c r="K350" s="30"/>
      <c r="L350" s="30"/>
      <c r="M350" s="30"/>
      <c r="N350" s="30"/>
      <c r="O350" s="36">
        <v>8000</v>
      </c>
      <c r="P350" s="34"/>
      <c r="Q350" s="43">
        <f t="shared" si="7"/>
        <v>8000</v>
      </c>
      <c r="R350" s="43">
        <f t="shared" si="8"/>
        <v>8000</v>
      </c>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c r="HA350" s="10"/>
      <c r="HB350" s="10"/>
      <c r="HC350" s="10"/>
      <c r="HD350" s="10"/>
      <c r="HE350" s="10"/>
      <c r="HF350" s="10"/>
      <c r="HG350" s="10"/>
      <c r="HH350" s="10"/>
      <c r="HI350" s="10"/>
      <c r="HJ350" s="10"/>
      <c r="HK350" s="10"/>
      <c r="HL350" s="10"/>
      <c r="HM350" s="10"/>
      <c r="HN350" s="10"/>
      <c r="HO350" s="10"/>
      <c r="HP350" s="10"/>
      <c r="HQ350" s="10"/>
      <c r="HR350" s="10"/>
      <c r="HS350" s="10"/>
      <c r="HT350" s="10"/>
      <c r="HU350" s="10"/>
      <c r="HV350" s="10"/>
      <c r="HW350" s="10"/>
      <c r="HX350" s="10"/>
      <c r="HY350" s="10"/>
      <c r="HZ350" s="10"/>
      <c r="IA350" s="10"/>
      <c r="IB350" s="10"/>
      <c r="IC350" s="10"/>
      <c r="ID350" s="10"/>
      <c r="IE350" s="10"/>
      <c r="IF350" s="10"/>
      <c r="IG350" s="10"/>
      <c r="IH350" s="10"/>
      <c r="II350" s="10"/>
      <c r="IJ350" s="10"/>
      <c r="IK350" s="10"/>
      <c r="IL350" s="10"/>
      <c r="IM350" s="10"/>
      <c r="IN350" s="10"/>
      <c r="IO350" s="10"/>
      <c r="IP350" s="10"/>
      <c r="IQ350" s="10"/>
      <c r="IR350" s="10"/>
      <c r="IS350" s="10"/>
      <c r="IT350" s="10"/>
      <c r="IU350" s="10"/>
      <c r="IV350" s="10"/>
      <c r="IW350" s="10"/>
      <c r="IX350" s="10"/>
      <c r="IY350" s="10"/>
      <c r="IZ350" s="10"/>
      <c r="JA350" s="10"/>
      <c r="JB350" s="10"/>
      <c r="JC350" s="10"/>
      <c r="JD350" s="10"/>
      <c r="JE350" s="10"/>
      <c r="JF350" s="10"/>
      <c r="JG350" s="10"/>
      <c r="JH350" s="10"/>
      <c r="JI350" s="10"/>
      <c r="JJ350" s="10"/>
      <c r="JK350" s="10"/>
      <c r="JL350" s="10"/>
      <c r="JM350" s="10"/>
      <c r="JN350" s="10"/>
      <c r="JO350" s="10"/>
      <c r="JP350" s="10"/>
      <c r="JQ350" s="10"/>
      <c r="JR350" s="10"/>
      <c r="JS350" s="10"/>
      <c r="JT350" s="10"/>
      <c r="JU350" s="10"/>
      <c r="JV350" s="10"/>
      <c r="JW350" s="10"/>
      <c r="JX350" s="10"/>
      <c r="JY350" s="10"/>
      <c r="JZ350" s="10"/>
      <c r="KA350" s="10"/>
      <c r="KB350" s="10"/>
      <c r="KC350" s="10"/>
      <c r="KD350" s="10"/>
      <c r="KE350" s="10"/>
      <c r="KF350" s="10"/>
      <c r="KG350" s="10"/>
      <c r="KH350" s="10"/>
      <c r="KI350" s="10"/>
      <c r="KJ350" s="10"/>
      <c r="KK350" s="10"/>
      <c r="KL350" s="10"/>
      <c r="KM350" s="10"/>
      <c r="KN350" s="10"/>
      <c r="KO350" s="10"/>
      <c r="KP350" s="10"/>
      <c r="KQ350" s="10"/>
      <c r="KR350" s="10"/>
      <c r="KS350" s="10"/>
      <c r="KT350" s="10"/>
      <c r="KU350" s="10"/>
      <c r="KV350" s="10"/>
      <c r="KW350" s="10"/>
      <c r="KX350" s="10"/>
      <c r="KY350" s="10"/>
      <c r="KZ350" s="10"/>
      <c r="LA350" s="10"/>
      <c r="LB350" s="10"/>
      <c r="LC350" s="10"/>
      <c r="LD350" s="10"/>
      <c r="LE350" s="10"/>
      <c r="LF350" s="10"/>
      <c r="LG350" s="10"/>
      <c r="LH350" s="10"/>
      <c r="LI350" s="10"/>
      <c r="LJ350" s="10"/>
      <c r="LK350" s="10"/>
      <c r="LL350" s="10"/>
      <c r="LM350" s="10"/>
      <c r="LN350" s="10"/>
      <c r="LO350" s="10"/>
      <c r="LP350" s="10"/>
      <c r="LQ350" s="10"/>
      <c r="LR350" s="10"/>
      <c r="LS350" s="10"/>
      <c r="LT350" s="10"/>
      <c r="LU350" s="10"/>
      <c r="LV350" s="10"/>
      <c r="LW350" s="10"/>
      <c r="LX350" s="10"/>
      <c r="LY350" s="10"/>
      <c r="LZ350" s="10"/>
      <c r="MA350" s="10"/>
      <c r="MB350" s="10"/>
      <c r="MC350" s="10"/>
      <c r="MD350" s="10"/>
      <c r="ME350" s="10"/>
      <c r="MF350" s="10"/>
      <c r="MG350" s="10"/>
      <c r="MH350" s="10"/>
      <c r="MI350" s="10"/>
      <c r="MJ350" s="10"/>
      <c r="MK350" s="10"/>
      <c r="ML350" s="10"/>
      <c r="MM350" s="10"/>
      <c r="MN350" s="10"/>
      <c r="MO350" s="10"/>
      <c r="MP350" s="10"/>
      <c r="MQ350" s="10"/>
      <c r="MR350" s="10"/>
      <c r="MS350" s="10"/>
      <c r="MT350" s="10"/>
      <c r="MU350" s="10"/>
      <c r="MV350" s="10"/>
      <c r="MW350" s="10"/>
      <c r="MX350" s="10"/>
      <c r="MY350" s="10"/>
      <c r="MZ350" s="10"/>
      <c r="NA350" s="10"/>
      <c r="NB350" s="10"/>
      <c r="NC350" s="10"/>
      <c r="ND350" s="10"/>
      <c r="NE350" s="10"/>
      <c r="NF350" s="10"/>
      <c r="NG350" s="10"/>
      <c r="NH350" s="10"/>
      <c r="NI350" s="10"/>
      <c r="NJ350" s="10"/>
      <c r="NK350" s="10"/>
      <c r="NL350" s="10"/>
      <c r="NM350" s="10"/>
      <c r="NN350" s="10"/>
      <c r="NO350" s="10"/>
      <c r="NP350" s="10"/>
      <c r="NQ350" s="10"/>
      <c r="NR350" s="10"/>
      <c r="NS350" s="10"/>
      <c r="NT350" s="10"/>
      <c r="NU350" s="10"/>
      <c r="NV350" s="10"/>
      <c r="NW350" s="10"/>
      <c r="NX350" s="10"/>
      <c r="NY350" s="10"/>
      <c r="NZ350" s="10"/>
      <c r="OA350" s="10"/>
      <c r="OB350" s="10"/>
      <c r="OC350" s="10"/>
      <c r="OD350" s="10"/>
      <c r="OE350" s="10"/>
      <c r="OF350" s="10"/>
      <c r="OG350" s="10"/>
      <c r="OH350" s="10"/>
      <c r="OI350" s="10"/>
      <c r="OJ350" s="10"/>
      <c r="OK350" s="10"/>
      <c r="OL350" s="10"/>
      <c r="OM350" s="10"/>
      <c r="ON350" s="10"/>
      <c r="OO350" s="10"/>
      <c r="OP350" s="10"/>
      <c r="OQ350" s="10"/>
      <c r="OR350" s="10"/>
      <c r="OS350" s="10"/>
      <c r="OT350" s="10"/>
      <c r="OU350" s="10"/>
      <c r="OV350" s="10"/>
      <c r="OW350" s="10"/>
      <c r="OX350" s="10"/>
      <c r="OY350" s="10"/>
      <c r="OZ350" s="10"/>
      <c r="PA350" s="10"/>
      <c r="PB350" s="10"/>
      <c r="PC350" s="10"/>
      <c r="PD350" s="10"/>
      <c r="PE350" s="10"/>
      <c r="PF350" s="10"/>
      <c r="PG350" s="10"/>
      <c r="PH350" s="10"/>
      <c r="PI350" s="10"/>
      <c r="PJ350" s="10"/>
      <c r="PK350" s="10"/>
      <c r="PL350" s="10"/>
      <c r="PM350" s="10"/>
      <c r="PN350" s="10"/>
      <c r="PO350" s="10"/>
      <c r="PP350" s="10"/>
      <c r="PQ350" s="10"/>
      <c r="PR350" s="10"/>
      <c r="PS350" s="10"/>
      <c r="PT350" s="10"/>
      <c r="PU350" s="10"/>
      <c r="PV350" s="10"/>
      <c r="PW350" s="10"/>
      <c r="PX350" s="10"/>
      <c r="PY350" s="10"/>
      <c r="PZ350" s="10"/>
      <c r="QA350" s="10"/>
      <c r="QB350" s="10"/>
      <c r="QC350" s="10"/>
      <c r="QD350" s="10"/>
      <c r="QE350" s="10"/>
      <c r="QF350" s="10"/>
      <c r="QG350" s="10"/>
      <c r="QH350" s="10"/>
      <c r="QI350" s="10"/>
      <c r="QJ350" s="10"/>
      <c r="QK350" s="10"/>
      <c r="QL350" s="10"/>
      <c r="QM350" s="10"/>
      <c r="QN350" s="10"/>
      <c r="QO350" s="10"/>
      <c r="QP350" s="10"/>
      <c r="QQ350" s="10"/>
      <c r="QR350" s="10"/>
      <c r="QS350" s="10"/>
      <c r="QT350" s="10"/>
      <c r="QU350" s="10"/>
      <c r="QV350" s="10"/>
      <c r="QW350" s="10"/>
      <c r="QX350" s="10"/>
      <c r="QY350" s="10"/>
      <c r="QZ350" s="10"/>
      <c r="RA350" s="10"/>
      <c r="RB350" s="10"/>
      <c r="RC350" s="10"/>
      <c r="RD350" s="10"/>
      <c r="RE350" s="10"/>
      <c r="RF350" s="10"/>
      <c r="RG350" s="10"/>
      <c r="RH350" s="10"/>
      <c r="RI350" s="10"/>
      <c r="RJ350" s="10"/>
      <c r="RK350" s="10"/>
      <c r="RL350" s="10"/>
      <c r="RM350" s="10"/>
      <c r="RN350" s="10"/>
      <c r="RO350" s="10"/>
      <c r="RP350" s="10"/>
      <c r="RQ350" s="10"/>
      <c r="RR350" s="10"/>
      <c r="RS350" s="10"/>
      <c r="RT350" s="10"/>
      <c r="RU350" s="10"/>
      <c r="RV350" s="10"/>
      <c r="RW350" s="10"/>
      <c r="RX350" s="10"/>
      <c r="RY350" s="10"/>
      <c r="RZ350" s="10"/>
      <c r="SA350" s="10"/>
      <c r="SB350" s="10"/>
      <c r="SC350" s="10"/>
      <c r="SD350" s="10"/>
      <c r="SE350" s="10"/>
      <c r="SF350" s="10"/>
      <c r="SG350" s="10"/>
      <c r="SH350" s="10"/>
      <c r="SI350" s="10"/>
      <c r="SJ350" s="10"/>
      <c r="SK350" s="10"/>
      <c r="SL350" s="10"/>
      <c r="SM350" s="10"/>
      <c r="SN350" s="10"/>
      <c r="SO350" s="10"/>
      <c r="SP350" s="10"/>
      <c r="SQ350" s="10"/>
      <c r="SR350" s="10"/>
      <c r="SS350" s="10"/>
      <c r="ST350" s="10"/>
      <c r="SU350" s="10"/>
      <c r="SV350" s="10"/>
      <c r="SW350" s="10"/>
      <c r="SX350" s="10"/>
      <c r="SY350" s="10"/>
      <c r="SZ350" s="10"/>
      <c r="TA350" s="10"/>
      <c r="TB350" s="10"/>
      <c r="TC350" s="10"/>
      <c r="TD350" s="10"/>
      <c r="TE350" s="10"/>
      <c r="TF350" s="10"/>
      <c r="TG350" s="10"/>
      <c r="TH350" s="10"/>
      <c r="TI350" s="10"/>
      <c r="TJ350" s="10"/>
      <c r="TK350" s="10"/>
      <c r="TL350" s="10"/>
      <c r="TM350" s="10"/>
      <c r="TN350" s="10"/>
      <c r="TO350" s="10"/>
      <c r="TP350" s="10"/>
      <c r="TQ350" s="10"/>
      <c r="TR350" s="10"/>
      <c r="TS350" s="10"/>
      <c r="TT350" s="10"/>
      <c r="TU350" s="10"/>
      <c r="TV350" s="10"/>
      <c r="TW350" s="10"/>
      <c r="TX350" s="10"/>
      <c r="TY350" s="10"/>
      <c r="TZ350" s="10"/>
      <c r="UA350" s="10"/>
      <c r="UB350" s="10"/>
      <c r="UC350" s="10"/>
      <c r="UD350" s="10"/>
      <c r="UE350" s="10"/>
      <c r="UF350" s="10"/>
      <c r="UG350" s="10"/>
      <c r="UH350" s="10"/>
      <c r="UI350" s="10"/>
      <c r="UJ350" s="10"/>
      <c r="UK350" s="10"/>
      <c r="UL350" s="10"/>
      <c r="UM350" s="10"/>
      <c r="UN350" s="10"/>
      <c r="UO350" s="10"/>
      <c r="UP350" s="10"/>
      <c r="UQ350" s="10"/>
      <c r="UR350" s="10"/>
      <c r="US350" s="10"/>
      <c r="UT350" s="10"/>
      <c r="UU350" s="10"/>
      <c r="UV350" s="10"/>
      <c r="UW350" s="10"/>
      <c r="UX350" s="10"/>
      <c r="UY350" s="10"/>
      <c r="UZ350" s="10"/>
      <c r="VA350" s="10"/>
      <c r="VB350" s="10"/>
      <c r="VC350" s="10"/>
      <c r="VD350" s="10"/>
      <c r="VE350" s="10"/>
      <c r="VF350" s="10"/>
      <c r="VG350" s="10"/>
      <c r="VH350" s="10"/>
      <c r="VI350" s="10"/>
      <c r="VJ350" s="10"/>
      <c r="VK350" s="10"/>
      <c r="VL350" s="10"/>
      <c r="VM350" s="10"/>
      <c r="VN350" s="10"/>
      <c r="VO350" s="10"/>
      <c r="VP350" s="10"/>
      <c r="VQ350" s="10"/>
      <c r="VR350" s="10"/>
      <c r="VS350" s="10"/>
      <c r="VT350" s="10"/>
      <c r="VU350" s="10"/>
      <c r="VV350" s="10"/>
      <c r="VW350" s="10"/>
      <c r="VX350" s="10"/>
      <c r="VY350" s="10"/>
      <c r="VZ350" s="10"/>
      <c r="WA350" s="10"/>
      <c r="WB350" s="10"/>
      <c r="WC350" s="10"/>
      <c r="WD350" s="10"/>
      <c r="WE350" s="10"/>
      <c r="WF350" s="10"/>
      <c r="WG350" s="10"/>
      <c r="WH350" s="10"/>
      <c r="WI350" s="10"/>
      <c r="WJ350" s="10"/>
      <c r="WK350" s="10"/>
      <c r="WL350" s="10"/>
      <c r="WM350" s="10"/>
      <c r="WN350" s="10"/>
      <c r="WO350" s="10"/>
      <c r="WP350" s="10"/>
      <c r="WQ350" s="10"/>
      <c r="WR350" s="10"/>
      <c r="WS350" s="10"/>
      <c r="WT350" s="10"/>
      <c r="WU350" s="10"/>
      <c r="WV350" s="10"/>
      <c r="WW350" s="10"/>
      <c r="WX350" s="10"/>
      <c r="WY350" s="10"/>
      <c r="WZ350" s="10"/>
      <c r="XA350" s="10"/>
      <c r="XB350" s="10"/>
      <c r="XC350" s="10"/>
      <c r="XD350" s="10"/>
      <c r="XE350" s="10"/>
      <c r="XF350" s="10"/>
      <c r="XG350" s="10"/>
      <c r="XH350" s="10"/>
      <c r="XI350" s="10"/>
      <c r="XJ350" s="10"/>
      <c r="XK350" s="10"/>
      <c r="XL350" s="10"/>
      <c r="XM350" s="10"/>
      <c r="XN350" s="10"/>
      <c r="XO350" s="10"/>
      <c r="XP350" s="10"/>
      <c r="XQ350" s="10"/>
      <c r="XR350" s="10"/>
      <c r="XS350" s="10"/>
      <c r="XT350" s="10"/>
      <c r="XU350" s="10"/>
      <c r="XV350" s="10"/>
      <c r="XW350" s="10"/>
      <c r="XX350" s="10"/>
      <c r="XY350" s="10"/>
      <c r="XZ350" s="10"/>
      <c r="YA350" s="10"/>
      <c r="YB350" s="10"/>
      <c r="YC350" s="10"/>
      <c r="YD350" s="10"/>
      <c r="YE350" s="10"/>
      <c r="YF350" s="10"/>
      <c r="YG350" s="10"/>
      <c r="YH350" s="10"/>
      <c r="YI350" s="10"/>
      <c r="YJ350" s="10"/>
      <c r="YK350" s="10"/>
      <c r="YL350" s="10"/>
      <c r="YM350" s="10"/>
      <c r="YN350" s="10"/>
      <c r="YO350" s="10"/>
      <c r="YP350" s="10"/>
      <c r="YQ350" s="10"/>
      <c r="YR350" s="10"/>
      <c r="YS350" s="10"/>
      <c r="YT350" s="10"/>
      <c r="YU350" s="10"/>
      <c r="YV350" s="10"/>
      <c r="YW350" s="10"/>
      <c r="YX350" s="10"/>
      <c r="YY350" s="10"/>
      <c r="YZ350" s="10"/>
      <c r="ZA350" s="10"/>
      <c r="ZB350" s="10"/>
      <c r="ZC350" s="10"/>
      <c r="ZD350" s="10"/>
      <c r="ZE350" s="10"/>
      <c r="ZF350" s="10"/>
      <c r="ZG350" s="10"/>
      <c r="ZH350" s="10"/>
      <c r="ZI350" s="10"/>
      <c r="ZJ350" s="10"/>
      <c r="ZK350" s="10"/>
      <c r="ZL350" s="10"/>
      <c r="ZM350" s="10"/>
      <c r="ZN350" s="10"/>
      <c r="ZO350" s="10"/>
      <c r="ZP350" s="10"/>
      <c r="ZQ350" s="10"/>
      <c r="ZR350" s="10"/>
      <c r="ZS350" s="10"/>
      <c r="ZT350" s="10"/>
      <c r="ZU350" s="10"/>
      <c r="ZV350" s="10"/>
      <c r="ZW350" s="10"/>
      <c r="ZX350" s="10"/>
      <c r="ZY350" s="10"/>
      <c r="ZZ350" s="10"/>
      <c r="AAA350" s="10"/>
      <c r="AAB350" s="10"/>
      <c r="AAC350" s="10"/>
      <c r="AAD350" s="10"/>
      <c r="AAE350" s="10"/>
      <c r="AAF350" s="10"/>
      <c r="AAG350" s="10"/>
      <c r="AAH350" s="10"/>
      <c r="AAI350" s="10"/>
      <c r="AAJ350" s="10"/>
      <c r="AAK350" s="10"/>
      <c r="AAL350" s="10"/>
      <c r="AAM350" s="10"/>
      <c r="AAN350" s="10"/>
      <c r="AAO350" s="10"/>
      <c r="AAP350" s="10"/>
      <c r="AAQ350" s="10"/>
      <c r="AAR350" s="10"/>
      <c r="AAS350" s="10"/>
      <c r="AAT350" s="10"/>
      <c r="AAU350" s="10"/>
      <c r="AAV350" s="10"/>
      <c r="AAW350" s="10"/>
      <c r="AAX350" s="10"/>
      <c r="AAY350" s="10"/>
      <c r="AAZ350" s="10"/>
      <c r="ABA350" s="10"/>
      <c r="ABB350" s="10"/>
      <c r="ABC350" s="10"/>
      <c r="ABD350" s="10"/>
      <c r="ABE350" s="10"/>
      <c r="ABF350" s="10"/>
      <c r="ABG350" s="10"/>
      <c r="ABH350" s="10"/>
      <c r="ABI350" s="10"/>
      <c r="ABJ350" s="10"/>
      <c r="ABK350" s="10"/>
      <c r="ABL350" s="10"/>
      <c r="ABM350" s="10"/>
      <c r="ABN350" s="10"/>
      <c r="ABO350" s="10"/>
      <c r="ABP350" s="10"/>
      <c r="ABQ350" s="10"/>
      <c r="ABR350" s="10"/>
      <c r="ABS350" s="10"/>
      <c r="ABT350" s="10"/>
      <c r="ABU350" s="10"/>
      <c r="ABV350" s="10"/>
      <c r="ABW350" s="10"/>
      <c r="ABX350" s="10"/>
      <c r="ABY350" s="10"/>
      <c r="ABZ350" s="10"/>
      <c r="ACA350" s="10"/>
      <c r="ACB350" s="10"/>
      <c r="ACC350" s="10"/>
      <c r="ACD350" s="10"/>
      <c r="ACE350" s="10"/>
      <c r="ACF350" s="10"/>
      <c r="ACG350" s="10"/>
      <c r="ACH350" s="10"/>
      <c r="ACI350" s="10"/>
      <c r="ACJ350" s="10"/>
      <c r="ACK350" s="10"/>
      <c r="ACL350" s="10"/>
      <c r="ACM350" s="10"/>
      <c r="ACN350" s="10"/>
      <c r="ACO350" s="10"/>
      <c r="ACP350" s="10"/>
      <c r="ACQ350" s="10"/>
      <c r="ACR350" s="10"/>
      <c r="ACS350" s="10"/>
      <c r="ACT350" s="10"/>
      <c r="ACU350" s="10"/>
      <c r="ACV350" s="10"/>
      <c r="ACW350" s="10"/>
      <c r="ACX350" s="10"/>
      <c r="ACY350" s="10"/>
      <c r="ACZ350" s="10"/>
      <c r="ADA350" s="10"/>
      <c r="ADB350" s="10"/>
      <c r="ADC350" s="10"/>
      <c r="ADD350" s="10"/>
      <c r="ADE350" s="10"/>
      <c r="ADF350" s="10"/>
      <c r="ADG350" s="10"/>
      <c r="ADH350" s="10"/>
      <c r="ADI350" s="10"/>
      <c r="ADJ350" s="10"/>
      <c r="ADK350" s="10"/>
      <c r="ADL350" s="10"/>
      <c r="ADM350" s="10"/>
      <c r="ADN350" s="10"/>
      <c r="ADO350" s="10"/>
      <c r="ADP350" s="10"/>
      <c r="ADQ350" s="10"/>
      <c r="ADR350" s="10"/>
      <c r="ADS350" s="10"/>
      <c r="ADT350" s="10"/>
      <c r="ADU350" s="10"/>
      <c r="ADV350" s="10"/>
      <c r="ADW350" s="10"/>
      <c r="ADX350" s="10"/>
      <c r="ADY350" s="10"/>
      <c r="ADZ350" s="10"/>
      <c r="AEA350" s="10"/>
      <c r="AEB350" s="10"/>
      <c r="AEC350" s="10"/>
      <c r="AED350" s="10"/>
      <c r="AEE350" s="10"/>
      <c r="AEF350" s="10"/>
      <c r="AEG350" s="10"/>
      <c r="AEH350" s="10"/>
      <c r="AEI350" s="10"/>
      <c r="AEJ350" s="10"/>
      <c r="AEK350" s="10"/>
      <c r="AEL350" s="10"/>
      <c r="AEM350" s="10"/>
      <c r="AEN350" s="10"/>
      <c r="AEO350" s="10"/>
      <c r="AEP350" s="10"/>
      <c r="AEQ350" s="10"/>
      <c r="AER350" s="10"/>
      <c r="AES350" s="10"/>
      <c r="AET350" s="10"/>
      <c r="AEU350" s="10"/>
      <c r="AEV350" s="10"/>
      <c r="AEW350" s="10"/>
      <c r="AEX350" s="10"/>
      <c r="AEY350" s="10"/>
      <c r="AEZ350" s="10"/>
      <c r="AFA350" s="10"/>
      <c r="AFB350" s="10"/>
      <c r="AFC350" s="10"/>
      <c r="AFD350" s="10"/>
      <c r="AFE350" s="10"/>
      <c r="AFF350" s="10"/>
      <c r="AFG350" s="10"/>
      <c r="AFH350" s="10"/>
      <c r="AFI350" s="10"/>
      <c r="AFJ350" s="10"/>
      <c r="AFK350" s="10"/>
      <c r="AFL350" s="10"/>
      <c r="AFM350" s="10"/>
      <c r="AFN350" s="10"/>
      <c r="AFO350" s="10"/>
      <c r="AFP350" s="10"/>
      <c r="AFQ350" s="10"/>
      <c r="AFR350" s="10"/>
      <c r="AFS350" s="10"/>
      <c r="AFT350" s="10"/>
      <c r="AFU350" s="10"/>
      <c r="AFV350" s="10"/>
      <c r="AFW350" s="10"/>
      <c r="AFX350" s="10"/>
      <c r="AFY350" s="10"/>
      <c r="AFZ350" s="10"/>
      <c r="AGA350" s="10"/>
      <c r="AGB350" s="10"/>
      <c r="AGC350" s="10"/>
      <c r="AGD350" s="10"/>
      <c r="AGE350" s="10"/>
      <c r="AGF350" s="10"/>
      <c r="AGG350" s="10"/>
      <c r="AGH350" s="10"/>
      <c r="AGI350" s="10"/>
      <c r="AGJ350" s="10"/>
      <c r="AGK350" s="10"/>
      <c r="AGL350" s="10"/>
      <c r="AGM350" s="10"/>
      <c r="AGN350" s="10"/>
      <c r="AGO350" s="10"/>
      <c r="AGP350" s="10"/>
      <c r="AGQ350" s="10"/>
      <c r="AGR350" s="10"/>
      <c r="AGS350" s="10"/>
      <c r="AGT350" s="10"/>
      <c r="AGU350" s="10"/>
      <c r="AGV350" s="10"/>
      <c r="AGW350" s="10"/>
      <c r="AGX350" s="10"/>
      <c r="AGY350" s="10"/>
      <c r="AGZ350" s="10"/>
      <c r="AHA350" s="10"/>
      <c r="AHB350" s="10"/>
      <c r="AHC350" s="10"/>
      <c r="AHD350" s="10"/>
      <c r="AHE350" s="10"/>
      <c r="AHF350" s="10"/>
      <c r="AHG350" s="10"/>
      <c r="AHH350" s="10"/>
      <c r="AHI350" s="10"/>
      <c r="AHJ350" s="10"/>
      <c r="AHK350" s="10"/>
      <c r="AHL350" s="10"/>
      <c r="AHM350" s="10"/>
      <c r="AHN350" s="10"/>
      <c r="AHO350" s="10"/>
      <c r="AHP350" s="10"/>
      <c r="AHQ350" s="10"/>
      <c r="AHR350" s="10"/>
      <c r="AHS350" s="10"/>
      <c r="AHT350" s="10"/>
      <c r="AHU350" s="10"/>
      <c r="AHV350" s="10"/>
      <c r="AHW350" s="10"/>
      <c r="AHX350" s="10"/>
      <c r="AHY350" s="10"/>
      <c r="AHZ350" s="10"/>
      <c r="AIA350" s="10"/>
      <c r="AIB350" s="10"/>
      <c r="AIC350" s="10"/>
      <c r="AID350" s="10"/>
      <c r="AIE350" s="10"/>
      <c r="AIF350" s="10"/>
      <c r="AIG350" s="10"/>
      <c r="AIH350" s="10"/>
      <c r="AII350" s="10"/>
      <c r="AIJ350" s="10"/>
      <c r="AIK350" s="10"/>
      <c r="AIL350" s="10"/>
      <c r="AIM350" s="10"/>
      <c r="AIN350" s="10"/>
      <c r="AIO350" s="10"/>
      <c r="AIP350" s="10"/>
      <c r="AIQ350" s="10"/>
      <c r="AIR350" s="10"/>
      <c r="AIS350" s="10"/>
      <c r="AIT350" s="10"/>
      <c r="AIU350" s="10"/>
      <c r="AIV350" s="10"/>
      <c r="AIW350" s="10"/>
      <c r="AIX350" s="10"/>
      <c r="AIY350" s="10"/>
      <c r="AIZ350" s="10"/>
      <c r="AJA350" s="10"/>
      <c r="AJB350" s="10"/>
      <c r="AJC350" s="10"/>
      <c r="AJD350" s="10"/>
      <c r="AJE350" s="10"/>
      <c r="AJF350" s="10"/>
      <c r="AJG350" s="10"/>
      <c r="AJH350" s="10"/>
      <c r="AJI350" s="10"/>
      <c r="AJJ350" s="10"/>
      <c r="AJK350" s="10"/>
      <c r="AJL350" s="10"/>
      <c r="AJM350" s="10"/>
      <c r="AJN350" s="10"/>
      <c r="AJO350" s="10"/>
      <c r="AJP350" s="10"/>
      <c r="AJQ350" s="10"/>
      <c r="AJR350" s="10"/>
      <c r="AJS350" s="10"/>
      <c r="AJT350" s="10"/>
      <c r="AJU350" s="10"/>
      <c r="AJV350" s="10"/>
      <c r="AJW350" s="10"/>
      <c r="AJX350" s="10"/>
      <c r="AJY350" s="10"/>
      <c r="AJZ350" s="10"/>
      <c r="AKA350" s="10"/>
      <c r="AKB350" s="10"/>
      <c r="AKC350" s="10"/>
      <c r="AKD350" s="10"/>
      <c r="AKE350" s="10"/>
      <c r="AKF350" s="10"/>
      <c r="AKG350" s="10"/>
      <c r="AKH350" s="10"/>
      <c r="AKI350" s="10"/>
      <c r="AKJ350" s="10"/>
      <c r="AKK350" s="10"/>
      <c r="AKL350" s="10"/>
      <c r="AKM350" s="10"/>
      <c r="AKN350" s="10"/>
      <c r="AKO350" s="10"/>
      <c r="AKP350" s="10"/>
      <c r="AKQ350" s="10"/>
      <c r="AKR350" s="10"/>
      <c r="AKS350" s="10"/>
      <c r="AKT350" s="10"/>
      <c r="AKU350" s="10"/>
      <c r="AKV350" s="10"/>
      <c r="AKW350" s="10"/>
      <c r="AKX350" s="10"/>
      <c r="AKY350" s="10"/>
      <c r="AKZ350" s="10"/>
      <c r="ALA350" s="10"/>
      <c r="ALB350" s="10"/>
      <c r="ALC350" s="10"/>
      <c r="ALD350" s="10"/>
      <c r="ALE350" s="10"/>
      <c r="ALF350" s="10"/>
      <c r="ALG350" s="10"/>
      <c r="ALH350" s="10"/>
      <c r="ALI350" s="10"/>
      <c r="ALJ350" s="10"/>
      <c r="ALK350" s="10"/>
      <c r="ALL350" s="10"/>
      <c r="ALM350" s="10"/>
      <c r="ALN350" s="10"/>
      <c r="ALO350" s="10"/>
      <c r="ALP350" s="10"/>
      <c r="ALQ350" s="10"/>
      <c r="ALR350" s="10"/>
      <c r="ALS350" s="10"/>
      <c r="ALT350" s="10"/>
      <c r="ALU350" s="10"/>
      <c r="ALV350" s="10"/>
      <c r="ALW350" s="10"/>
      <c r="ALX350" s="10"/>
      <c r="ALY350" s="10"/>
      <c r="ALZ350" s="10"/>
      <c r="AMA350" s="10"/>
      <c r="AMB350" s="10"/>
      <c r="AMC350" s="10"/>
      <c r="AMD350" s="10"/>
      <c r="AME350" s="10"/>
      <c r="AMF350" s="10"/>
      <c r="AMG350" s="10"/>
      <c r="AMH350" s="10"/>
      <c r="AMI350" s="10"/>
    </row>
    <row r="351" spans="1:1023" ht="21.75" customHeight="1">
      <c r="A351" s="14" t="s">
        <v>287</v>
      </c>
      <c r="B351" s="39"/>
      <c r="C351" s="35"/>
      <c r="D351" s="30"/>
      <c r="E351" s="30"/>
      <c r="F351" s="30"/>
      <c r="G351" s="30"/>
      <c r="H351" s="30"/>
      <c r="I351" s="30"/>
      <c r="J351" s="40">
        <v>11105.21</v>
      </c>
      <c r="K351" s="30"/>
      <c r="L351" s="30"/>
      <c r="M351" s="30"/>
      <c r="N351" s="30"/>
      <c r="O351" s="30"/>
      <c r="P351" s="32"/>
      <c r="Q351" s="43">
        <f t="shared" si="7"/>
        <v>11105.21</v>
      </c>
      <c r="R351" s="43">
        <f t="shared" si="8"/>
        <v>11105.21</v>
      </c>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c r="HU351" s="10"/>
      <c r="HV351" s="10"/>
      <c r="HW351" s="10"/>
      <c r="HX351" s="10"/>
      <c r="HY351" s="10"/>
      <c r="HZ351" s="10"/>
      <c r="IA351" s="10"/>
      <c r="IB351" s="10"/>
      <c r="IC351" s="10"/>
      <c r="ID351" s="10"/>
      <c r="IE351" s="10"/>
      <c r="IF351" s="10"/>
      <c r="IG351" s="10"/>
      <c r="IH351" s="10"/>
      <c r="II351" s="10"/>
      <c r="IJ351" s="10"/>
      <c r="IK351" s="10"/>
      <c r="IL351" s="10"/>
      <c r="IM351" s="10"/>
      <c r="IN351" s="10"/>
      <c r="IO351" s="10"/>
      <c r="IP351" s="10"/>
      <c r="IQ351" s="10"/>
      <c r="IR351" s="10"/>
      <c r="IS351" s="10"/>
      <c r="IT351" s="10"/>
      <c r="IU351" s="10"/>
      <c r="IV351" s="10"/>
      <c r="IW351" s="10"/>
      <c r="IX351" s="10"/>
      <c r="IY351" s="10"/>
      <c r="IZ351" s="10"/>
      <c r="JA351" s="10"/>
      <c r="JB351" s="10"/>
      <c r="JC351" s="10"/>
      <c r="JD351" s="10"/>
      <c r="JE351" s="10"/>
      <c r="JF351" s="10"/>
      <c r="JG351" s="10"/>
      <c r="JH351" s="10"/>
      <c r="JI351" s="10"/>
      <c r="JJ351" s="10"/>
      <c r="JK351" s="10"/>
      <c r="JL351" s="10"/>
      <c r="JM351" s="10"/>
      <c r="JN351" s="10"/>
      <c r="JO351" s="10"/>
      <c r="JP351" s="10"/>
      <c r="JQ351" s="10"/>
      <c r="JR351" s="10"/>
      <c r="JS351" s="10"/>
      <c r="JT351" s="10"/>
      <c r="JU351" s="10"/>
      <c r="JV351" s="10"/>
      <c r="JW351" s="10"/>
      <c r="JX351" s="10"/>
      <c r="JY351" s="10"/>
      <c r="JZ351" s="10"/>
      <c r="KA351" s="10"/>
      <c r="KB351" s="10"/>
      <c r="KC351" s="10"/>
      <c r="KD351" s="10"/>
      <c r="KE351" s="10"/>
      <c r="KF351" s="10"/>
      <c r="KG351" s="10"/>
      <c r="KH351" s="10"/>
      <c r="KI351" s="10"/>
      <c r="KJ351" s="10"/>
      <c r="KK351" s="10"/>
      <c r="KL351" s="10"/>
      <c r="KM351" s="10"/>
      <c r="KN351" s="10"/>
      <c r="KO351" s="10"/>
      <c r="KP351" s="10"/>
      <c r="KQ351" s="10"/>
      <c r="KR351" s="10"/>
      <c r="KS351" s="10"/>
      <c r="KT351" s="10"/>
      <c r="KU351" s="10"/>
      <c r="KV351" s="10"/>
      <c r="KW351" s="10"/>
      <c r="KX351" s="10"/>
      <c r="KY351" s="10"/>
      <c r="KZ351" s="10"/>
      <c r="LA351" s="10"/>
      <c r="LB351" s="10"/>
      <c r="LC351" s="10"/>
      <c r="LD351" s="10"/>
      <c r="LE351" s="10"/>
      <c r="LF351" s="10"/>
      <c r="LG351" s="10"/>
      <c r="LH351" s="10"/>
      <c r="LI351" s="10"/>
      <c r="LJ351" s="10"/>
      <c r="LK351" s="10"/>
      <c r="LL351" s="10"/>
      <c r="LM351" s="10"/>
      <c r="LN351" s="10"/>
      <c r="LO351" s="10"/>
      <c r="LP351" s="10"/>
      <c r="LQ351" s="10"/>
      <c r="LR351" s="10"/>
      <c r="LS351" s="10"/>
      <c r="LT351" s="10"/>
      <c r="LU351" s="10"/>
      <c r="LV351" s="10"/>
      <c r="LW351" s="10"/>
      <c r="LX351" s="10"/>
      <c r="LY351" s="10"/>
      <c r="LZ351" s="10"/>
      <c r="MA351" s="10"/>
      <c r="MB351" s="10"/>
      <c r="MC351" s="10"/>
      <c r="MD351" s="10"/>
      <c r="ME351" s="10"/>
      <c r="MF351" s="10"/>
      <c r="MG351" s="10"/>
      <c r="MH351" s="10"/>
      <c r="MI351" s="10"/>
      <c r="MJ351" s="10"/>
      <c r="MK351" s="10"/>
      <c r="ML351" s="10"/>
      <c r="MM351" s="10"/>
      <c r="MN351" s="10"/>
      <c r="MO351" s="10"/>
      <c r="MP351" s="10"/>
      <c r="MQ351" s="10"/>
      <c r="MR351" s="10"/>
      <c r="MS351" s="10"/>
      <c r="MT351" s="10"/>
      <c r="MU351" s="10"/>
      <c r="MV351" s="10"/>
      <c r="MW351" s="10"/>
      <c r="MX351" s="10"/>
      <c r="MY351" s="10"/>
      <c r="MZ351" s="10"/>
      <c r="NA351" s="10"/>
      <c r="NB351" s="10"/>
      <c r="NC351" s="10"/>
      <c r="ND351" s="10"/>
      <c r="NE351" s="10"/>
      <c r="NF351" s="10"/>
      <c r="NG351" s="10"/>
      <c r="NH351" s="10"/>
      <c r="NI351" s="10"/>
      <c r="NJ351" s="10"/>
      <c r="NK351" s="10"/>
      <c r="NL351" s="10"/>
      <c r="NM351" s="10"/>
      <c r="NN351" s="10"/>
      <c r="NO351" s="10"/>
      <c r="NP351" s="10"/>
      <c r="NQ351" s="10"/>
      <c r="NR351" s="10"/>
      <c r="NS351" s="10"/>
      <c r="NT351" s="10"/>
      <c r="NU351" s="10"/>
      <c r="NV351" s="10"/>
      <c r="NW351" s="10"/>
      <c r="NX351" s="10"/>
      <c r="NY351" s="10"/>
      <c r="NZ351" s="10"/>
      <c r="OA351" s="10"/>
      <c r="OB351" s="10"/>
      <c r="OC351" s="10"/>
      <c r="OD351" s="10"/>
      <c r="OE351" s="10"/>
      <c r="OF351" s="10"/>
      <c r="OG351" s="10"/>
      <c r="OH351" s="10"/>
      <c r="OI351" s="10"/>
      <c r="OJ351" s="10"/>
      <c r="OK351" s="10"/>
      <c r="OL351" s="10"/>
      <c r="OM351" s="10"/>
      <c r="ON351" s="10"/>
      <c r="OO351" s="10"/>
      <c r="OP351" s="10"/>
      <c r="OQ351" s="10"/>
      <c r="OR351" s="10"/>
      <c r="OS351" s="10"/>
      <c r="OT351" s="10"/>
      <c r="OU351" s="10"/>
      <c r="OV351" s="10"/>
      <c r="OW351" s="10"/>
      <c r="OX351" s="10"/>
      <c r="OY351" s="10"/>
      <c r="OZ351" s="10"/>
      <c r="PA351" s="10"/>
      <c r="PB351" s="10"/>
      <c r="PC351" s="10"/>
      <c r="PD351" s="10"/>
      <c r="PE351" s="10"/>
      <c r="PF351" s="10"/>
      <c r="PG351" s="10"/>
      <c r="PH351" s="10"/>
      <c r="PI351" s="10"/>
      <c r="PJ351" s="10"/>
      <c r="PK351" s="10"/>
      <c r="PL351" s="10"/>
      <c r="PM351" s="10"/>
      <c r="PN351" s="10"/>
      <c r="PO351" s="10"/>
      <c r="PP351" s="10"/>
      <c r="PQ351" s="10"/>
      <c r="PR351" s="10"/>
      <c r="PS351" s="10"/>
      <c r="PT351" s="10"/>
      <c r="PU351" s="10"/>
      <c r="PV351" s="10"/>
      <c r="PW351" s="10"/>
      <c r="PX351" s="10"/>
      <c r="PY351" s="10"/>
      <c r="PZ351" s="10"/>
      <c r="QA351" s="10"/>
      <c r="QB351" s="10"/>
      <c r="QC351" s="10"/>
      <c r="QD351" s="10"/>
      <c r="QE351" s="10"/>
      <c r="QF351" s="10"/>
      <c r="QG351" s="10"/>
      <c r="QH351" s="10"/>
      <c r="QI351" s="10"/>
      <c r="QJ351" s="10"/>
      <c r="QK351" s="10"/>
      <c r="QL351" s="10"/>
      <c r="QM351" s="10"/>
      <c r="QN351" s="10"/>
      <c r="QO351" s="10"/>
      <c r="QP351" s="10"/>
      <c r="QQ351" s="10"/>
      <c r="QR351" s="10"/>
      <c r="QS351" s="10"/>
      <c r="QT351" s="10"/>
      <c r="QU351" s="10"/>
      <c r="QV351" s="10"/>
      <c r="QW351" s="10"/>
      <c r="QX351" s="10"/>
      <c r="QY351" s="10"/>
      <c r="QZ351" s="10"/>
      <c r="RA351" s="10"/>
      <c r="RB351" s="10"/>
      <c r="RC351" s="10"/>
      <c r="RD351" s="10"/>
      <c r="RE351" s="10"/>
      <c r="RF351" s="10"/>
      <c r="RG351" s="10"/>
      <c r="RH351" s="10"/>
      <c r="RI351" s="10"/>
      <c r="RJ351" s="10"/>
      <c r="RK351" s="10"/>
      <c r="RL351" s="10"/>
      <c r="RM351" s="10"/>
      <c r="RN351" s="10"/>
      <c r="RO351" s="10"/>
      <c r="RP351" s="10"/>
      <c r="RQ351" s="10"/>
      <c r="RR351" s="10"/>
      <c r="RS351" s="10"/>
      <c r="RT351" s="10"/>
      <c r="RU351" s="10"/>
      <c r="RV351" s="10"/>
      <c r="RW351" s="10"/>
      <c r="RX351" s="10"/>
      <c r="RY351" s="10"/>
      <c r="RZ351" s="10"/>
      <c r="SA351" s="10"/>
      <c r="SB351" s="10"/>
      <c r="SC351" s="10"/>
      <c r="SD351" s="10"/>
      <c r="SE351" s="10"/>
      <c r="SF351" s="10"/>
      <c r="SG351" s="10"/>
      <c r="SH351" s="10"/>
      <c r="SI351" s="10"/>
      <c r="SJ351" s="10"/>
      <c r="SK351" s="10"/>
      <c r="SL351" s="10"/>
      <c r="SM351" s="10"/>
      <c r="SN351" s="10"/>
      <c r="SO351" s="10"/>
      <c r="SP351" s="10"/>
      <c r="SQ351" s="10"/>
      <c r="SR351" s="10"/>
      <c r="SS351" s="10"/>
      <c r="ST351" s="10"/>
      <c r="SU351" s="10"/>
      <c r="SV351" s="10"/>
      <c r="SW351" s="10"/>
      <c r="SX351" s="10"/>
      <c r="SY351" s="10"/>
      <c r="SZ351" s="10"/>
      <c r="TA351" s="10"/>
      <c r="TB351" s="10"/>
      <c r="TC351" s="10"/>
      <c r="TD351" s="10"/>
      <c r="TE351" s="10"/>
      <c r="TF351" s="10"/>
      <c r="TG351" s="10"/>
      <c r="TH351" s="10"/>
      <c r="TI351" s="10"/>
      <c r="TJ351" s="10"/>
      <c r="TK351" s="10"/>
      <c r="TL351" s="10"/>
      <c r="TM351" s="10"/>
      <c r="TN351" s="10"/>
      <c r="TO351" s="10"/>
      <c r="TP351" s="10"/>
      <c r="TQ351" s="10"/>
      <c r="TR351" s="10"/>
      <c r="TS351" s="10"/>
      <c r="TT351" s="10"/>
      <c r="TU351" s="10"/>
      <c r="TV351" s="10"/>
      <c r="TW351" s="10"/>
      <c r="TX351" s="10"/>
      <c r="TY351" s="10"/>
      <c r="TZ351" s="10"/>
      <c r="UA351" s="10"/>
      <c r="UB351" s="10"/>
      <c r="UC351" s="10"/>
      <c r="UD351" s="10"/>
      <c r="UE351" s="10"/>
      <c r="UF351" s="10"/>
      <c r="UG351" s="10"/>
      <c r="UH351" s="10"/>
      <c r="UI351" s="10"/>
      <c r="UJ351" s="10"/>
      <c r="UK351" s="10"/>
      <c r="UL351" s="10"/>
      <c r="UM351" s="10"/>
      <c r="UN351" s="10"/>
      <c r="UO351" s="10"/>
      <c r="UP351" s="10"/>
      <c r="UQ351" s="10"/>
      <c r="UR351" s="10"/>
      <c r="US351" s="10"/>
      <c r="UT351" s="10"/>
      <c r="UU351" s="10"/>
      <c r="UV351" s="10"/>
      <c r="UW351" s="10"/>
      <c r="UX351" s="10"/>
      <c r="UY351" s="10"/>
      <c r="UZ351" s="10"/>
      <c r="VA351" s="10"/>
      <c r="VB351" s="10"/>
      <c r="VC351" s="10"/>
      <c r="VD351" s="10"/>
      <c r="VE351" s="10"/>
      <c r="VF351" s="10"/>
      <c r="VG351" s="10"/>
      <c r="VH351" s="10"/>
      <c r="VI351" s="10"/>
      <c r="VJ351" s="10"/>
      <c r="VK351" s="10"/>
      <c r="VL351" s="10"/>
      <c r="VM351" s="10"/>
      <c r="VN351" s="10"/>
      <c r="VO351" s="10"/>
      <c r="VP351" s="10"/>
      <c r="VQ351" s="10"/>
      <c r="VR351" s="10"/>
      <c r="VS351" s="10"/>
      <c r="VT351" s="10"/>
      <c r="VU351" s="10"/>
      <c r="VV351" s="10"/>
      <c r="VW351" s="10"/>
      <c r="VX351" s="10"/>
      <c r="VY351" s="10"/>
      <c r="VZ351" s="10"/>
      <c r="WA351" s="10"/>
      <c r="WB351" s="10"/>
      <c r="WC351" s="10"/>
      <c r="WD351" s="10"/>
      <c r="WE351" s="10"/>
      <c r="WF351" s="10"/>
      <c r="WG351" s="10"/>
      <c r="WH351" s="10"/>
      <c r="WI351" s="10"/>
      <c r="WJ351" s="10"/>
      <c r="WK351" s="10"/>
      <c r="WL351" s="10"/>
      <c r="WM351" s="10"/>
      <c r="WN351" s="10"/>
      <c r="WO351" s="10"/>
      <c r="WP351" s="10"/>
      <c r="WQ351" s="10"/>
      <c r="WR351" s="10"/>
      <c r="WS351" s="10"/>
      <c r="WT351" s="10"/>
      <c r="WU351" s="10"/>
      <c r="WV351" s="10"/>
      <c r="WW351" s="10"/>
      <c r="WX351" s="10"/>
      <c r="WY351" s="10"/>
      <c r="WZ351" s="10"/>
      <c r="XA351" s="10"/>
      <c r="XB351" s="10"/>
      <c r="XC351" s="10"/>
      <c r="XD351" s="10"/>
      <c r="XE351" s="10"/>
      <c r="XF351" s="10"/>
      <c r="XG351" s="10"/>
      <c r="XH351" s="10"/>
      <c r="XI351" s="10"/>
      <c r="XJ351" s="10"/>
      <c r="XK351" s="10"/>
      <c r="XL351" s="10"/>
      <c r="XM351" s="10"/>
      <c r="XN351" s="10"/>
      <c r="XO351" s="10"/>
      <c r="XP351" s="10"/>
      <c r="XQ351" s="10"/>
      <c r="XR351" s="10"/>
      <c r="XS351" s="10"/>
      <c r="XT351" s="10"/>
      <c r="XU351" s="10"/>
      <c r="XV351" s="10"/>
      <c r="XW351" s="10"/>
      <c r="XX351" s="10"/>
      <c r="XY351" s="10"/>
      <c r="XZ351" s="10"/>
      <c r="YA351" s="10"/>
      <c r="YB351" s="10"/>
      <c r="YC351" s="10"/>
      <c r="YD351" s="10"/>
      <c r="YE351" s="10"/>
      <c r="YF351" s="10"/>
      <c r="YG351" s="10"/>
      <c r="YH351" s="10"/>
      <c r="YI351" s="10"/>
      <c r="YJ351" s="10"/>
      <c r="YK351" s="10"/>
      <c r="YL351" s="10"/>
      <c r="YM351" s="10"/>
      <c r="YN351" s="10"/>
      <c r="YO351" s="10"/>
      <c r="YP351" s="10"/>
      <c r="YQ351" s="10"/>
      <c r="YR351" s="10"/>
      <c r="YS351" s="10"/>
      <c r="YT351" s="10"/>
      <c r="YU351" s="10"/>
      <c r="YV351" s="10"/>
      <c r="YW351" s="10"/>
      <c r="YX351" s="10"/>
      <c r="YY351" s="10"/>
      <c r="YZ351" s="10"/>
      <c r="ZA351" s="10"/>
      <c r="ZB351" s="10"/>
      <c r="ZC351" s="10"/>
      <c r="ZD351" s="10"/>
      <c r="ZE351" s="10"/>
      <c r="ZF351" s="10"/>
      <c r="ZG351" s="10"/>
      <c r="ZH351" s="10"/>
      <c r="ZI351" s="10"/>
      <c r="ZJ351" s="10"/>
      <c r="ZK351" s="10"/>
      <c r="ZL351" s="10"/>
      <c r="ZM351" s="10"/>
      <c r="ZN351" s="10"/>
      <c r="ZO351" s="10"/>
      <c r="ZP351" s="10"/>
      <c r="ZQ351" s="10"/>
      <c r="ZR351" s="10"/>
      <c r="ZS351" s="10"/>
      <c r="ZT351" s="10"/>
      <c r="ZU351" s="10"/>
      <c r="ZV351" s="10"/>
      <c r="ZW351" s="10"/>
      <c r="ZX351" s="10"/>
      <c r="ZY351" s="10"/>
      <c r="ZZ351" s="10"/>
      <c r="AAA351" s="10"/>
      <c r="AAB351" s="10"/>
      <c r="AAC351" s="10"/>
      <c r="AAD351" s="10"/>
      <c r="AAE351" s="10"/>
      <c r="AAF351" s="10"/>
      <c r="AAG351" s="10"/>
      <c r="AAH351" s="10"/>
      <c r="AAI351" s="10"/>
      <c r="AAJ351" s="10"/>
      <c r="AAK351" s="10"/>
      <c r="AAL351" s="10"/>
      <c r="AAM351" s="10"/>
      <c r="AAN351" s="10"/>
      <c r="AAO351" s="10"/>
      <c r="AAP351" s="10"/>
      <c r="AAQ351" s="10"/>
      <c r="AAR351" s="10"/>
      <c r="AAS351" s="10"/>
      <c r="AAT351" s="10"/>
      <c r="AAU351" s="10"/>
      <c r="AAV351" s="10"/>
      <c r="AAW351" s="10"/>
      <c r="AAX351" s="10"/>
      <c r="AAY351" s="10"/>
      <c r="AAZ351" s="10"/>
      <c r="ABA351" s="10"/>
      <c r="ABB351" s="10"/>
      <c r="ABC351" s="10"/>
      <c r="ABD351" s="10"/>
      <c r="ABE351" s="10"/>
      <c r="ABF351" s="10"/>
      <c r="ABG351" s="10"/>
      <c r="ABH351" s="10"/>
      <c r="ABI351" s="10"/>
      <c r="ABJ351" s="10"/>
      <c r="ABK351" s="10"/>
      <c r="ABL351" s="10"/>
      <c r="ABM351" s="10"/>
      <c r="ABN351" s="10"/>
      <c r="ABO351" s="10"/>
      <c r="ABP351" s="10"/>
      <c r="ABQ351" s="10"/>
      <c r="ABR351" s="10"/>
      <c r="ABS351" s="10"/>
      <c r="ABT351" s="10"/>
      <c r="ABU351" s="10"/>
      <c r="ABV351" s="10"/>
      <c r="ABW351" s="10"/>
      <c r="ABX351" s="10"/>
      <c r="ABY351" s="10"/>
      <c r="ABZ351" s="10"/>
      <c r="ACA351" s="10"/>
      <c r="ACB351" s="10"/>
      <c r="ACC351" s="10"/>
      <c r="ACD351" s="10"/>
      <c r="ACE351" s="10"/>
      <c r="ACF351" s="10"/>
      <c r="ACG351" s="10"/>
      <c r="ACH351" s="10"/>
      <c r="ACI351" s="10"/>
      <c r="ACJ351" s="10"/>
      <c r="ACK351" s="10"/>
      <c r="ACL351" s="10"/>
      <c r="ACM351" s="10"/>
      <c r="ACN351" s="10"/>
      <c r="ACO351" s="10"/>
      <c r="ACP351" s="10"/>
      <c r="ACQ351" s="10"/>
      <c r="ACR351" s="10"/>
      <c r="ACS351" s="10"/>
      <c r="ACT351" s="10"/>
      <c r="ACU351" s="10"/>
      <c r="ACV351" s="10"/>
      <c r="ACW351" s="10"/>
      <c r="ACX351" s="10"/>
      <c r="ACY351" s="10"/>
      <c r="ACZ351" s="10"/>
      <c r="ADA351" s="10"/>
      <c r="ADB351" s="10"/>
      <c r="ADC351" s="10"/>
      <c r="ADD351" s="10"/>
      <c r="ADE351" s="10"/>
      <c r="ADF351" s="10"/>
      <c r="ADG351" s="10"/>
      <c r="ADH351" s="10"/>
      <c r="ADI351" s="10"/>
      <c r="ADJ351" s="10"/>
      <c r="ADK351" s="10"/>
      <c r="ADL351" s="10"/>
      <c r="ADM351" s="10"/>
      <c r="ADN351" s="10"/>
      <c r="ADO351" s="10"/>
      <c r="ADP351" s="10"/>
      <c r="ADQ351" s="10"/>
      <c r="ADR351" s="10"/>
      <c r="ADS351" s="10"/>
      <c r="ADT351" s="10"/>
      <c r="ADU351" s="10"/>
      <c r="ADV351" s="10"/>
      <c r="ADW351" s="10"/>
      <c r="ADX351" s="10"/>
      <c r="ADY351" s="10"/>
      <c r="ADZ351" s="10"/>
      <c r="AEA351" s="10"/>
      <c r="AEB351" s="10"/>
      <c r="AEC351" s="10"/>
      <c r="AED351" s="10"/>
      <c r="AEE351" s="10"/>
      <c r="AEF351" s="10"/>
      <c r="AEG351" s="10"/>
      <c r="AEH351" s="10"/>
      <c r="AEI351" s="10"/>
      <c r="AEJ351" s="10"/>
      <c r="AEK351" s="10"/>
      <c r="AEL351" s="10"/>
      <c r="AEM351" s="10"/>
      <c r="AEN351" s="10"/>
      <c r="AEO351" s="10"/>
      <c r="AEP351" s="10"/>
      <c r="AEQ351" s="10"/>
      <c r="AER351" s="10"/>
      <c r="AES351" s="10"/>
      <c r="AET351" s="10"/>
      <c r="AEU351" s="10"/>
      <c r="AEV351" s="10"/>
      <c r="AEW351" s="10"/>
      <c r="AEX351" s="10"/>
      <c r="AEY351" s="10"/>
      <c r="AEZ351" s="10"/>
      <c r="AFA351" s="10"/>
      <c r="AFB351" s="10"/>
      <c r="AFC351" s="10"/>
      <c r="AFD351" s="10"/>
      <c r="AFE351" s="10"/>
      <c r="AFF351" s="10"/>
      <c r="AFG351" s="10"/>
      <c r="AFH351" s="10"/>
      <c r="AFI351" s="10"/>
      <c r="AFJ351" s="10"/>
      <c r="AFK351" s="10"/>
      <c r="AFL351" s="10"/>
      <c r="AFM351" s="10"/>
      <c r="AFN351" s="10"/>
      <c r="AFO351" s="10"/>
      <c r="AFP351" s="10"/>
      <c r="AFQ351" s="10"/>
      <c r="AFR351" s="10"/>
      <c r="AFS351" s="10"/>
      <c r="AFT351" s="10"/>
      <c r="AFU351" s="10"/>
      <c r="AFV351" s="10"/>
      <c r="AFW351" s="10"/>
      <c r="AFX351" s="10"/>
      <c r="AFY351" s="10"/>
      <c r="AFZ351" s="10"/>
      <c r="AGA351" s="10"/>
      <c r="AGB351" s="10"/>
      <c r="AGC351" s="10"/>
      <c r="AGD351" s="10"/>
      <c r="AGE351" s="10"/>
      <c r="AGF351" s="10"/>
      <c r="AGG351" s="10"/>
      <c r="AGH351" s="10"/>
      <c r="AGI351" s="10"/>
      <c r="AGJ351" s="10"/>
      <c r="AGK351" s="10"/>
      <c r="AGL351" s="10"/>
      <c r="AGM351" s="10"/>
      <c r="AGN351" s="10"/>
      <c r="AGO351" s="10"/>
      <c r="AGP351" s="10"/>
      <c r="AGQ351" s="10"/>
      <c r="AGR351" s="10"/>
      <c r="AGS351" s="10"/>
      <c r="AGT351" s="10"/>
      <c r="AGU351" s="10"/>
      <c r="AGV351" s="10"/>
      <c r="AGW351" s="10"/>
      <c r="AGX351" s="10"/>
      <c r="AGY351" s="10"/>
      <c r="AGZ351" s="10"/>
      <c r="AHA351" s="10"/>
      <c r="AHB351" s="10"/>
      <c r="AHC351" s="10"/>
      <c r="AHD351" s="10"/>
      <c r="AHE351" s="10"/>
      <c r="AHF351" s="10"/>
      <c r="AHG351" s="10"/>
      <c r="AHH351" s="10"/>
      <c r="AHI351" s="10"/>
      <c r="AHJ351" s="10"/>
      <c r="AHK351" s="10"/>
      <c r="AHL351" s="10"/>
      <c r="AHM351" s="10"/>
      <c r="AHN351" s="10"/>
      <c r="AHO351" s="10"/>
      <c r="AHP351" s="10"/>
      <c r="AHQ351" s="10"/>
      <c r="AHR351" s="10"/>
      <c r="AHS351" s="10"/>
      <c r="AHT351" s="10"/>
      <c r="AHU351" s="10"/>
      <c r="AHV351" s="10"/>
      <c r="AHW351" s="10"/>
      <c r="AHX351" s="10"/>
      <c r="AHY351" s="10"/>
      <c r="AHZ351" s="10"/>
      <c r="AIA351" s="10"/>
      <c r="AIB351" s="10"/>
      <c r="AIC351" s="10"/>
      <c r="AID351" s="10"/>
      <c r="AIE351" s="10"/>
      <c r="AIF351" s="10"/>
      <c r="AIG351" s="10"/>
      <c r="AIH351" s="10"/>
      <c r="AII351" s="10"/>
      <c r="AIJ351" s="10"/>
      <c r="AIK351" s="10"/>
      <c r="AIL351" s="10"/>
      <c r="AIM351" s="10"/>
      <c r="AIN351" s="10"/>
      <c r="AIO351" s="10"/>
      <c r="AIP351" s="10"/>
      <c r="AIQ351" s="10"/>
      <c r="AIR351" s="10"/>
      <c r="AIS351" s="10"/>
      <c r="AIT351" s="10"/>
      <c r="AIU351" s="10"/>
      <c r="AIV351" s="10"/>
      <c r="AIW351" s="10"/>
      <c r="AIX351" s="10"/>
      <c r="AIY351" s="10"/>
      <c r="AIZ351" s="10"/>
      <c r="AJA351" s="10"/>
      <c r="AJB351" s="10"/>
      <c r="AJC351" s="10"/>
      <c r="AJD351" s="10"/>
      <c r="AJE351" s="10"/>
      <c r="AJF351" s="10"/>
      <c r="AJG351" s="10"/>
      <c r="AJH351" s="10"/>
      <c r="AJI351" s="10"/>
      <c r="AJJ351" s="10"/>
      <c r="AJK351" s="10"/>
      <c r="AJL351" s="10"/>
      <c r="AJM351" s="10"/>
      <c r="AJN351" s="10"/>
      <c r="AJO351" s="10"/>
      <c r="AJP351" s="10"/>
      <c r="AJQ351" s="10"/>
      <c r="AJR351" s="10"/>
      <c r="AJS351" s="10"/>
      <c r="AJT351" s="10"/>
      <c r="AJU351" s="10"/>
      <c r="AJV351" s="10"/>
      <c r="AJW351" s="10"/>
      <c r="AJX351" s="10"/>
      <c r="AJY351" s="10"/>
      <c r="AJZ351" s="10"/>
      <c r="AKA351" s="10"/>
      <c r="AKB351" s="10"/>
      <c r="AKC351" s="10"/>
      <c r="AKD351" s="10"/>
      <c r="AKE351" s="10"/>
      <c r="AKF351" s="10"/>
      <c r="AKG351" s="10"/>
      <c r="AKH351" s="10"/>
      <c r="AKI351" s="10"/>
      <c r="AKJ351" s="10"/>
      <c r="AKK351" s="10"/>
      <c r="AKL351" s="10"/>
      <c r="AKM351" s="10"/>
      <c r="AKN351" s="10"/>
      <c r="AKO351" s="10"/>
      <c r="AKP351" s="10"/>
      <c r="AKQ351" s="10"/>
      <c r="AKR351" s="10"/>
      <c r="AKS351" s="10"/>
      <c r="AKT351" s="10"/>
      <c r="AKU351" s="10"/>
      <c r="AKV351" s="10"/>
      <c r="AKW351" s="10"/>
      <c r="AKX351" s="10"/>
      <c r="AKY351" s="10"/>
      <c r="AKZ351" s="10"/>
      <c r="ALA351" s="10"/>
      <c r="ALB351" s="10"/>
      <c r="ALC351" s="10"/>
      <c r="ALD351" s="10"/>
      <c r="ALE351" s="10"/>
      <c r="ALF351" s="10"/>
      <c r="ALG351" s="10"/>
      <c r="ALH351" s="10"/>
      <c r="ALI351" s="10"/>
      <c r="ALJ351" s="10"/>
      <c r="ALK351" s="10"/>
      <c r="ALL351" s="10"/>
      <c r="ALM351" s="10"/>
      <c r="ALN351" s="10"/>
      <c r="ALO351" s="10"/>
      <c r="ALP351" s="10"/>
      <c r="ALQ351" s="10"/>
      <c r="ALR351" s="10"/>
      <c r="ALS351" s="10"/>
      <c r="ALT351" s="10"/>
      <c r="ALU351" s="10"/>
      <c r="ALV351" s="10"/>
      <c r="ALW351" s="10"/>
      <c r="ALX351" s="10"/>
      <c r="ALY351" s="10"/>
      <c r="ALZ351" s="10"/>
      <c r="AMA351" s="10"/>
      <c r="AMB351" s="10"/>
      <c r="AMC351" s="10"/>
      <c r="AMD351" s="10"/>
      <c r="AME351" s="10"/>
      <c r="AMF351" s="10"/>
      <c r="AMG351" s="10"/>
      <c r="AMH351" s="10"/>
      <c r="AMI351" s="10"/>
    </row>
    <row r="352" spans="1:1023" ht="21.75" customHeight="1">
      <c r="A352" s="14" t="s">
        <v>206</v>
      </c>
      <c r="B352" s="45"/>
      <c r="C352" s="34"/>
      <c r="D352" s="34"/>
      <c r="E352" s="30"/>
      <c r="F352" s="30"/>
      <c r="G352" s="30"/>
      <c r="H352" s="30"/>
      <c r="I352" s="30"/>
      <c r="J352" s="30"/>
      <c r="K352" s="30"/>
      <c r="L352" s="30"/>
      <c r="M352" s="30"/>
      <c r="N352" s="30"/>
      <c r="O352" s="36">
        <v>10000</v>
      </c>
      <c r="P352" s="34"/>
      <c r="Q352" s="43">
        <f t="shared" si="7"/>
        <v>10000</v>
      </c>
      <c r="R352" s="43">
        <f t="shared" si="8"/>
        <v>10000</v>
      </c>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c r="HA352" s="10"/>
      <c r="HB352" s="10"/>
      <c r="HC352" s="10"/>
      <c r="HD352" s="10"/>
      <c r="HE352" s="10"/>
      <c r="HF352" s="10"/>
      <c r="HG352" s="10"/>
      <c r="HH352" s="10"/>
      <c r="HI352" s="10"/>
      <c r="HJ352" s="10"/>
      <c r="HK352" s="10"/>
      <c r="HL352" s="10"/>
      <c r="HM352" s="10"/>
      <c r="HN352" s="10"/>
      <c r="HO352" s="10"/>
      <c r="HP352" s="10"/>
      <c r="HQ352" s="10"/>
      <c r="HR352" s="10"/>
      <c r="HS352" s="10"/>
      <c r="HT352" s="10"/>
      <c r="HU352" s="10"/>
      <c r="HV352" s="10"/>
      <c r="HW352" s="10"/>
      <c r="HX352" s="10"/>
      <c r="HY352" s="10"/>
      <c r="HZ352" s="10"/>
      <c r="IA352" s="10"/>
      <c r="IB352" s="10"/>
      <c r="IC352" s="10"/>
      <c r="ID352" s="10"/>
      <c r="IE352" s="10"/>
      <c r="IF352" s="10"/>
      <c r="IG352" s="10"/>
      <c r="IH352" s="10"/>
      <c r="II352" s="10"/>
      <c r="IJ352" s="10"/>
      <c r="IK352" s="10"/>
      <c r="IL352" s="10"/>
      <c r="IM352" s="10"/>
      <c r="IN352" s="10"/>
      <c r="IO352" s="10"/>
      <c r="IP352" s="10"/>
      <c r="IQ352" s="10"/>
      <c r="IR352" s="10"/>
      <c r="IS352" s="10"/>
      <c r="IT352" s="10"/>
      <c r="IU352" s="10"/>
      <c r="IV352" s="10"/>
      <c r="IW352" s="10"/>
      <c r="IX352" s="10"/>
      <c r="IY352" s="10"/>
      <c r="IZ352" s="10"/>
      <c r="JA352" s="10"/>
      <c r="JB352" s="10"/>
      <c r="JC352" s="10"/>
      <c r="JD352" s="10"/>
      <c r="JE352" s="10"/>
      <c r="JF352" s="10"/>
      <c r="JG352" s="10"/>
      <c r="JH352" s="10"/>
      <c r="JI352" s="10"/>
      <c r="JJ352" s="10"/>
      <c r="JK352" s="10"/>
      <c r="JL352" s="10"/>
      <c r="JM352" s="10"/>
      <c r="JN352" s="10"/>
      <c r="JO352" s="10"/>
      <c r="JP352" s="10"/>
      <c r="JQ352" s="10"/>
      <c r="JR352" s="10"/>
      <c r="JS352" s="10"/>
      <c r="JT352" s="10"/>
      <c r="JU352" s="10"/>
      <c r="JV352" s="10"/>
      <c r="JW352" s="10"/>
      <c r="JX352" s="10"/>
      <c r="JY352" s="10"/>
      <c r="JZ352" s="10"/>
      <c r="KA352" s="10"/>
      <c r="KB352" s="10"/>
      <c r="KC352" s="10"/>
      <c r="KD352" s="10"/>
      <c r="KE352" s="10"/>
      <c r="KF352" s="10"/>
      <c r="KG352" s="10"/>
      <c r="KH352" s="10"/>
      <c r="KI352" s="10"/>
      <c r="KJ352" s="10"/>
      <c r="KK352" s="10"/>
      <c r="KL352" s="10"/>
      <c r="KM352" s="10"/>
      <c r="KN352" s="10"/>
      <c r="KO352" s="10"/>
      <c r="KP352" s="10"/>
      <c r="KQ352" s="10"/>
      <c r="KR352" s="10"/>
      <c r="KS352" s="10"/>
      <c r="KT352" s="10"/>
      <c r="KU352" s="10"/>
      <c r="KV352" s="10"/>
      <c r="KW352" s="10"/>
      <c r="KX352" s="10"/>
      <c r="KY352" s="10"/>
      <c r="KZ352" s="10"/>
      <c r="LA352" s="10"/>
      <c r="LB352" s="10"/>
      <c r="LC352" s="10"/>
      <c r="LD352" s="10"/>
      <c r="LE352" s="10"/>
      <c r="LF352" s="10"/>
      <c r="LG352" s="10"/>
      <c r="LH352" s="10"/>
      <c r="LI352" s="10"/>
      <c r="LJ352" s="10"/>
      <c r="LK352" s="10"/>
      <c r="LL352" s="10"/>
      <c r="LM352" s="10"/>
      <c r="LN352" s="10"/>
      <c r="LO352" s="10"/>
      <c r="LP352" s="10"/>
      <c r="LQ352" s="10"/>
      <c r="LR352" s="10"/>
      <c r="LS352" s="10"/>
      <c r="LT352" s="10"/>
      <c r="LU352" s="10"/>
      <c r="LV352" s="10"/>
      <c r="LW352" s="10"/>
      <c r="LX352" s="10"/>
      <c r="LY352" s="10"/>
      <c r="LZ352" s="10"/>
      <c r="MA352" s="10"/>
      <c r="MB352" s="10"/>
      <c r="MC352" s="10"/>
      <c r="MD352" s="10"/>
      <c r="ME352" s="10"/>
      <c r="MF352" s="10"/>
      <c r="MG352" s="10"/>
      <c r="MH352" s="10"/>
      <c r="MI352" s="10"/>
      <c r="MJ352" s="10"/>
      <c r="MK352" s="10"/>
      <c r="ML352" s="10"/>
      <c r="MM352" s="10"/>
      <c r="MN352" s="10"/>
      <c r="MO352" s="10"/>
      <c r="MP352" s="10"/>
      <c r="MQ352" s="10"/>
      <c r="MR352" s="10"/>
      <c r="MS352" s="10"/>
      <c r="MT352" s="10"/>
      <c r="MU352" s="10"/>
      <c r="MV352" s="10"/>
      <c r="MW352" s="10"/>
      <c r="MX352" s="10"/>
      <c r="MY352" s="10"/>
      <c r="MZ352" s="10"/>
      <c r="NA352" s="10"/>
      <c r="NB352" s="10"/>
      <c r="NC352" s="10"/>
      <c r="ND352" s="10"/>
      <c r="NE352" s="10"/>
      <c r="NF352" s="10"/>
      <c r="NG352" s="10"/>
      <c r="NH352" s="10"/>
      <c r="NI352" s="10"/>
      <c r="NJ352" s="10"/>
      <c r="NK352" s="10"/>
      <c r="NL352" s="10"/>
      <c r="NM352" s="10"/>
      <c r="NN352" s="10"/>
      <c r="NO352" s="10"/>
      <c r="NP352" s="10"/>
      <c r="NQ352" s="10"/>
      <c r="NR352" s="10"/>
      <c r="NS352" s="10"/>
      <c r="NT352" s="10"/>
      <c r="NU352" s="10"/>
      <c r="NV352" s="10"/>
      <c r="NW352" s="10"/>
      <c r="NX352" s="10"/>
      <c r="NY352" s="10"/>
      <c r="NZ352" s="10"/>
      <c r="OA352" s="10"/>
      <c r="OB352" s="10"/>
      <c r="OC352" s="10"/>
      <c r="OD352" s="10"/>
      <c r="OE352" s="10"/>
      <c r="OF352" s="10"/>
      <c r="OG352" s="10"/>
      <c r="OH352" s="10"/>
      <c r="OI352" s="10"/>
      <c r="OJ352" s="10"/>
      <c r="OK352" s="10"/>
      <c r="OL352" s="10"/>
      <c r="OM352" s="10"/>
      <c r="ON352" s="10"/>
      <c r="OO352" s="10"/>
      <c r="OP352" s="10"/>
      <c r="OQ352" s="10"/>
      <c r="OR352" s="10"/>
      <c r="OS352" s="10"/>
      <c r="OT352" s="10"/>
      <c r="OU352" s="10"/>
      <c r="OV352" s="10"/>
      <c r="OW352" s="10"/>
      <c r="OX352" s="10"/>
      <c r="OY352" s="10"/>
      <c r="OZ352" s="10"/>
      <c r="PA352" s="10"/>
      <c r="PB352" s="10"/>
      <c r="PC352" s="10"/>
      <c r="PD352" s="10"/>
      <c r="PE352" s="10"/>
      <c r="PF352" s="10"/>
      <c r="PG352" s="10"/>
      <c r="PH352" s="10"/>
      <c r="PI352" s="10"/>
      <c r="PJ352" s="10"/>
      <c r="PK352" s="10"/>
      <c r="PL352" s="10"/>
      <c r="PM352" s="10"/>
      <c r="PN352" s="10"/>
      <c r="PO352" s="10"/>
      <c r="PP352" s="10"/>
      <c r="PQ352" s="10"/>
      <c r="PR352" s="10"/>
      <c r="PS352" s="10"/>
      <c r="PT352" s="10"/>
      <c r="PU352" s="10"/>
      <c r="PV352" s="10"/>
      <c r="PW352" s="10"/>
      <c r="PX352" s="10"/>
      <c r="PY352" s="10"/>
      <c r="PZ352" s="10"/>
      <c r="QA352" s="10"/>
      <c r="QB352" s="10"/>
      <c r="QC352" s="10"/>
      <c r="QD352" s="10"/>
      <c r="QE352" s="10"/>
      <c r="QF352" s="10"/>
      <c r="QG352" s="10"/>
      <c r="QH352" s="10"/>
      <c r="QI352" s="10"/>
      <c r="QJ352" s="10"/>
      <c r="QK352" s="10"/>
      <c r="QL352" s="10"/>
      <c r="QM352" s="10"/>
      <c r="QN352" s="10"/>
      <c r="QO352" s="10"/>
      <c r="QP352" s="10"/>
      <c r="QQ352" s="10"/>
      <c r="QR352" s="10"/>
      <c r="QS352" s="10"/>
      <c r="QT352" s="10"/>
      <c r="QU352" s="10"/>
      <c r="QV352" s="10"/>
      <c r="QW352" s="10"/>
      <c r="QX352" s="10"/>
      <c r="QY352" s="10"/>
      <c r="QZ352" s="10"/>
      <c r="RA352" s="10"/>
      <c r="RB352" s="10"/>
      <c r="RC352" s="10"/>
      <c r="RD352" s="10"/>
      <c r="RE352" s="10"/>
      <c r="RF352" s="10"/>
      <c r="RG352" s="10"/>
      <c r="RH352" s="10"/>
      <c r="RI352" s="10"/>
      <c r="RJ352" s="10"/>
      <c r="RK352" s="10"/>
      <c r="RL352" s="10"/>
      <c r="RM352" s="10"/>
      <c r="RN352" s="10"/>
      <c r="RO352" s="10"/>
      <c r="RP352" s="10"/>
      <c r="RQ352" s="10"/>
      <c r="RR352" s="10"/>
      <c r="RS352" s="10"/>
      <c r="RT352" s="10"/>
      <c r="RU352" s="10"/>
      <c r="RV352" s="10"/>
      <c r="RW352" s="10"/>
      <c r="RX352" s="10"/>
      <c r="RY352" s="10"/>
      <c r="RZ352" s="10"/>
      <c r="SA352" s="10"/>
      <c r="SB352" s="10"/>
      <c r="SC352" s="10"/>
      <c r="SD352" s="10"/>
      <c r="SE352" s="10"/>
      <c r="SF352" s="10"/>
      <c r="SG352" s="10"/>
      <c r="SH352" s="10"/>
      <c r="SI352" s="10"/>
      <c r="SJ352" s="10"/>
      <c r="SK352" s="10"/>
      <c r="SL352" s="10"/>
      <c r="SM352" s="10"/>
      <c r="SN352" s="10"/>
      <c r="SO352" s="10"/>
      <c r="SP352" s="10"/>
      <c r="SQ352" s="10"/>
      <c r="SR352" s="10"/>
      <c r="SS352" s="10"/>
      <c r="ST352" s="10"/>
      <c r="SU352" s="10"/>
      <c r="SV352" s="10"/>
      <c r="SW352" s="10"/>
      <c r="SX352" s="10"/>
      <c r="SY352" s="10"/>
      <c r="SZ352" s="10"/>
      <c r="TA352" s="10"/>
      <c r="TB352" s="10"/>
      <c r="TC352" s="10"/>
      <c r="TD352" s="10"/>
      <c r="TE352" s="10"/>
      <c r="TF352" s="10"/>
      <c r="TG352" s="10"/>
      <c r="TH352" s="10"/>
      <c r="TI352" s="10"/>
      <c r="TJ352" s="10"/>
      <c r="TK352" s="10"/>
      <c r="TL352" s="10"/>
      <c r="TM352" s="10"/>
      <c r="TN352" s="10"/>
      <c r="TO352" s="10"/>
      <c r="TP352" s="10"/>
      <c r="TQ352" s="10"/>
      <c r="TR352" s="10"/>
      <c r="TS352" s="10"/>
      <c r="TT352" s="10"/>
      <c r="TU352" s="10"/>
      <c r="TV352" s="10"/>
      <c r="TW352" s="10"/>
      <c r="TX352" s="10"/>
      <c r="TY352" s="10"/>
      <c r="TZ352" s="10"/>
      <c r="UA352" s="10"/>
      <c r="UB352" s="10"/>
      <c r="UC352" s="10"/>
      <c r="UD352" s="10"/>
      <c r="UE352" s="10"/>
      <c r="UF352" s="10"/>
      <c r="UG352" s="10"/>
      <c r="UH352" s="10"/>
      <c r="UI352" s="10"/>
      <c r="UJ352" s="10"/>
      <c r="UK352" s="10"/>
      <c r="UL352" s="10"/>
      <c r="UM352" s="10"/>
      <c r="UN352" s="10"/>
      <c r="UO352" s="10"/>
      <c r="UP352" s="10"/>
      <c r="UQ352" s="10"/>
      <c r="UR352" s="10"/>
      <c r="US352" s="10"/>
      <c r="UT352" s="10"/>
      <c r="UU352" s="10"/>
      <c r="UV352" s="10"/>
      <c r="UW352" s="10"/>
      <c r="UX352" s="10"/>
      <c r="UY352" s="10"/>
      <c r="UZ352" s="10"/>
      <c r="VA352" s="10"/>
      <c r="VB352" s="10"/>
      <c r="VC352" s="10"/>
      <c r="VD352" s="10"/>
      <c r="VE352" s="10"/>
      <c r="VF352" s="10"/>
      <c r="VG352" s="10"/>
      <c r="VH352" s="10"/>
      <c r="VI352" s="10"/>
      <c r="VJ352" s="10"/>
      <c r="VK352" s="10"/>
      <c r="VL352" s="10"/>
      <c r="VM352" s="10"/>
      <c r="VN352" s="10"/>
      <c r="VO352" s="10"/>
      <c r="VP352" s="10"/>
      <c r="VQ352" s="10"/>
      <c r="VR352" s="10"/>
      <c r="VS352" s="10"/>
      <c r="VT352" s="10"/>
      <c r="VU352" s="10"/>
      <c r="VV352" s="10"/>
      <c r="VW352" s="10"/>
      <c r="VX352" s="10"/>
      <c r="VY352" s="10"/>
      <c r="VZ352" s="10"/>
      <c r="WA352" s="10"/>
      <c r="WB352" s="10"/>
      <c r="WC352" s="10"/>
      <c r="WD352" s="10"/>
      <c r="WE352" s="10"/>
      <c r="WF352" s="10"/>
      <c r="WG352" s="10"/>
      <c r="WH352" s="10"/>
      <c r="WI352" s="10"/>
      <c r="WJ352" s="10"/>
      <c r="WK352" s="10"/>
      <c r="WL352" s="10"/>
      <c r="WM352" s="10"/>
      <c r="WN352" s="10"/>
      <c r="WO352" s="10"/>
      <c r="WP352" s="10"/>
      <c r="WQ352" s="10"/>
      <c r="WR352" s="10"/>
      <c r="WS352" s="10"/>
      <c r="WT352" s="10"/>
      <c r="WU352" s="10"/>
      <c r="WV352" s="10"/>
      <c r="WW352" s="10"/>
      <c r="WX352" s="10"/>
      <c r="WY352" s="10"/>
      <c r="WZ352" s="10"/>
      <c r="XA352" s="10"/>
      <c r="XB352" s="10"/>
      <c r="XC352" s="10"/>
      <c r="XD352" s="10"/>
      <c r="XE352" s="10"/>
      <c r="XF352" s="10"/>
      <c r="XG352" s="10"/>
      <c r="XH352" s="10"/>
      <c r="XI352" s="10"/>
      <c r="XJ352" s="10"/>
      <c r="XK352" s="10"/>
      <c r="XL352" s="10"/>
      <c r="XM352" s="10"/>
      <c r="XN352" s="10"/>
      <c r="XO352" s="10"/>
      <c r="XP352" s="10"/>
      <c r="XQ352" s="10"/>
      <c r="XR352" s="10"/>
      <c r="XS352" s="10"/>
      <c r="XT352" s="10"/>
      <c r="XU352" s="10"/>
      <c r="XV352" s="10"/>
      <c r="XW352" s="10"/>
      <c r="XX352" s="10"/>
      <c r="XY352" s="10"/>
      <c r="XZ352" s="10"/>
      <c r="YA352" s="10"/>
      <c r="YB352" s="10"/>
      <c r="YC352" s="10"/>
      <c r="YD352" s="10"/>
      <c r="YE352" s="10"/>
      <c r="YF352" s="10"/>
      <c r="YG352" s="10"/>
      <c r="YH352" s="10"/>
      <c r="YI352" s="10"/>
      <c r="YJ352" s="10"/>
      <c r="YK352" s="10"/>
      <c r="YL352" s="10"/>
      <c r="YM352" s="10"/>
      <c r="YN352" s="10"/>
      <c r="YO352" s="10"/>
      <c r="YP352" s="10"/>
      <c r="YQ352" s="10"/>
      <c r="YR352" s="10"/>
      <c r="YS352" s="10"/>
      <c r="YT352" s="10"/>
      <c r="YU352" s="10"/>
      <c r="YV352" s="10"/>
      <c r="YW352" s="10"/>
      <c r="YX352" s="10"/>
      <c r="YY352" s="10"/>
      <c r="YZ352" s="10"/>
      <c r="ZA352" s="10"/>
      <c r="ZB352" s="10"/>
      <c r="ZC352" s="10"/>
      <c r="ZD352" s="10"/>
      <c r="ZE352" s="10"/>
      <c r="ZF352" s="10"/>
      <c r="ZG352" s="10"/>
      <c r="ZH352" s="10"/>
      <c r="ZI352" s="10"/>
      <c r="ZJ352" s="10"/>
      <c r="ZK352" s="10"/>
      <c r="ZL352" s="10"/>
      <c r="ZM352" s="10"/>
      <c r="ZN352" s="10"/>
      <c r="ZO352" s="10"/>
      <c r="ZP352" s="10"/>
      <c r="ZQ352" s="10"/>
      <c r="ZR352" s="10"/>
      <c r="ZS352" s="10"/>
      <c r="ZT352" s="10"/>
      <c r="ZU352" s="10"/>
      <c r="ZV352" s="10"/>
      <c r="ZW352" s="10"/>
      <c r="ZX352" s="10"/>
      <c r="ZY352" s="10"/>
      <c r="ZZ352" s="10"/>
      <c r="AAA352" s="10"/>
      <c r="AAB352" s="10"/>
      <c r="AAC352" s="10"/>
      <c r="AAD352" s="10"/>
      <c r="AAE352" s="10"/>
      <c r="AAF352" s="10"/>
      <c r="AAG352" s="10"/>
      <c r="AAH352" s="10"/>
      <c r="AAI352" s="10"/>
      <c r="AAJ352" s="10"/>
      <c r="AAK352" s="10"/>
      <c r="AAL352" s="10"/>
      <c r="AAM352" s="10"/>
      <c r="AAN352" s="10"/>
      <c r="AAO352" s="10"/>
      <c r="AAP352" s="10"/>
      <c r="AAQ352" s="10"/>
      <c r="AAR352" s="10"/>
      <c r="AAS352" s="10"/>
      <c r="AAT352" s="10"/>
      <c r="AAU352" s="10"/>
      <c r="AAV352" s="10"/>
      <c r="AAW352" s="10"/>
      <c r="AAX352" s="10"/>
      <c r="AAY352" s="10"/>
      <c r="AAZ352" s="10"/>
      <c r="ABA352" s="10"/>
      <c r="ABB352" s="10"/>
      <c r="ABC352" s="10"/>
      <c r="ABD352" s="10"/>
      <c r="ABE352" s="10"/>
      <c r="ABF352" s="10"/>
      <c r="ABG352" s="10"/>
      <c r="ABH352" s="10"/>
      <c r="ABI352" s="10"/>
      <c r="ABJ352" s="10"/>
      <c r="ABK352" s="10"/>
      <c r="ABL352" s="10"/>
      <c r="ABM352" s="10"/>
      <c r="ABN352" s="10"/>
      <c r="ABO352" s="10"/>
      <c r="ABP352" s="10"/>
      <c r="ABQ352" s="10"/>
      <c r="ABR352" s="10"/>
      <c r="ABS352" s="10"/>
      <c r="ABT352" s="10"/>
      <c r="ABU352" s="10"/>
      <c r="ABV352" s="10"/>
      <c r="ABW352" s="10"/>
      <c r="ABX352" s="10"/>
      <c r="ABY352" s="10"/>
      <c r="ABZ352" s="10"/>
      <c r="ACA352" s="10"/>
      <c r="ACB352" s="10"/>
      <c r="ACC352" s="10"/>
      <c r="ACD352" s="10"/>
      <c r="ACE352" s="10"/>
      <c r="ACF352" s="10"/>
      <c r="ACG352" s="10"/>
      <c r="ACH352" s="10"/>
      <c r="ACI352" s="10"/>
      <c r="ACJ352" s="10"/>
      <c r="ACK352" s="10"/>
      <c r="ACL352" s="10"/>
      <c r="ACM352" s="10"/>
      <c r="ACN352" s="10"/>
      <c r="ACO352" s="10"/>
      <c r="ACP352" s="10"/>
      <c r="ACQ352" s="10"/>
      <c r="ACR352" s="10"/>
      <c r="ACS352" s="10"/>
      <c r="ACT352" s="10"/>
      <c r="ACU352" s="10"/>
      <c r="ACV352" s="10"/>
      <c r="ACW352" s="10"/>
      <c r="ACX352" s="10"/>
      <c r="ACY352" s="10"/>
      <c r="ACZ352" s="10"/>
      <c r="ADA352" s="10"/>
      <c r="ADB352" s="10"/>
      <c r="ADC352" s="10"/>
      <c r="ADD352" s="10"/>
      <c r="ADE352" s="10"/>
      <c r="ADF352" s="10"/>
      <c r="ADG352" s="10"/>
      <c r="ADH352" s="10"/>
      <c r="ADI352" s="10"/>
      <c r="ADJ352" s="10"/>
      <c r="ADK352" s="10"/>
      <c r="ADL352" s="10"/>
      <c r="ADM352" s="10"/>
      <c r="ADN352" s="10"/>
      <c r="ADO352" s="10"/>
      <c r="ADP352" s="10"/>
      <c r="ADQ352" s="10"/>
      <c r="ADR352" s="10"/>
      <c r="ADS352" s="10"/>
      <c r="ADT352" s="10"/>
      <c r="ADU352" s="10"/>
      <c r="ADV352" s="10"/>
      <c r="ADW352" s="10"/>
      <c r="ADX352" s="10"/>
      <c r="ADY352" s="10"/>
      <c r="ADZ352" s="10"/>
      <c r="AEA352" s="10"/>
      <c r="AEB352" s="10"/>
      <c r="AEC352" s="10"/>
      <c r="AED352" s="10"/>
      <c r="AEE352" s="10"/>
      <c r="AEF352" s="10"/>
      <c r="AEG352" s="10"/>
      <c r="AEH352" s="10"/>
      <c r="AEI352" s="10"/>
      <c r="AEJ352" s="10"/>
      <c r="AEK352" s="10"/>
      <c r="AEL352" s="10"/>
      <c r="AEM352" s="10"/>
      <c r="AEN352" s="10"/>
      <c r="AEO352" s="10"/>
      <c r="AEP352" s="10"/>
      <c r="AEQ352" s="10"/>
      <c r="AER352" s="10"/>
      <c r="AES352" s="10"/>
      <c r="AET352" s="10"/>
      <c r="AEU352" s="10"/>
      <c r="AEV352" s="10"/>
      <c r="AEW352" s="10"/>
      <c r="AEX352" s="10"/>
      <c r="AEY352" s="10"/>
      <c r="AEZ352" s="10"/>
      <c r="AFA352" s="10"/>
      <c r="AFB352" s="10"/>
      <c r="AFC352" s="10"/>
      <c r="AFD352" s="10"/>
      <c r="AFE352" s="10"/>
      <c r="AFF352" s="10"/>
      <c r="AFG352" s="10"/>
      <c r="AFH352" s="10"/>
      <c r="AFI352" s="10"/>
      <c r="AFJ352" s="10"/>
      <c r="AFK352" s="10"/>
      <c r="AFL352" s="10"/>
      <c r="AFM352" s="10"/>
      <c r="AFN352" s="10"/>
      <c r="AFO352" s="10"/>
      <c r="AFP352" s="10"/>
      <c r="AFQ352" s="10"/>
      <c r="AFR352" s="10"/>
      <c r="AFS352" s="10"/>
      <c r="AFT352" s="10"/>
      <c r="AFU352" s="10"/>
      <c r="AFV352" s="10"/>
      <c r="AFW352" s="10"/>
      <c r="AFX352" s="10"/>
      <c r="AFY352" s="10"/>
      <c r="AFZ352" s="10"/>
      <c r="AGA352" s="10"/>
      <c r="AGB352" s="10"/>
      <c r="AGC352" s="10"/>
      <c r="AGD352" s="10"/>
      <c r="AGE352" s="10"/>
      <c r="AGF352" s="10"/>
      <c r="AGG352" s="10"/>
      <c r="AGH352" s="10"/>
      <c r="AGI352" s="10"/>
      <c r="AGJ352" s="10"/>
      <c r="AGK352" s="10"/>
      <c r="AGL352" s="10"/>
      <c r="AGM352" s="10"/>
      <c r="AGN352" s="10"/>
      <c r="AGO352" s="10"/>
      <c r="AGP352" s="10"/>
      <c r="AGQ352" s="10"/>
      <c r="AGR352" s="10"/>
      <c r="AGS352" s="10"/>
      <c r="AGT352" s="10"/>
      <c r="AGU352" s="10"/>
      <c r="AGV352" s="10"/>
      <c r="AGW352" s="10"/>
      <c r="AGX352" s="10"/>
      <c r="AGY352" s="10"/>
      <c r="AGZ352" s="10"/>
      <c r="AHA352" s="10"/>
      <c r="AHB352" s="10"/>
      <c r="AHC352" s="10"/>
      <c r="AHD352" s="10"/>
      <c r="AHE352" s="10"/>
      <c r="AHF352" s="10"/>
      <c r="AHG352" s="10"/>
      <c r="AHH352" s="10"/>
      <c r="AHI352" s="10"/>
      <c r="AHJ352" s="10"/>
      <c r="AHK352" s="10"/>
      <c r="AHL352" s="10"/>
      <c r="AHM352" s="10"/>
      <c r="AHN352" s="10"/>
      <c r="AHO352" s="10"/>
      <c r="AHP352" s="10"/>
      <c r="AHQ352" s="10"/>
      <c r="AHR352" s="10"/>
      <c r="AHS352" s="10"/>
      <c r="AHT352" s="10"/>
      <c r="AHU352" s="10"/>
      <c r="AHV352" s="10"/>
      <c r="AHW352" s="10"/>
      <c r="AHX352" s="10"/>
      <c r="AHY352" s="10"/>
      <c r="AHZ352" s="10"/>
      <c r="AIA352" s="10"/>
      <c r="AIB352" s="10"/>
      <c r="AIC352" s="10"/>
      <c r="AID352" s="10"/>
      <c r="AIE352" s="10"/>
      <c r="AIF352" s="10"/>
      <c r="AIG352" s="10"/>
      <c r="AIH352" s="10"/>
      <c r="AII352" s="10"/>
      <c r="AIJ352" s="10"/>
      <c r="AIK352" s="10"/>
      <c r="AIL352" s="10"/>
      <c r="AIM352" s="10"/>
      <c r="AIN352" s="10"/>
      <c r="AIO352" s="10"/>
      <c r="AIP352" s="10"/>
      <c r="AIQ352" s="10"/>
      <c r="AIR352" s="10"/>
      <c r="AIS352" s="10"/>
      <c r="AIT352" s="10"/>
      <c r="AIU352" s="10"/>
      <c r="AIV352" s="10"/>
      <c r="AIW352" s="10"/>
      <c r="AIX352" s="10"/>
      <c r="AIY352" s="10"/>
      <c r="AIZ352" s="10"/>
      <c r="AJA352" s="10"/>
      <c r="AJB352" s="10"/>
      <c r="AJC352" s="10"/>
      <c r="AJD352" s="10"/>
      <c r="AJE352" s="10"/>
      <c r="AJF352" s="10"/>
      <c r="AJG352" s="10"/>
      <c r="AJH352" s="10"/>
      <c r="AJI352" s="10"/>
      <c r="AJJ352" s="10"/>
      <c r="AJK352" s="10"/>
      <c r="AJL352" s="10"/>
      <c r="AJM352" s="10"/>
      <c r="AJN352" s="10"/>
      <c r="AJO352" s="10"/>
      <c r="AJP352" s="10"/>
      <c r="AJQ352" s="10"/>
      <c r="AJR352" s="10"/>
      <c r="AJS352" s="10"/>
      <c r="AJT352" s="10"/>
      <c r="AJU352" s="10"/>
      <c r="AJV352" s="10"/>
      <c r="AJW352" s="10"/>
      <c r="AJX352" s="10"/>
      <c r="AJY352" s="10"/>
      <c r="AJZ352" s="10"/>
      <c r="AKA352" s="10"/>
      <c r="AKB352" s="10"/>
      <c r="AKC352" s="10"/>
      <c r="AKD352" s="10"/>
      <c r="AKE352" s="10"/>
      <c r="AKF352" s="10"/>
      <c r="AKG352" s="10"/>
      <c r="AKH352" s="10"/>
      <c r="AKI352" s="10"/>
      <c r="AKJ352" s="10"/>
      <c r="AKK352" s="10"/>
      <c r="AKL352" s="10"/>
      <c r="AKM352" s="10"/>
      <c r="AKN352" s="10"/>
      <c r="AKO352" s="10"/>
      <c r="AKP352" s="10"/>
      <c r="AKQ352" s="10"/>
      <c r="AKR352" s="10"/>
      <c r="AKS352" s="10"/>
      <c r="AKT352" s="10"/>
      <c r="AKU352" s="10"/>
      <c r="AKV352" s="10"/>
      <c r="AKW352" s="10"/>
      <c r="AKX352" s="10"/>
      <c r="AKY352" s="10"/>
      <c r="AKZ352" s="10"/>
      <c r="ALA352" s="10"/>
      <c r="ALB352" s="10"/>
      <c r="ALC352" s="10"/>
      <c r="ALD352" s="10"/>
      <c r="ALE352" s="10"/>
      <c r="ALF352" s="10"/>
      <c r="ALG352" s="10"/>
      <c r="ALH352" s="10"/>
      <c r="ALI352" s="10"/>
      <c r="ALJ352" s="10"/>
      <c r="ALK352" s="10"/>
      <c r="ALL352" s="10"/>
      <c r="ALM352" s="10"/>
      <c r="ALN352" s="10"/>
      <c r="ALO352" s="10"/>
      <c r="ALP352" s="10"/>
      <c r="ALQ352" s="10"/>
      <c r="ALR352" s="10"/>
      <c r="ALS352" s="10"/>
      <c r="ALT352" s="10"/>
      <c r="ALU352" s="10"/>
      <c r="ALV352" s="10"/>
      <c r="ALW352" s="10"/>
      <c r="ALX352" s="10"/>
      <c r="ALY352" s="10"/>
      <c r="ALZ352" s="10"/>
      <c r="AMA352" s="10"/>
      <c r="AMB352" s="10"/>
      <c r="AMC352" s="10"/>
      <c r="AMD352" s="10"/>
      <c r="AME352" s="10"/>
      <c r="AMF352" s="10"/>
      <c r="AMG352" s="10"/>
      <c r="AMH352" s="10"/>
      <c r="AMI352" s="10"/>
    </row>
    <row r="353" spans="1:1023" ht="21.75" customHeight="1">
      <c r="A353" s="14" t="s">
        <v>333</v>
      </c>
      <c r="B353" s="45"/>
      <c r="C353" s="34"/>
      <c r="D353" s="34"/>
      <c r="E353" s="30"/>
      <c r="F353" s="30"/>
      <c r="G353" s="30"/>
      <c r="H353" s="30"/>
      <c r="I353" s="36">
        <v>475000</v>
      </c>
      <c r="J353" s="30"/>
      <c r="K353" s="30"/>
      <c r="L353" s="30"/>
      <c r="M353" s="30"/>
      <c r="N353" s="30"/>
      <c r="O353" s="34"/>
      <c r="P353" s="34"/>
      <c r="Q353" s="43">
        <f t="shared" si="7"/>
        <v>475000</v>
      </c>
      <c r="R353" s="43">
        <f t="shared" si="8"/>
        <v>475000</v>
      </c>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c r="HQ353" s="10"/>
      <c r="HR353" s="10"/>
      <c r="HS353" s="10"/>
      <c r="HT353" s="10"/>
      <c r="HU353" s="10"/>
      <c r="HV353" s="10"/>
      <c r="HW353" s="10"/>
      <c r="HX353" s="10"/>
      <c r="HY353" s="10"/>
      <c r="HZ353" s="10"/>
      <c r="IA353" s="10"/>
      <c r="IB353" s="10"/>
      <c r="IC353" s="10"/>
      <c r="ID353" s="10"/>
      <c r="IE353" s="10"/>
      <c r="IF353" s="10"/>
      <c r="IG353" s="10"/>
      <c r="IH353" s="10"/>
      <c r="II353" s="10"/>
      <c r="IJ353" s="10"/>
      <c r="IK353" s="10"/>
      <c r="IL353" s="10"/>
      <c r="IM353" s="10"/>
      <c r="IN353" s="10"/>
      <c r="IO353" s="10"/>
      <c r="IP353" s="10"/>
      <c r="IQ353" s="10"/>
      <c r="IR353" s="10"/>
      <c r="IS353" s="10"/>
      <c r="IT353" s="10"/>
      <c r="IU353" s="10"/>
      <c r="IV353" s="10"/>
      <c r="IW353" s="10"/>
      <c r="IX353" s="10"/>
      <c r="IY353" s="10"/>
      <c r="IZ353" s="10"/>
      <c r="JA353" s="10"/>
      <c r="JB353" s="10"/>
      <c r="JC353" s="10"/>
      <c r="JD353" s="10"/>
      <c r="JE353" s="10"/>
      <c r="JF353" s="10"/>
      <c r="JG353" s="10"/>
      <c r="JH353" s="10"/>
      <c r="JI353" s="10"/>
      <c r="JJ353" s="10"/>
      <c r="JK353" s="10"/>
      <c r="JL353" s="10"/>
      <c r="JM353" s="10"/>
      <c r="JN353" s="10"/>
      <c r="JO353" s="10"/>
      <c r="JP353" s="10"/>
      <c r="JQ353" s="10"/>
      <c r="JR353" s="10"/>
      <c r="JS353" s="10"/>
      <c r="JT353" s="10"/>
      <c r="JU353" s="10"/>
      <c r="JV353" s="10"/>
      <c r="JW353" s="10"/>
      <c r="JX353" s="10"/>
      <c r="JY353" s="10"/>
      <c r="JZ353" s="10"/>
      <c r="KA353" s="10"/>
      <c r="KB353" s="10"/>
      <c r="KC353" s="10"/>
      <c r="KD353" s="10"/>
      <c r="KE353" s="10"/>
      <c r="KF353" s="10"/>
      <c r="KG353" s="10"/>
      <c r="KH353" s="10"/>
      <c r="KI353" s="10"/>
      <c r="KJ353" s="10"/>
      <c r="KK353" s="10"/>
      <c r="KL353" s="10"/>
      <c r="KM353" s="10"/>
      <c r="KN353" s="10"/>
      <c r="KO353" s="10"/>
      <c r="KP353" s="10"/>
      <c r="KQ353" s="10"/>
      <c r="KR353" s="10"/>
      <c r="KS353" s="10"/>
      <c r="KT353" s="10"/>
      <c r="KU353" s="10"/>
      <c r="KV353" s="10"/>
      <c r="KW353" s="10"/>
      <c r="KX353" s="10"/>
      <c r="KY353" s="10"/>
      <c r="KZ353" s="10"/>
      <c r="LA353" s="10"/>
      <c r="LB353" s="10"/>
      <c r="LC353" s="10"/>
      <c r="LD353" s="10"/>
      <c r="LE353" s="10"/>
      <c r="LF353" s="10"/>
      <c r="LG353" s="10"/>
      <c r="LH353" s="10"/>
      <c r="LI353" s="10"/>
      <c r="LJ353" s="10"/>
      <c r="LK353" s="10"/>
      <c r="LL353" s="10"/>
      <c r="LM353" s="10"/>
      <c r="LN353" s="10"/>
      <c r="LO353" s="10"/>
      <c r="LP353" s="10"/>
      <c r="LQ353" s="10"/>
      <c r="LR353" s="10"/>
      <c r="LS353" s="10"/>
      <c r="LT353" s="10"/>
      <c r="LU353" s="10"/>
      <c r="LV353" s="10"/>
      <c r="LW353" s="10"/>
      <c r="LX353" s="10"/>
      <c r="LY353" s="10"/>
      <c r="LZ353" s="10"/>
      <c r="MA353" s="10"/>
      <c r="MB353" s="10"/>
      <c r="MC353" s="10"/>
      <c r="MD353" s="10"/>
      <c r="ME353" s="10"/>
      <c r="MF353" s="10"/>
      <c r="MG353" s="10"/>
      <c r="MH353" s="10"/>
      <c r="MI353" s="10"/>
      <c r="MJ353" s="10"/>
      <c r="MK353" s="10"/>
      <c r="ML353" s="10"/>
      <c r="MM353" s="10"/>
      <c r="MN353" s="10"/>
      <c r="MO353" s="10"/>
      <c r="MP353" s="10"/>
      <c r="MQ353" s="10"/>
      <c r="MR353" s="10"/>
      <c r="MS353" s="10"/>
      <c r="MT353" s="10"/>
      <c r="MU353" s="10"/>
      <c r="MV353" s="10"/>
      <c r="MW353" s="10"/>
      <c r="MX353" s="10"/>
      <c r="MY353" s="10"/>
      <c r="MZ353" s="10"/>
      <c r="NA353" s="10"/>
      <c r="NB353" s="10"/>
      <c r="NC353" s="10"/>
      <c r="ND353" s="10"/>
      <c r="NE353" s="10"/>
      <c r="NF353" s="10"/>
      <c r="NG353" s="10"/>
      <c r="NH353" s="10"/>
      <c r="NI353" s="10"/>
      <c r="NJ353" s="10"/>
      <c r="NK353" s="10"/>
      <c r="NL353" s="10"/>
      <c r="NM353" s="10"/>
      <c r="NN353" s="10"/>
      <c r="NO353" s="10"/>
      <c r="NP353" s="10"/>
      <c r="NQ353" s="10"/>
      <c r="NR353" s="10"/>
      <c r="NS353" s="10"/>
      <c r="NT353" s="10"/>
      <c r="NU353" s="10"/>
      <c r="NV353" s="10"/>
      <c r="NW353" s="10"/>
      <c r="NX353" s="10"/>
      <c r="NY353" s="10"/>
      <c r="NZ353" s="10"/>
      <c r="OA353" s="10"/>
      <c r="OB353" s="10"/>
      <c r="OC353" s="10"/>
      <c r="OD353" s="10"/>
      <c r="OE353" s="10"/>
      <c r="OF353" s="10"/>
      <c r="OG353" s="10"/>
      <c r="OH353" s="10"/>
      <c r="OI353" s="10"/>
      <c r="OJ353" s="10"/>
      <c r="OK353" s="10"/>
      <c r="OL353" s="10"/>
      <c r="OM353" s="10"/>
      <c r="ON353" s="10"/>
      <c r="OO353" s="10"/>
      <c r="OP353" s="10"/>
      <c r="OQ353" s="10"/>
      <c r="OR353" s="10"/>
      <c r="OS353" s="10"/>
      <c r="OT353" s="10"/>
      <c r="OU353" s="10"/>
      <c r="OV353" s="10"/>
      <c r="OW353" s="10"/>
      <c r="OX353" s="10"/>
      <c r="OY353" s="10"/>
      <c r="OZ353" s="10"/>
      <c r="PA353" s="10"/>
      <c r="PB353" s="10"/>
      <c r="PC353" s="10"/>
      <c r="PD353" s="10"/>
      <c r="PE353" s="10"/>
      <c r="PF353" s="10"/>
      <c r="PG353" s="10"/>
      <c r="PH353" s="10"/>
      <c r="PI353" s="10"/>
      <c r="PJ353" s="10"/>
      <c r="PK353" s="10"/>
      <c r="PL353" s="10"/>
      <c r="PM353" s="10"/>
      <c r="PN353" s="10"/>
      <c r="PO353" s="10"/>
      <c r="PP353" s="10"/>
      <c r="PQ353" s="10"/>
      <c r="PR353" s="10"/>
      <c r="PS353" s="10"/>
      <c r="PT353" s="10"/>
      <c r="PU353" s="10"/>
      <c r="PV353" s="10"/>
      <c r="PW353" s="10"/>
      <c r="PX353" s="10"/>
      <c r="PY353" s="10"/>
      <c r="PZ353" s="10"/>
      <c r="QA353" s="10"/>
      <c r="QB353" s="10"/>
      <c r="QC353" s="10"/>
      <c r="QD353" s="10"/>
      <c r="QE353" s="10"/>
      <c r="QF353" s="10"/>
      <c r="QG353" s="10"/>
      <c r="QH353" s="10"/>
      <c r="QI353" s="10"/>
      <c r="QJ353" s="10"/>
      <c r="QK353" s="10"/>
      <c r="QL353" s="10"/>
      <c r="QM353" s="10"/>
      <c r="QN353" s="10"/>
      <c r="QO353" s="10"/>
      <c r="QP353" s="10"/>
      <c r="QQ353" s="10"/>
      <c r="QR353" s="10"/>
      <c r="QS353" s="10"/>
      <c r="QT353" s="10"/>
      <c r="QU353" s="10"/>
      <c r="QV353" s="10"/>
      <c r="QW353" s="10"/>
      <c r="QX353" s="10"/>
      <c r="QY353" s="10"/>
      <c r="QZ353" s="10"/>
      <c r="RA353" s="10"/>
      <c r="RB353" s="10"/>
      <c r="RC353" s="10"/>
      <c r="RD353" s="10"/>
      <c r="RE353" s="10"/>
      <c r="RF353" s="10"/>
      <c r="RG353" s="10"/>
      <c r="RH353" s="10"/>
      <c r="RI353" s="10"/>
      <c r="RJ353" s="10"/>
      <c r="RK353" s="10"/>
      <c r="RL353" s="10"/>
      <c r="RM353" s="10"/>
      <c r="RN353" s="10"/>
      <c r="RO353" s="10"/>
      <c r="RP353" s="10"/>
      <c r="RQ353" s="10"/>
      <c r="RR353" s="10"/>
      <c r="RS353" s="10"/>
      <c r="RT353" s="10"/>
      <c r="RU353" s="10"/>
      <c r="RV353" s="10"/>
      <c r="RW353" s="10"/>
      <c r="RX353" s="10"/>
      <c r="RY353" s="10"/>
      <c r="RZ353" s="10"/>
      <c r="SA353" s="10"/>
      <c r="SB353" s="10"/>
      <c r="SC353" s="10"/>
      <c r="SD353" s="10"/>
      <c r="SE353" s="10"/>
      <c r="SF353" s="10"/>
      <c r="SG353" s="10"/>
      <c r="SH353" s="10"/>
      <c r="SI353" s="10"/>
      <c r="SJ353" s="10"/>
      <c r="SK353" s="10"/>
      <c r="SL353" s="10"/>
      <c r="SM353" s="10"/>
      <c r="SN353" s="10"/>
      <c r="SO353" s="10"/>
      <c r="SP353" s="10"/>
      <c r="SQ353" s="10"/>
      <c r="SR353" s="10"/>
      <c r="SS353" s="10"/>
      <c r="ST353" s="10"/>
      <c r="SU353" s="10"/>
      <c r="SV353" s="10"/>
      <c r="SW353" s="10"/>
      <c r="SX353" s="10"/>
      <c r="SY353" s="10"/>
      <c r="SZ353" s="10"/>
      <c r="TA353" s="10"/>
      <c r="TB353" s="10"/>
      <c r="TC353" s="10"/>
      <c r="TD353" s="10"/>
      <c r="TE353" s="10"/>
      <c r="TF353" s="10"/>
      <c r="TG353" s="10"/>
      <c r="TH353" s="10"/>
      <c r="TI353" s="10"/>
      <c r="TJ353" s="10"/>
      <c r="TK353" s="10"/>
      <c r="TL353" s="10"/>
      <c r="TM353" s="10"/>
      <c r="TN353" s="10"/>
      <c r="TO353" s="10"/>
      <c r="TP353" s="10"/>
      <c r="TQ353" s="10"/>
      <c r="TR353" s="10"/>
      <c r="TS353" s="10"/>
      <c r="TT353" s="10"/>
      <c r="TU353" s="10"/>
      <c r="TV353" s="10"/>
      <c r="TW353" s="10"/>
      <c r="TX353" s="10"/>
      <c r="TY353" s="10"/>
      <c r="TZ353" s="10"/>
      <c r="UA353" s="10"/>
      <c r="UB353" s="10"/>
      <c r="UC353" s="10"/>
      <c r="UD353" s="10"/>
      <c r="UE353" s="10"/>
      <c r="UF353" s="10"/>
      <c r="UG353" s="10"/>
      <c r="UH353" s="10"/>
      <c r="UI353" s="10"/>
      <c r="UJ353" s="10"/>
      <c r="UK353" s="10"/>
      <c r="UL353" s="10"/>
      <c r="UM353" s="10"/>
      <c r="UN353" s="10"/>
      <c r="UO353" s="10"/>
      <c r="UP353" s="10"/>
      <c r="UQ353" s="10"/>
      <c r="UR353" s="10"/>
      <c r="US353" s="10"/>
      <c r="UT353" s="10"/>
      <c r="UU353" s="10"/>
      <c r="UV353" s="10"/>
      <c r="UW353" s="10"/>
      <c r="UX353" s="10"/>
      <c r="UY353" s="10"/>
      <c r="UZ353" s="10"/>
      <c r="VA353" s="10"/>
      <c r="VB353" s="10"/>
      <c r="VC353" s="10"/>
      <c r="VD353" s="10"/>
      <c r="VE353" s="10"/>
      <c r="VF353" s="10"/>
      <c r="VG353" s="10"/>
      <c r="VH353" s="10"/>
      <c r="VI353" s="10"/>
      <c r="VJ353" s="10"/>
      <c r="VK353" s="10"/>
      <c r="VL353" s="10"/>
      <c r="VM353" s="10"/>
      <c r="VN353" s="10"/>
      <c r="VO353" s="10"/>
      <c r="VP353" s="10"/>
      <c r="VQ353" s="10"/>
      <c r="VR353" s="10"/>
      <c r="VS353" s="10"/>
      <c r="VT353" s="10"/>
      <c r="VU353" s="10"/>
      <c r="VV353" s="10"/>
      <c r="VW353" s="10"/>
      <c r="VX353" s="10"/>
      <c r="VY353" s="10"/>
      <c r="VZ353" s="10"/>
      <c r="WA353" s="10"/>
      <c r="WB353" s="10"/>
      <c r="WC353" s="10"/>
      <c r="WD353" s="10"/>
      <c r="WE353" s="10"/>
      <c r="WF353" s="10"/>
      <c r="WG353" s="10"/>
      <c r="WH353" s="10"/>
      <c r="WI353" s="10"/>
      <c r="WJ353" s="10"/>
      <c r="WK353" s="10"/>
      <c r="WL353" s="10"/>
      <c r="WM353" s="10"/>
      <c r="WN353" s="10"/>
      <c r="WO353" s="10"/>
      <c r="WP353" s="10"/>
      <c r="WQ353" s="10"/>
      <c r="WR353" s="10"/>
      <c r="WS353" s="10"/>
      <c r="WT353" s="10"/>
      <c r="WU353" s="10"/>
      <c r="WV353" s="10"/>
      <c r="WW353" s="10"/>
      <c r="WX353" s="10"/>
      <c r="WY353" s="10"/>
      <c r="WZ353" s="10"/>
      <c r="XA353" s="10"/>
      <c r="XB353" s="10"/>
      <c r="XC353" s="10"/>
      <c r="XD353" s="10"/>
      <c r="XE353" s="10"/>
      <c r="XF353" s="10"/>
      <c r="XG353" s="10"/>
      <c r="XH353" s="10"/>
      <c r="XI353" s="10"/>
      <c r="XJ353" s="10"/>
      <c r="XK353" s="10"/>
      <c r="XL353" s="10"/>
      <c r="XM353" s="10"/>
      <c r="XN353" s="10"/>
      <c r="XO353" s="10"/>
      <c r="XP353" s="10"/>
      <c r="XQ353" s="10"/>
      <c r="XR353" s="10"/>
      <c r="XS353" s="10"/>
      <c r="XT353" s="10"/>
      <c r="XU353" s="10"/>
      <c r="XV353" s="10"/>
      <c r="XW353" s="10"/>
      <c r="XX353" s="10"/>
      <c r="XY353" s="10"/>
      <c r="XZ353" s="10"/>
      <c r="YA353" s="10"/>
      <c r="YB353" s="10"/>
      <c r="YC353" s="10"/>
      <c r="YD353" s="10"/>
      <c r="YE353" s="10"/>
      <c r="YF353" s="10"/>
      <c r="YG353" s="10"/>
      <c r="YH353" s="10"/>
      <c r="YI353" s="10"/>
      <c r="YJ353" s="10"/>
      <c r="YK353" s="10"/>
      <c r="YL353" s="10"/>
      <c r="YM353" s="10"/>
      <c r="YN353" s="10"/>
      <c r="YO353" s="10"/>
      <c r="YP353" s="10"/>
      <c r="YQ353" s="10"/>
      <c r="YR353" s="10"/>
      <c r="YS353" s="10"/>
      <c r="YT353" s="10"/>
      <c r="YU353" s="10"/>
      <c r="YV353" s="10"/>
      <c r="YW353" s="10"/>
      <c r="YX353" s="10"/>
      <c r="YY353" s="10"/>
      <c r="YZ353" s="10"/>
      <c r="ZA353" s="10"/>
      <c r="ZB353" s="10"/>
      <c r="ZC353" s="10"/>
      <c r="ZD353" s="10"/>
      <c r="ZE353" s="10"/>
      <c r="ZF353" s="10"/>
      <c r="ZG353" s="10"/>
      <c r="ZH353" s="10"/>
      <c r="ZI353" s="10"/>
      <c r="ZJ353" s="10"/>
      <c r="ZK353" s="10"/>
      <c r="ZL353" s="10"/>
      <c r="ZM353" s="10"/>
      <c r="ZN353" s="10"/>
      <c r="ZO353" s="10"/>
      <c r="ZP353" s="10"/>
      <c r="ZQ353" s="10"/>
      <c r="ZR353" s="10"/>
      <c r="ZS353" s="10"/>
      <c r="ZT353" s="10"/>
      <c r="ZU353" s="10"/>
      <c r="ZV353" s="10"/>
      <c r="ZW353" s="10"/>
      <c r="ZX353" s="10"/>
      <c r="ZY353" s="10"/>
      <c r="ZZ353" s="10"/>
      <c r="AAA353" s="10"/>
      <c r="AAB353" s="10"/>
      <c r="AAC353" s="10"/>
      <c r="AAD353" s="10"/>
      <c r="AAE353" s="10"/>
      <c r="AAF353" s="10"/>
      <c r="AAG353" s="10"/>
      <c r="AAH353" s="10"/>
      <c r="AAI353" s="10"/>
      <c r="AAJ353" s="10"/>
      <c r="AAK353" s="10"/>
      <c r="AAL353" s="10"/>
      <c r="AAM353" s="10"/>
      <c r="AAN353" s="10"/>
      <c r="AAO353" s="10"/>
      <c r="AAP353" s="10"/>
      <c r="AAQ353" s="10"/>
      <c r="AAR353" s="10"/>
      <c r="AAS353" s="10"/>
      <c r="AAT353" s="10"/>
      <c r="AAU353" s="10"/>
      <c r="AAV353" s="10"/>
      <c r="AAW353" s="10"/>
      <c r="AAX353" s="10"/>
      <c r="AAY353" s="10"/>
      <c r="AAZ353" s="10"/>
      <c r="ABA353" s="10"/>
      <c r="ABB353" s="10"/>
      <c r="ABC353" s="10"/>
      <c r="ABD353" s="10"/>
      <c r="ABE353" s="10"/>
      <c r="ABF353" s="10"/>
      <c r="ABG353" s="10"/>
      <c r="ABH353" s="10"/>
      <c r="ABI353" s="10"/>
      <c r="ABJ353" s="10"/>
      <c r="ABK353" s="10"/>
      <c r="ABL353" s="10"/>
      <c r="ABM353" s="10"/>
      <c r="ABN353" s="10"/>
      <c r="ABO353" s="10"/>
      <c r="ABP353" s="10"/>
      <c r="ABQ353" s="10"/>
      <c r="ABR353" s="10"/>
      <c r="ABS353" s="10"/>
      <c r="ABT353" s="10"/>
      <c r="ABU353" s="10"/>
      <c r="ABV353" s="10"/>
      <c r="ABW353" s="10"/>
      <c r="ABX353" s="10"/>
      <c r="ABY353" s="10"/>
      <c r="ABZ353" s="10"/>
      <c r="ACA353" s="10"/>
      <c r="ACB353" s="10"/>
      <c r="ACC353" s="10"/>
      <c r="ACD353" s="10"/>
      <c r="ACE353" s="10"/>
      <c r="ACF353" s="10"/>
      <c r="ACG353" s="10"/>
      <c r="ACH353" s="10"/>
      <c r="ACI353" s="10"/>
      <c r="ACJ353" s="10"/>
      <c r="ACK353" s="10"/>
      <c r="ACL353" s="10"/>
      <c r="ACM353" s="10"/>
      <c r="ACN353" s="10"/>
      <c r="ACO353" s="10"/>
      <c r="ACP353" s="10"/>
      <c r="ACQ353" s="10"/>
      <c r="ACR353" s="10"/>
      <c r="ACS353" s="10"/>
      <c r="ACT353" s="10"/>
      <c r="ACU353" s="10"/>
      <c r="ACV353" s="10"/>
      <c r="ACW353" s="10"/>
      <c r="ACX353" s="10"/>
      <c r="ACY353" s="10"/>
      <c r="ACZ353" s="10"/>
      <c r="ADA353" s="10"/>
      <c r="ADB353" s="10"/>
      <c r="ADC353" s="10"/>
      <c r="ADD353" s="10"/>
      <c r="ADE353" s="10"/>
      <c r="ADF353" s="10"/>
      <c r="ADG353" s="10"/>
      <c r="ADH353" s="10"/>
      <c r="ADI353" s="10"/>
      <c r="ADJ353" s="10"/>
      <c r="ADK353" s="10"/>
      <c r="ADL353" s="10"/>
      <c r="ADM353" s="10"/>
      <c r="ADN353" s="10"/>
      <c r="ADO353" s="10"/>
      <c r="ADP353" s="10"/>
      <c r="ADQ353" s="10"/>
      <c r="ADR353" s="10"/>
      <c r="ADS353" s="10"/>
      <c r="ADT353" s="10"/>
      <c r="ADU353" s="10"/>
      <c r="ADV353" s="10"/>
      <c r="ADW353" s="10"/>
      <c r="ADX353" s="10"/>
      <c r="ADY353" s="10"/>
      <c r="ADZ353" s="10"/>
      <c r="AEA353" s="10"/>
      <c r="AEB353" s="10"/>
      <c r="AEC353" s="10"/>
      <c r="AED353" s="10"/>
      <c r="AEE353" s="10"/>
      <c r="AEF353" s="10"/>
      <c r="AEG353" s="10"/>
      <c r="AEH353" s="10"/>
      <c r="AEI353" s="10"/>
      <c r="AEJ353" s="10"/>
      <c r="AEK353" s="10"/>
      <c r="AEL353" s="10"/>
      <c r="AEM353" s="10"/>
      <c r="AEN353" s="10"/>
      <c r="AEO353" s="10"/>
      <c r="AEP353" s="10"/>
      <c r="AEQ353" s="10"/>
      <c r="AER353" s="10"/>
      <c r="AES353" s="10"/>
      <c r="AET353" s="10"/>
      <c r="AEU353" s="10"/>
      <c r="AEV353" s="10"/>
      <c r="AEW353" s="10"/>
      <c r="AEX353" s="10"/>
      <c r="AEY353" s="10"/>
      <c r="AEZ353" s="10"/>
      <c r="AFA353" s="10"/>
      <c r="AFB353" s="10"/>
      <c r="AFC353" s="10"/>
      <c r="AFD353" s="10"/>
      <c r="AFE353" s="10"/>
      <c r="AFF353" s="10"/>
      <c r="AFG353" s="10"/>
      <c r="AFH353" s="10"/>
      <c r="AFI353" s="10"/>
      <c r="AFJ353" s="10"/>
      <c r="AFK353" s="10"/>
      <c r="AFL353" s="10"/>
      <c r="AFM353" s="10"/>
      <c r="AFN353" s="10"/>
      <c r="AFO353" s="10"/>
      <c r="AFP353" s="10"/>
      <c r="AFQ353" s="10"/>
      <c r="AFR353" s="10"/>
      <c r="AFS353" s="10"/>
      <c r="AFT353" s="10"/>
      <c r="AFU353" s="10"/>
      <c r="AFV353" s="10"/>
      <c r="AFW353" s="10"/>
      <c r="AFX353" s="10"/>
      <c r="AFY353" s="10"/>
      <c r="AFZ353" s="10"/>
      <c r="AGA353" s="10"/>
      <c r="AGB353" s="10"/>
      <c r="AGC353" s="10"/>
      <c r="AGD353" s="10"/>
      <c r="AGE353" s="10"/>
      <c r="AGF353" s="10"/>
      <c r="AGG353" s="10"/>
      <c r="AGH353" s="10"/>
      <c r="AGI353" s="10"/>
      <c r="AGJ353" s="10"/>
      <c r="AGK353" s="10"/>
      <c r="AGL353" s="10"/>
      <c r="AGM353" s="10"/>
      <c r="AGN353" s="10"/>
      <c r="AGO353" s="10"/>
      <c r="AGP353" s="10"/>
      <c r="AGQ353" s="10"/>
      <c r="AGR353" s="10"/>
      <c r="AGS353" s="10"/>
      <c r="AGT353" s="10"/>
      <c r="AGU353" s="10"/>
      <c r="AGV353" s="10"/>
      <c r="AGW353" s="10"/>
      <c r="AGX353" s="10"/>
      <c r="AGY353" s="10"/>
      <c r="AGZ353" s="10"/>
      <c r="AHA353" s="10"/>
      <c r="AHB353" s="10"/>
      <c r="AHC353" s="10"/>
      <c r="AHD353" s="10"/>
      <c r="AHE353" s="10"/>
      <c r="AHF353" s="10"/>
      <c r="AHG353" s="10"/>
      <c r="AHH353" s="10"/>
      <c r="AHI353" s="10"/>
      <c r="AHJ353" s="10"/>
      <c r="AHK353" s="10"/>
      <c r="AHL353" s="10"/>
      <c r="AHM353" s="10"/>
      <c r="AHN353" s="10"/>
      <c r="AHO353" s="10"/>
      <c r="AHP353" s="10"/>
      <c r="AHQ353" s="10"/>
      <c r="AHR353" s="10"/>
      <c r="AHS353" s="10"/>
      <c r="AHT353" s="10"/>
      <c r="AHU353" s="10"/>
      <c r="AHV353" s="10"/>
      <c r="AHW353" s="10"/>
      <c r="AHX353" s="10"/>
      <c r="AHY353" s="10"/>
      <c r="AHZ353" s="10"/>
      <c r="AIA353" s="10"/>
      <c r="AIB353" s="10"/>
      <c r="AIC353" s="10"/>
      <c r="AID353" s="10"/>
      <c r="AIE353" s="10"/>
      <c r="AIF353" s="10"/>
      <c r="AIG353" s="10"/>
      <c r="AIH353" s="10"/>
      <c r="AII353" s="10"/>
      <c r="AIJ353" s="10"/>
      <c r="AIK353" s="10"/>
      <c r="AIL353" s="10"/>
      <c r="AIM353" s="10"/>
      <c r="AIN353" s="10"/>
      <c r="AIO353" s="10"/>
      <c r="AIP353" s="10"/>
      <c r="AIQ353" s="10"/>
      <c r="AIR353" s="10"/>
      <c r="AIS353" s="10"/>
      <c r="AIT353" s="10"/>
      <c r="AIU353" s="10"/>
      <c r="AIV353" s="10"/>
      <c r="AIW353" s="10"/>
      <c r="AIX353" s="10"/>
      <c r="AIY353" s="10"/>
      <c r="AIZ353" s="10"/>
      <c r="AJA353" s="10"/>
      <c r="AJB353" s="10"/>
      <c r="AJC353" s="10"/>
      <c r="AJD353" s="10"/>
      <c r="AJE353" s="10"/>
      <c r="AJF353" s="10"/>
      <c r="AJG353" s="10"/>
      <c r="AJH353" s="10"/>
      <c r="AJI353" s="10"/>
      <c r="AJJ353" s="10"/>
      <c r="AJK353" s="10"/>
      <c r="AJL353" s="10"/>
      <c r="AJM353" s="10"/>
      <c r="AJN353" s="10"/>
      <c r="AJO353" s="10"/>
      <c r="AJP353" s="10"/>
      <c r="AJQ353" s="10"/>
      <c r="AJR353" s="10"/>
      <c r="AJS353" s="10"/>
      <c r="AJT353" s="10"/>
      <c r="AJU353" s="10"/>
      <c r="AJV353" s="10"/>
      <c r="AJW353" s="10"/>
      <c r="AJX353" s="10"/>
      <c r="AJY353" s="10"/>
      <c r="AJZ353" s="10"/>
      <c r="AKA353" s="10"/>
      <c r="AKB353" s="10"/>
      <c r="AKC353" s="10"/>
      <c r="AKD353" s="10"/>
      <c r="AKE353" s="10"/>
      <c r="AKF353" s="10"/>
      <c r="AKG353" s="10"/>
      <c r="AKH353" s="10"/>
      <c r="AKI353" s="10"/>
      <c r="AKJ353" s="10"/>
      <c r="AKK353" s="10"/>
      <c r="AKL353" s="10"/>
      <c r="AKM353" s="10"/>
      <c r="AKN353" s="10"/>
      <c r="AKO353" s="10"/>
      <c r="AKP353" s="10"/>
      <c r="AKQ353" s="10"/>
      <c r="AKR353" s="10"/>
      <c r="AKS353" s="10"/>
      <c r="AKT353" s="10"/>
      <c r="AKU353" s="10"/>
      <c r="AKV353" s="10"/>
      <c r="AKW353" s="10"/>
      <c r="AKX353" s="10"/>
      <c r="AKY353" s="10"/>
      <c r="AKZ353" s="10"/>
      <c r="ALA353" s="10"/>
      <c r="ALB353" s="10"/>
      <c r="ALC353" s="10"/>
      <c r="ALD353" s="10"/>
      <c r="ALE353" s="10"/>
      <c r="ALF353" s="10"/>
      <c r="ALG353" s="10"/>
      <c r="ALH353" s="10"/>
      <c r="ALI353" s="10"/>
      <c r="ALJ353" s="10"/>
      <c r="ALK353" s="10"/>
      <c r="ALL353" s="10"/>
      <c r="ALM353" s="10"/>
      <c r="ALN353" s="10"/>
      <c r="ALO353" s="10"/>
      <c r="ALP353" s="10"/>
      <c r="ALQ353" s="10"/>
      <c r="ALR353" s="10"/>
      <c r="ALS353" s="10"/>
      <c r="ALT353" s="10"/>
      <c r="ALU353" s="10"/>
      <c r="ALV353" s="10"/>
      <c r="ALW353" s="10"/>
      <c r="ALX353" s="10"/>
      <c r="ALY353" s="10"/>
      <c r="ALZ353" s="10"/>
      <c r="AMA353" s="10"/>
      <c r="AMB353" s="10"/>
      <c r="AMC353" s="10"/>
      <c r="AMD353" s="10"/>
      <c r="AME353" s="10"/>
      <c r="AMF353" s="10"/>
      <c r="AMG353" s="10"/>
      <c r="AMH353" s="10"/>
      <c r="AMI353" s="10"/>
    </row>
    <row r="354" spans="1:1023" ht="21.75" customHeight="1">
      <c r="A354" s="14" t="s">
        <v>136</v>
      </c>
      <c r="B354" s="45"/>
      <c r="C354" s="34"/>
      <c r="D354" s="34"/>
      <c r="E354" s="30"/>
      <c r="F354" s="30"/>
      <c r="G354" s="30"/>
      <c r="H354" s="30"/>
      <c r="I354" s="30"/>
      <c r="J354" s="30"/>
      <c r="K354" s="30"/>
      <c r="L354" s="30"/>
      <c r="M354" s="30"/>
      <c r="N354" s="30"/>
      <c r="O354" s="36">
        <v>95000</v>
      </c>
      <c r="P354" s="36">
        <v>50000</v>
      </c>
      <c r="Q354" s="43">
        <f t="shared" si="7"/>
        <v>145000</v>
      </c>
      <c r="R354" s="43">
        <f t="shared" si="8"/>
        <v>145000</v>
      </c>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c r="HU354" s="10"/>
      <c r="HV354" s="10"/>
      <c r="HW354" s="10"/>
      <c r="HX354" s="10"/>
      <c r="HY354" s="10"/>
      <c r="HZ354" s="10"/>
      <c r="IA354" s="10"/>
      <c r="IB354" s="10"/>
      <c r="IC354" s="10"/>
      <c r="ID354" s="10"/>
      <c r="IE354" s="10"/>
      <c r="IF354" s="10"/>
      <c r="IG354" s="10"/>
      <c r="IH354" s="10"/>
      <c r="II354" s="10"/>
      <c r="IJ354" s="10"/>
      <c r="IK354" s="10"/>
      <c r="IL354" s="10"/>
      <c r="IM354" s="10"/>
      <c r="IN354" s="10"/>
      <c r="IO354" s="10"/>
      <c r="IP354" s="10"/>
      <c r="IQ354" s="10"/>
      <c r="IR354" s="10"/>
      <c r="IS354" s="10"/>
      <c r="IT354" s="10"/>
      <c r="IU354" s="10"/>
      <c r="IV354" s="10"/>
      <c r="IW354" s="10"/>
      <c r="IX354" s="10"/>
      <c r="IY354" s="10"/>
      <c r="IZ354" s="10"/>
      <c r="JA354" s="10"/>
      <c r="JB354" s="10"/>
      <c r="JC354" s="10"/>
      <c r="JD354" s="10"/>
      <c r="JE354" s="10"/>
      <c r="JF354" s="10"/>
      <c r="JG354" s="10"/>
      <c r="JH354" s="10"/>
      <c r="JI354" s="10"/>
      <c r="JJ354" s="10"/>
      <c r="JK354" s="10"/>
      <c r="JL354" s="10"/>
      <c r="JM354" s="10"/>
      <c r="JN354" s="10"/>
      <c r="JO354" s="10"/>
      <c r="JP354" s="10"/>
      <c r="JQ354" s="10"/>
      <c r="JR354" s="10"/>
      <c r="JS354" s="10"/>
      <c r="JT354" s="10"/>
      <c r="JU354" s="10"/>
      <c r="JV354" s="10"/>
      <c r="JW354" s="10"/>
      <c r="JX354" s="10"/>
      <c r="JY354" s="10"/>
      <c r="JZ354" s="10"/>
      <c r="KA354" s="10"/>
      <c r="KB354" s="10"/>
      <c r="KC354" s="10"/>
      <c r="KD354" s="10"/>
      <c r="KE354" s="10"/>
      <c r="KF354" s="10"/>
      <c r="KG354" s="10"/>
      <c r="KH354" s="10"/>
      <c r="KI354" s="10"/>
      <c r="KJ354" s="10"/>
      <c r="KK354" s="10"/>
      <c r="KL354" s="10"/>
      <c r="KM354" s="10"/>
      <c r="KN354" s="10"/>
      <c r="KO354" s="10"/>
      <c r="KP354" s="10"/>
      <c r="KQ354" s="10"/>
      <c r="KR354" s="10"/>
      <c r="KS354" s="10"/>
      <c r="KT354" s="10"/>
      <c r="KU354" s="10"/>
      <c r="KV354" s="10"/>
      <c r="KW354" s="10"/>
      <c r="KX354" s="10"/>
      <c r="KY354" s="10"/>
      <c r="KZ354" s="10"/>
      <c r="LA354" s="10"/>
      <c r="LB354" s="10"/>
      <c r="LC354" s="10"/>
      <c r="LD354" s="10"/>
      <c r="LE354" s="10"/>
      <c r="LF354" s="10"/>
      <c r="LG354" s="10"/>
      <c r="LH354" s="10"/>
      <c r="LI354" s="10"/>
      <c r="LJ354" s="10"/>
      <c r="LK354" s="10"/>
      <c r="LL354" s="10"/>
      <c r="LM354" s="10"/>
      <c r="LN354" s="10"/>
      <c r="LO354" s="10"/>
      <c r="LP354" s="10"/>
      <c r="LQ354" s="10"/>
      <c r="LR354" s="10"/>
      <c r="LS354" s="10"/>
      <c r="LT354" s="10"/>
      <c r="LU354" s="10"/>
      <c r="LV354" s="10"/>
      <c r="LW354" s="10"/>
      <c r="LX354" s="10"/>
      <c r="LY354" s="10"/>
      <c r="LZ354" s="10"/>
      <c r="MA354" s="10"/>
      <c r="MB354" s="10"/>
      <c r="MC354" s="10"/>
      <c r="MD354" s="10"/>
      <c r="ME354" s="10"/>
      <c r="MF354" s="10"/>
      <c r="MG354" s="10"/>
      <c r="MH354" s="10"/>
      <c r="MI354" s="10"/>
      <c r="MJ354" s="10"/>
      <c r="MK354" s="10"/>
      <c r="ML354" s="10"/>
      <c r="MM354" s="10"/>
      <c r="MN354" s="10"/>
      <c r="MO354" s="10"/>
      <c r="MP354" s="10"/>
      <c r="MQ354" s="10"/>
      <c r="MR354" s="10"/>
      <c r="MS354" s="10"/>
      <c r="MT354" s="10"/>
      <c r="MU354" s="10"/>
      <c r="MV354" s="10"/>
      <c r="MW354" s="10"/>
      <c r="MX354" s="10"/>
      <c r="MY354" s="10"/>
      <c r="MZ354" s="10"/>
      <c r="NA354" s="10"/>
      <c r="NB354" s="10"/>
      <c r="NC354" s="10"/>
      <c r="ND354" s="10"/>
      <c r="NE354" s="10"/>
      <c r="NF354" s="10"/>
      <c r="NG354" s="10"/>
      <c r="NH354" s="10"/>
      <c r="NI354" s="10"/>
      <c r="NJ354" s="10"/>
      <c r="NK354" s="10"/>
      <c r="NL354" s="10"/>
      <c r="NM354" s="10"/>
      <c r="NN354" s="10"/>
      <c r="NO354" s="10"/>
      <c r="NP354" s="10"/>
      <c r="NQ354" s="10"/>
      <c r="NR354" s="10"/>
      <c r="NS354" s="10"/>
      <c r="NT354" s="10"/>
      <c r="NU354" s="10"/>
      <c r="NV354" s="10"/>
      <c r="NW354" s="10"/>
      <c r="NX354" s="10"/>
      <c r="NY354" s="10"/>
      <c r="NZ354" s="10"/>
      <c r="OA354" s="10"/>
      <c r="OB354" s="10"/>
      <c r="OC354" s="10"/>
      <c r="OD354" s="10"/>
      <c r="OE354" s="10"/>
      <c r="OF354" s="10"/>
      <c r="OG354" s="10"/>
      <c r="OH354" s="10"/>
      <c r="OI354" s="10"/>
      <c r="OJ354" s="10"/>
      <c r="OK354" s="10"/>
      <c r="OL354" s="10"/>
      <c r="OM354" s="10"/>
      <c r="ON354" s="10"/>
      <c r="OO354" s="10"/>
      <c r="OP354" s="10"/>
      <c r="OQ354" s="10"/>
      <c r="OR354" s="10"/>
      <c r="OS354" s="10"/>
      <c r="OT354" s="10"/>
      <c r="OU354" s="10"/>
      <c r="OV354" s="10"/>
      <c r="OW354" s="10"/>
      <c r="OX354" s="10"/>
      <c r="OY354" s="10"/>
      <c r="OZ354" s="10"/>
      <c r="PA354" s="10"/>
      <c r="PB354" s="10"/>
      <c r="PC354" s="10"/>
      <c r="PD354" s="10"/>
      <c r="PE354" s="10"/>
      <c r="PF354" s="10"/>
      <c r="PG354" s="10"/>
      <c r="PH354" s="10"/>
      <c r="PI354" s="10"/>
      <c r="PJ354" s="10"/>
      <c r="PK354" s="10"/>
      <c r="PL354" s="10"/>
      <c r="PM354" s="10"/>
      <c r="PN354" s="10"/>
      <c r="PO354" s="10"/>
      <c r="PP354" s="10"/>
      <c r="PQ354" s="10"/>
      <c r="PR354" s="10"/>
      <c r="PS354" s="10"/>
      <c r="PT354" s="10"/>
      <c r="PU354" s="10"/>
      <c r="PV354" s="10"/>
      <c r="PW354" s="10"/>
      <c r="PX354" s="10"/>
      <c r="PY354" s="10"/>
      <c r="PZ354" s="10"/>
      <c r="QA354" s="10"/>
      <c r="QB354" s="10"/>
      <c r="QC354" s="10"/>
      <c r="QD354" s="10"/>
      <c r="QE354" s="10"/>
      <c r="QF354" s="10"/>
      <c r="QG354" s="10"/>
      <c r="QH354" s="10"/>
      <c r="QI354" s="10"/>
      <c r="QJ354" s="10"/>
      <c r="QK354" s="10"/>
      <c r="QL354" s="10"/>
      <c r="QM354" s="10"/>
      <c r="QN354" s="10"/>
      <c r="QO354" s="10"/>
      <c r="QP354" s="10"/>
      <c r="QQ354" s="10"/>
      <c r="QR354" s="10"/>
      <c r="QS354" s="10"/>
      <c r="QT354" s="10"/>
      <c r="QU354" s="10"/>
      <c r="QV354" s="10"/>
      <c r="QW354" s="10"/>
      <c r="QX354" s="10"/>
      <c r="QY354" s="10"/>
      <c r="QZ354" s="10"/>
      <c r="RA354" s="10"/>
      <c r="RB354" s="10"/>
      <c r="RC354" s="10"/>
      <c r="RD354" s="10"/>
      <c r="RE354" s="10"/>
      <c r="RF354" s="10"/>
      <c r="RG354" s="10"/>
      <c r="RH354" s="10"/>
      <c r="RI354" s="10"/>
      <c r="RJ354" s="10"/>
      <c r="RK354" s="10"/>
      <c r="RL354" s="10"/>
      <c r="RM354" s="10"/>
      <c r="RN354" s="10"/>
      <c r="RO354" s="10"/>
      <c r="RP354" s="10"/>
      <c r="RQ354" s="10"/>
      <c r="RR354" s="10"/>
      <c r="RS354" s="10"/>
      <c r="RT354" s="10"/>
      <c r="RU354" s="10"/>
      <c r="RV354" s="10"/>
      <c r="RW354" s="10"/>
      <c r="RX354" s="10"/>
      <c r="RY354" s="10"/>
      <c r="RZ354" s="10"/>
      <c r="SA354" s="10"/>
      <c r="SB354" s="10"/>
      <c r="SC354" s="10"/>
      <c r="SD354" s="10"/>
      <c r="SE354" s="10"/>
      <c r="SF354" s="10"/>
      <c r="SG354" s="10"/>
      <c r="SH354" s="10"/>
      <c r="SI354" s="10"/>
      <c r="SJ354" s="10"/>
      <c r="SK354" s="10"/>
      <c r="SL354" s="10"/>
      <c r="SM354" s="10"/>
      <c r="SN354" s="10"/>
      <c r="SO354" s="10"/>
      <c r="SP354" s="10"/>
      <c r="SQ354" s="10"/>
      <c r="SR354" s="10"/>
      <c r="SS354" s="10"/>
      <c r="ST354" s="10"/>
      <c r="SU354" s="10"/>
      <c r="SV354" s="10"/>
      <c r="SW354" s="10"/>
      <c r="SX354" s="10"/>
      <c r="SY354" s="10"/>
      <c r="SZ354" s="10"/>
      <c r="TA354" s="10"/>
      <c r="TB354" s="10"/>
      <c r="TC354" s="10"/>
      <c r="TD354" s="10"/>
      <c r="TE354" s="10"/>
      <c r="TF354" s="10"/>
      <c r="TG354" s="10"/>
      <c r="TH354" s="10"/>
      <c r="TI354" s="10"/>
      <c r="TJ354" s="10"/>
      <c r="TK354" s="10"/>
      <c r="TL354" s="10"/>
      <c r="TM354" s="10"/>
      <c r="TN354" s="10"/>
      <c r="TO354" s="10"/>
      <c r="TP354" s="10"/>
      <c r="TQ354" s="10"/>
      <c r="TR354" s="10"/>
      <c r="TS354" s="10"/>
      <c r="TT354" s="10"/>
      <c r="TU354" s="10"/>
      <c r="TV354" s="10"/>
      <c r="TW354" s="10"/>
      <c r="TX354" s="10"/>
      <c r="TY354" s="10"/>
      <c r="TZ354" s="10"/>
      <c r="UA354" s="10"/>
      <c r="UB354" s="10"/>
      <c r="UC354" s="10"/>
      <c r="UD354" s="10"/>
      <c r="UE354" s="10"/>
      <c r="UF354" s="10"/>
      <c r="UG354" s="10"/>
      <c r="UH354" s="10"/>
      <c r="UI354" s="10"/>
      <c r="UJ354" s="10"/>
      <c r="UK354" s="10"/>
      <c r="UL354" s="10"/>
      <c r="UM354" s="10"/>
      <c r="UN354" s="10"/>
      <c r="UO354" s="10"/>
      <c r="UP354" s="10"/>
      <c r="UQ354" s="10"/>
      <c r="UR354" s="10"/>
      <c r="US354" s="10"/>
      <c r="UT354" s="10"/>
      <c r="UU354" s="10"/>
      <c r="UV354" s="10"/>
      <c r="UW354" s="10"/>
      <c r="UX354" s="10"/>
      <c r="UY354" s="10"/>
      <c r="UZ354" s="10"/>
      <c r="VA354" s="10"/>
      <c r="VB354" s="10"/>
      <c r="VC354" s="10"/>
      <c r="VD354" s="10"/>
      <c r="VE354" s="10"/>
      <c r="VF354" s="10"/>
      <c r="VG354" s="10"/>
      <c r="VH354" s="10"/>
      <c r="VI354" s="10"/>
      <c r="VJ354" s="10"/>
      <c r="VK354" s="10"/>
      <c r="VL354" s="10"/>
      <c r="VM354" s="10"/>
      <c r="VN354" s="10"/>
      <c r="VO354" s="10"/>
      <c r="VP354" s="10"/>
      <c r="VQ354" s="10"/>
      <c r="VR354" s="10"/>
      <c r="VS354" s="10"/>
      <c r="VT354" s="10"/>
      <c r="VU354" s="10"/>
      <c r="VV354" s="10"/>
      <c r="VW354" s="10"/>
      <c r="VX354" s="10"/>
      <c r="VY354" s="10"/>
      <c r="VZ354" s="10"/>
      <c r="WA354" s="10"/>
      <c r="WB354" s="10"/>
      <c r="WC354" s="10"/>
      <c r="WD354" s="10"/>
      <c r="WE354" s="10"/>
      <c r="WF354" s="10"/>
      <c r="WG354" s="10"/>
      <c r="WH354" s="10"/>
      <c r="WI354" s="10"/>
      <c r="WJ354" s="10"/>
      <c r="WK354" s="10"/>
      <c r="WL354" s="10"/>
      <c r="WM354" s="10"/>
      <c r="WN354" s="10"/>
      <c r="WO354" s="10"/>
      <c r="WP354" s="10"/>
      <c r="WQ354" s="10"/>
      <c r="WR354" s="10"/>
      <c r="WS354" s="10"/>
      <c r="WT354" s="10"/>
      <c r="WU354" s="10"/>
      <c r="WV354" s="10"/>
      <c r="WW354" s="10"/>
      <c r="WX354" s="10"/>
      <c r="WY354" s="10"/>
      <c r="WZ354" s="10"/>
      <c r="XA354" s="10"/>
      <c r="XB354" s="10"/>
      <c r="XC354" s="10"/>
      <c r="XD354" s="10"/>
      <c r="XE354" s="10"/>
      <c r="XF354" s="10"/>
      <c r="XG354" s="10"/>
      <c r="XH354" s="10"/>
      <c r="XI354" s="10"/>
      <c r="XJ354" s="10"/>
      <c r="XK354" s="10"/>
      <c r="XL354" s="10"/>
      <c r="XM354" s="10"/>
      <c r="XN354" s="10"/>
      <c r="XO354" s="10"/>
      <c r="XP354" s="10"/>
      <c r="XQ354" s="10"/>
      <c r="XR354" s="10"/>
      <c r="XS354" s="10"/>
      <c r="XT354" s="10"/>
      <c r="XU354" s="10"/>
      <c r="XV354" s="10"/>
      <c r="XW354" s="10"/>
      <c r="XX354" s="10"/>
      <c r="XY354" s="10"/>
      <c r="XZ354" s="10"/>
      <c r="YA354" s="10"/>
      <c r="YB354" s="10"/>
      <c r="YC354" s="10"/>
      <c r="YD354" s="10"/>
      <c r="YE354" s="10"/>
      <c r="YF354" s="10"/>
      <c r="YG354" s="10"/>
      <c r="YH354" s="10"/>
      <c r="YI354" s="10"/>
      <c r="YJ354" s="10"/>
      <c r="YK354" s="10"/>
      <c r="YL354" s="10"/>
      <c r="YM354" s="10"/>
      <c r="YN354" s="10"/>
      <c r="YO354" s="10"/>
      <c r="YP354" s="10"/>
      <c r="YQ354" s="10"/>
      <c r="YR354" s="10"/>
      <c r="YS354" s="10"/>
      <c r="YT354" s="10"/>
      <c r="YU354" s="10"/>
      <c r="YV354" s="10"/>
      <c r="YW354" s="10"/>
      <c r="YX354" s="10"/>
      <c r="YY354" s="10"/>
      <c r="YZ354" s="10"/>
      <c r="ZA354" s="10"/>
      <c r="ZB354" s="10"/>
      <c r="ZC354" s="10"/>
      <c r="ZD354" s="10"/>
      <c r="ZE354" s="10"/>
      <c r="ZF354" s="10"/>
      <c r="ZG354" s="10"/>
      <c r="ZH354" s="10"/>
      <c r="ZI354" s="10"/>
      <c r="ZJ354" s="10"/>
      <c r="ZK354" s="10"/>
      <c r="ZL354" s="10"/>
      <c r="ZM354" s="10"/>
      <c r="ZN354" s="10"/>
      <c r="ZO354" s="10"/>
      <c r="ZP354" s="10"/>
      <c r="ZQ354" s="10"/>
      <c r="ZR354" s="10"/>
      <c r="ZS354" s="10"/>
      <c r="ZT354" s="10"/>
      <c r="ZU354" s="10"/>
      <c r="ZV354" s="10"/>
      <c r="ZW354" s="10"/>
      <c r="ZX354" s="10"/>
      <c r="ZY354" s="10"/>
      <c r="ZZ354" s="10"/>
      <c r="AAA354" s="10"/>
      <c r="AAB354" s="10"/>
      <c r="AAC354" s="10"/>
      <c r="AAD354" s="10"/>
      <c r="AAE354" s="10"/>
      <c r="AAF354" s="10"/>
      <c r="AAG354" s="10"/>
      <c r="AAH354" s="10"/>
      <c r="AAI354" s="10"/>
      <c r="AAJ354" s="10"/>
      <c r="AAK354" s="10"/>
      <c r="AAL354" s="10"/>
      <c r="AAM354" s="10"/>
      <c r="AAN354" s="10"/>
      <c r="AAO354" s="10"/>
      <c r="AAP354" s="10"/>
      <c r="AAQ354" s="10"/>
      <c r="AAR354" s="10"/>
      <c r="AAS354" s="10"/>
      <c r="AAT354" s="10"/>
      <c r="AAU354" s="10"/>
      <c r="AAV354" s="10"/>
      <c r="AAW354" s="10"/>
      <c r="AAX354" s="10"/>
      <c r="AAY354" s="10"/>
      <c r="AAZ354" s="10"/>
      <c r="ABA354" s="10"/>
      <c r="ABB354" s="10"/>
      <c r="ABC354" s="10"/>
      <c r="ABD354" s="10"/>
      <c r="ABE354" s="10"/>
      <c r="ABF354" s="10"/>
      <c r="ABG354" s="10"/>
      <c r="ABH354" s="10"/>
      <c r="ABI354" s="10"/>
      <c r="ABJ354" s="10"/>
      <c r="ABK354" s="10"/>
      <c r="ABL354" s="10"/>
      <c r="ABM354" s="10"/>
      <c r="ABN354" s="10"/>
      <c r="ABO354" s="10"/>
      <c r="ABP354" s="10"/>
      <c r="ABQ354" s="10"/>
      <c r="ABR354" s="10"/>
      <c r="ABS354" s="10"/>
      <c r="ABT354" s="10"/>
      <c r="ABU354" s="10"/>
      <c r="ABV354" s="10"/>
      <c r="ABW354" s="10"/>
      <c r="ABX354" s="10"/>
      <c r="ABY354" s="10"/>
      <c r="ABZ354" s="10"/>
      <c r="ACA354" s="10"/>
      <c r="ACB354" s="10"/>
      <c r="ACC354" s="10"/>
      <c r="ACD354" s="10"/>
      <c r="ACE354" s="10"/>
      <c r="ACF354" s="10"/>
      <c r="ACG354" s="10"/>
      <c r="ACH354" s="10"/>
      <c r="ACI354" s="10"/>
      <c r="ACJ354" s="10"/>
      <c r="ACK354" s="10"/>
      <c r="ACL354" s="10"/>
      <c r="ACM354" s="10"/>
      <c r="ACN354" s="10"/>
      <c r="ACO354" s="10"/>
      <c r="ACP354" s="10"/>
      <c r="ACQ354" s="10"/>
      <c r="ACR354" s="10"/>
      <c r="ACS354" s="10"/>
      <c r="ACT354" s="10"/>
      <c r="ACU354" s="10"/>
      <c r="ACV354" s="10"/>
      <c r="ACW354" s="10"/>
      <c r="ACX354" s="10"/>
      <c r="ACY354" s="10"/>
      <c r="ACZ354" s="10"/>
      <c r="ADA354" s="10"/>
      <c r="ADB354" s="10"/>
      <c r="ADC354" s="10"/>
      <c r="ADD354" s="10"/>
      <c r="ADE354" s="10"/>
      <c r="ADF354" s="10"/>
      <c r="ADG354" s="10"/>
      <c r="ADH354" s="10"/>
      <c r="ADI354" s="10"/>
      <c r="ADJ354" s="10"/>
      <c r="ADK354" s="10"/>
      <c r="ADL354" s="10"/>
      <c r="ADM354" s="10"/>
      <c r="ADN354" s="10"/>
      <c r="ADO354" s="10"/>
      <c r="ADP354" s="10"/>
      <c r="ADQ354" s="10"/>
      <c r="ADR354" s="10"/>
      <c r="ADS354" s="10"/>
      <c r="ADT354" s="10"/>
      <c r="ADU354" s="10"/>
      <c r="ADV354" s="10"/>
      <c r="ADW354" s="10"/>
      <c r="ADX354" s="10"/>
      <c r="ADY354" s="10"/>
      <c r="ADZ354" s="10"/>
      <c r="AEA354" s="10"/>
      <c r="AEB354" s="10"/>
      <c r="AEC354" s="10"/>
      <c r="AED354" s="10"/>
      <c r="AEE354" s="10"/>
      <c r="AEF354" s="10"/>
      <c r="AEG354" s="10"/>
      <c r="AEH354" s="10"/>
      <c r="AEI354" s="10"/>
      <c r="AEJ354" s="10"/>
      <c r="AEK354" s="10"/>
      <c r="AEL354" s="10"/>
      <c r="AEM354" s="10"/>
      <c r="AEN354" s="10"/>
      <c r="AEO354" s="10"/>
      <c r="AEP354" s="10"/>
      <c r="AEQ354" s="10"/>
      <c r="AER354" s="10"/>
      <c r="AES354" s="10"/>
      <c r="AET354" s="10"/>
      <c r="AEU354" s="10"/>
      <c r="AEV354" s="10"/>
      <c r="AEW354" s="10"/>
      <c r="AEX354" s="10"/>
      <c r="AEY354" s="10"/>
      <c r="AEZ354" s="10"/>
      <c r="AFA354" s="10"/>
      <c r="AFB354" s="10"/>
      <c r="AFC354" s="10"/>
      <c r="AFD354" s="10"/>
      <c r="AFE354" s="10"/>
      <c r="AFF354" s="10"/>
      <c r="AFG354" s="10"/>
      <c r="AFH354" s="10"/>
      <c r="AFI354" s="10"/>
      <c r="AFJ354" s="10"/>
      <c r="AFK354" s="10"/>
      <c r="AFL354" s="10"/>
      <c r="AFM354" s="10"/>
      <c r="AFN354" s="10"/>
      <c r="AFO354" s="10"/>
      <c r="AFP354" s="10"/>
      <c r="AFQ354" s="10"/>
      <c r="AFR354" s="10"/>
      <c r="AFS354" s="10"/>
      <c r="AFT354" s="10"/>
      <c r="AFU354" s="10"/>
      <c r="AFV354" s="10"/>
      <c r="AFW354" s="10"/>
      <c r="AFX354" s="10"/>
      <c r="AFY354" s="10"/>
      <c r="AFZ354" s="10"/>
      <c r="AGA354" s="10"/>
      <c r="AGB354" s="10"/>
      <c r="AGC354" s="10"/>
      <c r="AGD354" s="10"/>
      <c r="AGE354" s="10"/>
      <c r="AGF354" s="10"/>
      <c r="AGG354" s="10"/>
      <c r="AGH354" s="10"/>
      <c r="AGI354" s="10"/>
      <c r="AGJ354" s="10"/>
      <c r="AGK354" s="10"/>
      <c r="AGL354" s="10"/>
      <c r="AGM354" s="10"/>
      <c r="AGN354" s="10"/>
      <c r="AGO354" s="10"/>
      <c r="AGP354" s="10"/>
      <c r="AGQ354" s="10"/>
      <c r="AGR354" s="10"/>
      <c r="AGS354" s="10"/>
      <c r="AGT354" s="10"/>
      <c r="AGU354" s="10"/>
      <c r="AGV354" s="10"/>
      <c r="AGW354" s="10"/>
      <c r="AGX354" s="10"/>
      <c r="AGY354" s="10"/>
      <c r="AGZ354" s="10"/>
      <c r="AHA354" s="10"/>
      <c r="AHB354" s="10"/>
      <c r="AHC354" s="10"/>
      <c r="AHD354" s="10"/>
      <c r="AHE354" s="10"/>
      <c r="AHF354" s="10"/>
      <c r="AHG354" s="10"/>
      <c r="AHH354" s="10"/>
      <c r="AHI354" s="10"/>
      <c r="AHJ354" s="10"/>
      <c r="AHK354" s="10"/>
      <c r="AHL354" s="10"/>
      <c r="AHM354" s="10"/>
      <c r="AHN354" s="10"/>
      <c r="AHO354" s="10"/>
      <c r="AHP354" s="10"/>
      <c r="AHQ354" s="10"/>
      <c r="AHR354" s="10"/>
      <c r="AHS354" s="10"/>
      <c r="AHT354" s="10"/>
      <c r="AHU354" s="10"/>
      <c r="AHV354" s="10"/>
      <c r="AHW354" s="10"/>
      <c r="AHX354" s="10"/>
      <c r="AHY354" s="10"/>
      <c r="AHZ354" s="10"/>
      <c r="AIA354" s="10"/>
      <c r="AIB354" s="10"/>
      <c r="AIC354" s="10"/>
      <c r="AID354" s="10"/>
      <c r="AIE354" s="10"/>
      <c r="AIF354" s="10"/>
      <c r="AIG354" s="10"/>
      <c r="AIH354" s="10"/>
      <c r="AII354" s="10"/>
      <c r="AIJ354" s="10"/>
      <c r="AIK354" s="10"/>
      <c r="AIL354" s="10"/>
      <c r="AIM354" s="10"/>
      <c r="AIN354" s="10"/>
      <c r="AIO354" s="10"/>
      <c r="AIP354" s="10"/>
      <c r="AIQ354" s="10"/>
      <c r="AIR354" s="10"/>
      <c r="AIS354" s="10"/>
      <c r="AIT354" s="10"/>
      <c r="AIU354" s="10"/>
      <c r="AIV354" s="10"/>
      <c r="AIW354" s="10"/>
      <c r="AIX354" s="10"/>
      <c r="AIY354" s="10"/>
      <c r="AIZ354" s="10"/>
      <c r="AJA354" s="10"/>
      <c r="AJB354" s="10"/>
      <c r="AJC354" s="10"/>
      <c r="AJD354" s="10"/>
      <c r="AJE354" s="10"/>
      <c r="AJF354" s="10"/>
      <c r="AJG354" s="10"/>
      <c r="AJH354" s="10"/>
      <c r="AJI354" s="10"/>
      <c r="AJJ354" s="10"/>
      <c r="AJK354" s="10"/>
      <c r="AJL354" s="10"/>
      <c r="AJM354" s="10"/>
      <c r="AJN354" s="10"/>
      <c r="AJO354" s="10"/>
      <c r="AJP354" s="10"/>
      <c r="AJQ354" s="10"/>
      <c r="AJR354" s="10"/>
      <c r="AJS354" s="10"/>
      <c r="AJT354" s="10"/>
      <c r="AJU354" s="10"/>
      <c r="AJV354" s="10"/>
      <c r="AJW354" s="10"/>
      <c r="AJX354" s="10"/>
      <c r="AJY354" s="10"/>
      <c r="AJZ354" s="10"/>
      <c r="AKA354" s="10"/>
      <c r="AKB354" s="10"/>
      <c r="AKC354" s="10"/>
      <c r="AKD354" s="10"/>
      <c r="AKE354" s="10"/>
      <c r="AKF354" s="10"/>
      <c r="AKG354" s="10"/>
      <c r="AKH354" s="10"/>
      <c r="AKI354" s="10"/>
      <c r="AKJ354" s="10"/>
      <c r="AKK354" s="10"/>
      <c r="AKL354" s="10"/>
      <c r="AKM354" s="10"/>
      <c r="AKN354" s="10"/>
      <c r="AKO354" s="10"/>
      <c r="AKP354" s="10"/>
      <c r="AKQ354" s="10"/>
      <c r="AKR354" s="10"/>
      <c r="AKS354" s="10"/>
      <c r="AKT354" s="10"/>
      <c r="AKU354" s="10"/>
      <c r="AKV354" s="10"/>
      <c r="AKW354" s="10"/>
      <c r="AKX354" s="10"/>
      <c r="AKY354" s="10"/>
      <c r="AKZ354" s="10"/>
      <c r="ALA354" s="10"/>
      <c r="ALB354" s="10"/>
      <c r="ALC354" s="10"/>
      <c r="ALD354" s="10"/>
      <c r="ALE354" s="10"/>
      <c r="ALF354" s="10"/>
      <c r="ALG354" s="10"/>
      <c r="ALH354" s="10"/>
      <c r="ALI354" s="10"/>
      <c r="ALJ354" s="10"/>
      <c r="ALK354" s="10"/>
      <c r="ALL354" s="10"/>
      <c r="ALM354" s="10"/>
      <c r="ALN354" s="10"/>
      <c r="ALO354" s="10"/>
      <c r="ALP354" s="10"/>
      <c r="ALQ354" s="10"/>
      <c r="ALR354" s="10"/>
      <c r="ALS354" s="10"/>
      <c r="ALT354" s="10"/>
      <c r="ALU354" s="10"/>
      <c r="ALV354" s="10"/>
      <c r="ALW354" s="10"/>
      <c r="ALX354" s="10"/>
      <c r="ALY354" s="10"/>
      <c r="ALZ354" s="10"/>
      <c r="AMA354" s="10"/>
      <c r="AMB354" s="10"/>
      <c r="AMC354" s="10"/>
      <c r="AMD354" s="10"/>
      <c r="AME354" s="10"/>
      <c r="AMF354" s="10"/>
      <c r="AMG354" s="10"/>
      <c r="AMH354" s="10"/>
      <c r="AMI354" s="10"/>
    </row>
    <row r="355" spans="1:1023" ht="21.75" customHeight="1">
      <c r="A355" s="14" t="s">
        <v>310</v>
      </c>
      <c r="B355" s="45"/>
      <c r="C355" s="34"/>
      <c r="D355" s="34"/>
      <c r="E355" s="30"/>
      <c r="F355" s="30"/>
      <c r="G355" s="30"/>
      <c r="H355" s="30"/>
      <c r="I355" s="30"/>
      <c r="J355" s="30"/>
      <c r="K355" s="30"/>
      <c r="L355" s="30"/>
      <c r="M355" s="30"/>
      <c r="N355" s="30"/>
      <c r="O355" s="30"/>
      <c r="P355" s="36">
        <v>15000</v>
      </c>
      <c r="Q355" s="43">
        <f t="shared" si="7"/>
        <v>15000</v>
      </c>
      <c r="R355" s="43">
        <f t="shared" si="8"/>
        <v>15000</v>
      </c>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c r="HD355" s="10"/>
      <c r="HE355" s="10"/>
      <c r="HF355" s="10"/>
      <c r="HG355" s="10"/>
      <c r="HH355" s="10"/>
      <c r="HI355" s="10"/>
      <c r="HJ355" s="10"/>
      <c r="HK355" s="10"/>
      <c r="HL355" s="10"/>
      <c r="HM355" s="10"/>
      <c r="HN355" s="10"/>
      <c r="HO355" s="10"/>
      <c r="HP355" s="10"/>
      <c r="HQ355" s="10"/>
      <c r="HR355" s="10"/>
      <c r="HS355" s="10"/>
      <c r="HT355" s="10"/>
      <c r="HU355" s="10"/>
      <c r="HV355" s="10"/>
      <c r="HW355" s="10"/>
      <c r="HX355" s="10"/>
      <c r="HY355" s="10"/>
      <c r="HZ355" s="10"/>
      <c r="IA355" s="10"/>
      <c r="IB355" s="10"/>
      <c r="IC355" s="10"/>
      <c r="ID355" s="10"/>
      <c r="IE355" s="10"/>
      <c r="IF355" s="10"/>
      <c r="IG355" s="10"/>
      <c r="IH355" s="10"/>
      <c r="II355" s="10"/>
      <c r="IJ355" s="10"/>
      <c r="IK355" s="10"/>
      <c r="IL355" s="10"/>
      <c r="IM355" s="10"/>
      <c r="IN355" s="10"/>
      <c r="IO355" s="10"/>
      <c r="IP355" s="10"/>
      <c r="IQ355" s="10"/>
      <c r="IR355" s="10"/>
      <c r="IS355" s="10"/>
      <c r="IT355" s="10"/>
      <c r="IU355" s="10"/>
      <c r="IV355" s="10"/>
      <c r="IW355" s="10"/>
      <c r="IX355" s="10"/>
      <c r="IY355" s="10"/>
      <c r="IZ355" s="10"/>
      <c r="JA355" s="10"/>
      <c r="JB355" s="10"/>
      <c r="JC355" s="10"/>
      <c r="JD355" s="10"/>
      <c r="JE355" s="10"/>
      <c r="JF355" s="10"/>
      <c r="JG355" s="10"/>
      <c r="JH355" s="10"/>
      <c r="JI355" s="10"/>
      <c r="JJ355" s="10"/>
      <c r="JK355" s="10"/>
      <c r="JL355" s="10"/>
      <c r="JM355" s="10"/>
      <c r="JN355" s="10"/>
      <c r="JO355" s="10"/>
      <c r="JP355" s="10"/>
      <c r="JQ355" s="10"/>
      <c r="JR355" s="10"/>
      <c r="JS355" s="10"/>
      <c r="JT355" s="10"/>
      <c r="JU355" s="10"/>
      <c r="JV355" s="10"/>
      <c r="JW355" s="10"/>
      <c r="JX355" s="10"/>
      <c r="JY355" s="10"/>
      <c r="JZ355" s="10"/>
      <c r="KA355" s="10"/>
      <c r="KB355" s="10"/>
      <c r="KC355" s="10"/>
      <c r="KD355" s="10"/>
      <c r="KE355" s="10"/>
      <c r="KF355" s="10"/>
      <c r="KG355" s="10"/>
      <c r="KH355" s="10"/>
      <c r="KI355" s="10"/>
      <c r="KJ355" s="10"/>
      <c r="KK355" s="10"/>
      <c r="KL355" s="10"/>
      <c r="KM355" s="10"/>
      <c r="KN355" s="10"/>
      <c r="KO355" s="10"/>
      <c r="KP355" s="10"/>
      <c r="KQ355" s="10"/>
      <c r="KR355" s="10"/>
      <c r="KS355" s="10"/>
      <c r="KT355" s="10"/>
      <c r="KU355" s="10"/>
      <c r="KV355" s="10"/>
      <c r="KW355" s="10"/>
      <c r="KX355" s="10"/>
      <c r="KY355" s="10"/>
      <c r="KZ355" s="10"/>
      <c r="LA355" s="10"/>
      <c r="LB355" s="10"/>
      <c r="LC355" s="10"/>
      <c r="LD355" s="10"/>
      <c r="LE355" s="10"/>
      <c r="LF355" s="10"/>
      <c r="LG355" s="10"/>
      <c r="LH355" s="10"/>
      <c r="LI355" s="10"/>
      <c r="LJ355" s="10"/>
      <c r="LK355" s="10"/>
      <c r="LL355" s="10"/>
      <c r="LM355" s="10"/>
      <c r="LN355" s="10"/>
      <c r="LO355" s="10"/>
      <c r="LP355" s="10"/>
      <c r="LQ355" s="10"/>
      <c r="LR355" s="10"/>
      <c r="LS355" s="10"/>
      <c r="LT355" s="10"/>
      <c r="LU355" s="10"/>
      <c r="LV355" s="10"/>
      <c r="LW355" s="10"/>
      <c r="LX355" s="10"/>
      <c r="LY355" s="10"/>
      <c r="LZ355" s="10"/>
      <c r="MA355" s="10"/>
      <c r="MB355" s="10"/>
      <c r="MC355" s="10"/>
      <c r="MD355" s="10"/>
      <c r="ME355" s="10"/>
      <c r="MF355" s="10"/>
      <c r="MG355" s="10"/>
      <c r="MH355" s="10"/>
      <c r="MI355" s="10"/>
      <c r="MJ355" s="10"/>
      <c r="MK355" s="10"/>
      <c r="ML355" s="10"/>
      <c r="MM355" s="10"/>
      <c r="MN355" s="10"/>
      <c r="MO355" s="10"/>
      <c r="MP355" s="10"/>
      <c r="MQ355" s="10"/>
      <c r="MR355" s="10"/>
      <c r="MS355" s="10"/>
      <c r="MT355" s="10"/>
      <c r="MU355" s="10"/>
      <c r="MV355" s="10"/>
      <c r="MW355" s="10"/>
      <c r="MX355" s="10"/>
      <c r="MY355" s="10"/>
      <c r="MZ355" s="10"/>
      <c r="NA355" s="10"/>
      <c r="NB355" s="10"/>
      <c r="NC355" s="10"/>
      <c r="ND355" s="10"/>
      <c r="NE355" s="10"/>
      <c r="NF355" s="10"/>
      <c r="NG355" s="10"/>
      <c r="NH355" s="10"/>
      <c r="NI355" s="10"/>
      <c r="NJ355" s="10"/>
      <c r="NK355" s="10"/>
      <c r="NL355" s="10"/>
      <c r="NM355" s="10"/>
      <c r="NN355" s="10"/>
      <c r="NO355" s="10"/>
      <c r="NP355" s="10"/>
      <c r="NQ355" s="10"/>
      <c r="NR355" s="10"/>
      <c r="NS355" s="10"/>
      <c r="NT355" s="10"/>
      <c r="NU355" s="10"/>
      <c r="NV355" s="10"/>
      <c r="NW355" s="10"/>
      <c r="NX355" s="10"/>
      <c r="NY355" s="10"/>
      <c r="NZ355" s="10"/>
      <c r="OA355" s="10"/>
      <c r="OB355" s="10"/>
      <c r="OC355" s="10"/>
      <c r="OD355" s="10"/>
      <c r="OE355" s="10"/>
      <c r="OF355" s="10"/>
      <c r="OG355" s="10"/>
      <c r="OH355" s="10"/>
      <c r="OI355" s="10"/>
      <c r="OJ355" s="10"/>
      <c r="OK355" s="10"/>
      <c r="OL355" s="10"/>
      <c r="OM355" s="10"/>
      <c r="ON355" s="10"/>
      <c r="OO355" s="10"/>
      <c r="OP355" s="10"/>
      <c r="OQ355" s="10"/>
      <c r="OR355" s="10"/>
      <c r="OS355" s="10"/>
      <c r="OT355" s="10"/>
      <c r="OU355" s="10"/>
      <c r="OV355" s="10"/>
      <c r="OW355" s="10"/>
      <c r="OX355" s="10"/>
      <c r="OY355" s="10"/>
      <c r="OZ355" s="10"/>
      <c r="PA355" s="10"/>
      <c r="PB355" s="10"/>
      <c r="PC355" s="10"/>
      <c r="PD355" s="10"/>
      <c r="PE355" s="10"/>
      <c r="PF355" s="10"/>
      <c r="PG355" s="10"/>
      <c r="PH355" s="10"/>
      <c r="PI355" s="10"/>
      <c r="PJ355" s="10"/>
      <c r="PK355" s="10"/>
      <c r="PL355" s="10"/>
      <c r="PM355" s="10"/>
      <c r="PN355" s="10"/>
      <c r="PO355" s="10"/>
      <c r="PP355" s="10"/>
      <c r="PQ355" s="10"/>
      <c r="PR355" s="10"/>
      <c r="PS355" s="10"/>
      <c r="PT355" s="10"/>
      <c r="PU355" s="10"/>
      <c r="PV355" s="10"/>
      <c r="PW355" s="10"/>
      <c r="PX355" s="10"/>
      <c r="PY355" s="10"/>
      <c r="PZ355" s="10"/>
      <c r="QA355" s="10"/>
      <c r="QB355" s="10"/>
      <c r="QC355" s="10"/>
      <c r="QD355" s="10"/>
      <c r="QE355" s="10"/>
      <c r="QF355" s="10"/>
      <c r="QG355" s="10"/>
      <c r="QH355" s="10"/>
      <c r="QI355" s="10"/>
      <c r="QJ355" s="10"/>
      <c r="QK355" s="10"/>
      <c r="QL355" s="10"/>
      <c r="QM355" s="10"/>
      <c r="QN355" s="10"/>
      <c r="QO355" s="10"/>
      <c r="QP355" s="10"/>
      <c r="QQ355" s="10"/>
      <c r="QR355" s="10"/>
      <c r="QS355" s="10"/>
      <c r="QT355" s="10"/>
      <c r="QU355" s="10"/>
      <c r="QV355" s="10"/>
      <c r="QW355" s="10"/>
      <c r="QX355" s="10"/>
      <c r="QY355" s="10"/>
      <c r="QZ355" s="10"/>
      <c r="RA355" s="10"/>
      <c r="RB355" s="10"/>
      <c r="RC355" s="10"/>
      <c r="RD355" s="10"/>
      <c r="RE355" s="10"/>
      <c r="RF355" s="10"/>
      <c r="RG355" s="10"/>
      <c r="RH355" s="10"/>
      <c r="RI355" s="10"/>
      <c r="RJ355" s="10"/>
      <c r="RK355" s="10"/>
      <c r="RL355" s="10"/>
      <c r="RM355" s="10"/>
      <c r="RN355" s="10"/>
      <c r="RO355" s="10"/>
      <c r="RP355" s="10"/>
      <c r="RQ355" s="10"/>
      <c r="RR355" s="10"/>
      <c r="RS355" s="10"/>
      <c r="RT355" s="10"/>
      <c r="RU355" s="10"/>
      <c r="RV355" s="10"/>
      <c r="RW355" s="10"/>
      <c r="RX355" s="10"/>
      <c r="RY355" s="10"/>
      <c r="RZ355" s="10"/>
      <c r="SA355" s="10"/>
      <c r="SB355" s="10"/>
      <c r="SC355" s="10"/>
      <c r="SD355" s="10"/>
      <c r="SE355" s="10"/>
      <c r="SF355" s="10"/>
      <c r="SG355" s="10"/>
      <c r="SH355" s="10"/>
      <c r="SI355" s="10"/>
      <c r="SJ355" s="10"/>
      <c r="SK355" s="10"/>
      <c r="SL355" s="10"/>
      <c r="SM355" s="10"/>
      <c r="SN355" s="10"/>
      <c r="SO355" s="10"/>
      <c r="SP355" s="10"/>
      <c r="SQ355" s="10"/>
      <c r="SR355" s="10"/>
      <c r="SS355" s="10"/>
      <c r="ST355" s="10"/>
      <c r="SU355" s="10"/>
      <c r="SV355" s="10"/>
      <c r="SW355" s="10"/>
      <c r="SX355" s="10"/>
      <c r="SY355" s="10"/>
      <c r="SZ355" s="10"/>
      <c r="TA355" s="10"/>
      <c r="TB355" s="10"/>
      <c r="TC355" s="10"/>
      <c r="TD355" s="10"/>
      <c r="TE355" s="10"/>
      <c r="TF355" s="10"/>
      <c r="TG355" s="10"/>
      <c r="TH355" s="10"/>
      <c r="TI355" s="10"/>
      <c r="TJ355" s="10"/>
      <c r="TK355" s="10"/>
      <c r="TL355" s="10"/>
      <c r="TM355" s="10"/>
      <c r="TN355" s="10"/>
      <c r="TO355" s="10"/>
      <c r="TP355" s="10"/>
      <c r="TQ355" s="10"/>
      <c r="TR355" s="10"/>
      <c r="TS355" s="10"/>
      <c r="TT355" s="10"/>
      <c r="TU355" s="10"/>
      <c r="TV355" s="10"/>
      <c r="TW355" s="10"/>
      <c r="TX355" s="10"/>
      <c r="TY355" s="10"/>
      <c r="TZ355" s="10"/>
      <c r="UA355" s="10"/>
      <c r="UB355" s="10"/>
      <c r="UC355" s="10"/>
      <c r="UD355" s="10"/>
      <c r="UE355" s="10"/>
      <c r="UF355" s="10"/>
      <c r="UG355" s="10"/>
      <c r="UH355" s="10"/>
      <c r="UI355" s="10"/>
      <c r="UJ355" s="10"/>
      <c r="UK355" s="10"/>
      <c r="UL355" s="10"/>
      <c r="UM355" s="10"/>
      <c r="UN355" s="10"/>
      <c r="UO355" s="10"/>
      <c r="UP355" s="10"/>
      <c r="UQ355" s="10"/>
      <c r="UR355" s="10"/>
      <c r="US355" s="10"/>
      <c r="UT355" s="10"/>
      <c r="UU355" s="10"/>
      <c r="UV355" s="10"/>
      <c r="UW355" s="10"/>
      <c r="UX355" s="10"/>
      <c r="UY355" s="10"/>
      <c r="UZ355" s="10"/>
      <c r="VA355" s="10"/>
      <c r="VB355" s="10"/>
      <c r="VC355" s="10"/>
      <c r="VD355" s="10"/>
      <c r="VE355" s="10"/>
      <c r="VF355" s="10"/>
      <c r="VG355" s="10"/>
      <c r="VH355" s="10"/>
      <c r="VI355" s="10"/>
      <c r="VJ355" s="10"/>
      <c r="VK355" s="10"/>
      <c r="VL355" s="10"/>
      <c r="VM355" s="10"/>
      <c r="VN355" s="10"/>
      <c r="VO355" s="10"/>
      <c r="VP355" s="10"/>
      <c r="VQ355" s="10"/>
      <c r="VR355" s="10"/>
      <c r="VS355" s="10"/>
      <c r="VT355" s="10"/>
      <c r="VU355" s="10"/>
      <c r="VV355" s="10"/>
      <c r="VW355" s="10"/>
      <c r="VX355" s="10"/>
      <c r="VY355" s="10"/>
      <c r="VZ355" s="10"/>
      <c r="WA355" s="10"/>
      <c r="WB355" s="10"/>
      <c r="WC355" s="10"/>
      <c r="WD355" s="10"/>
      <c r="WE355" s="10"/>
      <c r="WF355" s="10"/>
      <c r="WG355" s="10"/>
      <c r="WH355" s="10"/>
      <c r="WI355" s="10"/>
      <c r="WJ355" s="10"/>
      <c r="WK355" s="10"/>
      <c r="WL355" s="10"/>
      <c r="WM355" s="10"/>
      <c r="WN355" s="10"/>
      <c r="WO355" s="10"/>
      <c r="WP355" s="10"/>
      <c r="WQ355" s="10"/>
      <c r="WR355" s="10"/>
      <c r="WS355" s="10"/>
      <c r="WT355" s="10"/>
      <c r="WU355" s="10"/>
      <c r="WV355" s="10"/>
      <c r="WW355" s="10"/>
      <c r="WX355" s="10"/>
      <c r="WY355" s="10"/>
      <c r="WZ355" s="10"/>
      <c r="XA355" s="10"/>
      <c r="XB355" s="10"/>
      <c r="XC355" s="10"/>
      <c r="XD355" s="10"/>
      <c r="XE355" s="10"/>
      <c r="XF355" s="10"/>
      <c r="XG355" s="10"/>
      <c r="XH355" s="10"/>
      <c r="XI355" s="10"/>
      <c r="XJ355" s="10"/>
      <c r="XK355" s="10"/>
      <c r="XL355" s="10"/>
      <c r="XM355" s="10"/>
      <c r="XN355" s="10"/>
      <c r="XO355" s="10"/>
      <c r="XP355" s="10"/>
      <c r="XQ355" s="10"/>
      <c r="XR355" s="10"/>
      <c r="XS355" s="10"/>
      <c r="XT355" s="10"/>
      <c r="XU355" s="10"/>
      <c r="XV355" s="10"/>
      <c r="XW355" s="10"/>
      <c r="XX355" s="10"/>
      <c r="XY355" s="10"/>
      <c r="XZ355" s="10"/>
      <c r="YA355" s="10"/>
      <c r="YB355" s="10"/>
      <c r="YC355" s="10"/>
      <c r="YD355" s="10"/>
      <c r="YE355" s="10"/>
      <c r="YF355" s="10"/>
      <c r="YG355" s="10"/>
      <c r="YH355" s="10"/>
      <c r="YI355" s="10"/>
      <c r="YJ355" s="10"/>
      <c r="YK355" s="10"/>
      <c r="YL355" s="10"/>
      <c r="YM355" s="10"/>
      <c r="YN355" s="10"/>
      <c r="YO355" s="10"/>
      <c r="YP355" s="10"/>
      <c r="YQ355" s="10"/>
      <c r="YR355" s="10"/>
      <c r="YS355" s="10"/>
      <c r="YT355" s="10"/>
      <c r="YU355" s="10"/>
      <c r="YV355" s="10"/>
      <c r="YW355" s="10"/>
      <c r="YX355" s="10"/>
      <c r="YY355" s="10"/>
      <c r="YZ355" s="10"/>
      <c r="ZA355" s="10"/>
      <c r="ZB355" s="10"/>
      <c r="ZC355" s="10"/>
      <c r="ZD355" s="10"/>
      <c r="ZE355" s="10"/>
      <c r="ZF355" s="10"/>
      <c r="ZG355" s="10"/>
      <c r="ZH355" s="10"/>
      <c r="ZI355" s="10"/>
      <c r="ZJ355" s="10"/>
      <c r="ZK355" s="10"/>
      <c r="ZL355" s="10"/>
      <c r="ZM355" s="10"/>
      <c r="ZN355" s="10"/>
      <c r="ZO355" s="10"/>
      <c r="ZP355" s="10"/>
      <c r="ZQ355" s="10"/>
      <c r="ZR355" s="10"/>
      <c r="ZS355" s="10"/>
      <c r="ZT355" s="10"/>
      <c r="ZU355" s="10"/>
      <c r="ZV355" s="10"/>
      <c r="ZW355" s="10"/>
      <c r="ZX355" s="10"/>
      <c r="ZY355" s="10"/>
      <c r="ZZ355" s="10"/>
      <c r="AAA355" s="10"/>
      <c r="AAB355" s="10"/>
      <c r="AAC355" s="10"/>
      <c r="AAD355" s="10"/>
      <c r="AAE355" s="10"/>
      <c r="AAF355" s="10"/>
      <c r="AAG355" s="10"/>
      <c r="AAH355" s="10"/>
      <c r="AAI355" s="10"/>
      <c r="AAJ355" s="10"/>
      <c r="AAK355" s="10"/>
      <c r="AAL355" s="10"/>
      <c r="AAM355" s="10"/>
      <c r="AAN355" s="10"/>
      <c r="AAO355" s="10"/>
      <c r="AAP355" s="10"/>
      <c r="AAQ355" s="10"/>
      <c r="AAR355" s="10"/>
      <c r="AAS355" s="10"/>
      <c r="AAT355" s="10"/>
      <c r="AAU355" s="10"/>
      <c r="AAV355" s="10"/>
      <c r="AAW355" s="10"/>
      <c r="AAX355" s="10"/>
      <c r="AAY355" s="10"/>
      <c r="AAZ355" s="10"/>
      <c r="ABA355" s="10"/>
      <c r="ABB355" s="10"/>
      <c r="ABC355" s="10"/>
      <c r="ABD355" s="10"/>
      <c r="ABE355" s="10"/>
      <c r="ABF355" s="10"/>
      <c r="ABG355" s="10"/>
      <c r="ABH355" s="10"/>
      <c r="ABI355" s="10"/>
      <c r="ABJ355" s="10"/>
      <c r="ABK355" s="10"/>
      <c r="ABL355" s="10"/>
      <c r="ABM355" s="10"/>
      <c r="ABN355" s="10"/>
      <c r="ABO355" s="10"/>
      <c r="ABP355" s="10"/>
      <c r="ABQ355" s="10"/>
      <c r="ABR355" s="10"/>
      <c r="ABS355" s="10"/>
      <c r="ABT355" s="10"/>
      <c r="ABU355" s="10"/>
      <c r="ABV355" s="10"/>
      <c r="ABW355" s="10"/>
      <c r="ABX355" s="10"/>
      <c r="ABY355" s="10"/>
      <c r="ABZ355" s="10"/>
      <c r="ACA355" s="10"/>
      <c r="ACB355" s="10"/>
      <c r="ACC355" s="10"/>
      <c r="ACD355" s="10"/>
      <c r="ACE355" s="10"/>
      <c r="ACF355" s="10"/>
      <c r="ACG355" s="10"/>
      <c r="ACH355" s="10"/>
      <c r="ACI355" s="10"/>
      <c r="ACJ355" s="10"/>
      <c r="ACK355" s="10"/>
      <c r="ACL355" s="10"/>
      <c r="ACM355" s="10"/>
      <c r="ACN355" s="10"/>
      <c r="ACO355" s="10"/>
      <c r="ACP355" s="10"/>
      <c r="ACQ355" s="10"/>
      <c r="ACR355" s="10"/>
      <c r="ACS355" s="10"/>
      <c r="ACT355" s="10"/>
      <c r="ACU355" s="10"/>
      <c r="ACV355" s="10"/>
      <c r="ACW355" s="10"/>
      <c r="ACX355" s="10"/>
      <c r="ACY355" s="10"/>
      <c r="ACZ355" s="10"/>
      <c r="ADA355" s="10"/>
      <c r="ADB355" s="10"/>
      <c r="ADC355" s="10"/>
      <c r="ADD355" s="10"/>
      <c r="ADE355" s="10"/>
      <c r="ADF355" s="10"/>
      <c r="ADG355" s="10"/>
      <c r="ADH355" s="10"/>
      <c r="ADI355" s="10"/>
      <c r="ADJ355" s="10"/>
      <c r="ADK355" s="10"/>
      <c r="ADL355" s="10"/>
      <c r="ADM355" s="10"/>
      <c r="ADN355" s="10"/>
      <c r="ADO355" s="10"/>
      <c r="ADP355" s="10"/>
      <c r="ADQ355" s="10"/>
      <c r="ADR355" s="10"/>
      <c r="ADS355" s="10"/>
      <c r="ADT355" s="10"/>
      <c r="ADU355" s="10"/>
      <c r="ADV355" s="10"/>
      <c r="ADW355" s="10"/>
      <c r="ADX355" s="10"/>
      <c r="ADY355" s="10"/>
      <c r="ADZ355" s="10"/>
      <c r="AEA355" s="10"/>
      <c r="AEB355" s="10"/>
      <c r="AEC355" s="10"/>
      <c r="AED355" s="10"/>
      <c r="AEE355" s="10"/>
      <c r="AEF355" s="10"/>
      <c r="AEG355" s="10"/>
      <c r="AEH355" s="10"/>
      <c r="AEI355" s="10"/>
      <c r="AEJ355" s="10"/>
      <c r="AEK355" s="10"/>
      <c r="AEL355" s="10"/>
      <c r="AEM355" s="10"/>
      <c r="AEN355" s="10"/>
      <c r="AEO355" s="10"/>
      <c r="AEP355" s="10"/>
      <c r="AEQ355" s="10"/>
      <c r="AER355" s="10"/>
      <c r="AES355" s="10"/>
      <c r="AET355" s="10"/>
      <c r="AEU355" s="10"/>
      <c r="AEV355" s="10"/>
      <c r="AEW355" s="10"/>
      <c r="AEX355" s="10"/>
      <c r="AEY355" s="10"/>
      <c r="AEZ355" s="10"/>
      <c r="AFA355" s="10"/>
      <c r="AFB355" s="10"/>
      <c r="AFC355" s="10"/>
      <c r="AFD355" s="10"/>
      <c r="AFE355" s="10"/>
      <c r="AFF355" s="10"/>
      <c r="AFG355" s="10"/>
      <c r="AFH355" s="10"/>
      <c r="AFI355" s="10"/>
      <c r="AFJ355" s="10"/>
      <c r="AFK355" s="10"/>
      <c r="AFL355" s="10"/>
      <c r="AFM355" s="10"/>
      <c r="AFN355" s="10"/>
      <c r="AFO355" s="10"/>
      <c r="AFP355" s="10"/>
      <c r="AFQ355" s="10"/>
      <c r="AFR355" s="10"/>
      <c r="AFS355" s="10"/>
      <c r="AFT355" s="10"/>
      <c r="AFU355" s="10"/>
      <c r="AFV355" s="10"/>
      <c r="AFW355" s="10"/>
      <c r="AFX355" s="10"/>
      <c r="AFY355" s="10"/>
      <c r="AFZ355" s="10"/>
      <c r="AGA355" s="10"/>
      <c r="AGB355" s="10"/>
      <c r="AGC355" s="10"/>
      <c r="AGD355" s="10"/>
      <c r="AGE355" s="10"/>
      <c r="AGF355" s="10"/>
      <c r="AGG355" s="10"/>
      <c r="AGH355" s="10"/>
      <c r="AGI355" s="10"/>
      <c r="AGJ355" s="10"/>
      <c r="AGK355" s="10"/>
      <c r="AGL355" s="10"/>
      <c r="AGM355" s="10"/>
      <c r="AGN355" s="10"/>
      <c r="AGO355" s="10"/>
      <c r="AGP355" s="10"/>
      <c r="AGQ355" s="10"/>
      <c r="AGR355" s="10"/>
      <c r="AGS355" s="10"/>
      <c r="AGT355" s="10"/>
      <c r="AGU355" s="10"/>
      <c r="AGV355" s="10"/>
      <c r="AGW355" s="10"/>
      <c r="AGX355" s="10"/>
      <c r="AGY355" s="10"/>
      <c r="AGZ355" s="10"/>
      <c r="AHA355" s="10"/>
      <c r="AHB355" s="10"/>
      <c r="AHC355" s="10"/>
      <c r="AHD355" s="10"/>
      <c r="AHE355" s="10"/>
      <c r="AHF355" s="10"/>
      <c r="AHG355" s="10"/>
      <c r="AHH355" s="10"/>
      <c r="AHI355" s="10"/>
      <c r="AHJ355" s="10"/>
      <c r="AHK355" s="10"/>
      <c r="AHL355" s="10"/>
      <c r="AHM355" s="10"/>
      <c r="AHN355" s="10"/>
      <c r="AHO355" s="10"/>
      <c r="AHP355" s="10"/>
      <c r="AHQ355" s="10"/>
      <c r="AHR355" s="10"/>
      <c r="AHS355" s="10"/>
      <c r="AHT355" s="10"/>
      <c r="AHU355" s="10"/>
      <c r="AHV355" s="10"/>
      <c r="AHW355" s="10"/>
      <c r="AHX355" s="10"/>
      <c r="AHY355" s="10"/>
      <c r="AHZ355" s="10"/>
      <c r="AIA355" s="10"/>
      <c r="AIB355" s="10"/>
      <c r="AIC355" s="10"/>
      <c r="AID355" s="10"/>
      <c r="AIE355" s="10"/>
      <c r="AIF355" s="10"/>
      <c r="AIG355" s="10"/>
      <c r="AIH355" s="10"/>
      <c r="AII355" s="10"/>
      <c r="AIJ355" s="10"/>
      <c r="AIK355" s="10"/>
      <c r="AIL355" s="10"/>
      <c r="AIM355" s="10"/>
      <c r="AIN355" s="10"/>
      <c r="AIO355" s="10"/>
      <c r="AIP355" s="10"/>
      <c r="AIQ355" s="10"/>
      <c r="AIR355" s="10"/>
      <c r="AIS355" s="10"/>
      <c r="AIT355" s="10"/>
      <c r="AIU355" s="10"/>
      <c r="AIV355" s="10"/>
      <c r="AIW355" s="10"/>
      <c r="AIX355" s="10"/>
      <c r="AIY355" s="10"/>
      <c r="AIZ355" s="10"/>
      <c r="AJA355" s="10"/>
      <c r="AJB355" s="10"/>
      <c r="AJC355" s="10"/>
      <c r="AJD355" s="10"/>
      <c r="AJE355" s="10"/>
      <c r="AJF355" s="10"/>
      <c r="AJG355" s="10"/>
      <c r="AJH355" s="10"/>
      <c r="AJI355" s="10"/>
      <c r="AJJ355" s="10"/>
      <c r="AJK355" s="10"/>
      <c r="AJL355" s="10"/>
      <c r="AJM355" s="10"/>
      <c r="AJN355" s="10"/>
      <c r="AJO355" s="10"/>
      <c r="AJP355" s="10"/>
      <c r="AJQ355" s="10"/>
      <c r="AJR355" s="10"/>
      <c r="AJS355" s="10"/>
      <c r="AJT355" s="10"/>
      <c r="AJU355" s="10"/>
      <c r="AJV355" s="10"/>
      <c r="AJW355" s="10"/>
      <c r="AJX355" s="10"/>
      <c r="AJY355" s="10"/>
      <c r="AJZ355" s="10"/>
      <c r="AKA355" s="10"/>
      <c r="AKB355" s="10"/>
      <c r="AKC355" s="10"/>
      <c r="AKD355" s="10"/>
      <c r="AKE355" s="10"/>
      <c r="AKF355" s="10"/>
      <c r="AKG355" s="10"/>
      <c r="AKH355" s="10"/>
      <c r="AKI355" s="10"/>
      <c r="AKJ355" s="10"/>
      <c r="AKK355" s="10"/>
      <c r="AKL355" s="10"/>
      <c r="AKM355" s="10"/>
      <c r="AKN355" s="10"/>
      <c r="AKO355" s="10"/>
      <c r="AKP355" s="10"/>
      <c r="AKQ355" s="10"/>
      <c r="AKR355" s="10"/>
      <c r="AKS355" s="10"/>
      <c r="AKT355" s="10"/>
      <c r="AKU355" s="10"/>
      <c r="AKV355" s="10"/>
      <c r="AKW355" s="10"/>
      <c r="AKX355" s="10"/>
      <c r="AKY355" s="10"/>
      <c r="AKZ355" s="10"/>
      <c r="ALA355" s="10"/>
      <c r="ALB355" s="10"/>
      <c r="ALC355" s="10"/>
      <c r="ALD355" s="10"/>
      <c r="ALE355" s="10"/>
      <c r="ALF355" s="10"/>
      <c r="ALG355" s="10"/>
      <c r="ALH355" s="10"/>
      <c r="ALI355" s="10"/>
      <c r="ALJ355" s="10"/>
      <c r="ALK355" s="10"/>
      <c r="ALL355" s="10"/>
      <c r="ALM355" s="10"/>
      <c r="ALN355" s="10"/>
      <c r="ALO355" s="10"/>
      <c r="ALP355" s="10"/>
      <c r="ALQ355" s="10"/>
      <c r="ALR355" s="10"/>
      <c r="ALS355" s="10"/>
      <c r="ALT355" s="10"/>
      <c r="ALU355" s="10"/>
      <c r="ALV355" s="10"/>
      <c r="ALW355" s="10"/>
      <c r="ALX355" s="10"/>
      <c r="ALY355" s="10"/>
      <c r="ALZ355" s="10"/>
      <c r="AMA355" s="10"/>
      <c r="AMB355" s="10"/>
      <c r="AMC355" s="10"/>
      <c r="AMD355" s="10"/>
      <c r="AME355" s="10"/>
      <c r="AMF355" s="10"/>
      <c r="AMG355" s="10"/>
      <c r="AMH355" s="10"/>
      <c r="AMI355" s="10"/>
    </row>
    <row r="356" spans="1:1023" ht="21.75" customHeight="1">
      <c r="A356" s="14" t="s">
        <v>310</v>
      </c>
      <c r="B356" s="45"/>
      <c r="C356" s="34"/>
      <c r="D356" s="34"/>
      <c r="E356" s="30"/>
      <c r="F356" s="30"/>
      <c r="G356" s="30"/>
      <c r="H356" s="30"/>
      <c r="I356" s="36">
        <v>475000</v>
      </c>
      <c r="J356" s="30"/>
      <c r="K356" s="30"/>
      <c r="L356" s="30"/>
      <c r="M356" s="30"/>
      <c r="N356" s="30"/>
      <c r="O356" s="34"/>
      <c r="P356" s="34"/>
      <c r="Q356" s="43">
        <f t="shared" si="7"/>
        <v>475000</v>
      </c>
      <c r="R356" s="43">
        <f t="shared" si="8"/>
        <v>475000</v>
      </c>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c r="HA356" s="10"/>
      <c r="HB356" s="10"/>
      <c r="HC356" s="10"/>
      <c r="HD356" s="10"/>
      <c r="HE356" s="10"/>
      <c r="HF356" s="10"/>
      <c r="HG356" s="10"/>
      <c r="HH356" s="10"/>
      <c r="HI356" s="10"/>
      <c r="HJ356" s="10"/>
      <c r="HK356" s="10"/>
      <c r="HL356" s="10"/>
      <c r="HM356" s="10"/>
      <c r="HN356" s="10"/>
      <c r="HO356" s="10"/>
      <c r="HP356" s="10"/>
      <c r="HQ356" s="10"/>
      <c r="HR356" s="10"/>
      <c r="HS356" s="10"/>
      <c r="HT356" s="10"/>
      <c r="HU356" s="10"/>
      <c r="HV356" s="10"/>
      <c r="HW356" s="10"/>
      <c r="HX356" s="10"/>
      <c r="HY356" s="10"/>
      <c r="HZ356" s="10"/>
      <c r="IA356" s="10"/>
      <c r="IB356" s="10"/>
      <c r="IC356" s="10"/>
      <c r="ID356" s="10"/>
      <c r="IE356" s="10"/>
      <c r="IF356" s="10"/>
      <c r="IG356" s="10"/>
      <c r="IH356" s="10"/>
      <c r="II356" s="10"/>
      <c r="IJ356" s="10"/>
      <c r="IK356" s="10"/>
      <c r="IL356" s="10"/>
      <c r="IM356" s="10"/>
      <c r="IN356" s="10"/>
      <c r="IO356" s="10"/>
      <c r="IP356" s="10"/>
      <c r="IQ356" s="10"/>
      <c r="IR356" s="10"/>
      <c r="IS356" s="10"/>
      <c r="IT356" s="10"/>
      <c r="IU356" s="10"/>
      <c r="IV356" s="10"/>
      <c r="IW356" s="10"/>
      <c r="IX356" s="10"/>
      <c r="IY356" s="10"/>
      <c r="IZ356" s="10"/>
      <c r="JA356" s="10"/>
      <c r="JB356" s="10"/>
      <c r="JC356" s="10"/>
      <c r="JD356" s="10"/>
      <c r="JE356" s="10"/>
      <c r="JF356" s="10"/>
      <c r="JG356" s="10"/>
      <c r="JH356" s="10"/>
      <c r="JI356" s="10"/>
      <c r="JJ356" s="10"/>
      <c r="JK356" s="10"/>
      <c r="JL356" s="10"/>
      <c r="JM356" s="10"/>
      <c r="JN356" s="10"/>
      <c r="JO356" s="10"/>
      <c r="JP356" s="10"/>
      <c r="JQ356" s="10"/>
      <c r="JR356" s="10"/>
      <c r="JS356" s="10"/>
      <c r="JT356" s="10"/>
      <c r="JU356" s="10"/>
      <c r="JV356" s="10"/>
      <c r="JW356" s="10"/>
      <c r="JX356" s="10"/>
      <c r="JY356" s="10"/>
      <c r="JZ356" s="10"/>
      <c r="KA356" s="10"/>
      <c r="KB356" s="10"/>
      <c r="KC356" s="10"/>
      <c r="KD356" s="10"/>
      <c r="KE356" s="10"/>
      <c r="KF356" s="10"/>
      <c r="KG356" s="10"/>
      <c r="KH356" s="10"/>
      <c r="KI356" s="10"/>
      <c r="KJ356" s="10"/>
      <c r="KK356" s="10"/>
      <c r="KL356" s="10"/>
      <c r="KM356" s="10"/>
      <c r="KN356" s="10"/>
      <c r="KO356" s="10"/>
      <c r="KP356" s="10"/>
      <c r="KQ356" s="10"/>
      <c r="KR356" s="10"/>
      <c r="KS356" s="10"/>
      <c r="KT356" s="10"/>
      <c r="KU356" s="10"/>
      <c r="KV356" s="10"/>
      <c r="KW356" s="10"/>
      <c r="KX356" s="10"/>
      <c r="KY356" s="10"/>
      <c r="KZ356" s="10"/>
      <c r="LA356" s="10"/>
      <c r="LB356" s="10"/>
      <c r="LC356" s="10"/>
      <c r="LD356" s="10"/>
      <c r="LE356" s="10"/>
      <c r="LF356" s="10"/>
      <c r="LG356" s="10"/>
      <c r="LH356" s="10"/>
      <c r="LI356" s="10"/>
      <c r="LJ356" s="10"/>
      <c r="LK356" s="10"/>
      <c r="LL356" s="10"/>
      <c r="LM356" s="10"/>
      <c r="LN356" s="10"/>
      <c r="LO356" s="10"/>
      <c r="LP356" s="10"/>
      <c r="LQ356" s="10"/>
      <c r="LR356" s="10"/>
      <c r="LS356" s="10"/>
      <c r="LT356" s="10"/>
      <c r="LU356" s="10"/>
      <c r="LV356" s="10"/>
      <c r="LW356" s="10"/>
      <c r="LX356" s="10"/>
      <c r="LY356" s="10"/>
      <c r="LZ356" s="10"/>
      <c r="MA356" s="10"/>
      <c r="MB356" s="10"/>
      <c r="MC356" s="10"/>
      <c r="MD356" s="10"/>
      <c r="ME356" s="10"/>
      <c r="MF356" s="10"/>
      <c r="MG356" s="10"/>
      <c r="MH356" s="10"/>
      <c r="MI356" s="10"/>
      <c r="MJ356" s="10"/>
      <c r="MK356" s="10"/>
      <c r="ML356" s="10"/>
      <c r="MM356" s="10"/>
      <c r="MN356" s="10"/>
      <c r="MO356" s="10"/>
      <c r="MP356" s="10"/>
      <c r="MQ356" s="10"/>
      <c r="MR356" s="10"/>
      <c r="MS356" s="10"/>
      <c r="MT356" s="10"/>
      <c r="MU356" s="10"/>
      <c r="MV356" s="10"/>
      <c r="MW356" s="10"/>
      <c r="MX356" s="10"/>
      <c r="MY356" s="10"/>
      <c r="MZ356" s="10"/>
      <c r="NA356" s="10"/>
      <c r="NB356" s="10"/>
      <c r="NC356" s="10"/>
      <c r="ND356" s="10"/>
      <c r="NE356" s="10"/>
      <c r="NF356" s="10"/>
      <c r="NG356" s="10"/>
      <c r="NH356" s="10"/>
      <c r="NI356" s="10"/>
      <c r="NJ356" s="10"/>
      <c r="NK356" s="10"/>
      <c r="NL356" s="10"/>
      <c r="NM356" s="10"/>
      <c r="NN356" s="10"/>
      <c r="NO356" s="10"/>
      <c r="NP356" s="10"/>
      <c r="NQ356" s="10"/>
      <c r="NR356" s="10"/>
      <c r="NS356" s="10"/>
      <c r="NT356" s="10"/>
      <c r="NU356" s="10"/>
      <c r="NV356" s="10"/>
      <c r="NW356" s="10"/>
      <c r="NX356" s="10"/>
      <c r="NY356" s="10"/>
      <c r="NZ356" s="10"/>
      <c r="OA356" s="10"/>
      <c r="OB356" s="10"/>
      <c r="OC356" s="10"/>
      <c r="OD356" s="10"/>
      <c r="OE356" s="10"/>
      <c r="OF356" s="10"/>
      <c r="OG356" s="10"/>
      <c r="OH356" s="10"/>
      <c r="OI356" s="10"/>
      <c r="OJ356" s="10"/>
      <c r="OK356" s="10"/>
      <c r="OL356" s="10"/>
      <c r="OM356" s="10"/>
      <c r="ON356" s="10"/>
      <c r="OO356" s="10"/>
      <c r="OP356" s="10"/>
      <c r="OQ356" s="10"/>
      <c r="OR356" s="10"/>
      <c r="OS356" s="10"/>
      <c r="OT356" s="10"/>
      <c r="OU356" s="10"/>
      <c r="OV356" s="10"/>
      <c r="OW356" s="10"/>
      <c r="OX356" s="10"/>
      <c r="OY356" s="10"/>
      <c r="OZ356" s="10"/>
      <c r="PA356" s="10"/>
      <c r="PB356" s="10"/>
      <c r="PC356" s="10"/>
      <c r="PD356" s="10"/>
      <c r="PE356" s="10"/>
      <c r="PF356" s="10"/>
      <c r="PG356" s="10"/>
      <c r="PH356" s="10"/>
      <c r="PI356" s="10"/>
      <c r="PJ356" s="10"/>
      <c r="PK356" s="10"/>
      <c r="PL356" s="10"/>
      <c r="PM356" s="10"/>
      <c r="PN356" s="10"/>
      <c r="PO356" s="10"/>
      <c r="PP356" s="10"/>
      <c r="PQ356" s="10"/>
      <c r="PR356" s="10"/>
      <c r="PS356" s="10"/>
      <c r="PT356" s="10"/>
      <c r="PU356" s="10"/>
      <c r="PV356" s="10"/>
      <c r="PW356" s="10"/>
      <c r="PX356" s="10"/>
      <c r="PY356" s="10"/>
      <c r="PZ356" s="10"/>
      <c r="QA356" s="10"/>
      <c r="QB356" s="10"/>
      <c r="QC356" s="10"/>
      <c r="QD356" s="10"/>
      <c r="QE356" s="10"/>
      <c r="QF356" s="10"/>
      <c r="QG356" s="10"/>
      <c r="QH356" s="10"/>
      <c r="QI356" s="10"/>
      <c r="QJ356" s="10"/>
      <c r="QK356" s="10"/>
      <c r="QL356" s="10"/>
      <c r="QM356" s="10"/>
      <c r="QN356" s="10"/>
      <c r="QO356" s="10"/>
      <c r="QP356" s="10"/>
      <c r="QQ356" s="10"/>
      <c r="QR356" s="10"/>
      <c r="QS356" s="10"/>
      <c r="QT356" s="10"/>
      <c r="QU356" s="10"/>
      <c r="QV356" s="10"/>
      <c r="QW356" s="10"/>
      <c r="QX356" s="10"/>
      <c r="QY356" s="10"/>
      <c r="QZ356" s="10"/>
      <c r="RA356" s="10"/>
      <c r="RB356" s="10"/>
      <c r="RC356" s="10"/>
      <c r="RD356" s="10"/>
      <c r="RE356" s="10"/>
      <c r="RF356" s="10"/>
      <c r="RG356" s="10"/>
      <c r="RH356" s="10"/>
      <c r="RI356" s="10"/>
      <c r="RJ356" s="10"/>
      <c r="RK356" s="10"/>
      <c r="RL356" s="10"/>
      <c r="RM356" s="10"/>
      <c r="RN356" s="10"/>
      <c r="RO356" s="10"/>
      <c r="RP356" s="10"/>
      <c r="RQ356" s="10"/>
      <c r="RR356" s="10"/>
      <c r="RS356" s="10"/>
      <c r="RT356" s="10"/>
      <c r="RU356" s="10"/>
      <c r="RV356" s="10"/>
      <c r="RW356" s="10"/>
      <c r="RX356" s="10"/>
      <c r="RY356" s="10"/>
      <c r="RZ356" s="10"/>
      <c r="SA356" s="10"/>
      <c r="SB356" s="10"/>
      <c r="SC356" s="10"/>
      <c r="SD356" s="10"/>
      <c r="SE356" s="10"/>
      <c r="SF356" s="10"/>
      <c r="SG356" s="10"/>
      <c r="SH356" s="10"/>
      <c r="SI356" s="10"/>
      <c r="SJ356" s="10"/>
      <c r="SK356" s="10"/>
      <c r="SL356" s="10"/>
      <c r="SM356" s="10"/>
      <c r="SN356" s="10"/>
      <c r="SO356" s="10"/>
      <c r="SP356" s="10"/>
      <c r="SQ356" s="10"/>
      <c r="SR356" s="10"/>
      <c r="SS356" s="10"/>
      <c r="ST356" s="10"/>
      <c r="SU356" s="10"/>
      <c r="SV356" s="10"/>
      <c r="SW356" s="10"/>
      <c r="SX356" s="10"/>
      <c r="SY356" s="10"/>
      <c r="SZ356" s="10"/>
      <c r="TA356" s="10"/>
      <c r="TB356" s="10"/>
      <c r="TC356" s="10"/>
      <c r="TD356" s="10"/>
      <c r="TE356" s="10"/>
      <c r="TF356" s="10"/>
      <c r="TG356" s="10"/>
      <c r="TH356" s="10"/>
      <c r="TI356" s="10"/>
      <c r="TJ356" s="10"/>
      <c r="TK356" s="10"/>
      <c r="TL356" s="10"/>
      <c r="TM356" s="10"/>
      <c r="TN356" s="10"/>
      <c r="TO356" s="10"/>
      <c r="TP356" s="10"/>
      <c r="TQ356" s="10"/>
      <c r="TR356" s="10"/>
      <c r="TS356" s="10"/>
      <c r="TT356" s="10"/>
      <c r="TU356" s="10"/>
      <c r="TV356" s="10"/>
      <c r="TW356" s="10"/>
      <c r="TX356" s="10"/>
      <c r="TY356" s="10"/>
      <c r="TZ356" s="10"/>
      <c r="UA356" s="10"/>
      <c r="UB356" s="10"/>
      <c r="UC356" s="10"/>
      <c r="UD356" s="10"/>
      <c r="UE356" s="10"/>
      <c r="UF356" s="10"/>
      <c r="UG356" s="10"/>
      <c r="UH356" s="10"/>
      <c r="UI356" s="10"/>
      <c r="UJ356" s="10"/>
      <c r="UK356" s="10"/>
      <c r="UL356" s="10"/>
      <c r="UM356" s="10"/>
      <c r="UN356" s="10"/>
      <c r="UO356" s="10"/>
      <c r="UP356" s="10"/>
      <c r="UQ356" s="10"/>
      <c r="UR356" s="10"/>
      <c r="US356" s="10"/>
      <c r="UT356" s="10"/>
      <c r="UU356" s="10"/>
      <c r="UV356" s="10"/>
      <c r="UW356" s="10"/>
      <c r="UX356" s="10"/>
      <c r="UY356" s="10"/>
      <c r="UZ356" s="10"/>
      <c r="VA356" s="10"/>
      <c r="VB356" s="10"/>
      <c r="VC356" s="10"/>
      <c r="VD356" s="10"/>
      <c r="VE356" s="10"/>
      <c r="VF356" s="10"/>
      <c r="VG356" s="10"/>
      <c r="VH356" s="10"/>
      <c r="VI356" s="10"/>
      <c r="VJ356" s="10"/>
      <c r="VK356" s="10"/>
      <c r="VL356" s="10"/>
      <c r="VM356" s="10"/>
      <c r="VN356" s="10"/>
      <c r="VO356" s="10"/>
      <c r="VP356" s="10"/>
      <c r="VQ356" s="10"/>
      <c r="VR356" s="10"/>
      <c r="VS356" s="10"/>
      <c r="VT356" s="10"/>
      <c r="VU356" s="10"/>
      <c r="VV356" s="10"/>
      <c r="VW356" s="10"/>
      <c r="VX356" s="10"/>
      <c r="VY356" s="10"/>
      <c r="VZ356" s="10"/>
      <c r="WA356" s="10"/>
      <c r="WB356" s="10"/>
      <c r="WC356" s="10"/>
      <c r="WD356" s="10"/>
      <c r="WE356" s="10"/>
      <c r="WF356" s="10"/>
      <c r="WG356" s="10"/>
      <c r="WH356" s="10"/>
      <c r="WI356" s="10"/>
      <c r="WJ356" s="10"/>
      <c r="WK356" s="10"/>
      <c r="WL356" s="10"/>
      <c r="WM356" s="10"/>
      <c r="WN356" s="10"/>
      <c r="WO356" s="10"/>
      <c r="WP356" s="10"/>
      <c r="WQ356" s="10"/>
      <c r="WR356" s="10"/>
      <c r="WS356" s="10"/>
      <c r="WT356" s="10"/>
      <c r="WU356" s="10"/>
      <c r="WV356" s="10"/>
      <c r="WW356" s="10"/>
      <c r="WX356" s="10"/>
      <c r="WY356" s="10"/>
      <c r="WZ356" s="10"/>
      <c r="XA356" s="10"/>
      <c r="XB356" s="10"/>
      <c r="XC356" s="10"/>
      <c r="XD356" s="10"/>
      <c r="XE356" s="10"/>
      <c r="XF356" s="10"/>
      <c r="XG356" s="10"/>
      <c r="XH356" s="10"/>
      <c r="XI356" s="10"/>
      <c r="XJ356" s="10"/>
      <c r="XK356" s="10"/>
      <c r="XL356" s="10"/>
      <c r="XM356" s="10"/>
      <c r="XN356" s="10"/>
      <c r="XO356" s="10"/>
      <c r="XP356" s="10"/>
      <c r="XQ356" s="10"/>
      <c r="XR356" s="10"/>
      <c r="XS356" s="10"/>
      <c r="XT356" s="10"/>
      <c r="XU356" s="10"/>
      <c r="XV356" s="10"/>
      <c r="XW356" s="10"/>
      <c r="XX356" s="10"/>
      <c r="XY356" s="10"/>
      <c r="XZ356" s="10"/>
      <c r="YA356" s="10"/>
      <c r="YB356" s="10"/>
      <c r="YC356" s="10"/>
      <c r="YD356" s="10"/>
      <c r="YE356" s="10"/>
      <c r="YF356" s="10"/>
      <c r="YG356" s="10"/>
      <c r="YH356" s="10"/>
      <c r="YI356" s="10"/>
      <c r="YJ356" s="10"/>
      <c r="YK356" s="10"/>
      <c r="YL356" s="10"/>
      <c r="YM356" s="10"/>
      <c r="YN356" s="10"/>
      <c r="YO356" s="10"/>
      <c r="YP356" s="10"/>
      <c r="YQ356" s="10"/>
      <c r="YR356" s="10"/>
      <c r="YS356" s="10"/>
      <c r="YT356" s="10"/>
      <c r="YU356" s="10"/>
      <c r="YV356" s="10"/>
      <c r="YW356" s="10"/>
      <c r="YX356" s="10"/>
      <c r="YY356" s="10"/>
      <c r="YZ356" s="10"/>
      <c r="ZA356" s="10"/>
      <c r="ZB356" s="10"/>
      <c r="ZC356" s="10"/>
      <c r="ZD356" s="10"/>
      <c r="ZE356" s="10"/>
      <c r="ZF356" s="10"/>
      <c r="ZG356" s="10"/>
      <c r="ZH356" s="10"/>
      <c r="ZI356" s="10"/>
      <c r="ZJ356" s="10"/>
      <c r="ZK356" s="10"/>
      <c r="ZL356" s="10"/>
      <c r="ZM356" s="10"/>
      <c r="ZN356" s="10"/>
      <c r="ZO356" s="10"/>
      <c r="ZP356" s="10"/>
      <c r="ZQ356" s="10"/>
      <c r="ZR356" s="10"/>
      <c r="ZS356" s="10"/>
      <c r="ZT356" s="10"/>
      <c r="ZU356" s="10"/>
      <c r="ZV356" s="10"/>
      <c r="ZW356" s="10"/>
      <c r="ZX356" s="10"/>
      <c r="ZY356" s="10"/>
      <c r="ZZ356" s="10"/>
      <c r="AAA356" s="10"/>
      <c r="AAB356" s="10"/>
      <c r="AAC356" s="10"/>
      <c r="AAD356" s="10"/>
      <c r="AAE356" s="10"/>
      <c r="AAF356" s="10"/>
      <c r="AAG356" s="10"/>
      <c r="AAH356" s="10"/>
      <c r="AAI356" s="10"/>
      <c r="AAJ356" s="10"/>
      <c r="AAK356" s="10"/>
      <c r="AAL356" s="10"/>
      <c r="AAM356" s="10"/>
      <c r="AAN356" s="10"/>
      <c r="AAO356" s="10"/>
      <c r="AAP356" s="10"/>
      <c r="AAQ356" s="10"/>
      <c r="AAR356" s="10"/>
      <c r="AAS356" s="10"/>
      <c r="AAT356" s="10"/>
      <c r="AAU356" s="10"/>
      <c r="AAV356" s="10"/>
      <c r="AAW356" s="10"/>
      <c r="AAX356" s="10"/>
      <c r="AAY356" s="10"/>
      <c r="AAZ356" s="10"/>
      <c r="ABA356" s="10"/>
      <c r="ABB356" s="10"/>
      <c r="ABC356" s="10"/>
      <c r="ABD356" s="10"/>
      <c r="ABE356" s="10"/>
      <c r="ABF356" s="10"/>
      <c r="ABG356" s="10"/>
      <c r="ABH356" s="10"/>
      <c r="ABI356" s="10"/>
      <c r="ABJ356" s="10"/>
      <c r="ABK356" s="10"/>
      <c r="ABL356" s="10"/>
      <c r="ABM356" s="10"/>
      <c r="ABN356" s="10"/>
      <c r="ABO356" s="10"/>
      <c r="ABP356" s="10"/>
      <c r="ABQ356" s="10"/>
      <c r="ABR356" s="10"/>
      <c r="ABS356" s="10"/>
      <c r="ABT356" s="10"/>
      <c r="ABU356" s="10"/>
      <c r="ABV356" s="10"/>
      <c r="ABW356" s="10"/>
      <c r="ABX356" s="10"/>
      <c r="ABY356" s="10"/>
      <c r="ABZ356" s="10"/>
      <c r="ACA356" s="10"/>
      <c r="ACB356" s="10"/>
      <c r="ACC356" s="10"/>
      <c r="ACD356" s="10"/>
      <c r="ACE356" s="10"/>
      <c r="ACF356" s="10"/>
      <c r="ACG356" s="10"/>
      <c r="ACH356" s="10"/>
      <c r="ACI356" s="10"/>
      <c r="ACJ356" s="10"/>
      <c r="ACK356" s="10"/>
      <c r="ACL356" s="10"/>
      <c r="ACM356" s="10"/>
      <c r="ACN356" s="10"/>
      <c r="ACO356" s="10"/>
      <c r="ACP356" s="10"/>
      <c r="ACQ356" s="10"/>
      <c r="ACR356" s="10"/>
      <c r="ACS356" s="10"/>
      <c r="ACT356" s="10"/>
      <c r="ACU356" s="10"/>
      <c r="ACV356" s="10"/>
      <c r="ACW356" s="10"/>
      <c r="ACX356" s="10"/>
      <c r="ACY356" s="10"/>
      <c r="ACZ356" s="10"/>
      <c r="ADA356" s="10"/>
      <c r="ADB356" s="10"/>
      <c r="ADC356" s="10"/>
      <c r="ADD356" s="10"/>
      <c r="ADE356" s="10"/>
      <c r="ADF356" s="10"/>
      <c r="ADG356" s="10"/>
      <c r="ADH356" s="10"/>
      <c r="ADI356" s="10"/>
      <c r="ADJ356" s="10"/>
      <c r="ADK356" s="10"/>
      <c r="ADL356" s="10"/>
      <c r="ADM356" s="10"/>
      <c r="ADN356" s="10"/>
      <c r="ADO356" s="10"/>
      <c r="ADP356" s="10"/>
      <c r="ADQ356" s="10"/>
      <c r="ADR356" s="10"/>
      <c r="ADS356" s="10"/>
      <c r="ADT356" s="10"/>
      <c r="ADU356" s="10"/>
      <c r="ADV356" s="10"/>
      <c r="ADW356" s="10"/>
      <c r="ADX356" s="10"/>
      <c r="ADY356" s="10"/>
      <c r="ADZ356" s="10"/>
      <c r="AEA356" s="10"/>
      <c r="AEB356" s="10"/>
      <c r="AEC356" s="10"/>
      <c r="AED356" s="10"/>
      <c r="AEE356" s="10"/>
      <c r="AEF356" s="10"/>
      <c r="AEG356" s="10"/>
      <c r="AEH356" s="10"/>
      <c r="AEI356" s="10"/>
      <c r="AEJ356" s="10"/>
      <c r="AEK356" s="10"/>
      <c r="AEL356" s="10"/>
      <c r="AEM356" s="10"/>
      <c r="AEN356" s="10"/>
      <c r="AEO356" s="10"/>
      <c r="AEP356" s="10"/>
      <c r="AEQ356" s="10"/>
      <c r="AER356" s="10"/>
      <c r="AES356" s="10"/>
      <c r="AET356" s="10"/>
      <c r="AEU356" s="10"/>
      <c r="AEV356" s="10"/>
      <c r="AEW356" s="10"/>
      <c r="AEX356" s="10"/>
      <c r="AEY356" s="10"/>
      <c r="AEZ356" s="10"/>
      <c r="AFA356" s="10"/>
      <c r="AFB356" s="10"/>
      <c r="AFC356" s="10"/>
      <c r="AFD356" s="10"/>
      <c r="AFE356" s="10"/>
      <c r="AFF356" s="10"/>
      <c r="AFG356" s="10"/>
      <c r="AFH356" s="10"/>
      <c r="AFI356" s="10"/>
      <c r="AFJ356" s="10"/>
      <c r="AFK356" s="10"/>
      <c r="AFL356" s="10"/>
      <c r="AFM356" s="10"/>
      <c r="AFN356" s="10"/>
      <c r="AFO356" s="10"/>
      <c r="AFP356" s="10"/>
      <c r="AFQ356" s="10"/>
      <c r="AFR356" s="10"/>
      <c r="AFS356" s="10"/>
      <c r="AFT356" s="10"/>
      <c r="AFU356" s="10"/>
      <c r="AFV356" s="10"/>
      <c r="AFW356" s="10"/>
      <c r="AFX356" s="10"/>
      <c r="AFY356" s="10"/>
      <c r="AFZ356" s="10"/>
      <c r="AGA356" s="10"/>
      <c r="AGB356" s="10"/>
      <c r="AGC356" s="10"/>
      <c r="AGD356" s="10"/>
      <c r="AGE356" s="10"/>
      <c r="AGF356" s="10"/>
      <c r="AGG356" s="10"/>
      <c r="AGH356" s="10"/>
      <c r="AGI356" s="10"/>
      <c r="AGJ356" s="10"/>
      <c r="AGK356" s="10"/>
      <c r="AGL356" s="10"/>
      <c r="AGM356" s="10"/>
      <c r="AGN356" s="10"/>
      <c r="AGO356" s="10"/>
      <c r="AGP356" s="10"/>
      <c r="AGQ356" s="10"/>
      <c r="AGR356" s="10"/>
      <c r="AGS356" s="10"/>
      <c r="AGT356" s="10"/>
      <c r="AGU356" s="10"/>
      <c r="AGV356" s="10"/>
      <c r="AGW356" s="10"/>
      <c r="AGX356" s="10"/>
      <c r="AGY356" s="10"/>
      <c r="AGZ356" s="10"/>
      <c r="AHA356" s="10"/>
      <c r="AHB356" s="10"/>
      <c r="AHC356" s="10"/>
      <c r="AHD356" s="10"/>
      <c r="AHE356" s="10"/>
      <c r="AHF356" s="10"/>
      <c r="AHG356" s="10"/>
      <c r="AHH356" s="10"/>
      <c r="AHI356" s="10"/>
      <c r="AHJ356" s="10"/>
      <c r="AHK356" s="10"/>
      <c r="AHL356" s="10"/>
      <c r="AHM356" s="10"/>
      <c r="AHN356" s="10"/>
      <c r="AHO356" s="10"/>
      <c r="AHP356" s="10"/>
      <c r="AHQ356" s="10"/>
      <c r="AHR356" s="10"/>
      <c r="AHS356" s="10"/>
      <c r="AHT356" s="10"/>
      <c r="AHU356" s="10"/>
      <c r="AHV356" s="10"/>
      <c r="AHW356" s="10"/>
      <c r="AHX356" s="10"/>
      <c r="AHY356" s="10"/>
      <c r="AHZ356" s="10"/>
      <c r="AIA356" s="10"/>
      <c r="AIB356" s="10"/>
      <c r="AIC356" s="10"/>
      <c r="AID356" s="10"/>
      <c r="AIE356" s="10"/>
      <c r="AIF356" s="10"/>
      <c r="AIG356" s="10"/>
      <c r="AIH356" s="10"/>
      <c r="AII356" s="10"/>
      <c r="AIJ356" s="10"/>
      <c r="AIK356" s="10"/>
      <c r="AIL356" s="10"/>
      <c r="AIM356" s="10"/>
      <c r="AIN356" s="10"/>
      <c r="AIO356" s="10"/>
      <c r="AIP356" s="10"/>
      <c r="AIQ356" s="10"/>
      <c r="AIR356" s="10"/>
      <c r="AIS356" s="10"/>
      <c r="AIT356" s="10"/>
      <c r="AIU356" s="10"/>
      <c r="AIV356" s="10"/>
      <c r="AIW356" s="10"/>
      <c r="AIX356" s="10"/>
      <c r="AIY356" s="10"/>
      <c r="AIZ356" s="10"/>
      <c r="AJA356" s="10"/>
      <c r="AJB356" s="10"/>
      <c r="AJC356" s="10"/>
      <c r="AJD356" s="10"/>
      <c r="AJE356" s="10"/>
      <c r="AJF356" s="10"/>
      <c r="AJG356" s="10"/>
      <c r="AJH356" s="10"/>
      <c r="AJI356" s="10"/>
      <c r="AJJ356" s="10"/>
      <c r="AJK356" s="10"/>
      <c r="AJL356" s="10"/>
      <c r="AJM356" s="10"/>
      <c r="AJN356" s="10"/>
      <c r="AJO356" s="10"/>
      <c r="AJP356" s="10"/>
      <c r="AJQ356" s="10"/>
      <c r="AJR356" s="10"/>
      <c r="AJS356" s="10"/>
      <c r="AJT356" s="10"/>
      <c r="AJU356" s="10"/>
      <c r="AJV356" s="10"/>
      <c r="AJW356" s="10"/>
      <c r="AJX356" s="10"/>
      <c r="AJY356" s="10"/>
      <c r="AJZ356" s="10"/>
      <c r="AKA356" s="10"/>
      <c r="AKB356" s="10"/>
      <c r="AKC356" s="10"/>
      <c r="AKD356" s="10"/>
      <c r="AKE356" s="10"/>
      <c r="AKF356" s="10"/>
      <c r="AKG356" s="10"/>
      <c r="AKH356" s="10"/>
      <c r="AKI356" s="10"/>
      <c r="AKJ356" s="10"/>
      <c r="AKK356" s="10"/>
      <c r="AKL356" s="10"/>
      <c r="AKM356" s="10"/>
      <c r="AKN356" s="10"/>
      <c r="AKO356" s="10"/>
      <c r="AKP356" s="10"/>
      <c r="AKQ356" s="10"/>
      <c r="AKR356" s="10"/>
      <c r="AKS356" s="10"/>
      <c r="AKT356" s="10"/>
      <c r="AKU356" s="10"/>
      <c r="AKV356" s="10"/>
      <c r="AKW356" s="10"/>
      <c r="AKX356" s="10"/>
      <c r="AKY356" s="10"/>
      <c r="AKZ356" s="10"/>
      <c r="ALA356" s="10"/>
      <c r="ALB356" s="10"/>
      <c r="ALC356" s="10"/>
      <c r="ALD356" s="10"/>
      <c r="ALE356" s="10"/>
      <c r="ALF356" s="10"/>
      <c r="ALG356" s="10"/>
      <c r="ALH356" s="10"/>
      <c r="ALI356" s="10"/>
      <c r="ALJ356" s="10"/>
      <c r="ALK356" s="10"/>
      <c r="ALL356" s="10"/>
      <c r="ALM356" s="10"/>
      <c r="ALN356" s="10"/>
      <c r="ALO356" s="10"/>
      <c r="ALP356" s="10"/>
      <c r="ALQ356" s="10"/>
      <c r="ALR356" s="10"/>
      <c r="ALS356" s="10"/>
      <c r="ALT356" s="10"/>
      <c r="ALU356" s="10"/>
      <c r="ALV356" s="10"/>
      <c r="ALW356" s="10"/>
      <c r="ALX356" s="10"/>
      <c r="ALY356" s="10"/>
      <c r="ALZ356" s="10"/>
      <c r="AMA356" s="10"/>
      <c r="AMB356" s="10"/>
      <c r="AMC356" s="10"/>
      <c r="AMD356" s="10"/>
      <c r="AME356" s="10"/>
      <c r="AMF356" s="10"/>
      <c r="AMG356" s="10"/>
      <c r="AMH356" s="10"/>
      <c r="AMI356" s="10"/>
    </row>
    <row r="357" spans="1:1023" ht="21.75" customHeight="1">
      <c r="A357" s="14" t="s">
        <v>334</v>
      </c>
      <c r="B357" s="45"/>
      <c r="C357" s="34"/>
      <c r="D357" s="34"/>
      <c r="E357" s="30"/>
      <c r="F357" s="30"/>
      <c r="G357" s="30"/>
      <c r="H357" s="30"/>
      <c r="I357" s="36">
        <v>475000</v>
      </c>
      <c r="J357" s="30"/>
      <c r="K357" s="30"/>
      <c r="L357" s="30"/>
      <c r="M357" s="30"/>
      <c r="N357" s="30"/>
      <c r="O357" s="34"/>
      <c r="P357" s="34"/>
      <c r="Q357" s="43">
        <f t="shared" si="7"/>
        <v>475000</v>
      </c>
      <c r="R357" s="43">
        <f t="shared" si="8"/>
        <v>475000</v>
      </c>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c r="HA357" s="10"/>
      <c r="HB357" s="10"/>
      <c r="HC357" s="10"/>
      <c r="HD357" s="10"/>
      <c r="HE357" s="10"/>
      <c r="HF357" s="10"/>
      <c r="HG357" s="10"/>
      <c r="HH357" s="10"/>
      <c r="HI357" s="10"/>
      <c r="HJ357" s="10"/>
      <c r="HK357" s="10"/>
      <c r="HL357" s="10"/>
      <c r="HM357" s="10"/>
      <c r="HN357" s="10"/>
      <c r="HO357" s="10"/>
      <c r="HP357" s="10"/>
      <c r="HQ357" s="10"/>
      <c r="HR357" s="10"/>
      <c r="HS357" s="10"/>
      <c r="HT357" s="10"/>
      <c r="HU357" s="10"/>
      <c r="HV357" s="10"/>
      <c r="HW357" s="10"/>
      <c r="HX357" s="10"/>
      <c r="HY357" s="10"/>
      <c r="HZ357" s="10"/>
      <c r="IA357" s="10"/>
      <c r="IB357" s="10"/>
      <c r="IC357" s="10"/>
      <c r="ID357" s="10"/>
      <c r="IE357" s="10"/>
      <c r="IF357" s="10"/>
      <c r="IG357" s="10"/>
      <c r="IH357" s="10"/>
      <c r="II357" s="10"/>
      <c r="IJ357" s="10"/>
      <c r="IK357" s="10"/>
      <c r="IL357" s="10"/>
      <c r="IM357" s="10"/>
      <c r="IN357" s="10"/>
      <c r="IO357" s="10"/>
      <c r="IP357" s="10"/>
      <c r="IQ357" s="10"/>
      <c r="IR357" s="10"/>
      <c r="IS357" s="10"/>
      <c r="IT357" s="10"/>
      <c r="IU357" s="10"/>
      <c r="IV357" s="10"/>
      <c r="IW357" s="10"/>
      <c r="IX357" s="10"/>
      <c r="IY357" s="10"/>
      <c r="IZ357" s="10"/>
      <c r="JA357" s="10"/>
      <c r="JB357" s="10"/>
      <c r="JC357" s="10"/>
      <c r="JD357" s="10"/>
      <c r="JE357" s="10"/>
      <c r="JF357" s="10"/>
      <c r="JG357" s="10"/>
      <c r="JH357" s="10"/>
      <c r="JI357" s="10"/>
      <c r="JJ357" s="10"/>
      <c r="JK357" s="10"/>
      <c r="JL357" s="10"/>
      <c r="JM357" s="10"/>
      <c r="JN357" s="10"/>
      <c r="JO357" s="10"/>
      <c r="JP357" s="10"/>
      <c r="JQ357" s="10"/>
      <c r="JR357" s="10"/>
      <c r="JS357" s="10"/>
      <c r="JT357" s="10"/>
      <c r="JU357" s="10"/>
      <c r="JV357" s="10"/>
      <c r="JW357" s="10"/>
      <c r="JX357" s="10"/>
      <c r="JY357" s="10"/>
      <c r="JZ357" s="10"/>
      <c r="KA357" s="10"/>
      <c r="KB357" s="10"/>
      <c r="KC357" s="10"/>
      <c r="KD357" s="10"/>
      <c r="KE357" s="10"/>
      <c r="KF357" s="10"/>
      <c r="KG357" s="10"/>
      <c r="KH357" s="10"/>
      <c r="KI357" s="10"/>
      <c r="KJ357" s="10"/>
      <c r="KK357" s="10"/>
      <c r="KL357" s="10"/>
      <c r="KM357" s="10"/>
      <c r="KN357" s="10"/>
      <c r="KO357" s="10"/>
      <c r="KP357" s="10"/>
      <c r="KQ357" s="10"/>
      <c r="KR357" s="10"/>
      <c r="KS357" s="10"/>
      <c r="KT357" s="10"/>
      <c r="KU357" s="10"/>
      <c r="KV357" s="10"/>
      <c r="KW357" s="10"/>
      <c r="KX357" s="10"/>
      <c r="KY357" s="10"/>
      <c r="KZ357" s="10"/>
      <c r="LA357" s="10"/>
      <c r="LB357" s="10"/>
      <c r="LC357" s="10"/>
      <c r="LD357" s="10"/>
      <c r="LE357" s="10"/>
      <c r="LF357" s="10"/>
      <c r="LG357" s="10"/>
      <c r="LH357" s="10"/>
      <c r="LI357" s="10"/>
      <c r="LJ357" s="10"/>
      <c r="LK357" s="10"/>
      <c r="LL357" s="10"/>
      <c r="LM357" s="10"/>
      <c r="LN357" s="10"/>
      <c r="LO357" s="10"/>
      <c r="LP357" s="10"/>
      <c r="LQ357" s="10"/>
      <c r="LR357" s="10"/>
      <c r="LS357" s="10"/>
      <c r="LT357" s="10"/>
      <c r="LU357" s="10"/>
      <c r="LV357" s="10"/>
      <c r="LW357" s="10"/>
      <c r="LX357" s="10"/>
      <c r="LY357" s="10"/>
      <c r="LZ357" s="10"/>
      <c r="MA357" s="10"/>
      <c r="MB357" s="10"/>
      <c r="MC357" s="10"/>
      <c r="MD357" s="10"/>
      <c r="ME357" s="10"/>
      <c r="MF357" s="10"/>
      <c r="MG357" s="10"/>
      <c r="MH357" s="10"/>
      <c r="MI357" s="10"/>
      <c r="MJ357" s="10"/>
      <c r="MK357" s="10"/>
      <c r="ML357" s="10"/>
      <c r="MM357" s="10"/>
      <c r="MN357" s="10"/>
      <c r="MO357" s="10"/>
      <c r="MP357" s="10"/>
      <c r="MQ357" s="10"/>
      <c r="MR357" s="10"/>
      <c r="MS357" s="10"/>
      <c r="MT357" s="10"/>
      <c r="MU357" s="10"/>
      <c r="MV357" s="10"/>
      <c r="MW357" s="10"/>
      <c r="MX357" s="10"/>
      <c r="MY357" s="10"/>
      <c r="MZ357" s="10"/>
      <c r="NA357" s="10"/>
      <c r="NB357" s="10"/>
      <c r="NC357" s="10"/>
      <c r="ND357" s="10"/>
      <c r="NE357" s="10"/>
      <c r="NF357" s="10"/>
      <c r="NG357" s="10"/>
      <c r="NH357" s="10"/>
      <c r="NI357" s="10"/>
      <c r="NJ357" s="10"/>
      <c r="NK357" s="10"/>
      <c r="NL357" s="10"/>
      <c r="NM357" s="10"/>
      <c r="NN357" s="10"/>
      <c r="NO357" s="10"/>
      <c r="NP357" s="10"/>
      <c r="NQ357" s="10"/>
      <c r="NR357" s="10"/>
      <c r="NS357" s="10"/>
      <c r="NT357" s="10"/>
      <c r="NU357" s="10"/>
      <c r="NV357" s="10"/>
      <c r="NW357" s="10"/>
      <c r="NX357" s="10"/>
      <c r="NY357" s="10"/>
      <c r="NZ357" s="10"/>
      <c r="OA357" s="10"/>
      <c r="OB357" s="10"/>
      <c r="OC357" s="10"/>
      <c r="OD357" s="10"/>
      <c r="OE357" s="10"/>
      <c r="OF357" s="10"/>
      <c r="OG357" s="10"/>
      <c r="OH357" s="10"/>
      <c r="OI357" s="10"/>
      <c r="OJ357" s="10"/>
      <c r="OK357" s="10"/>
      <c r="OL357" s="10"/>
      <c r="OM357" s="10"/>
      <c r="ON357" s="10"/>
      <c r="OO357" s="10"/>
      <c r="OP357" s="10"/>
      <c r="OQ357" s="10"/>
      <c r="OR357" s="10"/>
      <c r="OS357" s="10"/>
      <c r="OT357" s="10"/>
      <c r="OU357" s="10"/>
      <c r="OV357" s="10"/>
      <c r="OW357" s="10"/>
      <c r="OX357" s="10"/>
      <c r="OY357" s="10"/>
      <c r="OZ357" s="10"/>
      <c r="PA357" s="10"/>
      <c r="PB357" s="10"/>
      <c r="PC357" s="10"/>
      <c r="PD357" s="10"/>
      <c r="PE357" s="10"/>
      <c r="PF357" s="10"/>
      <c r="PG357" s="10"/>
      <c r="PH357" s="10"/>
      <c r="PI357" s="10"/>
      <c r="PJ357" s="10"/>
      <c r="PK357" s="10"/>
      <c r="PL357" s="10"/>
      <c r="PM357" s="10"/>
      <c r="PN357" s="10"/>
      <c r="PO357" s="10"/>
      <c r="PP357" s="10"/>
      <c r="PQ357" s="10"/>
      <c r="PR357" s="10"/>
      <c r="PS357" s="10"/>
      <c r="PT357" s="10"/>
      <c r="PU357" s="10"/>
      <c r="PV357" s="10"/>
      <c r="PW357" s="10"/>
      <c r="PX357" s="10"/>
      <c r="PY357" s="10"/>
      <c r="PZ357" s="10"/>
      <c r="QA357" s="10"/>
      <c r="QB357" s="10"/>
      <c r="QC357" s="10"/>
      <c r="QD357" s="10"/>
      <c r="QE357" s="10"/>
      <c r="QF357" s="10"/>
      <c r="QG357" s="10"/>
      <c r="QH357" s="10"/>
      <c r="QI357" s="10"/>
      <c r="QJ357" s="10"/>
      <c r="QK357" s="10"/>
      <c r="QL357" s="10"/>
      <c r="QM357" s="10"/>
      <c r="QN357" s="10"/>
      <c r="QO357" s="10"/>
      <c r="QP357" s="10"/>
      <c r="QQ357" s="10"/>
      <c r="QR357" s="10"/>
      <c r="QS357" s="10"/>
      <c r="QT357" s="10"/>
      <c r="QU357" s="10"/>
      <c r="QV357" s="10"/>
      <c r="QW357" s="10"/>
      <c r="QX357" s="10"/>
      <c r="QY357" s="10"/>
      <c r="QZ357" s="10"/>
      <c r="RA357" s="10"/>
      <c r="RB357" s="10"/>
      <c r="RC357" s="10"/>
      <c r="RD357" s="10"/>
      <c r="RE357" s="10"/>
      <c r="RF357" s="10"/>
      <c r="RG357" s="10"/>
      <c r="RH357" s="10"/>
      <c r="RI357" s="10"/>
      <c r="RJ357" s="10"/>
      <c r="RK357" s="10"/>
      <c r="RL357" s="10"/>
      <c r="RM357" s="10"/>
      <c r="RN357" s="10"/>
      <c r="RO357" s="10"/>
      <c r="RP357" s="10"/>
      <c r="RQ357" s="10"/>
      <c r="RR357" s="10"/>
      <c r="RS357" s="10"/>
      <c r="RT357" s="10"/>
      <c r="RU357" s="10"/>
      <c r="RV357" s="10"/>
      <c r="RW357" s="10"/>
      <c r="RX357" s="10"/>
      <c r="RY357" s="10"/>
      <c r="RZ357" s="10"/>
      <c r="SA357" s="10"/>
      <c r="SB357" s="10"/>
      <c r="SC357" s="10"/>
      <c r="SD357" s="10"/>
      <c r="SE357" s="10"/>
      <c r="SF357" s="10"/>
      <c r="SG357" s="10"/>
      <c r="SH357" s="10"/>
      <c r="SI357" s="10"/>
      <c r="SJ357" s="10"/>
      <c r="SK357" s="10"/>
      <c r="SL357" s="10"/>
      <c r="SM357" s="10"/>
      <c r="SN357" s="10"/>
      <c r="SO357" s="10"/>
      <c r="SP357" s="10"/>
      <c r="SQ357" s="10"/>
      <c r="SR357" s="10"/>
      <c r="SS357" s="10"/>
      <c r="ST357" s="10"/>
      <c r="SU357" s="10"/>
      <c r="SV357" s="10"/>
      <c r="SW357" s="10"/>
      <c r="SX357" s="10"/>
      <c r="SY357" s="10"/>
      <c r="SZ357" s="10"/>
      <c r="TA357" s="10"/>
      <c r="TB357" s="10"/>
      <c r="TC357" s="10"/>
      <c r="TD357" s="10"/>
      <c r="TE357" s="10"/>
      <c r="TF357" s="10"/>
      <c r="TG357" s="10"/>
      <c r="TH357" s="10"/>
      <c r="TI357" s="10"/>
      <c r="TJ357" s="10"/>
      <c r="TK357" s="10"/>
      <c r="TL357" s="10"/>
      <c r="TM357" s="10"/>
      <c r="TN357" s="10"/>
      <c r="TO357" s="10"/>
      <c r="TP357" s="10"/>
      <c r="TQ357" s="10"/>
      <c r="TR357" s="10"/>
      <c r="TS357" s="10"/>
      <c r="TT357" s="10"/>
      <c r="TU357" s="10"/>
      <c r="TV357" s="10"/>
      <c r="TW357" s="10"/>
      <c r="TX357" s="10"/>
      <c r="TY357" s="10"/>
      <c r="TZ357" s="10"/>
      <c r="UA357" s="10"/>
      <c r="UB357" s="10"/>
      <c r="UC357" s="10"/>
      <c r="UD357" s="10"/>
      <c r="UE357" s="10"/>
      <c r="UF357" s="10"/>
      <c r="UG357" s="10"/>
      <c r="UH357" s="10"/>
      <c r="UI357" s="10"/>
      <c r="UJ357" s="10"/>
      <c r="UK357" s="10"/>
      <c r="UL357" s="10"/>
      <c r="UM357" s="10"/>
      <c r="UN357" s="10"/>
      <c r="UO357" s="10"/>
      <c r="UP357" s="10"/>
      <c r="UQ357" s="10"/>
      <c r="UR357" s="10"/>
      <c r="US357" s="10"/>
      <c r="UT357" s="10"/>
      <c r="UU357" s="10"/>
      <c r="UV357" s="10"/>
      <c r="UW357" s="10"/>
      <c r="UX357" s="10"/>
      <c r="UY357" s="10"/>
      <c r="UZ357" s="10"/>
      <c r="VA357" s="10"/>
      <c r="VB357" s="10"/>
      <c r="VC357" s="10"/>
      <c r="VD357" s="10"/>
      <c r="VE357" s="10"/>
      <c r="VF357" s="10"/>
      <c r="VG357" s="10"/>
      <c r="VH357" s="10"/>
      <c r="VI357" s="10"/>
      <c r="VJ357" s="10"/>
      <c r="VK357" s="10"/>
      <c r="VL357" s="10"/>
      <c r="VM357" s="10"/>
      <c r="VN357" s="10"/>
      <c r="VO357" s="10"/>
      <c r="VP357" s="10"/>
      <c r="VQ357" s="10"/>
      <c r="VR357" s="10"/>
      <c r="VS357" s="10"/>
      <c r="VT357" s="10"/>
      <c r="VU357" s="10"/>
      <c r="VV357" s="10"/>
      <c r="VW357" s="10"/>
      <c r="VX357" s="10"/>
      <c r="VY357" s="10"/>
      <c r="VZ357" s="10"/>
      <c r="WA357" s="10"/>
      <c r="WB357" s="10"/>
      <c r="WC357" s="10"/>
      <c r="WD357" s="10"/>
      <c r="WE357" s="10"/>
      <c r="WF357" s="10"/>
      <c r="WG357" s="10"/>
      <c r="WH357" s="10"/>
      <c r="WI357" s="10"/>
      <c r="WJ357" s="10"/>
      <c r="WK357" s="10"/>
      <c r="WL357" s="10"/>
      <c r="WM357" s="10"/>
      <c r="WN357" s="10"/>
      <c r="WO357" s="10"/>
      <c r="WP357" s="10"/>
      <c r="WQ357" s="10"/>
      <c r="WR357" s="10"/>
      <c r="WS357" s="10"/>
      <c r="WT357" s="10"/>
      <c r="WU357" s="10"/>
      <c r="WV357" s="10"/>
      <c r="WW357" s="10"/>
      <c r="WX357" s="10"/>
      <c r="WY357" s="10"/>
      <c r="WZ357" s="10"/>
      <c r="XA357" s="10"/>
      <c r="XB357" s="10"/>
      <c r="XC357" s="10"/>
      <c r="XD357" s="10"/>
      <c r="XE357" s="10"/>
      <c r="XF357" s="10"/>
      <c r="XG357" s="10"/>
      <c r="XH357" s="10"/>
      <c r="XI357" s="10"/>
      <c r="XJ357" s="10"/>
      <c r="XK357" s="10"/>
      <c r="XL357" s="10"/>
      <c r="XM357" s="10"/>
      <c r="XN357" s="10"/>
      <c r="XO357" s="10"/>
      <c r="XP357" s="10"/>
      <c r="XQ357" s="10"/>
      <c r="XR357" s="10"/>
      <c r="XS357" s="10"/>
      <c r="XT357" s="10"/>
      <c r="XU357" s="10"/>
      <c r="XV357" s="10"/>
      <c r="XW357" s="10"/>
      <c r="XX357" s="10"/>
      <c r="XY357" s="10"/>
      <c r="XZ357" s="10"/>
      <c r="YA357" s="10"/>
      <c r="YB357" s="10"/>
      <c r="YC357" s="10"/>
      <c r="YD357" s="10"/>
      <c r="YE357" s="10"/>
      <c r="YF357" s="10"/>
      <c r="YG357" s="10"/>
      <c r="YH357" s="10"/>
      <c r="YI357" s="10"/>
      <c r="YJ357" s="10"/>
      <c r="YK357" s="10"/>
      <c r="YL357" s="10"/>
      <c r="YM357" s="10"/>
      <c r="YN357" s="10"/>
      <c r="YO357" s="10"/>
      <c r="YP357" s="10"/>
      <c r="YQ357" s="10"/>
      <c r="YR357" s="10"/>
      <c r="YS357" s="10"/>
      <c r="YT357" s="10"/>
      <c r="YU357" s="10"/>
      <c r="YV357" s="10"/>
      <c r="YW357" s="10"/>
      <c r="YX357" s="10"/>
      <c r="YY357" s="10"/>
      <c r="YZ357" s="10"/>
      <c r="ZA357" s="10"/>
      <c r="ZB357" s="10"/>
      <c r="ZC357" s="10"/>
      <c r="ZD357" s="10"/>
      <c r="ZE357" s="10"/>
      <c r="ZF357" s="10"/>
      <c r="ZG357" s="10"/>
      <c r="ZH357" s="10"/>
      <c r="ZI357" s="10"/>
      <c r="ZJ357" s="10"/>
      <c r="ZK357" s="10"/>
      <c r="ZL357" s="10"/>
      <c r="ZM357" s="10"/>
      <c r="ZN357" s="10"/>
      <c r="ZO357" s="10"/>
      <c r="ZP357" s="10"/>
      <c r="ZQ357" s="10"/>
      <c r="ZR357" s="10"/>
      <c r="ZS357" s="10"/>
      <c r="ZT357" s="10"/>
      <c r="ZU357" s="10"/>
      <c r="ZV357" s="10"/>
      <c r="ZW357" s="10"/>
      <c r="ZX357" s="10"/>
      <c r="ZY357" s="10"/>
      <c r="ZZ357" s="10"/>
      <c r="AAA357" s="10"/>
      <c r="AAB357" s="10"/>
      <c r="AAC357" s="10"/>
      <c r="AAD357" s="10"/>
      <c r="AAE357" s="10"/>
      <c r="AAF357" s="10"/>
      <c r="AAG357" s="10"/>
      <c r="AAH357" s="10"/>
      <c r="AAI357" s="10"/>
      <c r="AAJ357" s="10"/>
      <c r="AAK357" s="10"/>
      <c r="AAL357" s="10"/>
      <c r="AAM357" s="10"/>
      <c r="AAN357" s="10"/>
      <c r="AAO357" s="10"/>
      <c r="AAP357" s="10"/>
      <c r="AAQ357" s="10"/>
      <c r="AAR357" s="10"/>
      <c r="AAS357" s="10"/>
      <c r="AAT357" s="10"/>
      <c r="AAU357" s="10"/>
      <c r="AAV357" s="10"/>
      <c r="AAW357" s="10"/>
      <c r="AAX357" s="10"/>
      <c r="AAY357" s="10"/>
      <c r="AAZ357" s="10"/>
      <c r="ABA357" s="10"/>
      <c r="ABB357" s="10"/>
      <c r="ABC357" s="10"/>
      <c r="ABD357" s="10"/>
      <c r="ABE357" s="10"/>
      <c r="ABF357" s="10"/>
      <c r="ABG357" s="10"/>
      <c r="ABH357" s="10"/>
      <c r="ABI357" s="10"/>
      <c r="ABJ357" s="10"/>
      <c r="ABK357" s="10"/>
      <c r="ABL357" s="10"/>
      <c r="ABM357" s="10"/>
      <c r="ABN357" s="10"/>
      <c r="ABO357" s="10"/>
      <c r="ABP357" s="10"/>
      <c r="ABQ357" s="10"/>
      <c r="ABR357" s="10"/>
      <c r="ABS357" s="10"/>
      <c r="ABT357" s="10"/>
      <c r="ABU357" s="10"/>
      <c r="ABV357" s="10"/>
      <c r="ABW357" s="10"/>
      <c r="ABX357" s="10"/>
      <c r="ABY357" s="10"/>
      <c r="ABZ357" s="10"/>
      <c r="ACA357" s="10"/>
      <c r="ACB357" s="10"/>
      <c r="ACC357" s="10"/>
      <c r="ACD357" s="10"/>
      <c r="ACE357" s="10"/>
      <c r="ACF357" s="10"/>
      <c r="ACG357" s="10"/>
      <c r="ACH357" s="10"/>
      <c r="ACI357" s="10"/>
      <c r="ACJ357" s="10"/>
      <c r="ACK357" s="10"/>
      <c r="ACL357" s="10"/>
      <c r="ACM357" s="10"/>
      <c r="ACN357" s="10"/>
      <c r="ACO357" s="10"/>
      <c r="ACP357" s="10"/>
      <c r="ACQ357" s="10"/>
      <c r="ACR357" s="10"/>
      <c r="ACS357" s="10"/>
      <c r="ACT357" s="10"/>
      <c r="ACU357" s="10"/>
      <c r="ACV357" s="10"/>
      <c r="ACW357" s="10"/>
      <c r="ACX357" s="10"/>
      <c r="ACY357" s="10"/>
      <c r="ACZ357" s="10"/>
      <c r="ADA357" s="10"/>
      <c r="ADB357" s="10"/>
      <c r="ADC357" s="10"/>
      <c r="ADD357" s="10"/>
      <c r="ADE357" s="10"/>
      <c r="ADF357" s="10"/>
      <c r="ADG357" s="10"/>
      <c r="ADH357" s="10"/>
      <c r="ADI357" s="10"/>
      <c r="ADJ357" s="10"/>
      <c r="ADK357" s="10"/>
      <c r="ADL357" s="10"/>
      <c r="ADM357" s="10"/>
      <c r="ADN357" s="10"/>
      <c r="ADO357" s="10"/>
      <c r="ADP357" s="10"/>
      <c r="ADQ357" s="10"/>
      <c r="ADR357" s="10"/>
      <c r="ADS357" s="10"/>
      <c r="ADT357" s="10"/>
      <c r="ADU357" s="10"/>
      <c r="ADV357" s="10"/>
      <c r="ADW357" s="10"/>
      <c r="ADX357" s="10"/>
      <c r="ADY357" s="10"/>
      <c r="ADZ357" s="10"/>
      <c r="AEA357" s="10"/>
      <c r="AEB357" s="10"/>
      <c r="AEC357" s="10"/>
      <c r="AED357" s="10"/>
      <c r="AEE357" s="10"/>
      <c r="AEF357" s="10"/>
      <c r="AEG357" s="10"/>
      <c r="AEH357" s="10"/>
      <c r="AEI357" s="10"/>
      <c r="AEJ357" s="10"/>
      <c r="AEK357" s="10"/>
      <c r="AEL357" s="10"/>
      <c r="AEM357" s="10"/>
      <c r="AEN357" s="10"/>
      <c r="AEO357" s="10"/>
      <c r="AEP357" s="10"/>
      <c r="AEQ357" s="10"/>
      <c r="AER357" s="10"/>
      <c r="AES357" s="10"/>
      <c r="AET357" s="10"/>
      <c r="AEU357" s="10"/>
      <c r="AEV357" s="10"/>
      <c r="AEW357" s="10"/>
      <c r="AEX357" s="10"/>
      <c r="AEY357" s="10"/>
      <c r="AEZ357" s="10"/>
      <c r="AFA357" s="10"/>
      <c r="AFB357" s="10"/>
      <c r="AFC357" s="10"/>
      <c r="AFD357" s="10"/>
      <c r="AFE357" s="10"/>
      <c r="AFF357" s="10"/>
      <c r="AFG357" s="10"/>
      <c r="AFH357" s="10"/>
      <c r="AFI357" s="10"/>
      <c r="AFJ357" s="10"/>
      <c r="AFK357" s="10"/>
      <c r="AFL357" s="10"/>
      <c r="AFM357" s="10"/>
      <c r="AFN357" s="10"/>
      <c r="AFO357" s="10"/>
      <c r="AFP357" s="10"/>
      <c r="AFQ357" s="10"/>
      <c r="AFR357" s="10"/>
      <c r="AFS357" s="10"/>
      <c r="AFT357" s="10"/>
      <c r="AFU357" s="10"/>
      <c r="AFV357" s="10"/>
      <c r="AFW357" s="10"/>
      <c r="AFX357" s="10"/>
      <c r="AFY357" s="10"/>
      <c r="AFZ357" s="10"/>
      <c r="AGA357" s="10"/>
      <c r="AGB357" s="10"/>
      <c r="AGC357" s="10"/>
      <c r="AGD357" s="10"/>
      <c r="AGE357" s="10"/>
      <c r="AGF357" s="10"/>
      <c r="AGG357" s="10"/>
      <c r="AGH357" s="10"/>
      <c r="AGI357" s="10"/>
      <c r="AGJ357" s="10"/>
      <c r="AGK357" s="10"/>
      <c r="AGL357" s="10"/>
      <c r="AGM357" s="10"/>
      <c r="AGN357" s="10"/>
      <c r="AGO357" s="10"/>
      <c r="AGP357" s="10"/>
      <c r="AGQ357" s="10"/>
      <c r="AGR357" s="10"/>
      <c r="AGS357" s="10"/>
      <c r="AGT357" s="10"/>
      <c r="AGU357" s="10"/>
      <c r="AGV357" s="10"/>
      <c r="AGW357" s="10"/>
      <c r="AGX357" s="10"/>
      <c r="AGY357" s="10"/>
      <c r="AGZ357" s="10"/>
      <c r="AHA357" s="10"/>
      <c r="AHB357" s="10"/>
      <c r="AHC357" s="10"/>
      <c r="AHD357" s="10"/>
      <c r="AHE357" s="10"/>
      <c r="AHF357" s="10"/>
      <c r="AHG357" s="10"/>
      <c r="AHH357" s="10"/>
      <c r="AHI357" s="10"/>
      <c r="AHJ357" s="10"/>
      <c r="AHK357" s="10"/>
      <c r="AHL357" s="10"/>
      <c r="AHM357" s="10"/>
      <c r="AHN357" s="10"/>
      <c r="AHO357" s="10"/>
      <c r="AHP357" s="10"/>
      <c r="AHQ357" s="10"/>
      <c r="AHR357" s="10"/>
      <c r="AHS357" s="10"/>
      <c r="AHT357" s="10"/>
      <c r="AHU357" s="10"/>
      <c r="AHV357" s="10"/>
      <c r="AHW357" s="10"/>
      <c r="AHX357" s="10"/>
      <c r="AHY357" s="10"/>
      <c r="AHZ357" s="10"/>
      <c r="AIA357" s="10"/>
      <c r="AIB357" s="10"/>
      <c r="AIC357" s="10"/>
      <c r="AID357" s="10"/>
      <c r="AIE357" s="10"/>
      <c r="AIF357" s="10"/>
      <c r="AIG357" s="10"/>
      <c r="AIH357" s="10"/>
      <c r="AII357" s="10"/>
      <c r="AIJ357" s="10"/>
      <c r="AIK357" s="10"/>
      <c r="AIL357" s="10"/>
      <c r="AIM357" s="10"/>
      <c r="AIN357" s="10"/>
      <c r="AIO357" s="10"/>
      <c r="AIP357" s="10"/>
      <c r="AIQ357" s="10"/>
      <c r="AIR357" s="10"/>
      <c r="AIS357" s="10"/>
      <c r="AIT357" s="10"/>
      <c r="AIU357" s="10"/>
      <c r="AIV357" s="10"/>
      <c r="AIW357" s="10"/>
      <c r="AIX357" s="10"/>
      <c r="AIY357" s="10"/>
      <c r="AIZ357" s="10"/>
      <c r="AJA357" s="10"/>
      <c r="AJB357" s="10"/>
      <c r="AJC357" s="10"/>
      <c r="AJD357" s="10"/>
      <c r="AJE357" s="10"/>
      <c r="AJF357" s="10"/>
      <c r="AJG357" s="10"/>
      <c r="AJH357" s="10"/>
      <c r="AJI357" s="10"/>
      <c r="AJJ357" s="10"/>
      <c r="AJK357" s="10"/>
      <c r="AJL357" s="10"/>
      <c r="AJM357" s="10"/>
      <c r="AJN357" s="10"/>
      <c r="AJO357" s="10"/>
      <c r="AJP357" s="10"/>
      <c r="AJQ357" s="10"/>
      <c r="AJR357" s="10"/>
      <c r="AJS357" s="10"/>
      <c r="AJT357" s="10"/>
      <c r="AJU357" s="10"/>
      <c r="AJV357" s="10"/>
      <c r="AJW357" s="10"/>
      <c r="AJX357" s="10"/>
      <c r="AJY357" s="10"/>
      <c r="AJZ357" s="10"/>
      <c r="AKA357" s="10"/>
      <c r="AKB357" s="10"/>
      <c r="AKC357" s="10"/>
      <c r="AKD357" s="10"/>
      <c r="AKE357" s="10"/>
      <c r="AKF357" s="10"/>
      <c r="AKG357" s="10"/>
      <c r="AKH357" s="10"/>
      <c r="AKI357" s="10"/>
      <c r="AKJ357" s="10"/>
      <c r="AKK357" s="10"/>
      <c r="AKL357" s="10"/>
      <c r="AKM357" s="10"/>
      <c r="AKN357" s="10"/>
      <c r="AKO357" s="10"/>
      <c r="AKP357" s="10"/>
      <c r="AKQ357" s="10"/>
      <c r="AKR357" s="10"/>
      <c r="AKS357" s="10"/>
      <c r="AKT357" s="10"/>
      <c r="AKU357" s="10"/>
      <c r="AKV357" s="10"/>
      <c r="AKW357" s="10"/>
      <c r="AKX357" s="10"/>
      <c r="AKY357" s="10"/>
      <c r="AKZ357" s="10"/>
      <c r="ALA357" s="10"/>
      <c r="ALB357" s="10"/>
      <c r="ALC357" s="10"/>
      <c r="ALD357" s="10"/>
      <c r="ALE357" s="10"/>
      <c r="ALF357" s="10"/>
      <c r="ALG357" s="10"/>
      <c r="ALH357" s="10"/>
      <c r="ALI357" s="10"/>
      <c r="ALJ357" s="10"/>
      <c r="ALK357" s="10"/>
      <c r="ALL357" s="10"/>
      <c r="ALM357" s="10"/>
      <c r="ALN357" s="10"/>
      <c r="ALO357" s="10"/>
      <c r="ALP357" s="10"/>
      <c r="ALQ357" s="10"/>
      <c r="ALR357" s="10"/>
      <c r="ALS357" s="10"/>
      <c r="ALT357" s="10"/>
      <c r="ALU357" s="10"/>
      <c r="ALV357" s="10"/>
      <c r="ALW357" s="10"/>
      <c r="ALX357" s="10"/>
      <c r="ALY357" s="10"/>
      <c r="ALZ357" s="10"/>
      <c r="AMA357" s="10"/>
      <c r="AMB357" s="10"/>
      <c r="AMC357" s="10"/>
      <c r="AMD357" s="10"/>
      <c r="AME357" s="10"/>
      <c r="AMF357" s="10"/>
      <c r="AMG357" s="10"/>
      <c r="AMH357" s="10"/>
      <c r="AMI357" s="10"/>
    </row>
    <row r="358" spans="1:1023" ht="21.75" customHeight="1">
      <c r="A358" s="14" t="s">
        <v>330</v>
      </c>
      <c r="B358" s="45"/>
      <c r="C358" s="34"/>
      <c r="D358" s="34"/>
      <c r="E358" s="30"/>
      <c r="F358" s="30"/>
      <c r="G358" s="30"/>
      <c r="H358" s="30"/>
      <c r="I358" s="36">
        <v>475000</v>
      </c>
      <c r="J358" s="30"/>
      <c r="K358" s="30"/>
      <c r="L358" s="30"/>
      <c r="M358" s="30"/>
      <c r="N358" s="30"/>
      <c r="O358" s="34"/>
      <c r="P358" s="34"/>
      <c r="Q358" s="43">
        <f t="shared" si="7"/>
        <v>475000</v>
      </c>
      <c r="R358" s="43">
        <f t="shared" si="8"/>
        <v>475000</v>
      </c>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c r="HU358" s="10"/>
      <c r="HV358" s="10"/>
      <c r="HW358" s="10"/>
      <c r="HX358" s="10"/>
      <c r="HY358" s="10"/>
      <c r="HZ358" s="10"/>
      <c r="IA358" s="10"/>
      <c r="IB358" s="10"/>
      <c r="IC358" s="10"/>
      <c r="ID358" s="10"/>
      <c r="IE358" s="10"/>
      <c r="IF358" s="10"/>
      <c r="IG358" s="10"/>
      <c r="IH358" s="10"/>
      <c r="II358" s="10"/>
      <c r="IJ358" s="10"/>
      <c r="IK358" s="10"/>
      <c r="IL358" s="10"/>
      <c r="IM358" s="10"/>
      <c r="IN358" s="10"/>
      <c r="IO358" s="10"/>
      <c r="IP358" s="10"/>
      <c r="IQ358" s="10"/>
      <c r="IR358" s="10"/>
      <c r="IS358" s="10"/>
      <c r="IT358" s="10"/>
      <c r="IU358" s="10"/>
      <c r="IV358" s="10"/>
      <c r="IW358" s="10"/>
      <c r="IX358" s="10"/>
      <c r="IY358" s="10"/>
      <c r="IZ358" s="10"/>
      <c r="JA358" s="10"/>
      <c r="JB358" s="10"/>
      <c r="JC358" s="10"/>
      <c r="JD358" s="10"/>
      <c r="JE358" s="10"/>
      <c r="JF358" s="10"/>
      <c r="JG358" s="10"/>
      <c r="JH358" s="10"/>
      <c r="JI358" s="10"/>
      <c r="JJ358" s="10"/>
      <c r="JK358" s="10"/>
      <c r="JL358" s="10"/>
      <c r="JM358" s="10"/>
      <c r="JN358" s="10"/>
      <c r="JO358" s="10"/>
      <c r="JP358" s="10"/>
      <c r="JQ358" s="10"/>
      <c r="JR358" s="10"/>
      <c r="JS358" s="10"/>
      <c r="JT358" s="10"/>
      <c r="JU358" s="10"/>
      <c r="JV358" s="10"/>
      <c r="JW358" s="10"/>
      <c r="JX358" s="10"/>
      <c r="JY358" s="10"/>
      <c r="JZ358" s="10"/>
      <c r="KA358" s="10"/>
      <c r="KB358" s="10"/>
      <c r="KC358" s="10"/>
      <c r="KD358" s="10"/>
      <c r="KE358" s="10"/>
      <c r="KF358" s="10"/>
      <c r="KG358" s="10"/>
      <c r="KH358" s="10"/>
      <c r="KI358" s="10"/>
      <c r="KJ358" s="10"/>
      <c r="KK358" s="10"/>
      <c r="KL358" s="10"/>
      <c r="KM358" s="10"/>
      <c r="KN358" s="10"/>
      <c r="KO358" s="10"/>
      <c r="KP358" s="10"/>
      <c r="KQ358" s="10"/>
      <c r="KR358" s="10"/>
      <c r="KS358" s="10"/>
      <c r="KT358" s="10"/>
      <c r="KU358" s="10"/>
      <c r="KV358" s="10"/>
      <c r="KW358" s="10"/>
      <c r="KX358" s="10"/>
      <c r="KY358" s="10"/>
      <c r="KZ358" s="10"/>
      <c r="LA358" s="10"/>
      <c r="LB358" s="10"/>
      <c r="LC358" s="10"/>
      <c r="LD358" s="10"/>
      <c r="LE358" s="10"/>
      <c r="LF358" s="10"/>
      <c r="LG358" s="10"/>
      <c r="LH358" s="10"/>
      <c r="LI358" s="10"/>
      <c r="LJ358" s="10"/>
      <c r="LK358" s="10"/>
      <c r="LL358" s="10"/>
      <c r="LM358" s="10"/>
      <c r="LN358" s="10"/>
      <c r="LO358" s="10"/>
      <c r="LP358" s="10"/>
      <c r="LQ358" s="10"/>
      <c r="LR358" s="10"/>
      <c r="LS358" s="10"/>
      <c r="LT358" s="10"/>
      <c r="LU358" s="10"/>
      <c r="LV358" s="10"/>
      <c r="LW358" s="10"/>
      <c r="LX358" s="10"/>
      <c r="LY358" s="10"/>
      <c r="LZ358" s="10"/>
      <c r="MA358" s="10"/>
      <c r="MB358" s="10"/>
      <c r="MC358" s="10"/>
      <c r="MD358" s="10"/>
      <c r="ME358" s="10"/>
      <c r="MF358" s="10"/>
      <c r="MG358" s="10"/>
      <c r="MH358" s="10"/>
      <c r="MI358" s="10"/>
      <c r="MJ358" s="10"/>
      <c r="MK358" s="10"/>
      <c r="ML358" s="10"/>
      <c r="MM358" s="10"/>
      <c r="MN358" s="10"/>
      <c r="MO358" s="10"/>
      <c r="MP358" s="10"/>
      <c r="MQ358" s="10"/>
      <c r="MR358" s="10"/>
      <c r="MS358" s="10"/>
      <c r="MT358" s="10"/>
      <c r="MU358" s="10"/>
      <c r="MV358" s="10"/>
      <c r="MW358" s="10"/>
      <c r="MX358" s="10"/>
      <c r="MY358" s="10"/>
      <c r="MZ358" s="10"/>
      <c r="NA358" s="10"/>
      <c r="NB358" s="10"/>
      <c r="NC358" s="10"/>
      <c r="ND358" s="10"/>
      <c r="NE358" s="10"/>
      <c r="NF358" s="10"/>
      <c r="NG358" s="10"/>
      <c r="NH358" s="10"/>
      <c r="NI358" s="10"/>
      <c r="NJ358" s="10"/>
      <c r="NK358" s="10"/>
      <c r="NL358" s="10"/>
      <c r="NM358" s="10"/>
      <c r="NN358" s="10"/>
      <c r="NO358" s="10"/>
      <c r="NP358" s="10"/>
      <c r="NQ358" s="10"/>
      <c r="NR358" s="10"/>
      <c r="NS358" s="10"/>
      <c r="NT358" s="10"/>
      <c r="NU358" s="10"/>
      <c r="NV358" s="10"/>
      <c r="NW358" s="10"/>
      <c r="NX358" s="10"/>
      <c r="NY358" s="10"/>
      <c r="NZ358" s="10"/>
      <c r="OA358" s="10"/>
      <c r="OB358" s="10"/>
      <c r="OC358" s="10"/>
      <c r="OD358" s="10"/>
      <c r="OE358" s="10"/>
      <c r="OF358" s="10"/>
      <c r="OG358" s="10"/>
      <c r="OH358" s="10"/>
      <c r="OI358" s="10"/>
      <c r="OJ358" s="10"/>
      <c r="OK358" s="10"/>
      <c r="OL358" s="10"/>
      <c r="OM358" s="10"/>
      <c r="ON358" s="10"/>
      <c r="OO358" s="10"/>
      <c r="OP358" s="10"/>
      <c r="OQ358" s="10"/>
      <c r="OR358" s="10"/>
      <c r="OS358" s="10"/>
      <c r="OT358" s="10"/>
      <c r="OU358" s="10"/>
      <c r="OV358" s="10"/>
      <c r="OW358" s="10"/>
      <c r="OX358" s="10"/>
      <c r="OY358" s="10"/>
      <c r="OZ358" s="10"/>
      <c r="PA358" s="10"/>
      <c r="PB358" s="10"/>
      <c r="PC358" s="10"/>
      <c r="PD358" s="10"/>
      <c r="PE358" s="10"/>
      <c r="PF358" s="10"/>
      <c r="PG358" s="10"/>
      <c r="PH358" s="10"/>
      <c r="PI358" s="10"/>
      <c r="PJ358" s="10"/>
      <c r="PK358" s="10"/>
      <c r="PL358" s="10"/>
      <c r="PM358" s="10"/>
      <c r="PN358" s="10"/>
      <c r="PO358" s="10"/>
      <c r="PP358" s="10"/>
      <c r="PQ358" s="10"/>
      <c r="PR358" s="10"/>
      <c r="PS358" s="10"/>
      <c r="PT358" s="10"/>
      <c r="PU358" s="10"/>
      <c r="PV358" s="10"/>
      <c r="PW358" s="10"/>
      <c r="PX358" s="10"/>
      <c r="PY358" s="10"/>
      <c r="PZ358" s="10"/>
      <c r="QA358" s="10"/>
      <c r="QB358" s="10"/>
      <c r="QC358" s="10"/>
      <c r="QD358" s="10"/>
      <c r="QE358" s="10"/>
      <c r="QF358" s="10"/>
      <c r="QG358" s="10"/>
      <c r="QH358" s="10"/>
      <c r="QI358" s="10"/>
      <c r="QJ358" s="10"/>
      <c r="QK358" s="10"/>
      <c r="QL358" s="10"/>
      <c r="QM358" s="10"/>
      <c r="QN358" s="10"/>
      <c r="QO358" s="10"/>
      <c r="QP358" s="10"/>
      <c r="QQ358" s="10"/>
      <c r="QR358" s="10"/>
      <c r="QS358" s="10"/>
      <c r="QT358" s="10"/>
      <c r="QU358" s="10"/>
      <c r="QV358" s="10"/>
      <c r="QW358" s="10"/>
      <c r="QX358" s="10"/>
      <c r="QY358" s="10"/>
      <c r="QZ358" s="10"/>
      <c r="RA358" s="10"/>
      <c r="RB358" s="10"/>
      <c r="RC358" s="10"/>
      <c r="RD358" s="10"/>
      <c r="RE358" s="10"/>
      <c r="RF358" s="10"/>
      <c r="RG358" s="10"/>
      <c r="RH358" s="10"/>
      <c r="RI358" s="10"/>
      <c r="RJ358" s="10"/>
      <c r="RK358" s="10"/>
      <c r="RL358" s="10"/>
      <c r="RM358" s="10"/>
      <c r="RN358" s="10"/>
      <c r="RO358" s="10"/>
      <c r="RP358" s="10"/>
      <c r="RQ358" s="10"/>
      <c r="RR358" s="10"/>
      <c r="RS358" s="10"/>
      <c r="RT358" s="10"/>
      <c r="RU358" s="10"/>
      <c r="RV358" s="10"/>
      <c r="RW358" s="10"/>
      <c r="RX358" s="10"/>
      <c r="RY358" s="10"/>
      <c r="RZ358" s="10"/>
      <c r="SA358" s="10"/>
      <c r="SB358" s="10"/>
      <c r="SC358" s="10"/>
      <c r="SD358" s="10"/>
      <c r="SE358" s="10"/>
      <c r="SF358" s="10"/>
      <c r="SG358" s="10"/>
      <c r="SH358" s="10"/>
      <c r="SI358" s="10"/>
      <c r="SJ358" s="10"/>
      <c r="SK358" s="10"/>
      <c r="SL358" s="10"/>
      <c r="SM358" s="10"/>
      <c r="SN358" s="10"/>
      <c r="SO358" s="10"/>
      <c r="SP358" s="10"/>
      <c r="SQ358" s="10"/>
      <c r="SR358" s="10"/>
      <c r="SS358" s="10"/>
      <c r="ST358" s="10"/>
      <c r="SU358" s="10"/>
      <c r="SV358" s="10"/>
      <c r="SW358" s="10"/>
      <c r="SX358" s="10"/>
      <c r="SY358" s="10"/>
      <c r="SZ358" s="10"/>
      <c r="TA358" s="10"/>
      <c r="TB358" s="10"/>
      <c r="TC358" s="10"/>
      <c r="TD358" s="10"/>
      <c r="TE358" s="10"/>
      <c r="TF358" s="10"/>
      <c r="TG358" s="10"/>
      <c r="TH358" s="10"/>
      <c r="TI358" s="10"/>
      <c r="TJ358" s="10"/>
      <c r="TK358" s="10"/>
      <c r="TL358" s="10"/>
      <c r="TM358" s="10"/>
      <c r="TN358" s="10"/>
      <c r="TO358" s="10"/>
      <c r="TP358" s="10"/>
      <c r="TQ358" s="10"/>
      <c r="TR358" s="10"/>
      <c r="TS358" s="10"/>
      <c r="TT358" s="10"/>
      <c r="TU358" s="10"/>
      <c r="TV358" s="10"/>
      <c r="TW358" s="10"/>
      <c r="TX358" s="10"/>
      <c r="TY358" s="10"/>
      <c r="TZ358" s="10"/>
      <c r="UA358" s="10"/>
      <c r="UB358" s="10"/>
      <c r="UC358" s="10"/>
      <c r="UD358" s="10"/>
      <c r="UE358" s="10"/>
      <c r="UF358" s="10"/>
      <c r="UG358" s="10"/>
      <c r="UH358" s="10"/>
      <c r="UI358" s="10"/>
      <c r="UJ358" s="10"/>
      <c r="UK358" s="10"/>
      <c r="UL358" s="10"/>
      <c r="UM358" s="10"/>
      <c r="UN358" s="10"/>
      <c r="UO358" s="10"/>
      <c r="UP358" s="10"/>
      <c r="UQ358" s="10"/>
      <c r="UR358" s="10"/>
      <c r="US358" s="10"/>
      <c r="UT358" s="10"/>
      <c r="UU358" s="10"/>
      <c r="UV358" s="10"/>
      <c r="UW358" s="10"/>
      <c r="UX358" s="10"/>
      <c r="UY358" s="10"/>
      <c r="UZ358" s="10"/>
      <c r="VA358" s="10"/>
      <c r="VB358" s="10"/>
      <c r="VC358" s="10"/>
      <c r="VD358" s="10"/>
      <c r="VE358" s="10"/>
      <c r="VF358" s="10"/>
      <c r="VG358" s="10"/>
      <c r="VH358" s="10"/>
      <c r="VI358" s="10"/>
      <c r="VJ358" s="10"/>
      <c r="VK358" s="10"/>
      <c r="VL358" s="10"/>
      <c r="VM358" s="10"/>
      <c r="VN358" s="10"/>
      <c r="VO358" s="10"/>
      <c r="VP358" s="10"/>
      <c r="VQ358" s="10"/>
      <c r="VR358" s="10"/>
      <c r="VS358" s="10"/>
      <c r="VT358" s="10"/>
      <c r="VU358" s="10"/>
      <c r="VV358" s="10"/>
      <c r="VW358" s="10"/>
      <c r="VX358" s="10"/>
      <c r="VY358" s="10"/>
      <c r="VZ358" s="10"/>
      <c r="WA358" s="10"/>
      <c r="WB358" s="10"/>
      <c r="WC358" s="10"/>
      <c r="WD358" s="10"/>
      <c r="WE358" s="10"/>
      <c r="WF358" s="10"/>
      <c r="WG358" s="10"/>
      <c r="WH358" s="10"/>
      <c r="WI358" s="10"/>
      <c r="WJ358" s="10"/>
      <c r="WK358" s="10"/>
      <c r="WL358" s="10"/>
      <c r="WM358" s="10"/>
      <c r="WN358" s="10"/>
      <c r="WO358" s="10"/>
      <c r="WP358" s="10"/>
      <c r="WQ358" s="10"/>
      <c r="WR358" s="10"/>
      <c r="WS358" s="10"/>
      <c r="WT358" s="10"/>
      <c r="WU358" s="10"/>
      <c r="WV358" s="10"/>
      <c r="WW358" s="10"/>
      <c r="WX358" s="10"/>
      <c r="WY358" s="10"/>
      <c r="WZ358" s="10"/>
      <c r="XA358" s="10"/>
      <c r="XB358" s="10"/>
      <c r="XC358" s="10"/>
      <c r="XD358" s="10"/>
      <c r="XE358" s="10"/>
      <c r="XF358" s="10"/>
      <c r="XG358" s="10"/>
      <c r="XH358" s="10"/>
      <c r="XI358" s="10"/>
      <c r="XJ358" s="10"/>
      <c r="XK358" s="10"/>
      <c r="XL358" s="10"/>
      <c r="XM358" s="10"/>
      <c r="XN358" s="10"/>
      <c r="XO358" s="10"/>
      <c r="XP358" s="10"/>
      <c r="XQ358" s="10"/>
      <c r="XR358" s="10"/>
      <c r="XS358" s="10"/>
      <c r="XT358" s="10"/>
      <c r="XU358" s="10"/>
      <c r="XV358" s="10"/>
      <c r="XW358" s="10"/>
      <c r="XX358" s="10"/>
      <c r="XY358" s="10"/>
      <c r="XZ358" s="10"/>
      <c r="YA358" s="10"/>
      <c r="YB358" s="10"/>
      <c r="YC358" s="10"/>
      <c r="YD358" s="10"/>
      <c r="YE358" s="10"/>
      <c r="YF358" s="10"/>
      <c r="YG358" s="10"/>
      <c r="YH358" s="10"/>
      <c r="YI358" s="10"/>
      <c r="YJ358" s="10"/>
      <c r="YK358" s="10"/>
      <c r="YL358" s="10"/>
      <c r="YM358" s="10"/>
      <c r="YN358" s="10"/>
      <c r="YO358" s="10"/>
      <c r="YP358" s="10"/>
      <c r="YQ358" s="10"/>
      <c r="YR358" s="10"/>
      <c r="YS358" s="10"/>
      <c r="YT358" s="10"/>
      <c r="YU358" s="10"/>
      <c r="YV358" s="10"/>
      <c r="YW358" s="10"/>
      <c r="YX358" s="10"/>
      <c r="YY358" s="10"/>
      <c r="YZ358" s="10"/>
      <c r="ZA358" s="10"/>
      <c r="ZB358" s="10"/>
      <c r="ZC358" s="10"/>
      <c r="ZD358" s="10"/>
      <c r="ZE358" s="10"/>
      <c r="ZF358" s="10"/>
      <c r="ZG358" s="10"/>
      <c r="ZH358" s="10"/>
      <c r="ZI358" s="10"/>
      <c r="ZJ358" s="10"/>
      <c r="ZK358" s="10"/>
      <c r="ZL358" s="10"/>
      <c r="ZM358" s="10"/>
      <c r="ZN358" s="10"/>
      <c r="ZO358" s="10"/>
      <c r="ZP358" s="10"/>
      <c r="ZQ358" s="10"/>
      <c r="ZR358" s="10"/>
      <c r="ZS358" s="10"/>
      <c r="ZT358" s="10"/>
      <c r="ZU358" s="10"/>
      <c r="ZV358" s="10"/>
      <c r="ZW358" s="10"/>
      <c r="ZX358" s="10"/>
      <c r="ZY358" s="10"/>
      <c r="ZZ358" s="10"/>
      <c r="AAA358" s="10"/>
      <c r="AAB358" s="10"/>
      <c r="AAC358" s="10"/>
      <c r="AAD358" s="10"/>
      <c r="AAE358" s="10"/>
      <c r="AAF358" s="10"/>
      <c r="AAG358" s="10"/>
      <c r="AAH358" s="10"/>
      <c r="AAI358" s="10"/>
      <c r="AAJ358" s="10"/>
      <c r="AAK358" s="10"/>
      <c r="AAL358" s="10"/>
      <c r="AAM358" s="10"/>
      <c r="AAN358" s="10"/>
      <c r="AAO358" s="10"/>
      <c r="AAP358" s="10"/>
      <c r="AAQ358" s="10"/>
      <c r="AAR358" s="10"/>
      <c r="AAS358" s="10"/>
      <c r="AAT358" s="10"/>
      <c r="AAU358" s="10"/>
      <c r="AAV358" s="10"/>
      <c r="AAW358" s="10"/>
      <c r="AAX358" s="10"/>
      <c r="AAY358" s="10"/>
      <c r="AAZ358" s="10"/>
      <c r="ABA358" s="10"/>
      <c r="ABB358" s="10"/>
      <c r="ABC358" s="10"/>
      <c r="ABD358" s="10"/>
      <c r="ABE358" s="10"/>
      <c r="ABF358" s="10"/>
      <c r="ABG358" s="10"/>
      <c r="ABH358" s="10"/>
      <c r="ABI358" s="10"/>
      <c r="ABJ358" s="10"/>
      <c r="ABK358" s="10"/>
      <c r="ABL358" s="10"/>
      <c r="ABM358" s="10"/>
      <c r="ABN358" s="10"/>
      <c r="ABO358" s="10"/>
      <c r="ABP358" s="10"/>
      <c r="ABQ358" s="10"/>
      <c r="ABR358" s="10"/>
      <c r="ABS358" s="10"/>
      <c r="ABT358" s="10"/>
      <c r="ABU358" s="10"/>
      <c r="ABV358" s="10"/>
      <c r="ABW358" s="10"/>
      <c r="ABX358" s="10"/>
      <c r="ABY358" s="10"/>
      <c r="ABZ358" s="10"/>
      <c r="ACA358" s="10"/>
      <c r="ACB358" s="10"/>
      <c r="ACC358" s="10"/>
      <c r="ACD358" s="10"/>
      <c r="ACE358" s="10"/>
      <c r="ACF358" s="10"/>
      <c r="ACG358" s="10"/>
      <c r="ACH358" s="10"/>
      <c r="ACI358" s="10"/>
      <c r="ACJ358" s="10"/>
      <c r="ACK358" s="10"/>
      <c r="ACL358" s="10"/>
      <c r="ACM358" s="10"/>
      <c r="ACN358" s="10"/>
      <c r="ACO358" s="10"/>
      <c r="ACP358" s="10"/>
      <c r="ACQ358" s="10"/>
      <c r="ACR358" s="10"/>
      <c r="ACS358" s="10"/>
      <c r="ACT358" s="10"/>
      <c r="ACU358" s="10"/>
      <c r="ACV358" s="10"/>
      <c r="ACW358" s="10"/>
      <c r="ACX358" s="10"/>
      <c r="ACY358" s="10"/>
      <c r="ACZ358" s="10"/>
      <c r="ADA358" s="10"/>
      <c r="ADB358" s="10"/>
      <c r="ADC358" s="10"/>
      <c r="ADD358" s="10"/>
      <c r="ADE358" s="10"/>
      <c r="ADF358" s="10"/>
      <c r="ADG358" s="10"/>
      <c r="ADH358" s="10"/>
      <c r="ADI358" s="10"/>
      <c r="ADJ358" s="10"/>
      <c r="ADK358" s="10"/>
      <c r="ADL358" s="10"/>
      <c r="ADM358" s="10"/>
      <c r="ADN358" s="10"/>
      <c r="ADO358" s="10"/>
      <c r="ADP358" s="10"/>
      <c r="ADQ358" s="10"/>
      <c r="ADR358" s="10"/>
      <c r="ADS358" s="10"/>
      <c r="ADT358" s="10"/>
      <c r="ADU358" s="10"/>
      <c r="ADV358" s="10"/>
      <c r="ADW358" s="10"/>
      <c r="ADX358" s="10"/>
      <c r="ADY358" s="10"/>
      <c r="ADZ358" s="10"/>
      <c r="AEA358" s="10"/>
      <c r="AEB358" s="10"/>
      <c r="AEC358" s="10"/>
      <c r="AED358" s="10"/>
      <c r="AEE358" s="10"/>
      <c r="AEF358" s="10"/>
      <c r="AEG358" s="10"/>
      <c r="AEH358" s="10"/>
      <c r="AEI358" s="10"/>
      <c r="AEJ358" s="10"/>
      <c r="AEK358" s="10"/>
      <c r="AEL358" s="10"/>
      <c r="AEM358" s="10"/>
      <c r="AEN358" s="10"/>
      <c r="AEO358" s="10"/>
      <c r="AEP358" s="10"/>
      <c r="AEQ358" s="10"/>
      <c r="AER358" s="10"/>
      <c r="AES358" s="10"/>
      <c r="AET358" s="10"/>
      <c r="AEU358" s="10"/>
      <c r="AEV358" s="10"/>
      <c r="AEW358" s="10"/>
      <c r="AEX358" s="10"/>
      <c r="AEY358" s="10"/>
      <c r="AEZ358" s="10"/>
      <c r="AFA358" s="10"/>
      <c r="AFB358" s="10"/>
      <c r="AFC358" s="10"/>
      <c r="AFD358" s="10"/>
      <c r="AFE358" s="10"/>
      <c r="AFF358" s="10"/>
      <c r="AFG358" s="10"/>
      <c r="AFH358" s="10"/>
      <c r="AFI358" s="10"/>
      <c r="AFJ358" s="10"/>
      <c r="AFK358" s="10"/>
      <c r="AFL358" s="10"/>
      <c r="AFM358" s="10"/>
      <c r="AFN358" s="10"/>
      <c r="AFO358" s="10"/>
      <c r="AFP358" s="10"/>
      <c r="AFQ358" s="10"/>
      <c r="AFR358" s="10"/>
      <c r="AFS358" s="10"/>
      <c r="AFT358" s="10"/>
      <c r="AFU358" s="10"/>
      <c r="AFV358" s="10"/>
      <c r="AFW358" s="10"/>
      <c r="AFX358" s="10"/>
      <c r="AFY358" s="10"/>
      <c r="AFZ358" s="10"/>
      <c r="AGA358" s="10"/>
      <c r="AGB358" s="10"/>
      <c r="AGC358" s="10"/>
      <c r="AGD358" s="10"/>
      <c r="AGE358" s="10"/>
      <c r="AGF358" s="10"/>
      <c r="AGG358" s="10"/>
      <c r="AGH358" s="10"/>
      <c r="AGI358" s="10"/>
      <c r="AGJ358" s="10"/>
      <c r="AGK358" s="10"/>
      <c r="AGL358" s="10"/>
      <c r="AGM358" s="10"/>
      <c r="AGN358" s="10"/>
      <c r="AGO358" s="10"/>
      <c r="AGP358" s="10"/>
      <c r="AGQ358" s="10"/>
      <c r="AGR358" s="10"/>
      <c r="AGS358" s="10"/>
      <c r="AGT358" s="10"/>
      <c r="AGU358" s="10"/>
      <c r="AGV358" s="10"/>
      <c r="AGW358" s="10"/>
      <c r="AGX358" s="10"/>
      <c r="AGY358" s="10"/>
      <c r="AGZ358" s="10"/>
      <c r="AHA358" s="10"/>
      <c r="AHB358" s="10"/>
      <c r="AHC358" s="10"/>
      <c r="AHD358" s="10"/>
      <c r="AHE358" s="10"/>
      <c r="AHF358" s="10"/>
      <c r="AHG358" s="10"/>
      <c r="AHH358" s="10"/>
      <c r="AHI358" s="10"/>
      <c r="AHJ358" s="10"/>
      <c r="AHK358" s="10"/>
      <c r="AHL358" s="10"/>
      <c r="AHM358" s="10"/>
      <c r="AHN358" s="10"/>
      <c r="AHO358" s="10"/>
      <c r="AHP358" s="10"/>
      <c r="AHQ358" s="10"/>
      <c r="AHR358" s="10"/>
      <c r="AHS358" s="10"/>
      <c r="AHT358" s="10"/>
      <c r="AHU358" s="10"/>
      <c r="AHV358" s="10"/>
      <c r="AHW358" s="10"/>
      <c r="AHX358" s="10"/>
      <c r="AHY358" s="10"/>
      <c r="AHZ358" s="10"/>
      <c r="AIA358" s="10"/>
      <c r="AIB358" s="10"/>
      <c r="AIC358" s="10"/>
      <c r="AID358" s="10"/>
      <c r="AIE358" s="10"/>
      <c r="AIF358" s="10"/>
      <c r="AIG358" s="10"/>
      <c r="AIH358" s="10"/>
      <c r="AII358" s="10"/>
      <c r="AIJ358" s="10"/>
      <c r="AIK358" s="10"/>
      <c r="AIL358" s="10"/>
      <c r="AIM358" s="10"/>
      <c r="AIN358" s="10"/>
      <c r="AIO358" s="10"/>
      <c r="AIP358" s="10"/>
      <c r="AIQ358" s="10"/>
      <c r="AIR358" s="10"/>
      <c r="AIS358" s="10"/>
      <c r="AIT358" s="10"/>
      <c r="AIU358" s="10"/>
      <c r="AIV358" s="10"/>
      <c r="AIW358" s="10"/>
      <c r="AIX358" s="10"/>
      <c r="AIY358" s="10"/>
      <c r="AIZ358" s="10"/>
      <c r="AJA358" s="10"/>
      <c r="AJB358" s="10"/>
      <c r="AJC358" s="10"/>
      <c r="AJD358" s="10"/>
      <c r="AJE358" s="10"/>
      <c r="AJF358" s="10"/>
      <c r="AJG358" s="10"/>
      <c r="AJH358" s="10"/>
      <c r="AJI358" s="10"/>
      <c r="AJJ358" s="10"/>
      <c r="AJK358" s="10"/>
      <c r="AJL358" s="10"/>
      <c r="AJM358" s="10"/>
      <c r="AJN358" s="10"/>
      <c r="AJO358" s="10"/>
      <c r="AJP358" s="10"/>
      <c r="AJQ358" s="10"/>
      <c r="AJR358" s="10"/>
      <c r="AJS358" s="10"/>
      <c r="AJT358" s="10"/>
      <c r="AJU358" s="10"/>
      <c r="AJV358" s="10"/>
      <c r="AJW358" s="10"/>
      <c r="AJX358" s="10"/>
      <c r="AJY358" s="10"/>
      <c r="AJZ358" s="10"/>
      <c r="AKA358" s="10"/>
      <c r="AKB358" s="10"/>
      <c r="AKC358" s="10"/>
      <c r="AKD358" s="10"/>
      <c r="AKE358" s="10"/>
      <c r="AKF358" s="10"/>
      <c r="AKG358" s="10"/>
      <c r="AKH358" s="10"/>
      <c r="AKI358" s="10"/>
      <c r="AKJ358" s="10"/>
      <c r="AKK358" s="10"/>
      <c r="AKL358" s="10"/>
      <c r="AKM358" s="10"/>
      <c r="AKN358" s="10"/>
      <c r="AKO358" s="10"/>
      <c r="AKP358" s="10"/>
      <c r="AKQ358" s="10"/>
      <c r="AKR358" s="10"/>
      <c r="AKS358" s="10"/>
      <c r="AKT358" s="10"/>
      <c r="AKU358" s="10"/>
      <c r="AKV358" s="10"/>
      <c r="AKW358" s="10"/>
      <c r="AKX358" s="10"/>
      <c r="AKY358" s="10"/>
      <c r="AKZ358" s="10"/>
      <c r="ALA358" s="10"/>
      <c r="ALB358" s="10"/>
      <c r="ALC358" s="10"/>
      <c r="ALD358" s="10"/>
      <c r="ALE358" s="10"/>
      <c r="ALF358" s="10"/>
      <c r="ALG358" s="10"/>
      <c r="ALH358" s="10"/>
      <c r="ALI358" s="10"/>
      <c r="ALJ358" s="10"/>
      <c r="ALK358" s="10"/>
      <c r="ALL358" s="10"/>
      <c r="ALM358" s="10"/>
      <c r="ALN358" s="10"/>
      <c r="ALO358" s="10"/>
      <c r="ALP358" s="10"/>
      <c r="ALQ358" s="10"/>
      <c r="ALR358" s="10"/>
      <c r="ALS358" s="10"/>
      <c r="ALT358" s="10"/>
      <c r="ALU358" s="10"/>
      <c r="ALV358" s="10"/>
      <c r="ALW358" s="10"/>
      <c r="ALX358" s="10"/>
      <c r="ALY358" s="10"/>
      <c r="ALZ358" s="10"/>
      <c r="AMA358" s="10"/>
      <c r="AMB358" s="10"/>
      <c r="AMC358" s="10"/>
      <c r="AMD358" s="10"/>
      <c r="AME358" s="10"/>
      <c r="AMF358" s="10"/>
      <c r="AMG358" s="10"/>
      <c r="AMH358" s="10"/>
      <c r="AMI358" s="10"/>
    </row>
    <row r="359" spans="1:1023" ht="21.75" customHeight="1">
      <c r="A359" s="14" t="s">
        <v>329</v>
      </c>
      <c r="B359" s="45"/>
      <c r="C359" s="34"/>
      <c r="D359" s="34"/>
      <c r="E359" s="30"/>
      <c r="F359" s="30"/>
      <c r="G359" s="30"/>
      <c r="H359" s="30"/>
      <c r="I359" s="36">
        <v>475000</v>
      </c>
      <c r="J359" s="30"/>
      <c r="K359" s="30"/>
      <c r="L359" s="30"/>
      <c r="M359" s="30"/>
      <c r="N359" s="30"/>
      <c r="O359" s="34"/>
      <c r="P359" s="34"/>
      <c r="Q359" s="43">
        <f t="shared" si="7"/>
        <v>475000</v>
      </c>
      <c r="R359" s="43">
        <f t="shared" si="8"/>
        <v>475000</v>
      </c>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10"/>
      <c r="HB359" s="10"/>
      <c r="HC359" s="10"/>
      <c r="HD359" s="10"/>
      <c r="HE359" s="10"/>
      <c r="HF359" s="10"/>
      <c r="HG359" s="10"/>
      <c r="HH359" s="10"/>
      <c r="HI359" s="10"/>
      <c r="HJ359" s="10"/>
      <c r="HK359" s="10"/>
      <c r="HL359" s="10"/>
      <c r="HM359" s="10"/>
      <c r="HN359" s="10"/>
      <c r="HO359" s="10"/>
      <c r="HP359" s="10"/>
      <c r="HQ359" s="10"/>
      <c r="HR359" s="10"/>
      <c r="HS359" s="10"/>
      <c r="HT359" s="10"/>
      <c r="HU359" s="10"/>
      <c r="HV359" s="10"/>
      <c r="HW359" s="10"/>
      <c r="HX359" s="10"/>
      <c r="HY359" s="10"/>
      <c r="HZ359" s="10"/>
      <c r="IA359" s="10"/>
      <c r="IB359" s="10"/>
      <c r="IC359" s="10"/>
      <c r="ID359" s="10"/>
      <c r="IE359" s="10"/>
      <c r="IF359" s="10"/>
      <c r="IG359" s="10"/>
      <c r="IH359" s="10"/>
      <c r="II359" s="10"/>
      <c r="IJ359" s="10"/>
      <c r="IK359" s="10"/>
      <c r="IL359" s="10"/>
      <c r="IM359" s="10"/>
      <c r="IN359" s="10"/>
      <c r="IO359" s="10"/>
      <c r="IP359" s="10"/>
      <c r="IQ359" s="10"/>
      <c r="IR359" s="10"/>
      <c r="IS359" s="10"/>
      <c r="IT359" s="10"/>
      <c r="IU359" s="10"/>
      <c r="IV359" s="10"/>
      <c r="IW359" s="10"/>
      <c r="IX359" s="10"/>
      <c r="IY359" s="10"/>
      <c r="IZ359" s="10"/>
      <c r="JA359" s="10"/>
      <c r="JB359" s="10"/>
      <c r="JC359" s="10"/>
      <c r="JD359" s="10"/>
      <c r="JE359" s="10"/>
      <c r="JF359" s="10"/>
      <c r="JG359" s="10"/>
      <c r="JH359" s="10"/>
      <c r="JI359" s="10"/>
      <c r="JJ359" s="10"/>
      <c r="JK359" s="10"/>
      <c r="JL359" s="10"/>
      <c r="JM359" s="10"/>
      <c r="JN359" s="10"/>
      <c r="JO359" s="10"/>
      <c r="JP359" s="10"/>
      <c r="JQ359" s="10"/>
      <c r="JR359" s="10"/>
      <c r="JS359" s="10"/>
      <c r="JT359" s="10"/>
      <c r="JU359" s="10"/>
      <c r="JV359" s="10"/>
      <c r="JW359" s="10"/>
      <c r="JX359" s="10"/>
      <c r="JY359" s="10"/>
      <c r="JZ359" s="10"/>
      <c r="KA359" s="10"/>
      <c r="KB359" s="10"/>
      <c r="KC359" s="10"/>
      <c r="KD359" s="10"/>
      <c r="KE359" s="10"/>
      <c r="KF359" s="10"/>
      <c r="KG359" s="10"/>
      <c r="KH359" s="10"/>
      <c r="KI359" s="10"/>
      <c r="KJ359" s="10"/>
      <c r="KK359" s="10"/>
      <c r="KL359" s="10"/>
      <c r="KM359" s="10"/>
      <c r="KN359" s="10"/>
      <c r="KO359" s="10"/>
      <c r="KP359" s="10"/>
      <c r="KQ359" s="10"/>
      <c r="KR359" s="10"/>
      <c r="KS359" s="10"/>
      <c r="KT359" s="10"/>
      <c r="KU359" s="10"/>
      <c r="KV359" s="10"/>
      <c r="KW359" s="10"/>
      <c r="KX359" s="10"/>
      <c r="KY359" s="10"/>
      <c r="KZ359" s="10"/>
      <c r="LA359" s="10"/>
      <c r="LB359" s="10"/>
      <c r="LC359" s="10"/>
      <c r="LD359" s="10"/>
      <c r="LE359" s="10"/>
      <c r="LF359" s="10"/>
      <c r="LG359" s="10"/>
      <c r="LH359" s="10"/>
      <c r="LI359" s="10"/>
      <c r="LJ359" s="10"/>
      <c r="LK359" s="10"/>
      <c r="LL359" s="10"/>
      <c r="LM359" s="10"/>
      <c r="LN359" s="10"/>
      <c r="LO359" s="10"/>
      <c r="LP359" s="10"/>
      <c r="LQ359" s="10"/>
      <c r="LR359" s="10"/>
      <c r="LS359" s="10"/>
      <c r="LT359" s="10"/>
      <c r="LU359" s="10"/>
      <c r="LV359" s="10"/>
      <c r="LW359" s="10"/>
      <c r="LX359" s="10"/>
      <c r="LY359" s="10"/>
      <c r="LZ359" s="10"/>
      <c r="MA359" s="10"/>
      <c r="MB359" s="10"/>
      <c r="MC359" s="10"/>
      <c r="MD359" s="10"/>
      <c r="ME359" s="10"/>
      <c r="MF359" s="10"/>
      <c r="MG359" s="10"/>
      <c r="MH359" s="10"/>
      <c r="MI359" s="10"/>
      <c r="MJ359" s="10"/>
      <c r="MK359" s="10"/>
      <c r="ML359" s="10"/>
      <c r="MM359" s="10"/>
      <c r="MN359" s="10"/>
      <c r="MO359" s="10"/>
      <c r="MP359" s="10"/>
      <c r="MQ359" s="10"/>
      <c r="MR359" s="10"/>
      <c r="MS359" s="10"/>
      <c r="MT359" s="10"/>
      <c r="MU359" s="10"/>
      <c r="MV359" s="10"/>
      <c r="MW359" s="10"/>
      <c r="MX359" s="10"/>
      <c r="MY359" s="10"/>
      <c r="MZ359" s="10"/>
      <c r="NA359" s="10"/>
      <c r="NB359" s="10"/>
      <c r="NC359" s="10"/>
      <c r="ND359" s="10"/>
      <c r="NE359" s="10"/>
      <c r="NF359" s="10"/>
      <c r="NG359" s="10"/>
      <c r="NH359" s="10"/>
      <c r="NI359" s="10"/>
      <c r="NJ359" s="10"/>
      <c r="NK359" s="10"/>
      <c r="NL359" s="10"/>
      <c r="NM359" s="10"/>
      <c r="NN359" s="10"/>
      <c r="NO359" s="10"/>
      <c r="NP359" s="10"/>
      <c r="NQ359" s="10"/>
      <c r="NR359" s="10"/>
      <c r="NS359" s="10"/>
      <c r="NT359" s="10"/>
      <c r="NU359" s="10"/>
      <c r="NV359" s="10"/>
      <c r="NW359" s="10"/>
      <c r="NX359" s="10"/>
      <c r="NY359" s="10"/>
      <c r="NZ359" s="10"/>
      <c r="OA359" s="10"/>
      <c r="OB359" s="10"/>
      <c r="OC359" s="10"/>
      <c r="OD359" s="10"/>
      <c r="OE359" s="10"/>
      <c r="OF359" s="10"/>
      <c r="OG359" s="10"/>
      <c r="OH359" s="10"/>
      <c r="OI359" s="10"/>
      <c r="OJ359" s="10"/>
      <c r="OK359" s="10"/>
      <c r="OL359" s="10"/>
      <c r="OM359" s="10"/>
      <c r="ON359" s="10"/>
      <c r="OO359" s="10"/>
      <c r="OP359" s="10"/>
      <c r="OQ359" s="10"/>
      <c r="OR359" s="10"/>
      <c r="OS359" s="10"/>
      <c r="OT359" s="10"/>
      <c r="OU359" s="10"/>
      <c r="OV359" s="10"/>
      <c r="OW359" s="10"/>
      <c r="OX359" s="10"/>
      <c r="OY359" s="10"/>
      <c r="OZ359" s="10"/>
      <c r="PA359" s="10"/>
      <c r="PB359" s="10"/>
      <c r="PC359" s="10"/>
      <c r="PD359" s="10"/>
      <c r="PE359" s="10"/>
      <c r="PF359" s="10"/>
      <c r="PG359" s="10"/>
      <c r="PH359" s="10"/>
      <c r="PI359" s="10"/>
      <c r="PJ359" s="10"/>
      <c r="PK359" s="10"/>
      <c r="PL359" s="10"/>
      <c r="PM359" s="10"/>
      <c r="PN359" s="10"/>
      <c r="PO359" s="10"/>
      <c r="PP359" s="10"/>
      <c r="PQ359" s="10"/>
      <c r="PR359" s="10"/>
      <c r="PS359" s="10"/>
      <c r="PT359" s="10"/>
      <c r="PU359" s="10"/>
      <c r="PV359" s="10"/>
      <c r="PW359" s="10"/>
      <c r="PX359" s="10"/>
      <c r="PY359" s="10"/>
      <c r="PZ359" s="10"/>
      <c r="QA359" s="10"/>
      <c r="QB359" s="10"/>
      <c r="QC359" s="10"/>
      <c r="QD359" s="10"/>
      <c r="QE359" s="10"/>
      <c r="QF359" s="10"/>
      <c r="QG359" s="10"/>
      <c r="QH359" s="10"/>
      <c r="QI359" s="10"/>
      <c r="QJ359" s="10"/>
      <c r="QK359" s="10"/>
      <c r="QL359" s="10"/>
      <c r="QM359" s="10"/>
      <c r="QN359" s="10"/>
      <c r="QO359" s="10"/>
      <c r="QP359" s="10"/>
      <c r="QQ359" s="10"/>
      <c r="QR359" s="10"/>
      <c r="QS359" s="10"/>
      <c r="QT359" s="10"/>
      <c r="QU359" s="10"/>
      <c r="QV359" s="10"/>
      <c r="QW359" s="10"/>
      <c r="QX359" s="10"/>
      <c r="QY359" s="10"/>
      <c r="QZ359" s="10"/>
      <c r="RA359" s="10"/>
      <c r="RB359" s="10"/>
      <c r="RC359" s="10"/>
      <c r="RD359" s="10"/>
      <c r="RE359" s="10"/>
      <c r="RF359" s="10"/>
      <c r="RG359" s="10"/>
      <c r="RH359" s="10"/>
      <c r="RI359" s="10"/>
      <c r="RJ359" s="10"/>
      <c r="RK359" s="10"/>
      <c r="RL359" s="10"/>
      <c r="RM359" s="10"/>
      <c r="RN359" s="10"/>
      <c r="RO359" s="10"/>
      <c r="RP359" s="10"/>
      <c r="RQ359" s="10"/>
      <c r="RR359" s="10"/>
      <c r="RS359" s="10"/>
      <c r="RT359" s="10"/>
      <c r="RU359" s="10"/>
      <c r="RV359" s="10"/>
      <c r="RW359" s="10"/>
      <c r="RX359" s="10"/>
      <c r="RY359" s="10"/>
      <c r="RZ359" s="10"/>
      <c r="SA359" s="10"/>
      <c r="SB359" s="10"/>
      <c r="SC359" s="10"/>
      <c r="SD359" s="10"/>
      <c r="SE359" s="10"/>
      <c r="SF359" s="10"/>
      <c r="SG359" s="10"/>
      <c r="SH359" s="10"/>
      <c r="SI359" s="10"/>
      <c r="SJ359" s="10"/>
      <c r="SK359" s="10"/>
      <c r="SL359" s="10"/>
      <c r="SM359" s="10"/>
      <c r="SN359" s="10"/>
      <c r="SO359" s="10"/>
      <c r="SP359" s="10"/>
      <c r="SQ359" s="10"/>
      <c r="SR359" s="10"/>
      <c r="SS359" s="10"/>
      <c r="ST359" s="10"/>
      <c r="SU359" s="10"/>
      <c r="SV359" s="10"/>
      <c r="SW359" s="10"/>
      <c r="SX359" s="10"/>
      <c r="SY359" s="10"/>
      <c r="SZ359" s="10"/>
      <c r="TA359" s="10"/>
      <c r="TB359" s="10"/>
      <c r="TC359" s="10"/>
      <c r="TD359" s="10"/>
      <c r="TE359" s="10"/>
      <c r="TF359" s="10"/>
      <c r="TG359" s="10"/>
      <c r="TH359" s="10"/>
      <c r="TI359" s="10"/>
      <c r="TJ359" s="10"/>
      <c r="TK359" s="10"/>
      <c r="TL359" s="10"/>
      <c r="TM359" s="10"/>
      <c r="TN359" s="10"/>
      <c r="TO359" s="10"/>
      <c r="TP359" s="10"/>
      <c r="TQ359" s="10"/>
      <c r="TR359" s="10"/>
      <c r="TS359" s="10"/>
      <c r="TT359" s="10"/>
      <c r="TU359" s="10"/>
      <c r="TV359" s="10"/>
      <c r="TW359" s="10"/>
      <c r="TX359" s="10"/>
      <c r="TY359" s="10"/>
      <c r="TZ359" s="10"/>
      <c r="UA359" s="10"/>
      <c r="UB359" s="10"/>
      <c r="UC359" s="10"/>
      <c r="UD359" s="10"/>
      <c r="UE359" s="10"/>
      <c r="UF359" s="10"/>
      <c r="UG359" s="10"/>
      <c r="UH359" s="10"/>
      <c r="UI359" s="10"/>
      <c r="UJ359" s="10"/>
      <c r="UK359" s="10"/>
      <c r="UL359" s="10"/>
      <c r="UM359" s="10"/>
      <c r="UN359" s="10"/>
      <c r="UO359" s="10"/>
      <c r="UP359" s="10"/>
      <c r="UQ359" s="10"/>
      <c r="UR359" s="10"/>
      <c r="US359" s="10"/>
      <c r="UT359" s="10"/>
      <c r="UU359" s="10"/>
      <c r="UV359" s="10"/>
      <c r="UW359" s="10"/>
      <c r="UX359" s="10"/>
      <c r="UY359" s="10"/>
      <c r="UZ359" s="10"/>
      <c r="VA359" s="10"/>
      <c r="VB359" s="10"/>
      <c r="VC359" s="10"/>
      <c r="VD359" s="10"/>
      <c r="VE359" s="10"/>
      <c r="VF359" s="10"/>
      <c r="VG359" s="10"/>
      <c r="VH359" s="10"/>
      <c r="VI359" s="10"/>
      <c r="VJ359" s="10"/>
      <c r="VK359" s="10"/>
      <c r="VL359" s="10"/>
      <c r="VM359" s="10"/>
      <c r="VN359" s="10"/>
      <c r="VO359" s="10"/>
      <c r="VP359" s="10"/>
      <c r="VQ359" s="10"/>
      <c r="VR359" s="10"/>
      <c r="VS359" s="10"/>
      <c r="VT359" s="10"/>
      <c r="VU359" s="10"/>
      <c r="VV359" s="10"/>
      <c r="VW359" s="10"/>
      <c r="VX359" s="10"/>
      <c r="VY359" s="10"/>
      <c r="VZ359" s="10"/>
      <c r="WA359" s="10"/>
      <c r="WB359" s="10"/>
      <c r="WC359" s="10"/>
      <c r="WD359" s="10"/>
      <c r="WE359" s="10"/>
      <c r="WF359" s="10"/>
      <c r="WG359" s="10"/>
      <c r="WH359" s="10"/>
      <c r="WI359" s="10"/>
      <c r="WJ359" s="10"/>
      <c r="WK359" s="10"/>
      <c r="WL359" s="10"/>
      <c r="WM359" s="10"/>
      <c r="WN359" s="10"/>
      <c r="WO359" s="10"/>
      <c r="WP359" s="10"/>
      <c r="WQ359" s="10"/>
      <c r="WR359" s="10"/>
      <c r="WS359" s="10"/>
      <c r="WT359" s="10"/>
      <c r="WU359" s="10"/>
      <c r="WV359" s="10"/>
      <c r="WW359" s="10"/>
      <c r="WX359" s="10"/>
      <c r="WY359" s="10"/>
      <c r="WZ359" s="10"/>
      <c r="XA359" s="10"/>
      <c r="XB359" s="10"/>
      <c r="XC359" s="10"/>
      <c r="XD359" s="10"/>
      <c r="XE359" s="10"/>
      <c r="XF359" s="10"/>
      <c r="XG359" s="10"/>
      <c r="XH359" s="10"/>
      <c r="XI359" s="10"/>
      <c r="XJ359" s="10"/>
      <c r="XK359" s="10"/>
      <c r="XL359" s="10"/>
      <c r="XM359" s="10"/>
      <c r="XN359" s="10"/>
      <c r="XO359" s="10"/>
      <c r="XP359" s="10"/>
      <c r="XQ359" s="10"/>
      <c r="XR359" s="10"/>
      <c r="XS359" s="10"/>
      <c r="XT359" s="10"/>
      <c r="XU359" s="10"/>
      <c r="XV359" s="10"/>
      <c r="XW359" s="10"/>
      <c r="XX359" s="10"/>
      <c r="XY359" s="10"/>
      <c r="XZ359" s="10"/>
      <c r="YA359" s="10"/>
      <c r="YB359" s="10"/>
      <c r="YC359" s="10"/>
      <c r="YD359" s="10"/>
      <c r="YE359" s="10"/>
      <c r="YF359" s="10"/>
      <c r="YG359" s="10"/>
      <c r="YH359" s="10"/>
      <c r="YI359" s="10"/>
      <c r="YJ359" s="10"/>
      <c r="YK359" s="10"/>
      <c r="YL359" s="10"/>
      <c r="YM359" s="10"/>
      <c r="YN359" s="10"/>
      <c r="YO359" s="10"/>
      <c r="YP359" s="10"/>
      <c r="YQ359" s="10"/>
      <c r="YR359" s="10"/>
      <c r="YS359" s="10"/>
      <c r="YT359" s="10"/>
      <c r="YU359" s="10"/>
      <c r="YV359" s="10"/>
      <c r="YW359" s="10"/>
      <c r="YX359" s="10"/>
      <c r="YY359" s="10"/>
      <c r="YZ359" s="10"/>
      <c r="ZA359" s="10"/>
      <c r="ZB359" s="10"/>
      <c r="ZC359" s="10"/>
      <c r="ZD359" s="10"/>
      <c r="ZE359" s="10"/>
      <c r="ZF359" s="10"/>
      <c r="ZG359" s="10"/>
      <c r="ZH359" s="10"/>
      <c r="ZI359" s="10"/>
      <c r="ZJ359" s="10"/>
      <c r="ZK359" s="10"/>
      <c r="ZL359" s="10"/>
      <c r="ZM359" s="10"/>
      <c r="ZN359" s="10"/>
      <c r="ZO359" s="10"/>
      <c r="ZP359" s="10"/>
      <c r="ZQ359" s="10"/>
      <c r="ZR359" s="10"/>
      <c r="ZS359" s="10"/>
      <c r="ZT359" s="10"/>
      <c r="ZU359" s="10"/>
      <c r="ZV359" s="10"/>
      <c r="ZW359" s="10"/>
      <c r="ZX359" s="10"/>
      <c r="ZY359" s="10"/>
      <c r="ZZ359" s="10"/>
      <c r="AAA359" s="10"/>
      <c r="AAB359" s="10"/>
      <c r="AAC359" s="10"/>
      <c r="AAD359" s="10"/>
      <c r="AAE359" s="10"/>
      <c r="AAF359" s="10"/>
      <c r="AAG359" s="10"/>
      <c r="AAH359" s="10"/>
      <c r="AAI359" s="10"/>
      <c r="AAJ359" s="10"/>
      <c r="AAK359" s="10"/>
      <c r="AAL359" s="10"/>
      <c r="AAM359" s="10"/>
      <c r="AAN359" s="10"/>
      <c r="AAO359" s="10"/>
      <c r="AAP359" s="10"/>
      <c r="AAQ359" s="10"/>
      <c r="AAR359" s="10"/>
      <c r="AAS359" s="10"/>
      <c r="AAT359" s="10"/>
      <c r="AAU359" s="10"/>
      <c r="AAV359" s="10"/>
      <c r="AAW359" s="10"/>
      <c r="AAX359" s="10"/>
      <c r="AAY359" s="10"/>
      <c r="AAZ359" s="10"/>
      <c r="ABA359" s="10"/>
      <c r="ABB359" s="10"/>
      <c r="ABC359" s="10"/>
      <c r="ABD359" s="10"/>
      <c r="ABE359" s="10"/>
      <c r="ABF359" s="10"/>
      <c r="ABG359" s="10"/>
      <c r="ABH359" s="10"/>
      <c r="ABI359" s="10"/>
      <c r="ABJ359" s="10"/>
      <c r="ABK359" s="10"/>
      <c r="ABL359" s="10"/>
      <c r="ABM359" s="10"/>
      <c r="ABN359" s="10"/>
      <c r="ABO359" s="10"/>
      <c r="ABP359" s="10"/>
      <c r="ABQ359" s="10"/>
      <c r="ABR359" s="10"/>
      <c r="ABS359" s="10"/>
      <c r="ABT359" s="10"/>
      <c r="ABU359" s="10"/>
      <c r="ABV359" s="10"/>
      <c r="ABW359" s="10"/>
      <c r="ABX359" s="10"/>
      <c r="ABY359" s="10"/>
      <c r="ABZ359" s="10"/>
      <c r="ACA359" s="10"/>
      <c r="ACB359" s="10"/>
      <c r="ACC359" s="10"/>
      <c r="ACD359" s="10"/>
      <c r="ACE359" s="10"/>
      <c r="ACF359" s="10"/>
      <c r="ACG359" s="10"/>
      <c r="ACH359" s="10"/>
      <c r="ACI359" s="10"/>
      <c r="ACJ359" s="10"/>
      <c r="ACK359" s="10"/>
      <c r="ACL359" s="10"/>
      <c r="ACM359" s="10"/>
      <c r="ACN359" s="10"/>
      <c r="ACO359" s="10"/>
      <c r="ACP359" s="10"/>
      <c r="ACQ359" s="10"/>
      <c r="ACR359" s="10"/>
      <c r="ACS359" s="10"/>
      <c r="ACT359" s="10"/>
      <c r="ACU359" s="10"/>
      <c r="ACV359" s="10"/>
      <c r="ACW359" s="10"/>
      <c r="ACX359" s="10"/>
      <c r="ACY359" s="10"/>
      <c r="ACZ359" s="10"/>
      <c r="ADA359" s="10"/>
      <c r="ADB359" s="10"/>
      <c r="ADC359" s="10"/>
      <c r="ADD359" s="10"/>
      <c r="ADE359" s="10"/>
      <c r="ADF359" s="10"/>
      <c r="ADG359" s="10"/>
      <c r="ADH359" s="10"/>
      <c r="ADI359" s="10"/>
      <c r="ADJ359" s="10"/>
      <c r="ADK359" s="10"/>
      <c r="ADL359" s="10"/>
      <c r="ADM359" s="10"/>
      <c r="ADN359" s="10"/>
      <c r="ADO359" s="10"/>
      <c r="ADP359" s="10"/>
      <c r="ADQ359" s="10"/>
      <c r="ADR359" s="10"/>
      <c r="ADS359" s="10"/>
      <c r="ADT359" s="10"/>
      <c r="ADU359" s="10"/>
      <c r="ADV359" s="10"/>
      <c r="ADW359" s="10"/>
      <c r="ADX359" s="10"/>
      <c r="ADY359" s="10"/>
      <c r="ADZ359" s="10"/>
      <c r="AEA359" s="10"/>
      <c r="AEB359" s="10"/>
      <c r="AEC359" s="10"/>
      <c r="AED359" s="10"/>
      <c r="AEE359" s="10"/>
      <c r="AEF359" s="10"/>
      <c r="AEG359" s="10"/>
      <c r="AEH359" s="10"/>
      <c r="AEI359" s="10"/>
      <c r="AEJ359" s="10"/>
      <c r="AEK359" s="10"/>
      <c r="AEL359" s="10"/>
      <c r="AEM359" s="10"/>
      <c r="AEN359" s="10"/>
      <c r="AEO359" s="10"/>
      <c r="AEP359" s="10"/>
      <c r="AEQ359" s="10"/>
      <c r="AER359" s="10"/>
      <c r="AES359" s="10"/>
      <c r="AET359" s="10"/>
      <c r="AEU359" s="10"/>
      <c r="AEV359" s="10"/>
      <c r="AEW359" s="10"/>
      <c r="AEX359" s="10"/>
      <c r="AEY359" s="10"/>
      <c r="AEZ359" s="10"/>
      <c r="AFA359" s="10"/>
      <c r="AFB359" s="10"/>
      <c r="AFC359" s="10"/>
      <c r="AFD359" s="10"/>
      <c r="AFE359" s="10"/>
      <c r="AFF359" s="10"/>
      <c r="AFG359" s="10"/>
      <c r="AFH359" s="10"/>
      <c r="AFI359" s="10"/>
      <c r="AFJ359" s="10"/>
      <c r="AFK359" s="10"/>
      <c r="AFL359" s="10"/>
      <c r="AFM359" s="10"/>
      <c r="AFN359" s="10"/>
      <c r="AFO359" s="10"/>
      <c r="AFP359" s="10"/>
      <c r="AFQ359" s="10"/>
      <c r="AFR359" s="10"/>
      <c r="AFS359" s="10"/>
      <c r="AFT359" s="10"/>
      <c r="AFU359" s="10"/>
      <c r="AFV359" s="10"/>
      <c r="AFW359" s="10"/>
      <c r="AFX359" s="10"/>
      <c r="AFY359" s="10"/>
      <c r="AFZ359" s="10"/>
      <c r="AGA359" s="10"/>
      <c r="AGB359" s="10"/>
      <c r="AGC359" s="10"/>
      <c r="AGD359" s="10"/>
      <c r="AGE359" s="10"/>
      <c r="AGF359" s="10"/>
      <c r="AGG359" s="10"/>
      <c r="AGH359" s="10"/>
      <c r="AGI359" s="10"/>
      <c r="AGJ359" s="10"/>
      <c r="AGK359" s="10"/>
      <c r="AGL359" s="10"/>
      <c r="AGM359" s="10"/>
      <c r="AGN359" s="10"/>
      <c r="AGO359" s="10"/>
      <c r="AGP359" s="10"/>
      <c r="AGQ359" s="10"/>
      <c r="AGR359" s="10"/>
      <c r="AGS359" s="10"/>
      <c r="AGT359" s="10"/>
      <c r="AGU359" s="10"/>
      <c r="AGV359" s="10"/>
      <c r="AGW359" s="10"/>
      <c r="AGX359" s="10"/>
      <c r="AGY359" s="10"/>
      <c r="AGZ359" s="10"/>
      <c r="AHA359" s="10"/>
      <c r="AHB359" s="10"/>
      <c r="AHC359" s="10"/>
      <c r="AHD359" s="10"/>
      <c r="AHE359" s="10"/>
      <c r="AHF359" s="10"/>
      <c r="AHG359" s="10"/>
      <c r="AHH359" s="10"/>
      <c r="AHI359" s="10"/>
      <c r="AHJ359" s="10"/>
      <c r="AHK359" s="10"/>
      <c r="AHL359" s="10"/>
      <c r="AHM359" s="10"/>
      <c r="AHN359" s="10"/>
      <c r="AHO359" s="10"/>
      <c r="AHP359" s="10"/>
      <c r="AHQ359" s="10"/>
      <c r="AHR359" s="10"/>
      <c r="AHS359" s="10"/>
      <c r="AHT359" s="10"/>
      <c r="AHU359" s="10"/>
      <c r="AHV359" s="10"/>
      <c r="AHW359" s="10"/>
      <c r="AHX359" s="10"/>
      <c r="AHY359" s="10"/>
      <c r="AHZ359" s="10"/>
      <c r="AIA359" s="10"/>
      <c r="AIB359" s="10"/>
      <c r="AIC359" s="10"/>
      <c r="AID359" s="10"/>
      <c r="AIE359" s="10"/>
      <c r="AIF359" s="10"/>
      <c r="AIG359" s="10"/>
      <c r="AIH359" s="10"/>
      <c r="AII359" s="10"/>
      <c r="AIJ359" s="10"/>
      <c r="AIK359" s="10"/>
      <c r="AIL359" s="10"/>
      <c r="AIM359" s="10"/>
      <c r="AIN359" s="10"/>
      <c r="AIO359" s="10"/>
      <c r="AIP359" s="10"/>
      <c r="AIQ359" s="10"/>
      <c r="AIR359" s="10"/>
      <c r="AIS359" s="10"/>
      <c r="AIT359" s="10"/>
      <c r="AIU359" s="10"/>
      <c r="AIV359" s="10"/>
      <c r="AIW359" s="10"/>
      <c r="AIX359" s="10"/>
      <c r="AIY359" s="10"/>
      <c r="AIZ359" s="10"/>
      <c r="AJA359" s="10"/>
      <c r="AJB359" s="10"/>
      <c r="AJC359" s="10"/>
      <c r="AJD359" s="10"/>
      <c r="AJE359" s="10"/>
      <c r="AJF359" s="10"/>
      <c r="AJG359" s="10"/>
      <c r="AJH359" s="10"/>
      <c r="AJI359" s="10"/>
      <c r="AJJ359" s="10"/>
      <c r="AJK359" s="10"/>
      <c r="AJL359" s="10"/>
      <c r="AJM359" s="10"/>
      <c r="AJN359" s="10"/>
      <c r="AJO359" s="10"/>
      <c r="AJP359" s="10"/>
      <c r="AJQ359" s="10"/>
      <c r="AJR359" s="10"/>
      <c r="AJS359" s="10"/>
      <c r="AJT359" s="10"/>
      <c r="AJU359" s="10"/>
      <c r="AJV359" s="10"/>
      <c r="AJW359" s="10"/>
      <c r="AJX359" s="10"/>
      <c r="AJY359" s="10"/>
      <c r="AJZ359" s="10"/>
      <c r="AKA359" s="10"/>
      <c r="AKB359" s="10"/>
      <c r="AKC359" s="10"/>
      <c r="AKD359" s="10"/>
      <c r="AKE359" s="10"/>
      <c r="AKF359" s="10"/>
      <c r="AKG359" s="10"/>
      <c r="AKH359" s="10"/>
      <c r="AKI359" s="10"/>
      <c r="AKJ359" s="10"/>
      <c r="AKK359" s="10"/>
      <c r="AKL359" s="10"/>
      <c r="AKM359" s="10"/>
      <c r="AKN359" s="10"/>
      <c r="AKO359" s="10"/>
      <c r="AKP359" s="10"/>
      <c r="AKQ359" s="10"/>
      <c r="AKR359" s="10"/>
      <c r="AKS359" s="10"/>
      <c r="AKT359" s="10"/>
      <c r="AKU359" s="10"/>
      <c r="AKV359" s="10"/>
      <c r="AKW359" s="10"/>
      <c r="AKX359" s="10"/>
      <c r="AKY359" s="10"/>
      <c r="AKZ359" s="10"/>
      <c r="ALA359" s="10"/>
      <c r="ALB359" s="10"/>
      <c r="ALC359" s="10"/>
      <c r="ALD359" s="10"/>
      <c r="ALE359" s="10"/>
      <c r="ALF359" s="10"/>
      <c r="ALG359" s="10"/>
      <c r="ALH359" s="10"/>
      <c r="ALI359" s="10"/>
      <c r="ALJ359" s="10"/>
      <c r="ALK359" s="10"/>
      <c r="ALL359" s="10"/>
      <c r="ALM359" s="10"/>
      <c r="ALN359" s="10"/>
      <c r="ALO359" s="10"/>
      <c r="ALP359" s="10"/>
      <c r="ALQ359" s="10"/>
      <c r="ALR359" s="10"/>
      <c r="ALS359" s="10"/>
      <c r="ALT359" s="10"/>
      <c r="ALU359" s="10"/>
      <c r="ALV359" s="10"/>
      <c r="ALW359" s="10"/>
      <c r="ALX359" s="10"/>
      <c r="ALY359" s="10"/>
      <c r="ALZ359" s="10"/>
      <c r="AMA359" s="10"/>
      <c r="AMB359" s="10"/>
      <c r="AMC359" s="10"/>
      <c r="AMD359" s="10"/>
      <c r="AME359" s="10"/>
      <c r="AMF359" s="10"/>
      <c r="AMG359" s="10"/>
      <c r="AMH359" s="10"/>
      <c r="AMI359" s="10"/>
    </row>
    <row r="360" spans="1:1023" ht="21.75" customHeight="1">
      <c r="A360" s="14" t="s">
        <v>313</v>
      </c>
      <c r="B360" s="45"/>
      <c r="C360" s="34"/>
      <c r="D360" s="34"/>
      <c r="E360" s="30"/>
      <c r="F360" s="30"/>
      <c r="G360" s="30"/>
      <c r="H360" s="30"/>
      <c r="I360" s="30"/>
      <c r="J360" s="30"/>
      <c r="K360" s="30"/>
      <c r="L360" s="30"/>
      <c r="M360" s="30"/>
      <c r="N360" s="30"/>
      <c r="O360" s="30"/>
      <c r="P360" s="36">
        <v>20000</v>
      </c>
      <c r="Q360" s="43">
        <f t="shared" si="7"/>
        <v>20000</v>
      </c>
      <c r="R360" s="43">
        <f t="shared" si="8"/>
        <v>20000</v>
      </c>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c r="HU360" s="10"/>
      <c r="HV360" s="10"/>
      <c r="HW360" s="10"/>
      <c r="HX360" s="10"/>
      <c r="HY360" s="10"/>
      <c r="HZ360" s="10"/>
      <c r="IA360" s="10"/>
      <c r="IB360" s="10"/>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c r="JC360" s="10"/>
      <c r="JD360" s="10"/>
      <c r="JE360" s="10"/>
      <c r="JF360" s="10"/>
      <c r="JG360" s="10"/>
      <c r="JH360" s="10"/>
      <c r="JI360" s="10"/>
      <c r="JJ360" s="10"/>
      <c r="JK360" s="10"/>
      <c r="JL360" s="10"/>
      <c r="JM360" s="10"/>
      <c r="JN360" s="10"/>
      <c r="JO360" s="10"/>
      <c r="JP360" s="10"/>
      <c r="JQ360" s="10"/>
      <c r="JR360" s="10"/>
      <c r="JS360" s="10"/>
      <c r="JT360" s="10"/>
      <c r="JU360" s="10"/>
      <c r="JV360" s="10"/>
      <c r="JW360" s="10"/>
      <c r="JX360" s="10"/>
      <c r="JY360" s="10"/>
      <c r="JZ360" s="10"/>
      <c r="KA360" s="10"/>
      <c r="KB360" s="10"/>
      <c r="KC360" s="10"/>
      <c r="KD360" s="10"/>
      <c r="KE360" s="10"/>
      <c r="KF360" s="10"/>
      <c r="KG360" s="10"/>
      <c r="KH360" s="10"/>
      <c r="KI360" s="10"/>
      <c r="KJ360" s="10"/>
      <c r="KK360" s="10"/>
      <c r="KL360" s="10"/>
      <c r="KM360" s="10"/>
      <c r="KN360" s="10"/>
      <c r="KO360" s="10"/>
      <c r="KP360" s="10"/>
      <c r="KQ360" s="10"/>
      <c r="KR360" s="10"/>
      <c r="KS360" s="10"/>
      <c r="KT360" s="10"/>
      <c r="KU360" s="10"/>
      <c r="KV360" s="10"/>
      <c r="KW360" s="10"/>
      <c r="KX360" s="10"/>
      <c r="KY360" s="10"/>
      <c r="KZ360" s="10"/>
      <c r="LA360" s="10"/>
      <c r="LB360" s="10"/>
      <c r="LC360" s="10"/>
      <c r="LD360" s="10"/>
      <c r="LE360" s="10"/>
      <c r="LF360" s="10"/>
      <c r="LG360" s="10"/>
      <c r="LH360" s="10"/>
      <c r="LI360" s="10"/>
      <c r="LJ360" s="10"/>
      <c r="LK360" s="10"/>
      <c r="LL360" s="10"/>
      <c r="LM360" s="10"/>
      <c r="LN360" s="10"/>
      <c r="LO360" s="10"/>
      <c r="LP360" s="10"/>
      <c r="LQ360" s="10"/>
      <c r="LR360" s="10"/>
      <c r="LS360" s="10"/>
      <c r="LT360" s="10"/>
      <c r="LU360" s="10"/>
      <c r="LV360" s="10"/>
      <c r="LW360" s="10"/>
      <c r="LX360" s="10"/>
      <c r="LY360" s="10"/>
      <c r="LZ360" s="10"/>
      <c r="MA360" s="10"/>
      <c r="MB360" s="10"/>
      <c r="MC360" s="10"/>
      <c r="MD360" s="10"/>
      <c r="ME360" s="10"/>
      <c r="MF360" s="10"/>
      <c r="MG360" s="10"/>
      <c r="MH360" s="10"/>
      <c r="MI360" s="10"/>
      <c r="MJ360" s="10"/>
      <c r="MK360" s="10"/>
      <c r="ML360" s="10"/>
      <c r="MM360" s="10"/>
      <c r="MN360" s="10"/>
      <c r="MO360" s="10"/>
      <c r="MP360" s="10"/>
      <c r="MQ360" s="10"/>
      <c r="MR360" s="10"/>
      <c r="MS360" s="10"/>
      <c r="MT360" s="10"/>
      <c r="MU360" s="10"/>
      <c r="MV360" s="10"/>
      <c r="MW360" s="10"/>
      <c r="MX360" s="10"/>
      <c r="MY360" s="10"/>
      <c r="MZ360" s="10"/>
      <c r="NA360" s="10"/>
      <c r="NB360" s="10"/>
      <c r="NC360" s="10"/>
      <c r="ND360" s="10"/>
      <c r="NE360" s="10"/>
      <c r="NF360" s="10"/>
      <c r="NG360" s="10"/>
      <c r="NH360" s="10"/>
      <c r="NI360" s="10"/>
      <c r="NJ360" s="10"/>
      <c r="NK360" s="10"/>
      <c r="NL360" s="10"/>
      <c r="NM360" s="10"/>
      <c r="NN360" s="10"/>
      <c r="NO360" s="10"/>
      <c r="NP360" s="10"/>
      <c r="NQ360" s="10"/>
      <c r="NR360" s="10"/>
      <c r="NS360" s="10"/>
      <c r="NT360" s="10"/>
      <c r="NU360" s="10"/>
      <c r="NV360" s="10"/>
      <c r="NW360" s="10"/>
      <c r="NX360" s="10"/>
      <c r="NY360" s="10"/>
      <c r="NZ360" s="10"/>
      <c r="OA360" s="10"/>
      <c r="OB360" s="10"/>
      <c r="OC360" s="10"/>
      <c r="OD360" s="10"/>
      <c r="OE360" s="10"/>
      <c r="OF360" s="10"/>
      <c r="OG360" s="10"/>
      <c r="OH360" s="10"/>
      <c r="OI360" s="10"/>
      <c r="OJ360" s="10"/>
      <c r="OK360" s="10"/>
      <c r="OL360" s="10"/>
      <c r="OM360" s="10"/>
      <c r="ON360" s="10"/>
      <c r="OO360" s="10"/>
      <c r="OP360" s="10"/>
      <c r="OQ360" s="10"/>
      <c r="OR360" s="10"/>
      <c r="OS360" s="10"/>
      <c r="OT360" s="10"/>
      <c r="OU360" s="10"/>
      <c r="OV360" s="10"/>
      <c r="OW360" s="10"/>
      <c r="OX360" s="10"/>
      <c r="OY360" s="10"/>
      <c r="OZ360" s="10"/>
      <c r="PA360" s="10"/>
      <c r="PB360" s="10"/>
      <c r="PC360" s="10"/>
      <c r="PD360" s="10"/>
      <c r="PE360" s="10"/>
      <c r="PF360" s="10"/>
      <c r="PG360" s="10"/>
      <c r="PH360" s="10"/>
      <c r="PI360" s="10"/>
      <c r="PJ360" s="10"/>
      <c r="PK360" s="10"/>
      <c r="PL360" s="10"/>
      <c r="PM360" s="10"/>
      <c r="PN360" s="10"/>
      <c r="PO360" s="10"/>
      <c r="PP360" s="10"/>
      <c r="PQ360" s="10"/>
      <c r="PR360" s="10"/>
      <c r="PS360" s="10"/>
      <c r="PT360" s="10"/>
      <c r="PU360" s="10"/>
      <c r="PV360" s="10"/>
      <c r="PW360" s="10"/>
      <c r="PX360" s="10"/>
      <c r="PY360" s="10"/>
      <c r="PZ360" s="10"/>
      <c r="QA360" s="10"/>
      <c r="QB360" s="10"/>
      <c r="QC360" s="10"/>
      <c r="QD360" s="10"/>
      <c r="QE360" s="10"/>
      <c r="QF360" s="10"/>
      <c r="QG360" s="10"/>
      <c r="QH360" s="10"/>
      <c r="QI360" s="10"/>
      <c r="QJ360" s="10"/>
      <c r="QK360" s="10"/>
      <c r="QL360" s="10"/>
      <c r="QM360" s="10"/>
      <c r="QN360" s="10"/>
      <c r="QO360" s="10"/>
      <c r="QP360" s="10"/>
      <c r="QQ360" s="10"/>
      <c r="QR360" s="10"/>
      <c r="QS360" s="10"/>
      <c r="QT360" s="10"/>
      <c r="QU360" s="10"/>
      <c r="QV360" s="10"/>
      <c r="QW360" s="10"/>
      <c r="QX360" s="10"/>
      <c r="QY360" s="10"/>
      <c r="QZ360" s="10"/>
      <c r="RA360" s="10"/>
      <c r="RB360" s="10"/>
      <c r="RC360" s="10"/>
      <c r="RD360" s="10"/>
      <c r="RE360" s="10"/>
      <c r="RF360" s="10"/>
      <c r="RG360" s="10"/>
      <c r="RH360" s="10"/>
      <c r="RI360" s="10"/>
      <c r="RJ360" s="10"/>
      <c r="RK360" s="10"/>
      <c r="RL360" s="10"/>
      <c r="RM360" s="10"/>
      <c r="RN360" s="10"/>
      <c r="RO360" s="10"/>
      <c r="RP360" s="10"/>
      <c r="RQ360" s="10"/>
      <c r="RR360" s="10"/>
      <c r="RS360" s="10"/>
      <c r="RT360" s="10"/>
      <c r="RU360" s="10"/>
      <c r="RV360" s="10"/>
      <c r="RW360" s="10"/>
      <c r="RX360" s="10"/>
      <c r="RY360" s="10"/>
      <c r="RZ360" s="10"/>
      <c r="SA360" s="10"/>
      <c r="SB360" s="10"/>
      <c r="SC360" s="10"/>
      <c r="SD360" s="10"/>
      <c r="SE360" s="10"/>
      <c r="SF360" s="10"/>
      <c r="SG360" s="10"/>
      <c r="SH360" s="10"/>
      <c r="SI360" s="10"/>
      <c r="SJ360" s="10"/>
      <c r="SK360" s="10"/>
      <c r="SL360" s="10"/>
      <c r="SM360" s="10"/>
      <c r="SN360" s="10"/>
      <c r="SO360" s="10"/>
      <c r="SP360" s="10"/>
      <c r="SQ360" s="10"/>
      <c r="SR360" s="10"/>
      <c r="SS360" s="10"/>
      <c r="ST360" s="10"/>
      <c r="SU360" s="10"/>
      <c r="SV360" s="10"/>
      <c r="SW360" s="10"/>
      <c r="SX360" s="10"/>
      <c r="SY360" s="10"/>
      <c r="SZ360" s="10"/>
      <c r="TA360" s="10"/>
      <c r="TB360" s="10"/>
      <c r="TC360" s="10"/>
      <c r="TD360" s="10"/>
      <c r="TE360" s="10"/>
      <c r="TF360" s="10"/>
      <c r="TG360" s="10"/>
      <c r="TH360" s="10"/>
      <c r="TI360" s="10"/>
      <c r="TJ360" s="10"/>
      <c r="TK360" s="10"/>
      <c r="TL360" s="10"/>
      <c r="TM360" s="10"/>
      <c r="TN360" s="10"/>
      <c r="TO360" s="10"/>
      <c r="TP360" s="10"/>
      <c r="TQ360" s="10"/>
      <c r="TR360" s="10"/>
      <c r="TS360" s="10"/>
      <c r="TT360" s="10"/>
      <c r="TU360" s="10"/>
      <c r="TV360" s="10"/>
      <c r="TW360" s="10"/>
      <c r="TX360" s="10"/>
      <c r="TY360" s="10"/>
      <c r="TZ360" s="10"/>
      <c r="UA360" s="10"/>
      <c r="UB360" s="10"/>
      <c r="UC360" s="10"/>
      <c r="UD360" s="10"/>
      <c r="UE360" s="10"/>
      <c r="UF360" s="10"/>
      <c r="UG360" s="10"/>
      <c r="UH360" s="10"/>
      <c r="UI360" s="10"/>
      <c r="UJ360" s="10"/>
      <c r="UK360" s="10"/>
      <c r="UL360" s="10"/>
      <c r="UM360" s="10"/>
      <c r="UN360" s="10"/>
      <c r="UO360" s="10"/>
      <c r="UP360" s="10"/>
      <c r="UQ360" s="10"/>
      <c r="UR360" s="10"/>
      <c r="US360" s="10"/>
      <c r="UT360" s="10"/>
      <c r="UU360" s="10"/>
      <c r="UV360" s="10"/>
      <c r="UW360" s="10"/>
      <c r="UX360" s="10"/>
      <c r="UY360" s="10"/>
      <c r="UZ360" s="10"/>
      <c r="VA360" s="10"/>
      <c r="VB360" s="10"/>
      <c r="VC360" s="10"/>
      <c r="VD360" s="10"/>
      <c r="VE360" s="10"/>
      <c r="VF360" s="10"/>
      <c r="VG360" s="10"/>
      <c r="VH360" s="10"/>
      <c r="VI360" s="10"/>
      <c r="VJ360" s="10"/>
      <c r="VK360" s="10"/>
      <c r="VL360" s="10"/>
      <c r="VM360" s="10"/>
      <c r="VN360" s="10"/>
      <c r="VO360" s="10"/>
      <c r="VP360" s="10"/>
      <c r="VQ360" s="10"/>
      <c r="VR360" s="10"/>
      <c r="VS360" s="10"/>
      <c r="VT360" s="10"/>
      <c r="VU360" s="10"/>
      <c r="VV360" s="10"/>
      <c r="VW360" s="10"/>
      <c r="VX360" s="10"/>
      <c r="VY360" s="10"/>
      <c r="VZ360" s="10"/>
      <c r="WA360" s="10"/>
      <c r="WB360" s="10"/>
      <c r="WC360" s="10"/>
      <c r="WD360" s="10"/>
      <c r="WE360" s="10"/>
      <c r="WF360" s="10"/>
      <c r="WG360" s="10"/>
      <c r="WH360" s="10"/>
      <c r="WI360" s="10"/>
      <c r="WJ360" s="10"/>
      <c r="WK360" s="10"/>
      <c r="WL360" s="10"/>
      <c r="WM360" s="10"/>
      <c r="WN360" s="10"/>
      <c r="WO360" s="10"/>
      <c r="WP360" s="10"/>
      <c r="WQ360" s="10"/>
      <c r="WR360" s="10"/>
      <c r="WS360" s="10"/>
      <c r="WT360" s="10"/>
      <c r="WU360" s="10"/>
      <c r="WV360" s="10"/>
      <c r="WW360" s="10"/>
      <c r="WX360" s="10"/>
      <c r="WY360" s="10"/>
      <c r="WZ360" s="10"/>
      <c r="XA360" s="10"/>
      <c r="XB360" s="10"/>
      <c r="XC360" s="10"/>
      <c r="XD360" s="10"/>
      <c r="XE360" s="10"/>
      <c r="XF360" s="10"/>
      <c r="XG360" s="10"/>
      <c r="XH360" s="10"/>
      <c r="XI360" s="10"/>
      <c r="XJ360" s="10"/>
      <c r="XK360" s="10"/>
      <c r="XL360" s="10"/>
      <c r="XM360" s="10"/>
      <c r="XN360" s="10"/>
      <c r="XO360" s="10"/>
      <c r="XP360" s="10"/>
      <c r="XQ360" s="10"/>
      <c r="XR360" s="10"/>
      <c r="XS360" s="10"/>
      <c r="XT360" s="10"/>
      <c r="XU360" s="10"/>
      <c r="XV360" s="10"/>
      <c r="XW360" s="10"/>
      <c r="XX360" s="10"/>
      <c r="XY360" s="10"/>
      <c r="XZ360" s="10"/>
      <c r="YA360" s="10"/>
      <c r="YB360" s="10"/>
      <c r="YC360" s="10"/>
      <c r="YD360" s="10"/>
      <c r="YE360" s="10"/>
      <c r="YF360" s="10"/>
      <c r="YG360" s="10"/>
      <c r="YH360" s="10"/>
      <c r="YI360" s="10"/>
      <c r="YJ360" s="10"/>
      <c r="YK360" s="10"/>
      <c r="YL360" s="10"/>
      <c r="YM360" s="10"/>
      <c r="YN360" s="10"/>
      <c r="YO360" s="10"/>
      <c r="YP360" s="10"/>
      <c r="YQ360" s="10"/>
      <c r="YR360" s="10"/>
      <c r="YS360" s="10"/>
      <c r="YT360" s="10"/>
      <c r="YU360" s="10"/>
      <c r="YV360" s="10"/>
      <c r="YW360" s="10"/>
      <c r="YX360" s="10"/>
      <c r="YY360" s="10"/>
      <c r="YZ360" s="10"/>
      <c r="ZA360" s="10"/>
      <c r="ZB360" s="10"/>
      <c r="ZC360" s="10"/>
      <c r="ZD360" s="10"/>
      <c r="ZE360" s="10"/>
      <c r="ZF360" s="10"/>
      <c r="ZG360" s="10"/>
      <c r="ZH360" s="10"/>
      <c r="ZI360" s="10"/>
      <c r="ZJ360" s="10"/>
      <c r="ZK360" s="10"/>
      <c r="ZL360" s="10"/>
      <c r="ZM360" s="10"/>
      <c r="ZN360" s="10"/>
      <c r="ZO360" s="10"/>
      <c r="ZP360" s="10"/>
      <c r="ZQ360" s="10"/>
      <c r="ZR360" s="10"/>
      <c r="ZS360" s="10"/>
      <c r="ZT360" s="10"/>
      <c r="ZU360" s="10"/>
      <c r="ZV360" s="10"/>
      <c r="ZW360" s="10"/>
      <c r="ZX360" s="10"/>
      <c r="ZY360" s="10"/>
      <c r="ZZ360" s="10"/>
      <c r="AAA360" s="10"/>
      <c r="AAB360" s="10"/>
      <c r="AAC360" s="10"/>
      <c r="AAD360" s="10"/>
      <c r="AAE360" s="10"/>
      <c r="AAF360" s="10"/>
      <c r="AAG360" s="10"/>
      <c r="AAH360" s="10"/>
      <c r="AAI360" s="10"/>
      <c r="AAJ360" s="10"/>
      <c r="AAK360" s="10"/>
      <c r="AAL360" s="10"/>
      <c r="AAM360" s="10"/>
      <c r="AAN360" s="10"/>
      <c r="AAO360" s="10"/>
      <c r="AAP360" s="10"/>
      <c r="AAQ360" s="10"/>
      <c r="AAR360" s="10"/>
      <c r="AAS360" s="10"/>
      <c r="AAT360" s="10"/>
      <c r="AAU360" s="10"/>
      <c r="AAV360" s="10"/>
      <c r="AAW360" s="10"/>
      <c r="AAX360" s="10"/>
      <c r="AAY360" s="10"/>
      <c r="AAZ360" s="10"/>
      <c r="ABA360" s="10"/>
      <c r="ABB360" s="10"/>
      <c r="ABC360" s="10"/>
      <c r="ABD360" s="10"/>
      <c r="ABE360" s="10"/>
      <c r="ABF360" s="10"/>
      <c r="ABG360" s="10"/>
      <c r="ABH360" s="10"/>
      <c r="ABI360" s="10"/>
      <c r="ABJ360" s="10"/>
      <c r="ABK360" s="10"/>
      <c r="ABL360" s="10"/>
      <c r="ABM360" s="10"/>
      <c r="ABN360" s="10"/>
      <c r="ABO360" s="10"/>
      <c r="ABP360" s="10"/>
      <c r="ABQ360" s="10"/>
      <c r="ABR360" s="10"/>
      <c r="ABS360" s="10"/>
      <c r="ABT360" s="10"/>
      <c r="ABU360" s="10"/>
      <c r="ABV360" s="10"/>
      <c r="ABW360" s="10"/>
      <c r="ABX360" s="10"/>
      <c r="ABY360" s="10"/>
      <c r="ABZ360" s="10"/>
      <c r="ACA360" s="10"/>
      <c r="ACB360" s="10"/>
      <c r="ACC360" s="10"/>
      <c r="ACD360" s="10"/>
      <c r="ACE360" s="10"/>
      <c r="ACF360" s="10"/>
      <c r="ACG360" s="10"/>
      <c r="ACH360" s="10"/>
      <c r="ACI360" s="10"/>
      <c r="ACJ360" s="10"/>
      <c r="ACK360" s="10"/>
      <c r="ACL360" s="10"/>
      <c r="ACM360" s="10"/>
      <c r="ACN360" s="10"/>
      <c r="ACO360" s="10"/>
      <c r="ACP360" s="10"/>
      <c r="ACQ360" s="10"/>
      <c r="ACR360" s="10"/>
      <c r="ACS360" s="10"/>
      <c r="ACT360" s="10"/>
      <c r="ACU360" s="10"/>
      <c r="ACV360" s="10"/>
      <c r="ACW360" s="10"/>
      <c r="ACX360" s="10"/>
      <c r="ACY360" s="10"/>
      <c r="ACZ360" s="10"/>
      <c r="ADA360" s="10"/>
      <c r="ADB360" s="10"/>
      <c r="ADC360" s="10"/>
      <c r="ADD360" s="10"/>
      <c r="ADE360" s="10"/>
      <c r="ADF360" s="10"/>
      <c r="ADG360" s="10"/>
      <c r="ADH360" s="10"/>
      <c r="ADI360" s="10"/>
      <c r="ADJ360" s="10"/>
      <c r="ADK360" s="10"/>
      <c r="ADL360" s="10"/>
      <c r="ADM360" s="10"/>
      <c r="ADN360" s="10"/>
      <c r="ADO360" s="10"/>
      <c r="ADP360" s="10"/>
      <c r="ADQ360" s="10"/>
      <c r="ADR360" s="10"/>
      <c r="ADS360" s="10"/>
      <c r="ADT360" s="10"/>
      <c r="ADU360" s="10"/>
      <c r="ADV360" s="10"/>
      <c r="ADW360" s="10"/>
      <c r="ADX360" s="10"/>
      <c r="ADY360" s="10"/>
      <c r="ADZ360" s="10"/>
      <c r="AEA360" s="10"/>
      <c r="AEB360" s="10"/>
      <c r="AEC360" s="10"/>
      <c r="AED360" s="10"/>
      <c r="AEE360" s="10"/>
      <c r="AEF360" s="10"/>
      <c r="AEG360" s="10"/>
      <c r="AEH360" s="10"/>
      <c r="AEI360" s="10"/>
      <c r="AEJ360" s="10"/>
      <c r="AEK360" s="10"/>
      <c r="AEL360" s="10"/>
      <c r="AEM360" s="10"/>
      <c r="AEN360" s="10"/>
      <c r="AEO360" s="10"/>
      <c r="AEP360" s="10"/>
      <c r="AEQ360" s="10"/>
      <c r="AER360" s="10"/>
      <c r="AES360" s="10"/>
      <c r="AET360" s="10"/>
      <c r="AEU360" s="10"/>
      <c r="AEV360" s="10"/>
      <c r="AEW360" s="10"/>
      <c r="AEX360" s="10"/>
      <c r="AEY360" s="10"/>
      <c r="AEZ360" s="10"/>
      <c r="AFA360" s="10"/>
      <c r="AFB360" s="10"/>
      <c r="AFC360" s="10"/>
      <c r="AFD360" s="10"/>
      <c r="AFE360" s="10"/>
      <c r="AFF360" s="10"/>
      <c r="AFG360" s="10"/>
      <c r="AFH360" s="10"/>
      <c r="AFI360" s="10"/>
      <c r="AFJ360" s="10"/>
      <c r="AFK360" s="10"/>
      <c r="AFL360" s="10"/>
      <c r="AFM360" s="10"/>
      <c r="AFN360" s="10"/>
      <c r="AFO360" s="10"/>
      <c r="AFP360" s="10"/>
      <c r="AFQ360" s="10"/>
      <c r="AFR360" s="10"/>
      <c r="AFS360" s="10"/>
      <c r="AFT360" s="10"/>
      <c r="AFU360" s="10"/>
      <c r="AFV360" s="10"/>
      <c r="AFW360" s="10"/>
      <c r="AFX360" s="10"/>
      <c r="AFY360" s="10"/>
      <c r="AFZ360" s="10"/>
      <c r="AGA360" s="10"/>
      <c r="AGB360" s="10"/>
      <c r="AGC360" s="10"/>
      <c r="AGD360" s="10"/>
      <c r="AGE360" s="10"/>
      <c r="AGF360" s="10"/>
      <c r="AGG360" s="10"/>
      <c r="AGH360" s="10"/>
      <c r="AGI360" s="10"/>
      <c r="AGJ360" s="10"/>
      <c r="AGK360" s="10"/>
      <c r="AGL360" s="10"/>
      <c r="AGM360" s="10"/>
      <c r="AGN360" s="10"/>
      <c r="AGO360" s="10"/>
      <c r="AGP360" s="10"/>
      <c r="AGQ360" s="10"/>
      <c r="AGR360" s="10"/>
      <c r="AGS360" s="10"/>
      <c r="AGT360" s="10"/>
      <c r="AGU360" s="10"/>
      <c r="AGV360" s="10"/>
      <c r="AGW360" s="10"/>
      <c r="AGX360" s="10"/>
      <c r="AGY360" s="10"/>
      <c r="AGZ360" s="10"/>
      <c r="AHA360" s="10"/>
      <c r="AHB360" s="10"/>
      <c r="AHC360" s="10"/>
      <c r="AHD360" s="10"/>
      <c r="AHE360" s="10"/>
      <c r="AHF360" s="10"/>
      <c r="AHG360" s="10"/>
      <c r="AHH360" s="10"/>
      <c r="AHI360" s="10"/>
      <c r="AHJ360" s="10"/>
      <c r="AHK360" s="10"/>
      <c r="AHL360" s="10"/>
      <c r="AHM360" s="10"/>
      <c r="AHN360" s="10"/>
      <c r="AHO360" s="10"/>
      <c r="AHP360" s="10"/>
      <c r="AHQ360" s="10"/>
      <c r="AHR360" s="10"/>
      <c r="AHS360" s="10"/>
      <c r="AHT360" s="10"/>
      <c r="AHU360" s="10"/>
      <c r="AHV360" s="10"/>
      <c r="AHW360" s="10"/>
      <c r="AHX360" s="10"/>
      <c r="AHY360" s="10"/>
      <c r="AHZ360" s="10"/>
      <c r="AIA360" s="10"/>
      <c r="AIB360" s="10"/>
      <c r="AIC360" s="10"/>
      <c r="AID360" s="10"/>
      <c r="AIE360" s="10"/>
      <c r="AIF360" s="10"/>
      <c r="AIG360" s="10"/>
      <c r="AIH360" s="10"/>
      <c r="AII360" s="10"/>
      <c r="AIJ360" s="10"/>
      <c r="AIK360" s="10"/>
      <c r="AIL360" s="10"/>
      <c r="AIM360" s="10"/>
      <c r="AIN360" s="10"/>
      <c r="AIO360" s="10"/>
      <c r="AIP360" s="10"/>
      <c r="AIQ360" s="10"/>
      <c r="AIR360" s="10"/>
      <c r="AIS360" s="10"/>
      <c r="AIT360" s="10"/>
      <c r="AIU360" s="10"/>
      <c r="AIV360" s="10"/>
      <c r="AIW360" s="10"/>
      <c r="AIX360" s="10"/>
      <c r="AIY360" s="10"/>
      <c r="AIZ360" s="10"/>
      <c r="AJA360" s="10"/>
      <c r="AJB360" s="10"/>
      <c r="AJC360" s="10"/>
      <c r="AJD360" s="10"/>
      <c r="AJE360" s="10"/>
      <c r="AJF360" s="10"/>
      <c r="AJG360" s="10"/>
      <c r="AJH360" s="10"/>
      <c r="AJI360" s="10"/>
      <c r="AJJ360" s="10"/>
      <c r="AJK360" s="10"/>
      <c r="AJL360" s="10"/>
      <c r="AJM360" s="10"/>
      <c r="AJN360" s="10"/>
      <c r="AJO360" s="10"/>
      <c r="AJP360" s="10"/>
      <c r="AJQ360" s="10"/>
      <c r="AJR360" s="10"/>
      <c r="AJS360" s="10"/>
      <c r="AJT360" s="10"/>
      <c r="AJU360" s="10"/>
      <c r="AJV360" s="10"/>
      <c r="AJW360" s="10"/>
      <c r="AJX360" s="10"/>
      <c r="AJY360" s="10"/>
      <c r="AJZ360" s="10"/>
      <c r="AKA360" s="10"/>
      <c r="AKB360" s="10"/>
      <c r="AKC360" s="10"/>
      <c r="AKD360" s="10"/>
      <c r="AKE360" s="10"/>
      <c r="AKF360" s="10"/>
      <c r="AKG360" s="10"/>
      <c r="AKH360" s="10"/>
      <c r="AKI360" s="10"/>
      <c r="AKJ360" s="10"/>
      <c r="AKK360" s="10"/>
      <c r="AKL360" s="10"/>
      <c r="AKM360" s="10"/>
      <c r="AKN360" s="10"/>
      <c r="AKO360" s="10"/>
      <c r="AKP360" s="10"/>
      <c r="AKQ360" s="10"/>
      <c r="AKR360" s="10"/>
      <c r="AKS360" s="10"/>
      <c r="AKT360" s="10"/>
      <c r="AKU360" s="10"/>
      <c r="AKV360" s="10"/>
      <c r="AKW360" s="10"/>
      <c r="AKX360" s="10"/>
      <c r="AKY360" s="10"/>
      <c r="AKZ360" s="10"/>
      <c r="ALA360" s="10"/>
      <c r="ALB360" s="10"/>
      <c r="ALC360" s="10"/>
      <c r="ALD360" s="10"/>
      <c r="ALE360" s="10"/>
      <c r="ALF360" s="10"/>
      <c r="ALG360" s="10"/>
      <c r="ALH360" s="10"/>
      <c r="ALI360" s="10"/>
      <c r="ALJ360" s="10"/>
      <c r="ALK360" s="10"/>
      <c r="ALL360" s="10"/>
      <c r="ALM360" s="10"/>
      <c r="ALN360" s="10"/>
      <c r="ALO360" s="10"/>
      <c r="ALP360" s="10"/>
      <c r="ALQ360" s="10"/>
      <c r="ALR360" s="10"/>
      <c r="ALS360" s="10"/>
      <c r="ALT360" s="10"/>
      <c r="ALU360" s="10"/>
      <c r="ALV360" s="10"/>
      <c r="ALW360" s="10"/>
      <c r="ALX360" s="10"/>
      <c r="ALY360" s="10"/>
      <c r="ALZ360" s="10"/>
      <c r="AMA360" s="10"/>
      <c r="AMB360" s="10"/>
      <c r="AMC360" s="10"/>
      <c r="AMD360" s="10"/>
      <c r="AME360" s="10"/>
      <c r="AMF360" s="10"/>
      <c r="AMG360" s="10"/>
      <c r="AMH360" s="10"/>
      <c r="AMI360" s="10"/>
    </row>
    <row r="361" spans="1:1023" ht="21.75" customHeight="1">
      <c r="A361" s="14" t="s">
        <v>207</v>
      </c>
      <c r="B361" s="45"/>
      <c r="C361" s="34"/>
      <c r="D361" s="34"/>
      <c r="E361" s="30"/>
      <c r="F361" s="30"/>
      <c r="G361" s="30"/>
      <c r="H361" s="30"/>
      <c r="I361" s="30"/>
      <c r="J361" s="30"/>
      <c r="K361" s="30"/>
      <c r="L361" s="30"/>
      <c r="M361" s="30"/>
      <c r="N361" s="30"/>
      <c r="O361" s="36">
        <v>10000</v>
      </c>
      <c r="P361" s="34"/>
      <c r="Q361" s="43">
        <f t="shared" si="7"/>
        <v>10000</v>
      </c>
      <c r="R361" s="43">
        <f t="shared" si="8"/>
        <v>10000</v>
      </c>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0"/>
      <c r="HY361" s="10"/>
      <c r="HZ361" s="10"/>
      <c r="IA361" s="10"/>
      <c r="IB361" s="10"/>
      <c r="IC361" s="10"/>
      <c r="ID361" s="10"/>
      <c r="IE361" s="10"/>
      <c r="IF361" s="10"/>
      <c r="IG361" s="10"/>
      <c r="IH361" s="10"/>
      <c r="II361" s="10"/>
      <c r="IJ361" s="10"/>
      <c r="IK361" s="10"/>
      <c r="IL361" s="10"/>
      <c r="IM361" s="10"/>
      <c r="IN361" s="10"/>
      <c r="IO361" s="10"/>
      <c r="IP361" s="10"/>
      <c r="IQ361" s="10"/>
      <c r="IR361" s="10"/>
      <c r="IS361" s="10"/>
      <c r="IT361" s="10"/>
      <c r="IU361" s="10"/>
      <c r="IV361" s="10"/>
      <c r="IW361" s="10"/>
      <c r="IX361" s="10"/>
      <c r="IY361" s="10"/>
      <c r="IZ361" s="10"/>
      <c r="JA361" s="10"/>
      <c r="JB361" s="10"/>
      <c r="JC361" s="10"/>
      <c r="JD361" s="10"/>
      <c r="JE361" s="10"/>
      <c r="JF361" s="10"/>
      <c r="JG361" s="10"/>
      <c r="JH361" s="10"/>
      <c r="JI361" s="10"/>
      <c r="JJ361" s="10"/>
      <c r="JK361" s="10"/>
      <c r="JL361" s="10"/>
      <c r="JM361" s="10"/>
      <c r="JN361" s="10"/>
      <c r="JO361" s="10"/>
      <c r="JP361" s="10"/>
      <c r="JQ361" s="10"/>
      <c r="JR361" s="10"/>
      <c r="JS361" s="10"/>
      <c r="JT361" s="10"/>
      <c r="JU361" s="10"/>
      <c r="JV361" s="10"/>
      <c r="JW361" s="10"/>
      <c r="JX361" s="10"/>
      <c r="JY361" s="10"/>
      <c r="JZ361" s="10"/>
      <c r="KA361" s="10"/>
      <c r="KB361" s="10"/>
      <c r="KC361" s="10"/>
      <c r="KD361" s="10"/>
      <c r="KE361" s="10"/>
      <c r="KF361" s="10"/>
      <c r="KG361" s="10"/>
      <c r="KH361" s="10"/>
      <c r="KI361" s="10"/>
      <c r="KJ361" s="10"/>
      <c r="KK361" s="10"/>
      <c r="KL361" s="10"/>
      <c r="KM361" s="10"/>
      <c r="KN361" s="10"/>
      <c r="KO361" s="10"/>
      <c r="KP361" s="10"/>
      <c r="KQ361" s="10"/>
      <c r="KR361" s="10"/>
      <c r="KS361" s="10"/>
      <c r="KT361" s="10"/>
      <c r="KU361" s="10"/>
      <c r="KV361" s="10"/>
      <c r="KW361" s="10"/>
      <c r="KX361" s="10"/>
      <c r="KY361" s="10"/>
      <c r="KZ361" s="10"/>
      <c r="LA361" s="10"/>
      <c r="LB361" s="10"/>
      <c r="LC361" s="10"/>
      <c r="LD361" s="10"/>
      <c r="LE361" s="10"/>
      <c r="LF361" s="10"/>
      <c r="LG361" s="10"/>
      <c r="LH361" s="10"/>
      <c r="LI361" s="10"/>
      <c r="LJ361" s="10"/>
      <c r="LK361" s="10"/>
      <c r="LL361" s="10"/>
      <c r="LM361" s="10"/>
      <c r="LN361" s="10"/>
      <c r="LO361" s="10"/>
      <c r="LP361" s="10"/>
      <c r="LQ361" s="10"/>
      <c r="LR361" s="10"/>
      <c r="LS361" s="10"/>
      <c r="LT361" s="10"/>
      <c r="LU361" s="10"/>
      <c r="LV361" s="10"/>
      <c r="LW361" s="10"/>
      <c r="LX361" s="10"/>
      <c r="LY361" s="10"/>
      <c r="LZ361" s="10"/>
      <c r="MA361" s="10"/>
      <c r="MB361" s="10"/>
      <c r="MC361" s="10"/>
      <c r="MD361" s="10"/>
      <c r="ME361" s="10"/>
      <c r="MF361" s="10"/>
      <c r="MG361" s="10"/>
      <c r="MH361" s="10"/>
      <c r="MI361" s="10"/>
      <c r="MJ361" s="10"/>
      <c r="MK361" s="10"/>
      <c r="ML361" s="10"/>
      <c r="MM361" s="10"/>
      <c r="MN361" s="10"/>
      <c r="MO361" s="10"/>
      <c r="MP361" s="10"/>
      <c r="MQ361" s="10"/>
      <c r="MR361" s="10"/>
      <c r="MS361" s="10"/>
      <c r="MT361" s="10"/>
      <c r="MU361" s="10"/>
      <c r="MV361" s="10"/>
      <c r="MW361" s="10"/>
      <c r="MX361" s="10"/>
      <c r="MY361" s="10"/>
      <c r="MZ361" s="10"/>
      <c r="NA361" s="10"/>
      <c r="NB361" s="10"/>
      <c r="NC361" s="10"/>
      <c r="ND361" s="10"/>
      <c r="NE361" s="10"/>
      <c r="NF361" s="10"/>
      <c r="NG361" s="10"/>
      <c r="NH361" s="10"/>
      <c r="NI361" s="10"/>
      <c r="NJ361" s="10"/>
      <c r="NK361" s="10"/>
      <c r="NL361" s="10"/>
      <c r="NM361" s="10"/>
      <c r="NN361" s="10"/>
      <c r="NO361" s="10"/>
      <c r="NP361" s="10"/>
      <c r="NQ361" s="10"/>
      <c r="NR361" s="10"/>
      <c r="NS361" s="10"/>
      <c r="NT361" s="10"/>
      <c r="NU361" s="10"/>
      <c r="NV361" s="10"/>
      <c r="NW361" s="10"/>
      <c r="NX361" s="10"/>
      <c r="NY361" s="10"/>
      <c r="NZ361" s="10"/>
      <c r="OA361" s="10"/>
      <c r="OB361" s="10"/>
      <c r="OC361" s="10"/>
      <c r="OD361" s="10"/>
      <c r="OE361" s="10"/>
      <c r="OF361" s="10"/>
      <c r="OG361" s="10"/>
      <c r="OH361" s="10"/>
      <c r="OI361" s="10"/>
      <c r="OJ361" s="10"/>
      <c r="OK361" s="10"/>
      <c r="OL361" s="10"/>
      <c r="OM361" s="10"/>
      <c r="ON361" s="10"/>
      <c r="OO361" s="10"/>
      <c r="OP361" s="10"/>
      <c r="OQ361" s="10"/>
      <c r="OR361" s="10"/>
      <c r="OS361" s="10"/>
      <c r="OT361" s="10"/>
      <c r="OU361" s="10"/>
      <c r="OV361" s="10"/>
      <c r="OW361" s="10"/>
      <c r="OX361" s="10"/>
      <c r="OY361" s="10"/>
      <c r="OZ361" s="10"/>
      <c r="PA361" s="10"/>
      <c r="PB361" s="10"/>
      <c r="PC361" s="10"/>
      <c r="PD361" s="10"/>
      <c r="PE361" s="10"/>
      <c r="PF361" s="10"/>
      <c r="PG361" s="10"/>
      <c r="PH361" s="10"/>
      <c r="PI361" s="10"/>
      <c r="PJ361" s="10"/>
      <c r="PK361" s="10"/>
      <c r="PL361" s="10"/>
      <c r="PM361" s="10"/>
      <c r="PN361" s="10"/>
      <c r="PO361" s="10"/>
      <c r="PP361" s="10"/>
      <c r="PQ361" s="10"/>
      <c r="PR361" s="10"/>
      <c r="PS361" s="10"/>
      <c r="PT361" s="10"/>
      <c r="PU361" s="10"/>
      <c r="PV361" s="10"/>
      <c r="PW361" s="10"/>
      <c r="PX361" s="10"/>
      <c r="PY361" s="10"/>
      <c r="PZ361" s="10"/>
      <c r="QA361" s="10"/>
      <c r="QB361" s="10"/>
      <c r="QC361" s="10"/>
      <c r="QD361" s="10"/>
      <c r="QE361" s="10"/>
      <c r="QF361" s="10"/>
      <c r="QG361" s="10"/>
      <c r="QH361" s="10"/>
      <c r="QI361" s="10"/>
      <c r="QJ361" s="10"/>
      <c r="QK361" s="10"/>
      <c r="QL361" s="10"/>
      <c r="QM361" s="10"/>
      <c r="QN361" s="10"/>
      <c r="QO361" s="10"/>
      <c r="QP361" s="10"/>
      <c r="QQ361" s="10"/>
      <c r="QR361" s="10"/>
      <c r="QS361" s="10"/>
      <c r="QT361" s="10"/>
      <c r="QU361" s="10"/>
      <c r="QV361" s="10"/>
      <c r="QW361" s="10"/>
      <c r="QX361" s="10"/>
      <c r="QY361" s="10"/>
      <c r="QZ361" s="10"/>
      <c r="RA361" s="10"/>
      <c r="RB361" s="10"/>
      <c r="RC361" s="10"/>
      <c r="RD361" s="10"/>
      <c r="RE361" s="10"/>
      <c r="RF361" s="10"/>
      <c r="RG361" s="10"/>
      <c r="RH361" s="10"/>
      <c r="RI361" s="10"/>
      <c r="RJ361" s="10"/>
      <c r="RK361" s="10"/>
      <c r="RL361" s="10"/>
      <c r="RM361" s="10"/>
      <c r="RN361" s="10"/>
      <c r="RO361" s="10"/>
      <c r="RP361" s="10"/>
      <c r="RQ361" s="10"/>
      <c r="RR361" s="10"/>
      <c r="RS361" s="10"/>
      <c r="RT361" s="10"/>
      <c r="RU361" s="10"/>
      <c r="RV361" s="10"/>
      <c r="RW361" s="10"/>
      <c r="RX361" s="10"/>
      <c r="RY361" s="10"/>
      <c r="RZ361" s="10"/>
      <c r="SA361" s="10"/>
      <c r="SB361" s="10"/>
      <c r="SC361" s="10"/>
      <c r="SD361" s="10"/>
      <c r="SE361" s="10"/>
      <c r="SF361" s="10"/>
      <c r="SG361" s="10"/>
      <c r="SH361" s="10"/>
      <c r="SI361" s="10"/>
      <c r="SJ361" s="10"/>
      <c r="SK361" s="10"/>
      <c r="SL361" s="10"/>
      <c r="SM361" s="10"/>
      <c r="SN361" s="10"/>
      <c r="SO361" s="10"/>
      <c r="SP361" s="10"/>
      <c r="SQ361" s="10"/>
      <c r="SR361" s="10"/>
      <c r="SS361" s="10"/>
      <c r="ST361" s="10"/>
      <c r="SU361" s="10"/>
      <c r="SV361" s="10"/>
      <c r="SW361" s="10"/>
      <c r="SX361" s="10"/>
      <c r="SY361" s="10"/>
      <c r="SZ361" s="10"/>
      <c r="TA361" s="10"/>
      <c r="TB361" s="10"/>
      <c r="TC361" s="10"/>
      <c r="TD361" s="10"/>
      <c r="TE361" s="10"/>
      <c r="TF361" s="10"/>
      <c r="TG361" s="10"/>
      <c r="TH361" s="10"/>
      <c r="TI361" s="10"/>
      <c r="TJ361" s="10"/>
      <c r="TK361" s="10"/>
      <c r="TL361" s="10"/>
      <c r="TM361" s="10"/>
      <c r="TN361" s="10"/>
      <c r="TO361" s="10"/>
      <c r="TP361" s="10"/>
      <c r="TQ361" s="10"/>
      <c r="TR361" s="10"/>
      <c r="TS361" s="10"/>
      <c r="TT361" s="10"/>
      <c r="TU361" s="10"/>
      <c r="TV361" s="10"/>
      <c r="TW361" s="10"/>
      <c r="TX361" s="10"/>
      <c r="TY361" s="10"/>
      <c r="TZ361" s="10"/>
      <c r="UA361" s="10"/>
      <c r="UB361" s="10"/>
      <c r="UC361" s="10"/>
      <c r="UD361" s="10"/>
      <c r="UE361" s="10"/>
      <c r="UF361" s="10"/>
      <c r="UG361" s="10"/>
      <c r="UH361" s="10"/>
      <c r="UI361" s="10"/>
      <c r="UJ361" s="10"/>
      <c r="UK361" s="10"/>
      <c r="UL361" s="10"/>
      <c r="UM361" s="10"/>
      <c r="UN361" s="10"/>
      <c r="UO361" s="10"/>
      <c r="UP361" s="10"/>
      <c r="UQ361" s="10"/>
      <c r="UR361" s="10"/>
      <c r="US361" s="10"/>
      <c r="UT361" s="10"/>
      <c r="UU361" s="10"/>
      <c r="UV361" s="10"/>
      <c r="UW361" s="10"/>
      <c r="UX361" s="10"/>
      <c r="UY361" s="10"/>
      <c r="UZ361" s="10"/>
      <c r="VA361" s="10"/>
      <c r="VB361" s="10"/>
      <c r="VC361" s="10"/>
      <c r="VD361" s="10"/>
      <c r="VE361" s="10"/>
      <c r="VF361" s="10"/>
      <c r="VG361" s="10"/>
      <c r="VH361" s="10"/>
      <c r="VI361" s="10"/>
      <c r="VJ361" s="10"/>
      <c r="VK361" s="10"/>
      <c r="VL361" s="10"/>
      <c r="VM361" s="10"/>
      <c r="VN361" s="10"/>
      <c r="VO361" s="10"/>
      <c r="VP361" s="10"/>
      <c r="VQ361" s="10"/>
      <c r="VR361" s="10"/>
      <c r="VS361" s="10"/>
      <c r="VT361" s="10"/>
      <c r="VU361" s="10"/>
      <c r="VV361" s="10"/>
      <c r="VW361" s="10"/>
      <c r="VX361" s="10"/>
      <c r="VY361" s="10"/>
      <c r="VZ361" s="10"/>
      <c r="WA361" s="10"/>
      <c r="WB361" s="10"/>
      <c r="WC361" s="10"/>
      <c r="WD361" s="10"/>
      <c r="WE361" s="10"/>
      <c r="WF361" s="10"/>
      <c r="WG361" s="10"/>
      <c r="WH361" s="10"/>
      <c r="WI361" s="10"/>
      <c r="WJ361" s="10"/>
      <c r="WK361" s="10"/>
      <c r="WL361" s="10"/>
      <c r="WM361" s="10"/>
      <c r="WN361" s="10"/>
      <c r="WO361" s="10"/>
      <c r="WP361" s="10"/>
      <c r="WQ361" s="10"/>
      <c r="WR361" s="10"/>
      <c r="WS361" s="10"/>
      <c r="WT361" s="10"/>
      <c r="WU361" s="10"/>
      <c r="WV361" s="10"/>
      <c r="WW361" s="10"/>
      <c r="WX361" s="10"/>
      <c r="WY361" s="10"/>
      <c r="WZ361" s="10"/>
      <c r="XA361" s="10"/>
      <c r="XB361" s="10"/>
      <c r="XC361" s="10"/>
      <c r="XD361" s="10"/>
      <c r="XE361" s="10"/>
      <c r="XF361" s="10"/>
      <c r="XG361" s="10"/>
      <c r="XH361" s="10"/>
      <c r="XI361" s="10"/>
      <c r="XJ361" s="10"/>
      <c r="XK361" s="10"/>
      <c r="XL361" s="10"/>
      <c r="XM361" s="10"/>
      <c r="XN361" s="10"/>
      <c r="XO361" s="10"/>
      <c r="XP361" s="10"/>
      <c r="XQ361" s="10"/>
      <c r="XR361" s="10"/>
      <c r="XS361" s="10"/>
      <c r="XT361" s="10"/>
      <c r="XU361" s="10"/>
      <c r="XV361" s="10"/>
      <c r="XW361" s="10"/>
      <c r="XX361" s="10"/>
      <c r="XY361" s="10"/>
      <c r="XZ361" s="10"/>
      <c r="YA361" s="10"/>
      <c r="YB361" s="10"/>
      <c r="YC361" s="10"/>
      <c r="YD361" s="10"/>
      <c r="YE361" s="10"/>
      <c r="YF361" s="10"/>
      <c r="YG361" s="10"/>
      <c r="YH361" s="10"/>
      <c r="YI361" s="10"/>
      <c r="YJ361" s="10"/>
      <c r="YK361" s="10"/>
      <c r="YL361" s="10"/>
      <c r="YM361" s="10"/>
      <c r="YN361" s="10"/>
      <c r="YO361" s="10"/>
      <c r="YP361" s="10"/>
      <c r="YQ361" s="10"/>
      <c r="YR361" s="10"/>
      <c r="YS361" s="10"/>
      <c r="YT361" s="10"/>
      <c r="YU361" s="10"/>
      <c r="YV361" s="10"/>
      <c r="YW361" s="10"/>
      <c r="YX361" s="10"/>
      <c r="YY361" s="10"/>
      <c r="YZ361" s="10"/>
      <c r="ZA361" s="10"/>
      <c r="ZB361" s="10"/>
      <c r="ZC361" s="10"/>
      <c r="ZD361" s="10"/>
      <c r="ZE361" s="10"/>
      <c r="ZF361" s="10"/>
      <c r="ZG361" s="10"/>
      <c r="ZH361" s="10"/>
      <c r="ZI361" s="10"/>
      <c r="ZJ361" s="10"/>
      <c r="ZK361" s="10"/>
      <c r="ZL361" s="10"/>
      <c r="ZM361" s="10"/>
      <c r="ZN361" s="10"/>
      <c r="ZO361" s="10"/>
      <c r="ZP361" s="10"/>
      <c r="ZQ361" s="10"/>
      <c r="ZR361" s="10"/>
      <c r="ZS361" s="10"/>
      <c r="ZT361" s="10"/>
      <c r="ZU361" s="10"/>
      <c r="ZV361" s="10"/>
      <c r="ZW361" s="10"/>
      <c r="ZX361" s="10"/>
      <c r="ZY361" s="10"/>
      <c r="ZZ361" s="10"/>
      <c r="AAA361" s="10"/>
      <c r="AAB361" s="10"/>
      <c r="AAC361" s="10"/>
      <c r="AAD361" s="10"/>
      <c r="AAE361" s="10"/>
      <c r="AAF361" s="10"/>
      <c r="AAG361" s="10"/>
      <c r="AAH361" s="10"/>
      <c r="AAI361" s="10"/>
      <c r="AAJ361" s="10"/>
      <c r="AAK361" s="10"/>
      <c r="AAL361" s="10"/>
      <c r="AAM361" s="10"/>
      <c r="AAN361" s="10"/>
      <c r="AAO361" s="10"/>
      <c r="AAP361" s="10"/>
      <c r="AAQ361" s="10"/>
      <c r="AAR361" s="10"/>
      <c r="AAS361" s="10"/>
      <c r="AAT361" s="10"/>
      <c r="AAU361" s="10"/>
      <c r="AAV361" s="10"/>
      <c r="AAW361" s="10"/>
      <c r="AAX361" s="10"/>
      <c r="AAY361" s="10"/>
      <c r="AAZ361" s="10"/>
      <c r="ABA361" s="10"/>
      <c r="ABB361" s="10"/>
      <c r="ABC361" s="10"/>
      <c r="ABD361" s="10"/>
      <c r="ABE361" s="10"/>
      <c r="ABF361" s="10"/>
      <c r="ABG361" s="10"/>
      <c r="ABH361" s="10"/>
      <c r="ABI361" s="10"/>
      <c r="ABJ361" s="10"/>
      <c r="ABK361" s="10"/>
      <c r="ABL361" s="10"/>
      <c r="ABM361" s="10"/>
      <c r="ABN361" s="10"/>
      <c r="ABO361" s="10"/>
      <c r="ABP361" s="10"/>
      <c r="ABQ361" s="10"/>
      <c r="ABR361" s="10"/>
      <c r="ABS361" s="10"/>
      <c r="ABT361" s="10"/>
      <c r="ABU361" s="10"/>
      <c r="ABV361" s="10"/>
      <c r="ABW361" s="10"/>
      <c r="ABX361" s="10"/>
      <c r="ABY361" s="10"/>
      <c r="ABZ361" s="10"/>
      <c r="ACA361" s="10"/>
      <c r="ACB361" s="10"/>
      <c r="ACC361" s="10"/>
      <c r="ACD361" s="10"/>
      <c r="ACE361" s="10"/>
      <c r="ACF361" s="10"/>
      <c r="ACG361" s="10"/>
      <c r="ACH361" s="10"/>
      <c r="ACI361" s="10"/>
      <c r="ACJ361" s="10"/>
      <c r="ACK361" s="10"/>
      <c r="ACL361" s="10"/>
      <c r="ACM361" s="10"/>
      <c r="ACN361" s="10"/>
      <c r="ACO361" s="10"/>
      <c r="ACP361" s="10"/>
      <c r="ACQ361" s="10"/>
      <c r="ACR361" s="10"/>
      <c r="ACS361" s="10"/>
      <c r="ACT361" s="10"/>
      <c r="ACU361" s="10"/>
      <c r="ACV361" s="10"/>
      <c r="ACW361" s="10"/>
      <c r="ACX361" s="10"/>
      <c r="ACY361" s="10"/>
      <c r="ACZ361" s="10"/>
      <c r="ADA361" s="10"/>
      <c r="ADB361" s="10"/>
      <c r="ADC361" s="10"/>
      <c r="ADD361" s="10"/>
      <c r="ADE361" s="10"/>
      <c r="ADF361" s="10"/>
      <c r="ADG361" s="10"/>
      <c r="ADH361" s="10"/>
      <c r="ADI361" s="10"/>
      <c r="ADJ361" s="10"/>
      <c r="ADK361" s="10"/>
      <c r="ADL361" s="10"/>
      <c r="ADM361" s="10"/>
      <c r="ADN361" s="10"/>
      <c r="ADO361" s="10"/>
      <c r="ADP361" s="10"/>
      <c r="ADQ361" s="10"/>
      <c r="ADR361" s="10"/>
      <c r="ADS361" s="10"/>
      <c r="ADT361" s="10"/>
      <c r="ADU361" s="10"/>
      <c r="ADV361" s="10"/>
      <c r="ADW361" s="10"/>
      <c r="ADX361" s="10"/>
      <c r="ADY361" s="10"/>
      <c r="ADZ361" s="10"/>
      <c r="AEA361" s="10"/>
      <c r="AEB361" s="10"/>
      <c r="AEC361" s="10"/>
      <c r="AED361" s="10"/>
      <c r="AEE361" s="10"/>
      <c r="AEF361" s="10"/>
      <c r="AEG361" s="10"/>
      <c r="AEH361" s="10"/>
      <c r="AEI361" s="10"/>
      <c r="AEJ361" s="10"/>
      <c r="AEK361" s="10"/>
      <c r="AEL361" s="10"/>
      <c r="AEM361" s="10"/>
      <c r="AEN361" s="10"/>
      <c r="AEO361" s="10"/>
      <c r="AEP361" s="10"/>
      <c r="AEQ361" s="10"/>
      <c r="AER361" s="10"/>
      <c r="AES361" s="10"/>
      <c r="AET361" s="10"/>
      <c r="AEU361" s="10"/>
      <c r="AEV361" s="10"/>
      <c r="AEW361" s="10"/>
      <c r="AEX361" s="10"/>
      <c r="AEY361" s="10"/>
      <c r="AEZ361" s="10"/>
      <c r="AFA361" s="10"/>
      <c r="AFB361" s="10"/>
      <c r="AFC361" s="10"/>
      <c r="AFD361" s="10"/>
      <c r="AFE361" s="10"/>
      <c r="AFF361" s="10"/>
      <c r="AFG361" s="10"/>
      <c r="AFH361" s="10"/>
      <c r="AFI361" s="10"/>
      <c r="AFJ361" s="10"/>
      <c r="AFK361" s="10"/>
      <c r="AFL361" s="10"/>
      <c r="AFM361" s="10"/>
      <c r="AFN361" s="10"/>
      <c r="AFO361" s="10"/>
      <c r="AFP361" s="10"/>
      <c r="AFQ361" s="10"/>
      <c r="AFR361" s="10"/>
      <c r="AFS361" s="10"/>
      <c r="AFT361" s="10"/>
      <c r="AFU361" s="10"/>
      <c r="AFV361" s="10"/>
      <c r="AFW361" s="10"/>
      <c r="AFX361" s="10"/>
      <c r="AFY361" s="10"/>
      <c r="AFZ361" s="10"/>
      <c r="AGA361" s="10"/>
      <c r="AGB361" s="10"/>
      <c r="AGC361" s="10"/>
      <c r="AGD361" s="10"/>
      <c r="AGE361" s="10"/>
      <c r="AGF361" s="10"/>
      <c r="AGG361" s="10"/>
      <c r="AGH361" s="10"/>
      <c r="AGI361" s="10"/>
      <c r="AGJ361" s="10"/>
      <c r="AGK361" s="10"/>
      <c r="AGL361" s="10"/>
      <c r="AGM361" s="10"/>
      <c r="AGN361" s="10"/>
      <c r="AGO361" s="10"/>
      <c r="AGP361" s="10"/>
      <c r="AGQ361" s="10"/>
      <c r="AGR361" s="10"/>
      <c r="AGS361" s="10"/>
      <c r="AGT361" s="10"/>
      <c r="AGU361" s="10"/>
      <c r="AGV361" s="10"/>
      <c r="AGW361" s="10"/>
      <c r="AGX361" s="10"/>
      <c r="AGY361" s="10"/>
      <c r="AGZ361" s="10"/>
      <c r="AHA361" s="10"/>
      <c r="AHB361" s="10"/>
      <c r="AHC361" s="10"/>
      <c r="AHD361" s="10"/>
      <c r="AHE361" s="10"/>
      <c r="AHF361" s="10"/>
      <c r="AHG361" s="10"/>
      <c r="AHH361" s="10"/>
      <c r="AHI361" s="10"/>
      <c r="AHJ361" s="10"/>
      <c r="AHK361" s="10"/>
      <c r="AHL361" s="10"/>
      <c r="AHM361" s="10"/>
      <c r="AHN361" s="10"/>
      <c r="AHO361" s="10"/>
      <c r="AHP361" s="10"/>
      <c r="AHQ361" s="10"/>
      <c r="AHR361" s="10"/>
      <c r="AHS361" s="10"/>
      <c r="AHT361" s="10"/>
      <c r="AHU361" s="10"/>
      <c r="AHV361" s="10"/>
      <c r="AHW361" s="10"/>
      <c r="AHX361" s="10"/>
      <c r="AHY361" s="10"/>
      <c r="AHZ361" s="10"/>
      <c r="AIA361" s="10"/>
      <c r="AIB361" s="10"/>
      <c r="AIC361" s="10"/>
      <c r="AID361" s="10"/>
      <c r="AIE361" s="10"/>
      <c r="AIF361" s="10"/>
      <c r="AIG361" s="10"/>
      <c r="AIH361" s="10"/>
      <c r="AII361" s="10"/>
      <c r="AIJ361" s="10"/>
      <c r="AIK361" s="10"/>
      <c r="AIL361" s="10"/>
      <c r="AIM361" s="10"/>
      <c r="AIN361" s="10"/>
      <c r="AIO361" s="10"/>
      <c r="AIP361" s="10"/>
      <c r="AIQ361" s="10"/>
      <c r="AIR361" s="10"/>
      <c r="AIS361" s="10"/>
      <c r="AIT361" s="10"/>
      <c r="AIU361" s="10"/>
      <c r="AIV361" s="10"/>
      <c r="AIW361" s="10"/>
      <c r="AIX361" s="10"/>
      <c r="AIY361" s="10"/>
      <c r="AIZ361" s="10"/>
      <c r="AJA361" s="10"/>
      <c r="AJB361" s="10"/>
      <c r="AJC361" s="10"/>
      <c r="AJD361" s="10"/>
      <c r="AJE361" s="10"/>
      <c r="AJF361" s="10"/>
      <c r="AJG361" s="10"/>
      <c r="AJH361" s="10"/>
      <c r="AJI361" s="10"/>
      <c r="AJJ361" s="10"/>
      <c r="AJK361" s="10"/>
      <c r="AJL361" s="10"/>
      <c r="AJM361" s="10"/>
      <c r="AJN361" s="10"/>
      <c r="AJO361" s="10"/>
      <c r="AJP361" s="10"/>
      <c r="AJQ361" s="10"/>
      <c r="AJR361" s="10"/>
      <c r="AJS361" s="10"/>
      <c r="AJT361" s="10"/>
      <c r="AJU361" s="10"/>
      <c r="AJV361" s="10"/>
      <c r="AJW361" s="10"/>
      <c r="AJX361" s="10"/>
      <c r="AJY361" s="10"/>
      <c r="AJZ361" s="10"/>
      <c r="AKA361" s="10"/>
      <c r="AKB361" s="10"/>
      <c r="AKC361" s="10"/>
      <c r="AKD361" s="10"/>
      <c r="AKE361" s="10"/>
      <c r="AKF361" s="10"/>
      <c r="AKG361" s="10"/>
      <c r="AKH361" s="10"/>
      <c r="AKI361" s="10"/>
      <c r="AKJ361" s="10"/>
      <c r="AKK361" s="10"/>
      <c r="AKL361" s="10"/>
      <c r="AKM361" s="10"/>
      <c r="AKN361" s="10"/>
      <c r="AKO361" s="10"/>
      <c r="AKP361" s="10"/>
      <c r="AKQ361" s="10"/>
      <c r="AKR361" s="10"/>
      <c r="AKS361" s="10"/>
      <c r="AKT361" s="10"/>
      <c r="AKU361" s="10"/>
      <c r="AKV361" s="10"/>
      <c r="AKW361" s="10"/>
      <c r="AKX361" s="10"/>
      <c r="AKY361" s="10"/>
      <c r="AKZ361" s="10"/>
      <c r="ALA361" s="10"/>
      <c r="ALB361" s="10"/>
      <c r="ALC361" s="10"/>
      <c r="ALD361" s="10"/>
      <c r="ALE361" s="10"/>
      <c r="ALF361" s="10"/>
      <c r="ALG361" s="10"/>
      <c r="ALH361" s="10"/>
      <c r="ALI361" s="10"/>
      <c r="ALJ361" s="10"/>
      <c r="ALK361" s="10"/>
      <c r="ALL361" s="10"/>
      <c r="ALM361" s="10"/>
      <c r="ALN361" s="10"/>
      <c r="ALO361" s="10"/>
      <c r="ALP361" s="10"/>
      <c r="ALQ361" s="10"/>
      <c r="ALR361" s="10"/>
      <c r="ALS361" s="10"/>
      <c r="ALT361" s="10"/>
      <c r="ALU361" s="10"/>
      <c r="ALV361" s="10"/>
      <c r="ALW361" s="10"/>
      <c r="ALX361" s="10"/>
      <c r="ALY361" s="10"/>
      <c r="ALZ361" s="10"/>
      <c r="AMA361" s="10"/>
      <c r="AMB361" s="10"/>
      <c r="AMC361" s="10"/>
      <c r="AMD361" s="10"/>
      <c r="AME361" s="10"/>
      <c r="AMF361" s="10"/>
      <c r="AMG361" s="10"/>
      <c r="AMH361" s="10"/>
      <c r="AMI361" s="10"/>
    </row>
    <row r="362" spans="1:1023" ht="21.75" customHeight="1">
      <c r="A362" s="14" t="s">
        <v>176</v>
      </c>
      <c r="B362" s="45"/>
      <c r="C362" s="34"/>
      <c r="D362" s="34"/>
      <c r="E362" s="30"/>
      <c r="F362" s="30"/>
      <c r="G362" s="30"/>
      <c r="H362" s="30"/>
      <c r="I362" s="30"/>
      <c r="J362" s="30"/>
      <c r="K362" s="30"/>
      <c r="L362" s="30"/>
      <c r="M362" s="30"/>
      <c r="N362" s="30"/>
      <c r="O362" s="36">
        <v>10000</v>
      </c>
      <c r="P362" s="34"/>
      <c r="Q362" s="43">
        <f t="shared" si="7"/>
        <v>10000</v>
      </c>
      <c r="R362" s="43">
        <f t="shared" si="8"/>
        <v>10000</v>
      </c>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c r="HU362" s="10"/>
      <c r="HV362" s="10"/>
      <c r="HW362" s="10"/>
      <c r="HX362" s="10"/>
      <c r="HY362" s="10"/>
      <c r="HZ362" s="10"/>
      <c r="IA362" s="10"/>
      <c r="IB362" s="10"/>
      <c r="IC362" s="10"/>
      <c r="ID362" s="10"/>
      <c r="IE362" s="10"/>
      <c r="IF362" s="10"/>
      <c r="IG362" s="10"/>
      <c r="IH362" s="10"/>
      <c r="II362" s="10"/>
      <c r="IJ362" s="10"/>
      <c r="IK362" s="10"/>
      <c r="IL362" s="10"/>
      <c r="IM362" s="10"/>
      <c r="IN362" s="10"/>
      <c r="IO362" s="10"/>
      <c r="IP362" s="10"/>
      <c r="IQ362" s="10"/>
      <c r="IR362" s="10"/>
      <c r="IS362" s="10"/>
      <c r="IT362" s="10"/>
      <c r="IU362" s="10"/>
      <c r="IV362" s="10"/>
      <c r="IW362" s="10"/>
      <c r="IX362" s="10"/>
      <c r="IY362" s="10"/>
      <c r="IZ362" s="10"/>
      <c r="JA362" s="10"/>
      <c r="JB362" s="10"/>
      <c r="JC362" s="10"/>
      <c r="JD362" s="10"/>
      <c r="JE362" s="10"/>
      <c r="JF362" s="10"/>
      <c r="JG362" s="10"/>
      <c r="JH362" s="10"/>
      <c r="JI362" s="10"/>
      <c r="JJ362" s="10"/>
      <c r="JK362" s="10"/>
      <c r="JL362" s="10"/>
      <c r="JM362" s="10"/>
      <c r="JN362" s="10"/>
      <c r="JO362" s="10"/>
      <c r="JP362" s="10"/>
      <c r="JQ362" s="10"/>
      <c r="JR362" s="10"/>
      <c r="JS362" s="10"/>
      <c r="JT362" s="10"/>
      <c r="JU362" s="10"/>
      <c r="JV362" s="10"/>
      <c r="JW362" s="10"/>
      <c r="JX362" s="10"/>
      <c r="JY362" s="10"/>
      <c r="JZ362" s="10"/>
      <c r="KA362" s="10"/>
      <c r="KB362" s="10"/>
      <c r="KC362" s="10"/>
      <c r="KD362" s="10"/>
      <c r="KE362" s="10"/>
      <c r="KF362" s="10"/>
      <c r="KG362" s="10"/>
      <c r="KH362" s="10"/>
      <c r="KI362" s="10"/>
      <c r="KJ362" s="10"/>
      <c r="KK362" s="10"/>
      <c r="KL362" s="10"/>
      <c r="KM362" s="10"/>
      <c r="KN362" s="10"/>
      <c r="KO362" s="10"/>
      <c r="KP362" s="10"/>
      <c r="KQ362" s="10"/>
      <c r="KR362" s="10"/>
      <c r="KS362" s="10"/>
      <c r="KT362" s="10"/>
      <c r="KU362" s="10"/>
      <c r="KV362" s="10"/>
      <c r="KW362" s="10"/>
      <c r="KX362" s="10"/>
      <c r="KY362" s="10"/>
      <c r="KZ362" s="10"/>
      <c r="LA362" s="10"/>
      <c r="LB362" s="10"/>
      <c r="LC362" s="10"/>
      <c r="LD362" s="10"/>
      <c r="LE362" s="10"/>
      <c r="LF362" s="10"/>
      <c r="LG362" s="10"/>
      <c r="LH362" s="10"/>
      <c r="LI362" s="10"/>
      <c r="LJ362" s="10"/>
      <c r="LK362" s="10"/>
      <c r="LL362" s="10"/>
      <c r="LM362" s="10"/>
      <c r="LN362" s="10"/>
      <c r="LO362" s="10"/>
      <c r="LP362" s="10"/>
      <c r="LQ362" s="10"/>
      <c r="LR362" s="10"/>
      <c r="LS362" s="10"/>
      <c r="LT362" s="10"/>
      <c r="LU362" s="10"/>
      <c r="LV362" s="10"/>
      <c r="LW362" s="10"/>
      <c r="LX362" s="10"/>
      <c r="LY362" s="10"/>
      <c r="LZ362" s="10"/>
      <c r="MA362" s="10"/>
      <c r="MB362" s="10"/>
      <c r="MC362" s="10"/>
      <c r="MD362" s="10"/>
      <c r="ME362" s="10"/>
      <c r="MF362" s="10"/>
      <c r="MG362" s="10"/>
      <c r="MH362" s="10"/>
      <c r="MI362" s="10"/>
      <c r="MJ362" s="10"/>
      <c r="MK362" s="10"/>
      <c r="ML362" s="10"/>
      <c r="MM362" s="10"/>
      <c r="MN362" s="10"/>
      <c r="MO362" s="10"/>
      <c r="MP362" s="10"/>
      <c r="MQ362" s="10"/>
      <c r="MR362" s="10"/>
      <c r="MS362" s="10"/>
      <c r="MT362" s="10"/>
      <c r="MU362" s="10"/>
      <c r="MV362" s="10"/>
      <c r="MW362" s="10"/>
      <c r="MX362" s="10"/>
      <c r="MY362" s="10"/>
      <c r="MZ362" s="10"/>
      <c r="NA362" s="10"/>
      <c r="NB362" s="10"/>
      <c r="NC362" s="10"/>
      <c r="ND362" s="10"/>
      <c r="NE362" s="10"/>
      <c r="NF362" s="10"/>
      <c r="NG362" s="10"/>
      <c r="NH362" s="10"/>
      <c r="NI362" s="10"/>
      <c r="NJ362" s="10"/>
      <c r="NK362" s="10"/>
      <c r="NL362" s="10"/>
      <c r="NM362" s="10"/>
      <c r="NN362" s="10"/>
      <c r="NO362" s="10"/>
      <c r="NP362" s="10"/>
      <c r="NQ362" s="10"/>
      <c r="NR362" s="10"/>
      <c r="NS362" s="10"/>
      <c r="NT362" s="10"/>
      <c r="NU362" s="10"/>
      <c r="NV362" s="10"/>
      <c r="NW362" s="10"/>
      <c r="NX362" s="10"/>
      <c r="NY362" s="10"/>
      <c r="NZ362" s="10"/>
      <c r="OA362" s="10"/>
      <c r="OB362" s="10"/>
      <c r="OC362" s="10"/>
      <c r="OD362" s="10"/>
      <c r="OE362" s="10"/>
      <c r="OF362" s="10"/>
      <c r="OG362" s="10"/>
      <c r="OH362" s="10"/>
      <c r="OI362" s="10"/>
      <c r="OJ362" s="10"/>
      <c r="OK362" s="10"/>
      <c r="OL362" s="10"/>
      <c r="OM362" s="10"/>
      <c r="ON362" s="10"/>
      <c r="OO362" s="10"/>
      <c r="OP362" s="10"/>
      <c r="OQ362" s="10"/>
      <c r="OR362" s="10"/>
      <c r="OS362" s="10"/>
      <c r="OT362" s="10"/>
      <c r="OU362" s="10"/>
      <c r="OV362" s="10"/>
      <c r="OW362" s="10"/>
      <c r="OX362" s="10"/>
      <c r="OY362" s="10"/>
      <c r="OZ362" s="10"/>
      <c r="PA362" s="10"/>
      <c r="PB362" s="10"/>
      <c r="PC362" s="10"/>
      <c r="PD362" s="10"/>
      <c r="PE362" s="10"/>
      <c r="PF362" s="10"/>
      <c r="PG362" s="10"/>
      <c r="PH362" s="10"/>
      <c r="PI362" s="10"/>
      <c r="PJ362" s="10"/>
      <c r="PK362" s="10"/>
      <c r="PL362" s="10"/>
      <c r="PM362" s="10"/>
      <c r="PN362" s="10"/>
      <c r="PO362" s="10"/>
      <c r="PP362" s="10"/>
      <c r="PQ362" s="10"/>
      <c r="PR362" s="10"/>
      <c r="PS362" s="10"/>
      <c r="PT362" s="10"/>
      <c r="PU362" s="10"/>
      <c r="PV362" s="10"/>
      <c r="PW362" s="10"/>
      <c r="PX362" s="10"/>
      <c r="PY362" s="10"/>
      <c r="PZ362" s="10"/>
      <c r="QA362" s="10"/>
      <c r="QB362" s="10"/>
      <c r="QC362" s="10"/>
      <c r="QD362" s="10"/>
      <c r="QE362" s="10"/>
      <c r="QF362" s="10"/>
      <c r="QG362" s="10"/>
      <c r="QH362" s="10"/>
      <c r="QI362" s="10"/>
      <c r="QJ362" s="10"/>
      <c r="QK362" s="10"/>
      <c r="QL362" s="10"/>
      <c r="QM362" s="10"/>
      <c r="QN362" s="10"/>
      <c r="QO362" s="10"/>
      <c r="QP362" s="10"/>
      <c r="QQ362" s="10"/>
      <c r="QR362" s="10"/>
      <c r="QS362" s="10"/>
      <c r="QT362" s="10"/>
      <c r="QU362" s="10"/>
      <c r="QV362" s="10"/>
      <c r="QW362" s="10"/>
      <c r="QX362" s="10"/>
      <c r="QY362" s="10"/>
      <c r="QZ362" s="10"/>
      <c r="RA362" s="10"/>
      <c r="RB362" s="10"/>
      <c r="RC362" s="10"/>
      <c r="RD362" s="10"/>
      <c r="RE362" s="10"/>
      <c r="RF362" s="10"/>
      <c r="RG362" s="10"/>
      <c r="RH362" s="10"/>
      <c r="RI362" s="10"/>
      <c r="RJ362" s="10"/>
      <c r="RK362" s="10"/>
      <c r="RL362" s="10"/>
      <c r="RM362" s="10"/>
      <c r="RN362" s="10"/>
      <c r="RO362" s="10"/>
      <c r="RP362" s="10"/>
      <c r="RQ362" s="10"/>
      <c r="RR362" s="10"/>
      <c r="RS362" s="10"/>
      <c r="RT362" s="10"/>
      <c r="RU362" s="10"/>
      <c r="RV362" s="10"/>
      <c r="RW362" s="10"/>
      <c r="RX362" s="10"/>
      <c r="RY362" s="10"/>
      <c r="RZ362" s="10"/>
      <c r="SA362" s="10"/>
      <c r="SB362" s="10"/>
      <c r="SC362" s="10"/>
      <c r="SD362" s="10"/>
      <c r="SE362" s="10"/>
      <c r="SF362" s="10"/>
      <c r="SG362" s="10"/>
      <c r="SH362" s="10"/>
      <c r="SI362" s="10"/>
      <c r="SJ362" s="10"/>
      <c r="SK362" s="10"/>
      <c r="SL362" s="10"/>
      <c r="SM362" s="10"/>
      <c r="SN362" s="10"/>
      <c r="SO362" s="10"/>
      <c r="SP362" s="10"/>
      <c r="SQ362" s="10"/>
      <c r="SR362" s="10"/>
      <c r="SS362" s="10"/>
      <c r="ST362" s="10"/>
      <c r="SU362" s="10"/>
      <c r="SV362" s="10"/>
      <c r="SW362" s="10"/>
      <c r="SX362" s="10"/>
      <c r="SY362" s="10"/>
      <c r="SZ362" s="10"/>
      <c r="TA362" s="10"/>
      <c r="TB362" s="10"/>
      <c r="TC362" s="10"/>
      <c r="TD362" s="10"/>
      <c r="TE362" s="10"/>
      <c r="TF362" s="10"/>
      <c r="TG362" s="10"/>
      <c r="TH362" s="10"/>
      <c r="TI362" s="10"/>
      <c r="TJ362" s="10"/>
      <c r="TK362" s="10"/>
      <c r="TL362" s="10"/>
      <c r="TM362" s="10"/>
      <c r="TN362" s="10"/>
      <c r="TO362" s="10"/>
      <c r="TP362" s="10"/>
      <c r="TQ362" s="10"/>
      <c r="TR362" s="10"/>
      <c r="TS362" s="10"/>
      <c r="TT362" s="10"/>
      <c r="TU362" s="10"/>
      <c r="TV362" s="10"/>
      <c r="TW362" s="10"/>
      <c r="TX362" s="10"/>
      <c r="TY362" s="10"/>
      <c r="TZ362" s="10"/>
      <c r="UA362" s="10"/>
      <c r="UB362" s="10"/>
      <c r="UC362" s="10"/>
      <c r="UD362" s="10"/>
      <c r="UE362" s="10"/>
      <c r="UF362" s="10"/>
      <c r="UG362" s="10"/>
      <c r="UH362" s="10"/>
      <c r="UI362" s="10"/>
      <c r="UJ362" s="10"/>
      <c r="UK362" s="10"/>
      <c r="UL362" s="10"/>
      <c r="UM362" s="10"/>
      <c r="UN362" s="10"/>
      <c r="UO362" s="10"/>
      <c r="UP362" s="10"/>
      <c r="UQ362" s="10"/>
      <c r="UR362" s="10"/>
      <c r="US362" s="10"/>
      <c r="UT362" s="10"/>
      <c r="UU362" s="10"/>
      <c r="UV362" s="10"/>
      <c r="UW362" s="10"/>
      <c r="UX362" s="10"/>
      <c r="UY362" s="10"/>
      <c r="UZ362" s="10"/>
      <c r="VA362" s="10"/>
      <c r="VB362" s="10"/>
      <c r="VC362" s="10"/>
      <c r="VD362" s="10"/>
      <c r="VE362" s="10"/>
      <c r="VF362" s="10"/>
      <c r="VG362" s="10"/>
      <c r="VH362" s="10"/>
      <c r="VI362" s="10"/>
      <c r="VJ362" s="10"/>
      <c r="VK362" s="10"/>
      <c r="VL362" s="10"/>
      <c r="VM362" s="10"/>
      <c r="VN362" s="10"/>
      <c r="VO362" s="10"/>
      <c r="VP362" s="10"/>
      <c r="VQ362" s="10"/>
      <c r="VR362" s="10"/>
      <c r="VS362" s="10"/>
      <c r="VT362" s="10"/>
      <c r="VU362" s="10"/>
      <c r="VV362" s="10"/>
      <c r="VW362" s="10"/>
      <c r="VX362" s="10"/>
      <c r="VY362" s="10"/>
      <c r="VZ362" s="10"/>
      <c r="WA362" s="10"/>
      <c r="WB362" s="10"/>
      <c r="WC362" s="10"/>
      <c r="WD362" s="10"/>
      <c r="WE362" s="10"/>
      <c r="WF362" s="10"/>
      <c r="WG362" s="10"/>
      <c r="WH362" s="10"/>
      <c r="WI362" s="10"/>
      <c r="WJ362" s="10"/>
      <c r="WK362" s="10"/>
      <c r="WL362" s="10"/>
      <c r="WM362" s="10"/>
      <c r="WN362" s="10"/>
      <c r="WO362" s="10"/>
      <c r="WP362" s="10"/>
      <c r="WQ362" s="10"/>
      <c r="WR362" s="10"/>
      <c r="WS362" s="10"/>
      <c r="WT362" s="10"/>
      <c r="WU362" s="10"/>
      <c r="WV362" s="10"/>
      <c r="WW362" s="10"/>
      <c r="WX362" s="10"/>
      <c r="WY362" s="10"/>
      <c r="WZ362" s="10"/>
      <c r="XA362" s="10"/>
      <c r="XB362" s="10"/>
      <c r="XC362" s="10"/>
      <c r="XD362" s="10"/>
      <c r="XE362" s="10"/>
      <c r="XF362" s="10"/>
      <c r="XG362" s="10"/>
      <c r="XH362" s="10"/>
      <c r="XI362" s="10"/>
      <c r="XJ362" s="10"/>
      <c r="XK362" s="10"/>
      <c r="XL362" s="10"/>
      <c r="XM362" s="10"/>
      <c r="XN362" s="10"/>
      <c r="XO362" s="10"/>
      <c r="XP362" s="10"/>
      <c r="XQ362" s="10"/>
      <c r="XR362" s="10"/>
      <c r="XS362" s="10"/>
      <c r="XT362" s="10"/>
      <c r="XU362" s="10"/>
      <c r="XV362" s="10"/>
      <c r="XW362" s="10"/>
      <c r="XX362" s="10"/>
      <c r="XY362" s="10"/>
      <c r="XZ362" s="10"/>
      <c r="YA362" s="10"/>
      <c r="YB362" s="10"/>
      <c r="YC362" s="10"/>
      <c r="YD362" s="10"/>
      <c r="YE362" s="10"/>
      <c r="YF362" s="10"/>
      <c r="YG362" s="10"/>
      <c r="YH362" s="10"/>
      <c r="YI362" s="10"/>
      <c r="YJ362" s="10"/>
      <c r="YK362" s="10"/>
      <c r="YL362" s="10"/>
      <c r="YM362" s="10"/>
      <c r="YN362" s="10"/>
      <c r="YO362" s="10"/>
      <c r="YP362" s="10"/>
      <c r="YQ362" s="10"/>
      <c r="YR362" s="10"/>
      <c r="YS362" s="10"/>
      <c r="YT362" s="10"/>
      <c r="YU362" s="10"/>
      <c r="YV362" s="10"/>
      <c r="YW362" s="10"/>
      <c r="YX362" s="10"/>
      <c r="YY362" s="10"/>
      <c r="YZ362" s="10"/>
      <c r="ZA362" s="10"/>
      <c r="ZB362" s="10"/>
      <c r="ZC362" s="10"/>
      <c r="ZD362" s="10"/>
      <c r="ZE362" s="10"/>
      <c r="ZF362" s="10"/>
      <c r="ZG362" s="10"/>
      <c r="ZH362" s="10"/>
      <c r="ZI362" s="10"/>
      <c r="ZJ362" s="10"/>
      <c r="ZK362" s="10"/>
      <c r="ZL362" s="10"/>
      <c r="ZM362" s="10"/>
      <c r="ZN362" s="10"/>
      <c r="ZO362" s="10"/>
      <c r="ZP362" s="10"/>
      <c r="ZQ362" s="10"/>
      <c r="ZR362" s="10"/>
      <c r="ZS362" s="10"/>
      <c r="ZT362" s="10"/>
      <c r="ZU362" s="10"/>
      <c r="ZV362" s="10"/>
      <c r="ZW362" s="10"/>
      <c r="ZX362" s="10"/>
      <c r="ZY362" s="10"/>
      <c r="ZZ362" s="10"/>
      <c r="AAA362" s="10"/>
      <c r="AAB362" s="10"/>
      <c r="AAC362" s="10"/>
      <c r="AAD362" s="10"/>
      <c r="AAE362" s="10"/>
      <c r="AAF362" s="10"/>
      <c r="AAG362" s="10"/>
      <c r="AAH362" s="10"/>
      <c r="AAI362" s="10"/>
      <c r="AAJ362" s="10"/>
      <c r="AAK362" s="10"/>
      <c r="AAL362" s="10"/>
      <c r="AAM362" s="10"/>
      <c r="AAN362" s="10"/>
      <c r="AAO362" s="10"/>
      <c r="AAP362" s="10"/>
      <c r="AAQ362" s="10"/>
      <c r="AAR362" s="10"/>
      <c r="AAS362" s="10"/>
      <c r="AAT362" s="10"/>
      <c r="AAU362" s="10"/>
      <c r="AAV362" s="10"/>
      <c r="AAW362" s="10"/>
      <c r="AAX362" s="10"/>
      <c r="AAY362" s="10"/>
      <c r="AAZ362" s="10"/>
      <c r="ABA362" s="10"/>
      <c r="ABB362" s="10"/>
      <c r="ABC362" s="10"/>
      <c r="ABD362" s="10"/>
      <c r="ABE362" s="10"/>
      <c r="ABF362" s="10"/>
      <c r="ABG362" s="10"/>
      <c r="ABH362" s="10"/>
      <c r="ABI362" s="10"/>
      <c r="ABJ362" s="10"/>
      <c r="ABK362" s="10"/>
      <c r="ABL362" s="10"/>
      <c r="ABM362" s="10"/>
      <c r="ABN362" s="10"/>
      <c r="ABO362" s="10"/>
      <c r="ABP362" s="10"/>
      <c r="ABQ362" s="10"/>
      <c r="ABR362" s="10"/>
      <c r="ABS362" s="10"/>
      <c r="ABT362" s="10"/>
      <c r="ABU362" s="10"/>
      <c r="ABV362" s="10"/>
      <c r="ABW362" s="10"/>
      <c r="ABX362" s="10"/>
      <c r="ABY362" s="10"/>
      <c r="ABZ362" s="10"/>
      <c r="ACA362" s="10"/>
      <c r="ACB362" s="10"/>
      <c r="ACC362" s="10"/>
      <c r="ACD362" s="10"/>
      <c r="ACE362" s="10"/>
      <c r="ACF362" s="10"/>
      <c r="ACG362" s="10"/>
      <c r="ACH362" s="10"/>
      <c r="ACI362" s="10"/>
      <c r="ACJ362" s="10"/>
      <c r="ACK362" s="10"/>
      <c r="ACL362" s="10"/>
      <c r="ACM362" s="10"/>
      <c r="ACN362" s="10"/>
      <c r="ACO362" s="10"/>
      <c r="ACP362" s="10"/>
      <c r="ACQ362" s="10"/>
      <c r="ACR362" s="10"/>
      <c r="ACS362" s="10"/>
      <c r="ACT362" s="10"/>
      <c r="ACU362" s="10"/>
      <c r="ACV362" s="10"/>
      <c r="ACW362" s="10"/>
      <c r="ACX362" s="10"/>
      <c r="ACY362" s="10"/>
      <c r="ACZ362" s="10"/>
      <c r="ADA362" s="10"/>
      <c r="ADB362" s="10"/>
      <c r="ADC362" s="10"/>
      <c r="ADD362" s="10"/>
      <c r="ADE362" s="10"/>
      <c r="ADF362" s="10"/>
      <c r="ADG362" s="10"/>
      <c r="ADH362" s="10"/>
      <c r="ADI362" s="10"/>
      <c r="ADJ362" s="10"/>
      <c r="ADK362" s="10"/>
      <c r="ADL362" s="10"/>
      <c r="ADM362" s="10"/>
      <c r="ADN362" s="10"/>
      <c r="ADO362" s="10"/>
      <c r="ADP362" s="10"/>
      <c r="ADQ362" s="10"/>
      <c r="ADR362" s="10"/>
      <c r="ADS362" s="10"/>
      <c r="ADT362" s="10"/>
      <c r="ADU362" s="10"/>
      <c r="ADV362" s="10"/>
      <c r="ADW362" s="10"/>
      <c r="ADX362" s="10"/>
      <c r="ADY362" s="10"/>
      <c r="ADZ362" s="10"/>
      <c r="AEA362" s="10"/>
      <c r="AEB362" s="10"/>
      <c r="AEC362" s="10"/>
      <c r="AED362" s="10"/>
      <c r="AEE362" s="10"/>
      <c r="AEF362" s="10"/>
      <c r="AEG362" s="10"/>
      <c r="AEH362" s="10"/>
      <c r="AEI362" s="10"/>
      <c r="AEJ362" s="10"/>
      <c r="AEK362" s="10"/>
      <c r="AEL362" s="10"/>
      <c r="AEM362" s="10"/>
      <c r="AEN362" s="10"/>
      <c r="AEO362" s="10"/>
      <c r="AEP362" s="10"/>
      <c r="AEQ362" s="10"/>
      <c r="AER362" s="10"/>
      <c r="AES362" s="10"/>
      <c r="AET362" s="10"/>
      <c r="AEU362" s="10"/>
      <c r="AEV362" s="10"/>
      <c r="AEW362" s="10"/>
      <c r="AEX362" s="10"/>
      <c r="AEY362" s="10"/>
      <c r="AEZ362" s="10"/>
      <c r="AFA362" s="10"/>
      <c r="AFB362" s="10"/>
      <c r="AFC362" s="10"/>
      <c r="AFD362" s="10"/>
      <c r="AFE362" s="10"/>
      <c r="AFF362" s="10"/>
      <c r="AFG362" s="10"/>
      <c r="AFH362" s="10"/>
      <c r="AFI362" s="10"/>
      <c r="AFJ362" s="10"/>
      <c r="AFK362" s="10"/>
      <c r="AFL362" s="10"/>
      <c r="AFM362" s="10"/>
      <c r="AFN362" s="10"/>
      <c r="AFO362" s="10"/>
      <c r="AFP362" s="10"/>
      <c r="AFQ362" s="10"/>
      <c r="AFR362" s="10"/>
      <c r="AFS362" s="10"/>
      <c r="AFT362" s="10"/>
      <c r="AFU362" s="10"/>
      <c r="AFV362" s="10"/>
      <c r="AFW362" s="10"/>
      <c r="AFX362" s="10"/>
      <c r="AFY362" s="10"/>
      <c r="AFZ362" s="10"/>
      <c r="AGA362" s="10"/>
      <c r="AGB362" s="10"/>
      <c r="AGC362" s="10"/>
      <c r="AGD362" s="10"/>
      <c r="AGE362" s="10"/>
      <c r="AGF362" s="10"/>
      <c r="AGG362" s="10"/>
      <c r="AGH362" s="10"/>
      <c r="AGI362" s="10"/>
      <c r="AGJ362" s="10"/>
      <c r="AGK362" s="10"/>
      <c r="AGL362" s="10"/>
      <c r="AGM362" s="10"/>
      <c r="AGN362" s="10"/>
      <c r="AGO362" s="10"/>
      <c r="AGP362" s="10"/>
      <c r="AGQ362" s="10"/>
      <c r="AGR362" s="10"/>
      <c r="AGS362" s="10"/>
      <c r="AGT362" s="10"/>
      <c r="AGU362" s="10"/>
      <c r="AGV362" s="10"/>
      <c r="AGW362" s="10"/>
      <c r="AGX362" s="10"/>
      <c r="AGY362" s="10"/>
      <c r="AGZ362" s="10"/>
      <c r="AHA362" s="10"/>
      <c r="AHB362" s="10"/>
      <c r="AHC362" s="10"/>
      <c r="AHD362" s="10"/>
      <c r="AHE362" s="10"/>
      <c r="AHF362" s="10"/>
      <c r="AHG362" s="10"/>
      <c r="AHH362" s="10"/>
      <c r="AHI362" s="10"/>
      <c r="AHJ362" s="10"/>
      <c r="AHK362" s="10"/>
      <c r="AHL362" s="10"/>
      <c r="AHM362" s="10"/>
      <c r="AHN362" s="10"/>
      <c r="AHO362" s="10"/>
      <c r="AHP362" s="10"/>
      <c r="AHQ362" s="10"/>
      <c r="AHR362" s="10"/>
      <c r="AHS362" s="10"/>
      <c r="AHT362" s="10"/>
      <c r="AHU362" s="10"/>
      <c r="AHV362" s="10"/>
      <c r="AHW362" s="10"/>
      <c r="AHX362" s="10"/>
      <c r="AHY362" s="10"/>
      <c r="AHZ362" s="10"/>
      <c r="AIA362" s="10"/>
      <c r="AIB362" s="10"/>
      <c r="AIC362" s="10"/>
      <c r="AID362" s="10"/>
      <c r="AIE362" s="10"/>
      <c r="AIF362" s="10"/>
      <c r="AIG362" s="10"/>
      <c r="AIH362" s="10"/>
      <c r="AII362" s="10"/>
      <c r="AIJ362" s="10"/>
      <c r="AIK362" s="10"/>
      <c r="AIL362" s="10"/>
      <c r="AIM362" s="10"/>
      <c r="AIN362" s="10"/>
      <c r="AIO362" s="10"/>
      <c r="AIP362" s="10"/>
      <c r="AIQ362" s="10"/>
      <c r="AIR362" s="10"/>
      <c r="AIS362" s="10"/>
      <c r="AIT362" s="10"/>
      <c r="AIU362" s="10"/>
      <c r="AIV362" s="10"/>
      <c r="AIW362" s="10"/>
      <c r="AIX362" s="10"/>
      <c r="AIY362" s="10"/>
      <c r="AIZ362" s="10"/>
      <c r="AJA362" s="10"/>
      <c r="AJB362" s="10"/>
      <c r="AJC362" s="10"/>
      <c r="AJD362" s="10"/>
      <c r="AJE362" s="10"/>
      <c r="AJF362" s="10"/>
      <c r="AJG362" s="10"/>
      <c r="AJH362" s="10"/>
      <c r="AJI362" s="10"/>
      <c r="AJJ362" s="10"/>
      <c r="AJK362" s="10"/>
      <c r="AJL362" s="10"/>
      <c r="AJM362" s="10"/>
      <c r="AJN362" s="10"/>
      <c r="AJO362" s="10"/>
      <c r="AJP362" s="10"/>
      <c r="AJQ362" s="10"/>
      <c r="AJR362" s="10"/>
      <c r="AJS362" s="10"/>
      <c r="AJT362" s="10"/>
      <c r="AJU362" s="10"/>
      <c r="AJV362" s="10"/>
      <c r="AJW362" s="10"/>
      <c r="AJX362" s="10"/>
      <c r="AJY362" s="10"/>
      <c r="AJZ362" s="10"/>
      <c r="AKA362" s="10"/>
      <c r="AKB362" s="10"/>
      <c r="AKC362" s="10"/>
      <c r="AKD362" s="10"/>
      <c r="AKE362" s="10"/>
      <c r="AKF362" s="10"/>
      <c r="AKG362" s="10"/>
      <c r="AKH362" s="10"/>
      <c r="AKI362" s="10"/>
      <c r="AKJ362" s="10"/>
      <c r="AKK362" s="10"/>
      <c r="AKL362" s="10"/>
      <c r="AKM362" s="10"/>
      <c r="AKN362" s="10"/>
      <c r="AKO362" s="10"/>
      <c r="AKP362" s="10"/>
      <c r="AKQ362" s="10"/>
      <c r="AKR362" s="10"/>
      <c r="AKS362" s="10"/>
      <c r="AKT362" s="10"/>
      <c r="AKU362" s="10"/>
      <c r="AKV362" s="10"/>
      <c r="AKW362" s="10"/>
      <c r="AKX362" s="10"/>
      <c r="AKY362" s="10"/>
      <c r="AKZ362" s="10"/>
      <c r="ALA362" s="10"/>
      <c r="ALB362" s="10"/>
      <c r="ALC362" s="10"/>
      <c r="ALD362" s="10"/>
      <c r="ALE362" s="10"/>
      <c r="ALF362" s="10"/>
      <c r="ALG362" s="10"/>
      <c r="ALH362" s="10"/>
      <c r="ALI362" s="10"/>
      <c r="ALJ362" s="10"/>
      <c r="ALK362" s="10"/>
      <c r="ALL362" s="10"/>
      <c r="ALM362" s="10"/>
      <c r="ALN362" s="10"/>
      <c r="ALO362" s="10"/>
      <c r="ALP362" s="10"/>
      <c r="ALQ362" s="10"/>
      <c r="ALR362" s="10"/>
      <c r="ALS362" s="10"/>
      <c r="ALT362" s="10"/>
      <c r="ALU362" s="10"/>
      <c r="ALV362" s="10"/>
      <c r="ALW362" s="10"/>
      <c r="ALX362" s="10"/>
      <c r="ALY362" s="10"/>
      <c r="ALZ362" s="10"/>
      <c r="AMA362" s="10"/>
      <c r="AMB362" s="10"/>
      <c r="AMC362" s="10"/>
      <c r="AMD362" s="10"/>
      <c r="AME362" s="10"/>
      <c r="AMF362" s="10"/>
      <c r="AMG362" s="10"/>
      <c r="AMH362" s="10"/>
      <c r="AMI362" s="10"/>
    </row>
    <row r="363" spans="1:1023" ht="21.75" customHeight="1">
      <c r="A363" s="14" t="s">
        <v>294</v>
      </c>
      <c r="B363" s="45"/>
      <c r="C363" s="34"/>
      <c r="D363" s="34"/>
      <c r="E363" s="30"/>
      <c r="F363" s="30"/>
      <c r="G363" s="30"/>
      <c r="H363" s="30"/>
      <c r="I363" s="30"/>
      <c r="J363" s="30"/>
      <c r="K363" s="36">
        <v>167700</v>
      </c>
      <c r="L363" s="30"/>
      <c r="M363" s="30"/>
      <c r="N363" s="30"/>
      <c r="O363" s="30"/>
      <c r="P363" s="34"/>
      <c r="Q363" s="43">
        <f t="shared" si="7"/>
        <v>167700</v>
      </c>
      <c r="R363" s="43">
        <f t="shared" si="8"/>
        <v>167700</v>
      </c>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c r="HU363" s="10"/>
      <c r="HV363" s="10"/>
      <c r="HW363" s="10"/>
      <c r="HX363" s="10"/>
      <c r="HY363" s="10"/>
      <c r="HZ363" s="10"/>
      <c r="IA363" s="10"/>
      <c r="IB363" s="10"/>
      <c r="IC363" s="10"/>
      <c r="ID363" s="10"/>
      <c r="IE363" s="10"/>
      <c r="IF363" s="10"/>
      <c r="IG363" s="10"/>
      <c r="IH363" s="10"/>
      <c r="II363" s="10"/>
      <c r="IJ363" s="10"/>
      <c r="IK363" s="10"/>
      <c r="IL363" s="10"/>
      <c r="IM363" s="10"/>
      <c r="IN363" s="10"/>
      <c r="IO363" s="10"/>
      <c r="IP363" s="10"/>
      <c r="IQ363" s="10"/>
      <c r="IR363" s="10"/>
      <c r="IS363" s="10"/>
      <c r="IT363" s="10"/>
      <c r="IU363" s="10"/>
      <c r="IV363" s="10"/>
      <c r="IW363" s="10"/>
      <c r="IX363" s="10"/>
      <c r="IY363" s="10"/>
      <c r="IZ363" s="10"/>
      <c r="JA363" s="10"/>
      <c r="JB363" s="10"/>
      <c r="JC363" s="10"/>
      <c r="JD363" s="10"/>
      <c r="JE363" s="10"/>
      <c r="JF363" s="10"/>
      <c r="JG363" s="10"/>
      <c r="JH363" s="10"/>
      <c r="JI363" s="10"/>
      <c r="JJ363" s="10"/>
      <c r="JK363" s="10"/>
      <c r="JL363" s="10"/>
      <c r="JM363" s="10"/>
      <c r="JN363" s="10"/>
      <c r="JO363" s="10"/>
      <c r="JP363" s="10"/>
      <c r="JQ363" s="10"/>
      <c r="JR363" s="10"/>
      <c r="JS363" s="10"/>
      <c r="JT363" s="10"/>
      <c r="JU363" s="10"/>
      <c r="JV363" s="10"/>
      <c r="JW363" s="10"/>
      <c r="JX363" s="10"/>
      <c r="JY363" s="10"/>
      <c r="JZ363" s="10"/>
      <c r="KA363" s="10"/>
      <c r="KB363" s="10"/>
      <c r="KC363" s="10"/>
      <c r="KD363" s="10"/>
      <c r="KE363" s="10"/>
      <c r="KF363" s="10"/>
      <c r="KG363" s="10"/>
      <c r="KH363" s="10"/>
      <c r="KI363" s="10"/>
      <c r="KJ363" s="10"/>
      <c r="KK363" s="10"/>
      <c r="KL363" s="10"/>
      <c r="KM363" s="10"/>
      <c r="KN363" s="10"/>
      <c r="KO363" s="10"/>
      <c r="KP363" s="10"/>
      <c r="KQ363" s="10"/>
      <c r="KR363" s="10"/>
      <c r="KS363" s="10"/>
      <c r="KT363" s="10"/>
      <c r="KU363" s="10"/>
      <c r="KV363" s="10"/>
      <c r="KW363" s="10"/>
      <c r="KX363" s="10"/>
      <c r="KY363" s="10"/>
      <c r="KZ363" s="10"/>
      <c r="LA363" s="10"/>
      <c r="LB363" s="10"/>
      <c r="LC363" s="10"/>
      <c r="LD363" s="10"/>
      <c r="LE363" s="10"/>
      <c r="LF363" s="10"/>
      <c r="LG363" s="10"/>
      <c r="LH363" s="10"/>
      <c r="LI363" s="10"/>
      <c r="LJ363" s="10"/>
      <c r="LK363" s="10"/>
      <c r="LL363" s="10"/>
      <c r="LM363" s="10"/>
      <c r="LN363" s="10"/>
      <c r="LO363" s="10"/>
      <c r="LP363" s="10"/>
      <c r="LQ363" s="10"/>
      <c r="LR363" s="10"/>
      <c r="LS363" s="10"/>
      <c r="LT363" s="10"/>
      <c r="LU363" s="10"/>
      <c r="LV363" s="10"/>
      <c r="LW363" s="10"/>
      <c r="LX363" s="10"/>
      <c r="LY363" s="10"/>
      <c r="LZ363" s="10"/>
      <c r="MA363" s="10"/>
      <c r="MB363" s="10"/>
      <c r="MC363" s="10"/>
      <c r="MD363" s="10"/>
      <c r="ME363" s="10"/>
      <c r="MF363" s="10"/>
      <c r="MG363" s="10"/>
      <c r="MH363" s="10"/>
      <c r="MI363" s="10"/>
      <c r="MJ363" s="10"/>
      <c r="MK363" s="10"/>
      <c r="ML363" s="10"/>
      <c r="MM363" s="10"/>
      <c r="MN363" s="10"/>
      <c r="MO363" s="10"/>
      <c r="MP363" s="10"/>
      <c r="MQ363" s="10"/>
      <c r="MR363" s="10"/>
      <c r="MS363" s="10"/>
      <c r="MT363" s="10"/>
      <c r="MU363" s="10"/>
      <c r="MV363" s="10"/>
      <c r="MW363" s="10"/>
      <c r="MX363" s="10"/>
      <c r="MY363" s="10"/>
      <c r="MZ363" s="10"/>
      <c r="NA363" s="10"/>
      <c r="NB363" s="10"/>
      <c r="NC363" s="10"/>
      <c r="ND363" s="10"/>
      <c r="NE363" s="10"/>
      <c r="NF363" s="10"/>
      <c r="NG363" s="10"/>
      <c r="NH363" s="10"/>
      <c r="NI363" s="10"/>
      <c r="NJ363" s="10"/>
      <c r="NK363" s="10"/>
      <c r="NL363" s="10"/>
      <c r="NM363" s="10"/>
      <c r="NN363" s="10"/>
      <c r="NO363" s="10"/>
      <c r="NP363" s="10"/>
      <c r="NQ363" s="10"/>
      <c r="NR363" s="10"/>
      <c r="NS363" s="10"/>
      <c r="NT363" s="10"/>
      <c r="NU363" s="10"/>
      <c r="NV363" s="10"/>
      <c r="NW363" s="10"/>
      <c r="NX363" s="10"/>
      <c r="NY363" s="10"/>
      <c r="NZ363" s="10"/>
      <c r="OA363" s="10"/>
      <c r="OB363" s="10"/>
      <c r="OC363" s="10"/>
      <c r="OD363" s="10"/>
      <c r="OE363" s="10"/>
      <c r="OF363" s="10"/>
      <c r="OG363" s="10"/>
      <c r="OH363" s="10"/>
      <c r="OI363" s="10"/>
      <c r="OJ363" s="10"/>
      <c r="OK363" s="10"/>
      <c r="OL363" s="10"/>
      <c r="OM363" s="10"/>
      <c r="ON363" s="10"/>
      <c r="OO363" s="10"/>
      <c r="OP363" s="10"/>
      <c r="OQ363" s="10"/>
      <c r="OR363" s="10"/>
      <c r="OS363" s="10"/>
      <c r="OT363" s="10"/>
      <c r="OU363" s="10"/>
      <c r="OV363" s="10"/>
      <c r="OW363" s="10"/>
      <c r="OX363" s="10"/>
      <c r="OY363" s="10"/>
      <c r="OZ363" s="10"/>
      <c r="PA363" s="10"/>
      <c r="PB363" s="10"/>
      <c r="PC363" s="10"/>
      <c r="PD363" s="10"/>
      <c r="PE363" s="10"/>
      <c r="PF363" s="10"/>
      <c r="PG363" s="10"/>
      <c r="PH363" s="10"/>
      <c r="PI363" s="10"/>
      <c r="PJ363" s="10"/>
      <c r="PK363" s="10"/>
      <c r="PL363" s="10"/>
      <c r="PM363" s="10"/>
      <c r="PN363" s="10"/>
      <c r="PO363" s="10"/>
      <c r="PP363" s="10"/>
      <c r="PQ363" s="10"/>
      <c r="PR363" s="10"/>
      <c r="PS363" s="10"/>
      <c r="PT363" s="10"/>
      <c r="PU363" s="10"/>
      <c r="PV363" s="10"/>
      <c r="PW363" s="10"/>
      <c r="PX363" s="10"/>
      <c r="PY363" s="10"/>
      <c r="PZ363" s="10"/>
      <c r="QA363" s="10"/>
      <c r="QB363" s="10"/>
      <c r="QC363" s="10"/>
      <c r="QD363" s="10"/>
      <c r="QE363" s="10"/>
      <c r="QF363" s="10"/>
      <c r="QG363" s="10"/>
      <c r="QH363" s="10"/>
      <c r="QI363" s="10"/>
      <c r="QJ363" s="10"/>
      <c r="QK363" s="10"/>
      <c r="QL363" s="10"/>
      <c r="QM363" s="10"/>
      <c r="QN363" s="10"/>
      <c r="QO363" s="10"/>
      <c r="QP363" s="10"/>
      <c r="QQ363" s="10"/>
      <c r="QR363" s="10"/>
      <c r="QS363" s="10"/>
      <c r="QT363" s="10"/>
      <c r="QU363" s="10"/>
      <c r="QV363" s="10"/>
      <c r="QW363" s="10"/>
      <c r="QX363" s="10"/>
      <c r="QY363" s="10"/>
      <c r="QZ363" s="10"/>
      <c r="RA363" s="10"/>
      <c r="RB363" s="10"/>
      <c r="RC363" s="10"/>
      <c r="RD363" s="10"/>
      <c r="RE363" s="10"/>
      <c r="RF363" s="10"/>
      <c r="RG363" s="10"/>
      <c r="RH363" s="10"/>
      <c r="RI363" s="10"/>
      <c r="RJ363" s="10"/>
      <c r="RK363" s="10"/>
      <c r="RL363" s="10"/>
      <c r="RM363" s="10"/>
      <c r="RN363" s="10"/>
      <c r="RO363" s="10"/>
      <c r="RP363" s="10"/>
      <c r="RQ363" s="10"/>
      <c r="RR363" s="10"/>
      <c r="RS363" s="10"/>
      <c r="RT363" s="10"/>
      <c r="RU363" s="10"/>
      <c r="RV363" s="10"/>
      <c r="RW363" s="10"/>
      <c r="RX363" s="10"/>
      <c r="RY363" s="10"/>
      <c r="RZ363" s="10"/>
      <c r="SA363" s="10"/>
      <c r="SB363" s="10"/>
      <c r="SC363" s="10"/>
      <c r="SD363" s="10"/>
      <c r="SE363" s="10"/>
      <c r="SF363" s="10"/>
      <c r="SG363" s="10"/>
      <c r="SH363" s="10"/>
      <c r="SI363" s="10"/>
      <c r="SJ363" s="10"/>
      <c r="SK363" s="10"/>
      <c r="SL363" s="10"/>
      <c r="SM363" s="10"/>
      <c r="SN363" s="10"/>
      <c r="SO363" s="10"/>
      <c r="SP363" s="10"/>
      <c r="SQ363" s="10"/>
      <c r="SR363" s="10"/>
      <c r="SS363" s="10"/>
      <c r="ST363" s="10"/>
      <c r="SU363" s="10"/>
      <c r="SV363" s="10"/>
      <c r="SW363" s="10"/>
      <c r="SX363" s="10"/>
      <c r="SY363" s="10"/>
      <c r="SZ363" s="10"/>
      <c r="TA363" s="10"/>
      <c r="TB363" s="10"/>
      <c r="TC363" s="10"/>
      <c r="TD363" s="10"/>
      <c r="TE363" s="10"/>
      <c r="TF363" s="10"/>
      <c r="TG363" s="10"/>
      <c r="TH363" s="10"/>
      <c r="TI363" s="10"/>
      <c r="TJ363" s="10"/>
      <c r="TK363" s="10"/>
      <c r="TL363" s="10"/>
      <c r="TM363" s="10"/>
      <c r="TN363" s="10"/>
      <c r="TO363" s="10"/>
      <c r="TP363" s="10"/>
      <c r="TQ363" s="10"/>
      <c r="TR363" s="10"/>
      <c r="TS363" s="10"/>
      <c r="TT363" s="10"/>
      <c r="TU363" s="10"/>
      <c r="TV363" s="10"/>
      <c r="TW363" s="10"/>
      <c r="TX363" s="10"/>
      <c r="TY363" s="10"/>
      <c r="TZ363" s="10"/>
      <c r="UA363" s="10"/>
      <c r="UB363" s="10"/>
      <c r="UC363" s="10"/>
      <c r="UD363" s="10"/>
      <c r="UE363" s="10"/>
      <c r="UF363" s="10"/>
      <c r="UG363" s="10"/>
      <c r="UH363" s="10"/>
      <c r="UI363" s="10"/>
      <c r="UJ363" s="10"/>
      <c r="UK363" s="10"/>
      <c r="UL363" s="10"/>
      <c r="UM363" s="10"/>
      <c r="UN363" s="10"/>
      <c r="UO363" s="10"/>
      <c r="UP363" s="10"/>
      <c r="UQ363" s="10"/>
      <c r="UR363" s="10"/>
      <c r="US363" s="10"/>
      <c r="UT363" s="10"/>
      <c r="UU363" s="10"/>
      <c r="UV363" s="10"/>
      <c r="UW363" s="10"/>
      <c r="UX363" s="10"/>
      <c r="UY363" s="10"/>
      <c r="UZ363" s="10"/>
      <c r="VA363" s="10"/>
      <c r="VB363" s="10"/>
      <c r="VC363" s="10"/>
      <c r="VD363" s="10"/>
      <c r="VE363" s="10"/>
      <c r="VF363" s="10"/>
      <c r="VG363" s="10"/>
      <c r="VH363" s="10"/>
      <c r="VI363" s="10"/>
      <c r="VJ363" s="10"/>
      <c r="VK363" s="10"/>
      <c r="VL363" s="10"/>
      <c r="VM363" s="10"/>
      <c r="VN363" s="10"/>
      <c r="VO363" s="10"/>
      <c r="VP363" s="10"/>
      <c r="VQ363" s="10"/>
      <c r="VR363" s="10"/>
      <c r="VS363" s="10"/>
      <c r="VT363" s="10"/>
      <c r="VU363" s="10"/>
      <c r="VV363" s="10"/>
      <c r="VW363" s="10"/>
      <c r="VX363" s="10"/>
      <c r="VY363" s="10"/>
      <c r="VZ363" s="10"/>
      <c r="WA363" s="10"/>
      <c r="WB363" s="10"/>
      <c r="WC363" s="10"/>
      <c r="WD363" s="10"/>
      <c r="WE363" s="10"/>
      <c r="WF363" s="10"/>
      <c r="WG363" s="10"/>
      <c r="WH363" s="10"/>
      <c r="WI363" s="10"/>
      <c r="WJ363" s="10"/>
      <c r="WK363" s="10"/>
      <c r="WL363" s="10"/>
      <c r="WM363" s="10"/>
      <c r="WN363" s="10"/>
      <c r="WO363" s="10"/>
      <c r="WP363" s="10"/>
      <c r="WQ363" s="10"/>
      <c r="WR363" s="10"/>
      <c r="WS363" s="10"/>
      <c r="WT363" s="10"/>
      <c r="WU363" s="10"/>
      <c r="WV363" s="10"/>
      <c r="WW363" s="10"/>
      <c r="WX363" s="10"/>
      <c r="WY363" s="10"/>
      <c r="WZ363" s="10"/>
      <c r="XA363" s="10"/>
      <c r="XB363" s="10"/>
      <c r="XC363" s="10"/>
      <c r="XD363" s="10"/>
      <c r="XE363" s="10"/>
      <c r="XF363" s="10"/>
      <c r="XG363" s="10"/>
      <c r="XH363" s="10"/>
      <c r="XI363" s="10"/>
      <c r="XJ363" s="10"/>
      <c r="XK363" s="10"/>
      <c r="XL363" s="10"/>
      <c r="XM363" s="10"/>
      <c r="XN363" s="10"/>
      <c r="XO363" s="10"/>
      <c r="XP363" s="10"/>
      <c r="XQ363" s="10"/>
      <c r="XR363" s="10"/>
      <c r="XS363" s="10"/>
      <c r="XT363" s="10"/>
      <c r="XU363" s="10"/>
      <c r="XV363" s="10"/>
      <c r="XW363" s="10"/>
      <c r="XX363" s="10"/>
      <c r="XY363" s="10"/>
      <c r="XZ363" s="10"/>
      <c r="YA363" s="10"/>
      <c r="YB363" s="10"/>
      <c r="YC363" s="10"/>
      <c r="YD363" s="10"/>
      <c r="YE363" s="10"/>
      <c r="YF363" s="10"/>
      <c r="YG363" s="10"/>
      <c r="YH363" s="10"/>
      <c r="YI363" s="10"/>
      <c r="YJ363" s="10"/>
      <c r="YK363" s="10"/>
      <c r="YL363" s="10"/>
      <c r="YM363" s="10"/>
      <c r="YN363" s="10"/>
      <c r="YO363" s="10"/>
      <c r="YP363" s="10"/>
      <c r="YQ363" s="10"/>
      <c r="YR363" s="10"/>
      <c r="YS363" s="10"/>
      <c r="YT363" s="10"/>
      <c r="YU363" s="10"/>
      <c r="YV363" s="10"/>
      <c r="YW363" s="10"/>
      <c r="YX363" s="10"/>
      <c r="YY363" s="10"/>
      <c r="YZ363" s="10"/>
      <c r="ZA363" s="10"/>
      <c r="ZB363" s="10"/>
      <c r="ZC363" s="10"/>
      <c r="ZD363" s="10"/>
      <c r="ZE363" s="10"/>
      <c r="ZF363" s="10"/>
      <c r="ZG363" s="10"/>
      <c r="ZH363" s="10"/>
      <c r="ZI363" s="10"/>
      <c r="ZJ363" s="10"/>
      <c r="ZK363" s="10"/>
      <c r="ZL363" s="10"/>
      <c r="ZM363" s="10"/>
      <c r="ZN363" s="10"/>
      <c r="ZO363" s="10"/>
      <c r="ZP363" s="10"/>
      <c r="ZQ363" s="10"/>
      <c r="ZR363" s="10"/>
      <c r="ZS363" s="10"/>
      <c r="ZT363" s="10"/>
      <c r="ZU363" s="10"/>
      <c r="ZV363" s="10"/>
      <c r="ZW363" s="10"/>
      <c r="ZX363" s="10"/>
      <c r="ZY363" s="10"/>
      <c r="ZZ363" s="10"/>
      <c r="AAA363" s="10"/>
      <c r="AAB363" s="10"/>
      <c r="AAC363" s="10"/>
      <c r="AAD363" s="10"/>
      <c r="AAE363" s="10"/>
      <c r="AAF363" s="10"/>
      <c r="AAG363" s="10"/>
      <c r="AAH363" s="10"/>
      <c r="AAI363" s="10"/>
      <c r="AAJ363" s="10"/>
      <c r="AAK363" s="10"/>
      <c r="AAL363" s="10"/>
      <c r="AAM363" s="10"/>
      <c r="AAN363" s="10"/>
      <c r="AAO363" s="10"/>
      <c r="AAP363" s="10"/>
      <c r="AAQ363" s="10"/>
      <c r="AAR363" s="10"/>
      <c r="AAS363" s="10"/>
      <c r="AAT363" s="10"/>
      <c r="AAU363" s="10"/>
      <c r="AAV363" s="10"/>
      <c r="AAW363" s="10"/>
      <c r="AAX363" s="10"/>
      <c r="AAY363" s="10"/>
      <c r="AAZ363" s="10"/>
      <c r="ABA363" s="10"/>
      <c r="ABB363" s="10"/>
      <c r="ABC363" s="10"/>
      <c r="ABD363" s="10"/>
      <c r="ABE363" s="10"/>
      <c r="ABF363" s="10"/>
      <c r="ABG363" s="10"/>
      <c r="ABH363" s="10"/>
      <c r="ABI363" s="10"/>
      <c r="ABJ363" s="10"/>
      <c r="ABK363" s="10"/>
      <c r="ABL363" s="10"/>
      <c r="ABM363" s="10"/>
      <c r="ABN363" s="10"/>
      <c r="ABO363" s="10"/>
      <c r="ABP363" s="10"/>
      <c r="ABQ363" s="10"/>
      <c r="ABR363" s="10"/>
      <c r="ABS363" s="10"/>
      <c r="ABT363" s="10"/>
      <c r="ABU363" s="10"/>
      <c r="ABV363" s="10"/>
      <c r="ABW363" s="10"/>
      <c r="ABX363" s="10"/>
      <c r="ABY363" s="10"/>
      <c r="ABZ363" s="10"/>
      <c r="ACA363" s="10"/>
      <c r="ACB363" s="10"/>
      <c r="ACC363" s="10"/>
      <c r="ACD363" s="10"/>
      <c r="ACE363" s="10"/>
      <c r="ACF363" s="10"/>
      <c r="ACG363" s="10"/>
      <c r="ACH363" s="10"/>
      <c r="ACI363" s="10"/>
      <c r="ACJ363" s="10"/>
      <c r="ACK363" s="10"/>
      <c r="ACL363" s="10"/>
      <c r="ACM363" s="10"/>
      <c r="ACN363" s="10"/>
      <c r="ACO363" s="10"/>
      <c r="ACP363" s="10"/>
      <c r="ACQ363" s="10"/>
      <c r="ACR363" s="10"/>
      <c r="ACS363" s="10"/>
      <c r="ACT363" s="10"/>
      <c r="ACU363" s="10"/>
      <c r="ACV363" s="10"/>
      <c r="ACW363" s="10"/>
      <c r="ACX363" s="10"/>
      <c r="ACY363" s="10"/>
      <c r="ACZ363" s="10"/>
      <c r="ADA363" s="10"/>
      <c r="ADB363" s="10"/>
      <c r="ADC363" s="10"/>
      <c r="ADD363" s="10"/>
      <c r="ADE363" s="10"/>
      <c r="ADF363" s="10"/>
      <c r="ADG363" s="10"/>
      <c r="ADH363" s="10"/>
      <c r="ADI363" s="10"/>
      <c r="ADJ363" s="10"/>
      <c r="ADK363" s="10"/>
      <c r="ADL363" s="10"/>
      <c r="ADM363" s="10"/>
      <c r="ADN363" s="10"/>
      <c r="ADO363" s="10"/>
      <c r="ADP363" s="10"/>
      <c r="ADQ363" s="10"/>
      <c r="ADR363" s="10"/>
      <c r="ADS363" s="10"/>
      <c r="ADT363" s="10"/>
      <c r="ADU363" s="10"/>
      <c r="ADV363" s="10"/>
      <c r="ADW363" s="10"/>
      <c r="ADX363" s="10"/>
      <c r="ADY363" s="10"/>
      <c r="ADZ363" s="10"/>
      <c r="AEA363" s="10"/>
      <c r="AEB363" s="10"/>
      <c r="AEC363" s="10"/>
      <c r="AED363" s="10"/>
      <c r="AEE363" s="10"/>
      <c r="AEF363" s="10"/>
      <c r="AEG363" s="10"/>
      <c r="AEH363" s="10"/>
      <c r="AEI363" s="10"/>
      <c r="AEJ363" s="10"/>
      <c r="AEK363" s="10"/>
      <c r="AEL363" s="10"/>
      <c r="AEM363" s="10"/>
      <c r="AEN363" s="10"/>
      <c r="AEO363" s="10"/>
      <c r="AEP363" s="10"/>
      <c r="AEQ363" s="10"/>
      <c r="AER363" s="10"/>
      <c r="AES363" s="10"/>
      <c r="AET363" s="10"/>
      <c r="AEU363" s="10"/>
      <c r="AEV363" s="10"/>
      <c r="AEW363" s="10"/>
      <c r="AEX363" s="10"/>
      <c r="AEY363" s="10"/>
      <c r="AEZ363" s="10"/>
      <c r="AFA363" s="10"/>
      <c r="AFB363" s="10"/>
      <c r="AFC363" s="10"/>
      <c r="AFD363" s="10"/>
      <c r="AFE363" s="10"/>
      <c r="AFF363" s="10"/>
      <c r="AFG363" s="10"/>
      <c r="AFH363" s="10"/>
      <c r="AFI363" s="10"/>
      <c r="AFJ363" s="10"/>
      <c r="AFK363" s="10"/>
      <c r="AFL363" s="10"/>
      <c r="AFM363" s="10"/>
      <c r="AFN363" s="10"/>
      <c r="AFO363" s="10"/>
      <c r="AFP363" s="10"/>
      <c r="AFQ363" s="10"/>
      <c r="AFR363" s="10"/>
      <c r="AFS363" s="10"/>
      <c r="AFT363" s="10"/>
      <c r="AFU363" s="10"/>
      <c r="AFV363" s="10"/>
      <c r="AFW363" s="10"/>
      <c r="AFX363" s="10"/>
      <c r="AFY363" s="10"/>
      <c r="AFZ363" s="10"/>
      <c r="AGA363" s="10"/>
      <c r="AGB363" s="10"/>
      <c r="AGC363" s="10"/>
      <c r="AGD363" s="10"/>
      <c r="AGE363" s="10"/>
      <c r="AGF363" s="10"/>
      <c r="AGG363" s="10"/>
      <c r="AGH363" s="10"/>
      <c r="AGI363" s="10"/>
      <c r="AGJ363" s="10"/>
      <c r="AGK363" s="10"/>
      <c r="AGL363" s="10"/>
      <c r="AGM363" s="10"/>
      <c r="AGN363" s="10"/>
      <c r="AGO363" s="10"/>
      <c r="AGP363" s="10"/>
      <c r="AGQ363" s="10"/>
      <c r="AGR363" s="10"/>
      <c r="AGS363" s="10"/>
      <c r="AGT363" s="10"/>
      <c r="AGU363" s="10"/>
      <c r="AGV363" s="10"/>
      <c r="AGW363" s="10"/>
      <c r="AGX363" s="10"/>
      <c r="AGY363" s="10"/>
      <c r="AGZ363" s="10"/>
      <c r="AHA363" s="10"/>
      <c r="AHB363" s="10"/>
      <c r="AHC363" s="10"/>
      <c r="AHD363" s="10"/>
      <c r="AHE363" s="10"/>
      <c r="AHF363" s="10"/>
      <c r="AHG363" s="10"/>
      <c r="AHH363" s="10"/>
      <c r="AHI363" s="10"/>
      <c r="AHJ363" s="10"/>
      <c r="AHK363" s="10"/>
      <c r="AHL363" s="10"/>
      <c r="AHM363" s="10"/>
      <c r="AHN363" s="10"/>
      <c r="AHO363" s="10"/>
      <c r="AHP363" s="10"/>
      <c r="AHQ363" s="10"/>
      <c r="AHR363" s="10"/>
      <c r="AHS363" s="10"/>
      <c r="AHT363" s="10"/>
      <c r="AHU363" s="10"/>
      <c r="AHV363" s="10"/>
      <c r="AHW363" s="10"/>
      <c r="AHX363" s="10"/>
      <c r="AHY363" s="10"/>
      <c r="AHZ363" s="10"/>
      <c r="AIA363" s="10"/>
      <c r="AIB363" s="10"/>
      <c r="AIC363" s="10"/>
      <c r="AID363" s="10"/>
      <c r="AIE363" s="10"/>
      <c r="AIF363" s="10"/>
      <c r="AIG363" s="10"/>
      <c r="AIH363" s="10"/>
      <c r="AII363" s="10"/>
      <c r="AIJ363" s="10"/>
      <c r="AIK363" s="10"/>
      <c r="AIL363" s="10"/>
      <c r="AIM363" s="10"/>
      <c r="AIN363" s="10"/>
      <c r="AIO363" s="10"/>
      <c r="AIP363" s="10"/>
      <c r="AIQ363" s="10"/>
      <c r="AIR363" s="10"/>
      <c r="AIS363" s="10"/>
      <c r="AIT363" s="10"/>
      <c r="AIU363" s="10"/>
      <c r="AIV363" s="10"/>
      <c r="AIW363" s="10"/>
      <c r="AIX363" s="10"/>
      <c r="AIY363" s="10"/>
      <c r="AIZ363" s="10"/>
      <c r="AJA363" s="10"/>
      <c r="AJB363" s="10"/>
      <c r="AJC363" s="10"/>
      <c r="AJD363" s="10"/>
      <c r="AJE363" s="10"/>
      <c r="AJF363" s="10"/>
      <c r="AJG363" s="10"/>
      <c r="AJH363" s="10"/>
      <c r="AJI363" s="10"/>
      <c r="AJJ363" s="10"/>
      <c r="AJK363" s="10"/>
      <c r="AJL363" s="10"/>
      <c r="AJM363" s="10"/>
      <c r="AJN363" s="10"/>
      <c r="AJO363" s="10"/>
      <c r="AJP363" s="10"/>
      <c r="AJQ363" s="10"/>
      <c r="AJR363" s="10"/>
      <c r="AJS363" s="10"/>
      <c r="AJT363" s="10"/>
      <c r="AJU363" s="10"/>
      <c r="AJV363" s="10"/>
      <c r="AJW363" s="10"/>
      <c r="AJX363" s="10"/>
      <c r="AJY363" s="10"/>
      <c r="AJZ363" s="10"/>
      <c r="AKA363" s="10"/>
      <c r="AKB363" s="10"/>
      <c r="AKC363" s="10"/>
      <c r="AKD363" s="10"/>
      <c r="AKE363" s="10"/>
      <c r="AKF363" s="10"/>
      <c r="AKG363" s="10"/>
      <c r="AKH363" s="10"/>
      <c r="AKI363" s="10"/>
      <c r="AKJ363" s="10"/>
      <c r="AKK363" s="10"/>
      <c r="AKL363" s="10"/>
      <c r="AKM363" s="10"/>
      <c r="AKN363" s="10"/>
      <c r="AKO363" s="10"/>
      <c r="AKP363" s="10"/>
      <c r="AKQ363" s="10"/>
      <c r="AKR363" s="10"/>
      <c r="AKS363" s="10"/>
      <c r="AKT363" s="10"/>
      <c r="AKU363" s="10"/>
      <c r="AKV363" s="10"/>
      <c r="AKW363" s="10"/>
      <c r="AKX363" s="10"/>
      <c r="AKY363" s="10"/>
      <c r="AKZ363" s="10"/>
      <c r="ALA363" s="10"/>
      <c r="ALB363" s="10"/>
      <c r="ALC363" s="10"/>
      <c r="ALD363" s="10"/>
      <c r="ALE363" s="10"/>
      <c r="ALF363" s="10"/>
      <c r="ALG363" s="10"/>
      <c r="ALH363" s="10"/>
      <c r="ALI363" s="10"/>
      <c r="ALJ363" s="10"/>
      <c r="ALK363" s="10"/>
      <c r="ALL363" s="10"/>
      <c r="ALM363" s="10"/>
      <c r="ALN363" s="10"/>
      <c r="ALO363" s="10"/>
      <c r="ALP363" s="10"/>
      <c r="ALQ363" s="10"/>
      <c r="ALR363" s="10"/>
      <c r="ALS363" s="10"/>
      <c r="ALT363" s="10"/>
      <c r="ALU363" s="10"/>
      <c r="ALV363" s="10"/>
      <c r="ALW363" s="10"/>
      <c r="ALX363" s="10"/>
      <c r="ALY363" s="10"/>
      <c r="ALZ363" s="10"/>
      <c r="AMA363" s="10"/>
      <c r="AMB363" s="10"/>
      <c r="AMC363" s="10"/>
      <c r="AMD363" s="10"/>
      <c r="AME363" s="10"/>
      <c r="AMF363" s="10"/>
      <c r="AMG363" s="10"/>
      <c r="AMH363" s="10"/>
      <c r="AMI363" s="10"/>
    </row>
    <row r="364" spans="1:1023" ht="21.75" customHeight="1">
      <c r="A364" s="14" t="s">
        <v>90</v>
      </c>
      <c r="B364" s="39"/>
      <c r="C364" s="35"/>
      <c r="D364" s="30"/>
      <c r="E364" s="30"/>
      <c r="F364" s="30"/>
      <c r="G364" s="30"/>
      <c r="H364" s="30"/>
      <c r="I364" s="30"/>
      <c r="J364" s="40">
        <v>2138.4299999999998</v>
      </c>
      <c r="K364" s="30"/>
      <c r="L364" s="30"/>
      <c r="M364" s="30"/>
      <c r="N364" s="30"/>
      <c r="O364" s="30"/>
      <c r="P364" s="32"/>
      <c r="Q364" s="43">
        <f t="shared" si="7"/>
        <v>2138.4299999999998</v>
      </c>
      <c r="R364" s="43">
        <f>SUM(Q364)</f>
        <v>2138.4299999999998</v>
      </c>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c r="HU364" s="10"/>
      <c r="HV364" s="10"/>
      <c r="HW364" s="10"/>
      <c r="HX364" s="10"/>
      <c r="HY364" s="10"/>
      <c r="HZ364" s="10"/>
      <c r="IA364" s="10"/>
      <c r="IB364" s="10"/>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c r="JC364" s="10"/>
      <c r="JD364" s="10"/>
      <c r="JE364" s="10"/>
      <c r="JF364" s="10"/>
      <c r="JG364" s="10"/>
      <c r="JH364" s="10"/>
      <c r="JI364" s="10"/>
      <c r="JJ364" s="10"/>
      <c r="JK364" s="10"/>
      <c r="JL364" s="10"/>
      <c r="JM364" s="10"/>
      <c r="JN364" s="10"/>
      <c r="JO364" s="10"/>
      <c r="JP364" s="10"/>
      <c r="JQ364" s="10"/>
      <c r="JR364" s="10"/>
      <c r="JS364" s="10"/>
      <c r="JT364" s="10"/>
      <c r="JU364" s="10"/>
      <c r="JV364" s="10"/>
      <c r="JW364" s="10"/>
      <c r="JX364" s="10"/>
      <c r="JY364" s="10"/>
      <c r="JZ364" s="10"/>
      <c r="KA364" s="10"/>
      <c r="KB364" s="10"/>
      <c r="KC364" s="10"/>
      <c r="KD364" s="10"/>
      <c r="KE364" s="10"/>
      <c r="KF364" s="10"/>
      <c r="KG364" s="10"/>
      <c r="KH364" s="10"/>
      <c r="KI364" s="10"/>
      <c r="KJ364" s="10"/>
      <c r="KK364" s="10"/>
      <c r="KL364" s="10"/>
      <c r="KM364" s="10"/>
      <c r="KN364" s="10"/>
      <c r="KO364" s="10"/>
      <c r="KP364" s="10"/>
      <c r="KQ364" s="10"/>
      <c r="KR364" s="10"/>
      <c r="KS364" s="10"/>
      <c r="KT364" s="10"/>
      <c r="KU364" s="10"/>
      <c r="KV364" s="10"/>
      <c r="KW364" s="10"/>
      <c r="KX364" s="10"/>
      <c r="KY364" s="10"/>
      <c r="KZ364" s="10"/>
      <c r="LA364" s="10"/>
      <c r="LB364" s="10"/>
      <c r="LC364" s="10"/>
      <c r="LD364" s="10"/>
      <c r="LE364" s="10"/>
      <c r="LF364" s="10"/>
      <c r="LG364" s="10"/>
      <c r="LH364" s="10"/>
      <c r="LI364" s="10"/>
      <c r="LJ364" s="10"/>
      <c r="LK364" s="10"/>
      <c r="LL364" s="10"/>
      <c r="LM364" s="10"/>
      <c r="LN364" s="10"/>
      <c r="LO364" s="10"/>
      <c r="LP364" s="10"/>
      <c r="LQ364" s="10"/>
      <c r="LR364" s="10"/>
      <c r="LS364" s="10"/>
      <c r="LT364" s="10"/>
      <c r="LU364" s="10"/>
      <c r="LV364" s="10"/>
      <c r="LW364" s="10"/>
      <c r="LX364" s="10"/>
      <c r="LY364" s="10"/>
      <c r="LZ364" s="10"/>
      <c r="MA364" s="10"/>
      <c r="MB364" s="10"/>
      <c r="MC364" s="10"/>
      <c r="MD364" s="10"/>
      <c r="ME364" s="10"/>
      <c r="MF364" s="10"/>
      <c r="MG364" s="10"/>
      <c r="MH364" s="10"/>
      <c r="MI364" s="10"/>
      <c r="MJ364" s="10"/>
      <c r="MK364" s="10"/>
      <c r="ML364" s="10"/>
      <c r="MM364" s="10"/>
      <c r="MN364" s="10"/>
      <c r="MO364" s="10"/>
      <c r="MP364" s="10"/>
      <c r="MQ364" s="10"/>
      <c r="MR364" s="10"/>
      <c r="MS364" s="10"/>
      <c r="MT364" s="10"/>
      <c r="MU364" s="10"/>
      <c r="MV364" s="10"/>
      <c r="MW364" s="10"/>
      <c r="MX364" s="10"/>
      <c r="MY364" s="10"/>
      <c r="MZ364" s="10"/>
      <c r="NA364" s="10"/>
      <c r="NB364" s="10"/>
      <c r="NC364" s="10"/>
      <c r="ND364" s="10"/>
      <c r="NE364" s="10"/>
      <c r="NF364" s="10"/>
      <c r="NG364" s="10"/>
      <c r="NH364" s="10"/>
      <c r="NI364" s="10"/>
      <c r="NJ364" s="10"/>
      <c r="NK364" s="10"/>
      <c r="NL364" s="10"/>
      <c r="NM364" s="10"/>
      <c r="NN364" s="10"/>
      <c r="NO364" s="10"/>
      <c r="NP364" s="10"/>
      <c r="NQ364" s="10"/>
      <c r="NR364" s="10"/>
      <c r="NS364" s="10"/>
      <c r="NT364" s="10"/>
      <c r="NU364" s="10"/>
      <c r="NV364" s="10"/>
      <c r="NW364" s="10"/>
      <c r="NX364" s="10"/>
      <c r="NY364" s="10"/>
      <c r="NZ364" s="10"/>
      <c r="OA364" s="10"/>
      <c r="OB364" s="10"/>
      <c r="OC364" s="10"/>
      <c r="OD364" s="10"/>
      <c r="OE364" s="10"/>
      <c r="OF364" s="10"/>
      <c r="OG364" s="10"/>
      <c r="OH364" s="10"/>
      <c r="OI364" s="10"/>
      <c r="OJ364" s="10"/>
      <c r="OK364" s="10"/>
      <c r="OL364" s="10"/>
      <c r="OM364" s="10"/>
      <c r="ON364" s="10"/>
      <c r="OO364" s="10"/>
      <c r="OP364" s="10"/>
      <c r="OQ364" s="10"/>
      <c r="OR364" s="10"/>
      <c r="OS364" s="10"/>
      <c r="OT364" s="10"/>
      <c r="OU364" s="10"/>
      <c r="OV364" s="10"/>
      <c r="OW364" s="10"/>
      <c r="OX364" s="10"/>
      <c r="OY364" s="10"/>
      <c r="OZ364" s="10"/>
      <c r="PA364" s="10"/>
      <c r="PB364" s="10"/>
      <c r="PC364" s="10"/>
      <c r="PD364" s="10"/>
      <c r="PE364" s="10"/>
      <c r="PF364" s="10"/>
      <c r="PG364" s="10"/>
      <c r="PH364" s="10"/>
      <c r="PI364" s="10"/>
      <c r="PJ364" s="10"/>
      <c r="PK364" s="10"/>
      <c r="PL364" s="10"/>
      <c r="PM364" s="10"/>
      <c r="PN364" s="10"/>
      <c r="PO364" s="10"/>
      <c r="PP364" s="10"/>
      <c r="PQ364" s="10"/>
      <c r="PR364" s="10"/>
      <c r="PS364" s="10"/>
      <c r="PT364" s="10"/>
      <c r="PU364" s="10"/>
      <c r="PV364" s="10"/>
      <c r="PW364" s="10"/>
      <c r="PX364" s="10"/>
      <c r="PY364" s="10"/>
      <c r="PZ364" s="10"/>
      <c r="QA364" s="10"/>
      <c r="QB364" s="10"/>
      <c r="QC364" s="10"/>
      <c r="QD364" s="10"/>
      <c r="QE364" s="10"/>
      <c r="QF364" s="10"/>
      <c r="QG364" s="10"/>
      <c r="QH364" s="10"/>
      <c r="QI364" s="10"/>
      <c r="QJ364" s="10"/>
      <c r="QK364" s="10"/>
      <c r="QL364" s="10"/>
      <c r="QM364" s="10"/>
      <c r="QN364" s="10"/>
      <c r="QO364" s="10"/>
      <c r="QP364" s="10"/>
      <c r="QQ364" s="10"/>
      <c r="QR364" s="10"/>
      <c r="QS364" s="10"/>
      <c r="QT364" s="10"/>
      <c r="QU364" s="10"/>
      <c r="QV364" s="10"/>
      <c r="QW364" s="10"/>
      <c r="QX364" s="10"/>
      <c r="QY364" s="10"/>
      <c r="QZ364" s="10"/>
      <c r="RA364" s="10"/>
      <c r="RB364" s="10"/>
      <c r="RC364" s="10"/>
      <c r="RD364" s="10"/>
      <c r="RE364" s="10"/>
      <c r="RF364" s="10"/>
      <c r="RG364" s="10"/>
      <c r="RH364" s="10"/>
      <c r="RI364" s="10"/>
      <c r="RJ364" s="10"/>
      <c r="RK364" s="10"/>
      <c r="RL364" s="10"/>
      <c r="RM364" s="10"/>
      <c r="RN364" s="10"/>
      <c r="RO364" s="10"/>
      <c r="RP364" s="10"/>
      <c r="RQ364" s="10"/>
      <c r="RR364" s="10"/>
      <c r="RS364" s="10"/>
      <c r="RT364" s="10"/>
      <c r="RU364" s="10"/>
      <c r="RV364" s="10"/>
      <c r="RW364" s="10"/>
      <c r="RX364" s="10"/>
      <c r="RY364" s="10"/>
      <c r="RZ364" s="10"/>
      <c r="SA364" s="10"/>
      <c r="SB364" s="10"/>
      <c r="SC364" s="10"/>
      <c r="SD364" s="10"/>
      <c r="SE364" s="10"/>
      <c r="SF364" s="10"/>
      <c r="SG364" s="10"/>
      <c r="SH364" s="10"/>
      <c r="SI364" s="10"/>
      <c r="SJ364" s="10"/>
      <c r="SK364" s="10"/>
      <c r="SL364" s="10"/>
      <c r="SM364" s="10"/>
      <c r="SN364" s="10"/>
      <c r="SO364" s="10"/>
      <c r="SP364" s="10"/>
      <c r="SQ364" s="10"/>
      <c r="SR364" s="10"/>
      <c r="SS364" s="10"/>
      <c r="ST364" s="10"/>
      <c r="SU364" s="10"/>
      <c r="SV364" s="10"/>
      <c r="SW364" s="10"/>
      <c r="SX364" s="10"/>
      <c r="SY364" s="10"/>
      <c r="SZ364" s="10"/>
      <c r="TA364" s="10"/>
      <c r="TB364" s="10"/>
      <c r="TC364" s="10"/>
      <c r="TD364" s="10"/>
      <c r="TE364" s="10"/>
      <c r="TF364" s="10"/>
      <c r="TG364" s="10"/>
      <c r="TH364" s="10"/>
      <c r="TI364" s="10"/>
      <c r="TJ364" s="10"/>
      <c r="TK364" s="10"/>
      <c r="TL364" s="10"/>
      <c r="TM364" s="10"/>
      <c r="TN364" s="10"/>
      <c r="TO364" s="10"/>
      <c r="TP364" s="10"/>
      <c r="TQ364" s="10"/>
      <c r="TR364" s="10"/>
      <c r="TS364" s="10"/>
      <c r="TT364" s="10"/>
      <c r="TU364" s="10"/>
      <c r="TV364" s="10"/>
      <c r="TW364" s="10"/>
      <c r="TX364" s="10"/>
      <c r="TY364" s="10"/>
      <c r="TZ364" s="10"/>
      <c r="UA364" s="10"/>
      <c r="UB364" s="10"/>
      <c r="UC364" s="10"/>
      <c r="UD364" s="10"/>
      <c r="UE364" s="10"/>
      <c r="UF364" s="10"/>
      <c r="UG364" s="10"/>
      <c r="UH364" s="10"/>
      <c r="UI364" s="10"/>
      <c r="UJ364" s="10"/>
      <c r="UK364" s="10"/>
      <c r="UL364" s="10"/>
      <c r="UM364" s="10"/>
      <c r="UN364" s="10"/>
      <c r="UO364" s="10"/>
      <c r="UP364" s="10"/>
      <c r="UQ364" s="10"/>
      <c r="UR364" s="10"/>
      <c r="US364" s="10"/>
      <c r="UT364" s="10"/>
      <c r="UU364" s="10"/>
      <c r="UV364" s="10"/>
      <c r="UW364" s="10"/>
      <c r="UX364" s="10"/>
      <c r="UY364" s="10"/>
      <c r="UZ364" s="10"/>
      <c r="VA364" s="10"/>
      <c r="VB364" s="10"/>
      <c r="VC364" s="10"/>
      <c r="VD364" s="10"/>
      <c r="VE364" s="10"/>
      <c r="VF364" s="10"/>
      <c r="VG364" s="10"/>
      <c r="VH364" s="10"/>
      <c r="VI364" s="10"/>
      <c r="VJ364" s="10"/>
      <c r="VK364" s="10"/>
      <c r="VL364" s="10"/>
      <c r="VM364" s="10"/>
      <c r="VN364" s="10"/>
      <c r="VO364" s="10"/>
      <c r="VP364" s="10"/>
      <c r="VQ364" s="10"/>
      <c r="VR364" s="10"/>
      <c r="VS364" s="10"/>
      <c r="VT364" s="10"/>
      <c r="VU364" s="10"/>
      <c r="VV364" s="10"/>
      <c r="VW364" s="10"/>
      <c r="VX364" s="10"/>
      <c r="VY364" s="10"/>
      <c r="VZ364" s="10"/>
      <c r="WA364" s="10"/>
      <c r="WB364" s="10"/>
      <c r="WC364" s="10"/>
      <c r="WD364" s="10"/>
      <c r="WE364" s="10"/>
      <c r="WF364" s="10"/>
      <c r="WG364" s="10"/>
      <c r="WH364" s="10"/>
      <c r="WI364" s="10"/>
      <c r="WJ364" s="10"/>
      <c r="WK364" s="10"/>
      <c r="WL364" s="10"/>
      <c r="WM364" s="10"/>
      <c r="WN364" s="10"/>
      <c r="WO364" s="10"/>
      <c r="WP364" s="10"/>
      <c r="WQ364" s="10"/>
      <c r="WR364" s="10"/>
      <c r="WS364" s="10"/>
      <c r="WT364" s="10"/>
      <c r="WU364" s="10"/>
      <c r="WV364" s="10"/>
      <c r="WW364" s="10"/>
      <c r="WX364" s="10"/>
      <c r="WY364" s="10"/>
      <c r="WZ364" s="10"/>
      <c r="XA364" s="10"/>
      <c r="XB364" s="10"/>
      <c r="XC364" s="10"/>
      <c r="XD364" s="10"/>
      <c r="XE364" s="10"/>
      <c r="XF364" s="10"/>
      <c r="XG364" s="10"/>
      <c r="XH364" s="10"/>
      <c r="XI364" s="10"/>
      <c r="XJ364" s="10"/>
      <c r="XK364" s="10"/>
      <c r="XL364" s="10"/>
      <c r="XM364" s="10"/>
      <c r="XN364" s="10"/>
      <c r="XO364" s="10"/>
      <c r="XP364" s="10"/>
      <c r="XQ364" s="10"/>
      <c r="XR364" s="10"/>
      <c r="XS364" s="10"/>
      <c r="XT364" s="10"/>
      <c r="XU364" s="10"/>
      <c r="XV364" s="10"/>
      <c r="XW364" s="10"/>
      <c r="XX364" s="10"/>
      <c r="XY364" s="10"/>
      <c r="XZ364" s="10"/>
      <c r="YA364" s="10"/>
      <c r="YB364" s="10"/>
      <c r="YC364" s="10"/>
      <c r="YD364" s="10"/>
      <c r="YE364" s="10"/>
      <c r="YF364" s="10"/>
      <c r="YG364" s="10"/>
      <c r="YH364" s="10"/>
      <c r="YI364" s="10"/>
      <c r="YJ364" s="10"/>
      <c r="YK364" s="10"/>
      <c r="YL364" s="10"/>
      <c r="YM364" s="10"/>
      <c r="YN364" s="10"/>
      <c r="YO364" s="10"/>
      <c r="YP364" s="10"/>
      <c r="YQ364" s="10"/>
      <c r="YR364" s="10"/>
      <c r="YS364" s="10"/>
      <c r="YT364" s="10"/>
      <c r="YU364" s="10"/>
      <c r="YV364" s="10"/>
      <c r="YW364" s="10"/>
      <c r="YX364" s="10"/>
      <c r="YY364" s="10"/>
      <c r="YZ364" s="10"/>
      <c r="ZA364" s="10"/>
      <c r="ZB364" s="10"/>
      <c r="ZC364" s="10"/>
      <c r="ZD364" s="10"/>
      <c r="ZE364" s="10"/>
      <c r="ZF364" s="10"/>
      <c r="ZG364" s="10"/>
      <c r="ZH364" s="10"/>
      <c r="ZI364" s="10"/>
      <c r="ZJ364" s="10"/>
      <c r="ZK364" s="10"/>
      <c r="ZL364" s="10"/>
      <c r="ZM364" s="10"/>
      <c r="ZN364" s="10"/>
      <c r="ZO364" s="10"/>
      <c r="ZP364" s="10"/>
      <c r="ZQ364" s="10"/>
      <c r="ZR364" s="10"/>
      <c r="ZS364" s="10"/>
      <c r="ZT364" s="10"/>
      <c r="ZU364" s="10"/>
      <c r="ZV364" s="10"/>
      <c r="ZW364" s="10"/>
      <c r="ZX364" s="10"/>
      <c r="ZY364" s="10"/>
      <c r="ZZ364" s="10"/>
      <c r="AAA364" s="10"/>
      <c r="AAB364" s="10"/>
      <c r="AAC364" s="10"/>
      <c r="AAD364" s="10"/>
      <c r="AAE364" s="10"/>
      <c r="AAF364" s="10"/>
      <c r="AAG364" s="10"/>
      <c r="AAH364" s="10"/>
      <c r="AAI364" s="10"/>
      <c r="AAJ364" s="10"/>
      <c r="AAK364" s="10"/>
      <c r="AAL364" s="10"/>
      <c r="AAM364" s="10"/>
      <c r="AAN364" s="10"/>
      <c r="AAO364" s="10"/>
      <c r="AAP364" s="10"/>
      <c r="AAQ364" s="10"/>
      <c r="AAR364" s="10"/>
      <c r="AAS364" s="10"/>
      <c r="AAT364" s="10"/>
      <c r="AAU364" s="10"/>
      <c r="AAV364" s="10"/>
      <c r="AAW364" s="10"/>
      <c r="AAX364" s="10"/>
      <c r="AAY364" s="10"/>
      <c r="AAZ364" s="10"/>
      <c r="ABA364" s="10"/>
      <c r="ABB364" s="10"/>
      <c r="ABC364" s="10"/>
      <c r="ABD364" s="10"/>
      <c r="ABE364" s="10"/>
      <c r="ABF364" s="10"/>
      <c r="ABG364" s="10"/>
      <c r="ABH364" s="10"/>
      <c r="ABI364" s="10"/>
      <c r="ABJ364" s="10"/>
      <c r="ABK364" s="10"/>
      <c r="ABL364" s="10"/>
      <c r="ABM364" s="10"/>
      <c r="ABN364" s="10"/>
      <c r="ABO364" s="10"/>
      <c r="ABP364" s="10"/>
      <c r="ABQ364" s="10"/>
      <c r="ABR364" s="10"/>
      <c r="ABS364" s="10"/>
      <c r="ABT364" s="10"/>
      <c r="ABU364" s="10"/>
      <c r="ABV364" s="10"/>
      <c r="ABW364" s="10"/>
      <c r="ABX364" s="10"/>
      <c r="ABY364" s="10"/>
      <c r="ABZ364" s="10"/>
      <c r="ACA364" s="10"/>
      <c r="ACB364" s="10"/>
      <c r="ACC364" s="10"/>
      <c r="ACD364" s="10"/>
      <c r="ACE364" s="10"/>
      <c r="ACF364" s="10"/>
      <c r="ACG364" s="10"/>
      <c r="ACH364" s="10"/>
      <c r="ACI364" s="10"/>
      <c r="ACJ364" s="10"/>
      <c r="ACK364" s="10"/>
      <c r="ACL364" s="10"/>
      <c r="ACM364" s="10"/>
      <c r="ACN364" s="10"/>
      <c r="ACO364" s="10"/>
      <c r="ACP364" s="10"/>
      <c r="ACQ364" s="10"/>
      <c r="ACR364" s="10"/>
      <c r="ACS364" s="10"/>
      <c r="ACT364" s="10"/>
      <c r="ACU364" s="10"/>
      <c r="ACV364" s="10"/>
      <c r="ACW364" s="10"/>
      <c r="ACX364" s="10"/>
      <c r="ACY364" s="10"/>
      <c r="ACZ364" s="10"/>
      <c r="ADA364" s="10"/>
      <c r="ADB364" s="10"/>
      <c r="ADC364" s="10"/>
      <c r="ADD364" s="10"/>
      <c r="ADE364" s="10"/>
      <c r="ADF364" s="10"/>
      <c r="ADG364" s="10"/>
      <c r="ADH364" s="10"/>
      <c r="ADI364" s="10"/>
      <c r="ADJ364" s="10"/>
      <c r="ADK364" s="10"/>
      <c r="ADL364" s="10"/>
      <c r="ADM364" s="10"/>
      <c r="ADN364" s="10"/>
      <c r="ADO364" s="10"/>
      <c r="ADP364" s="10"/>
      <c r="ADQ364" s="10"/>
      <c r="ADR364" s="10"/>
      <c r="ADS364" s="10"/>
      <c r="ADT364" s="10"/>
      <c r="ADU364" s="10"/>
      <c r="ADV364" s="10"/>
      <c r="ADW364" s="10"/>
      <c r="ADX364" s="10"/>
      <c r="ADY364" s="10"/>
      <c r="ADZ364" s="10"/>
      <c r="AEA364" s="10"/>
      <c r="AEB364" s="10"/>
      <c r="AEC364" s="10"/>
      <c r="AED364" s="10"/>
      <c r="AEE364" s="10"/>
      <c r="AEF364" s="10"/>
      <c r="AEG364" s="10"/>
      <c r="AEH364" s="10"/>
      <c r="AEI364" s="10"/>
      <c r="AEJ364" s="10"/>
      <c r="AEK364" s="10"/>
      <c r="AEL364" s="10"/>
      <c r="AEM364" s="10"/>
      <c r="AEN364" s="10"/>
      <c r="AEO364" s="10"/>
      <c r="AEP364" s="10"/>
      <c r="AEQ364" s="10"/>
      <c r="AER364" s="10"/>
      <c r="AES364" s="10"/>
      <c r="AET364" s="10"/>
      <c r="AEU364" s="10"/>
      <c r="AEV364" s="10"/>
      <c r="AEW364" s="10"/>
      <c r="AEX364" s="10"/>
      <c r="AEY364" s="10"/>
      <c r="AEZ364" s="10"/>
      <c r="AFA364" s="10"/>
      <c r="AFB364" s="10"/>
      <c r="AFC364" s="10"/>
      <c r="AFD364" s="10"/>
      <c r="AFE364" s="10"/>
      <c r="AFF364" s="10"/>
      <c r="AFG364" s="10"/>
      <c r="AFH364" s="10"/>
      <c r="AFI364" s="10"/>
      <c r="AFJ364" s="10"/>
      <c r="AFK364" s="10"/>
      <c r="AFL364" s="10"/>
      <c r="AFM364" s="10"/>
      <c r="AFN364" s="10"/>
      <c r="AFO364" s="10"/>
      <c r="AFP364" s="10"/>
      <c r="AFQ364" s="10"/>
      <c r="AFR364" s="10"/>
      <c r="AFS364" s="10"/>
      <c r="AFT364" s="10"/>
      <c r="AFU364" s="10"/>
      <c r="AFV364" s="10"/>
      <c r="AFW364" s="10"/>
      <c r="AFX364" s="10"/>
      <c r="AFY364" s="10"/>
      <c r="AFZ364" s="10"/>
      <c r="AGA364" s="10"/>
      <c r="AGB364" s="10"/>
      <c r="AGC364" s="10"/>
      <c r="AGD364" s="10"/>
      <c r="AGE364" s="10"/>
      <c r="AGF364" s="10"/>
      <c r="AGG364" s="10"/>
      <c r="AGH364" s="10"/>
      <c r="AGI364" s="10"/>
      <c r="AGJ364" s="10"/>
      <c r="AGK364" s="10"/>
      <c r="AGL364" s="10"/>
      <c r="AGM364" s="10"/>
      <c r="AGN364" s="10"/>
      <c r="AGO364" s="10"/>
      <c r="AGP364" s="10"/>
      <c r="AGQ364" s="10"/>
      <c r="AGR364" s="10"/>
      <c r="AGS364" s="10"/>
      <c r="AGT364" s="10"/>
      <c r="AGU364" s="10"/>
      <c r="AGV364" s="10"/>
      <c r="AGW364" s="10"/>
      <c r="AGX364" s="10"/>
      <c r="AGY364" s="10"/>
      <c r="AGZ364" s="10"/>
      <c r="AHA364" s="10"/>
      <c r="AHB364" s="10"/>
      <c r="AHC364" s="10"/>
      <c r="AHD364" s="10"/>
      <c r="AHE364" s="10"/>
      <c r="AHF364" s="10"/>
      <c r="AHG364" s="10"/>
      <c r="AHH364" s="10"/>
      <c r="AHI364" s="10"/>
      <c r="AHJ364" s="10"/>
      <c r="AHK364" s="10"/>
      <c r="AHL364" s="10"/>
      <c r="AHM364" s="10"/>
      <c r="AHN364" s="10"/>
      <c r="AHO364" s="10"/>
      <c r="AHP364" s="10"/>
      <c r="AHQ364" s="10"/>
      <c r="AHR364" s="10"/>
      <c r="AHS364" s="10"/>
      <c r="AHT364" s="10"/>
      <c r="AHU364" s="10"/>
      <c r="AHV364" s="10"/>
      <c r="AHW364" s="10"/>
      <c r="AHX364" s="10"/>
      <c r="AHY364" s="10"/>
      <c r="AHZ364" s="10"/>
      <c r="AIA364" s="10"/>
      <c r="AIB364" s="10"/>
      <c r="AIC364" s="10"/>
      <c r="AID364" s="10"/>
      <c r="AIE364" s="10"/>
      <c r="AIF364" s="10"/>
      <c r="AIG364" s="10"/>
      <c r="AIH364" s="10"/>
      <c r="AII364" s="10"/>
      <c r="AIJ364" s="10"/>
      <c r="AIK364" s="10"/>
      <c r="AIL364" s="10"/>
      <c r="AIM364" s="10"/>
      <c r="AIN364" s="10"/>
      <c r="AIO364" s="10"/>
      <c r="AIP364" s="10"/>
      <c r="AIQ364" s="10"/>
      <c r="AIR364" s="10"/>
      <c r="AIS364" s="10"/>
      <c r="AIT364" s="10"/>
      <c r="AIU364" s="10"/>
      <c r="AIV364" s="10"/>
      <c r="AIW364" s="10"/>
      <c r="AIX364" s="10"/>
      <c r="AIY364" s="10"/>
      <c r="AIZ364" s="10"/>
      <c r="AJA364" s="10"/>
      <c r="AJB364" s="10"/>
      <c r="AJC364" s="10"/>
      <c r="AJD364" s="10"/>
      <c r="AJE364" s="10"/>
      <c r="AJF364" s="10"/>
      <c r="AJG364" s="10"/>
      <c r="AJH364" s="10"/>
      <c r="AJI364" s="10"/>
      <c r="AJJ364" s="10"/>
      <c r="AJK364" s="10"/>
      <c r="AJL364" s="10"/>
      <c r="AJM364" s="10"/>
      <c r="AJN364" s="10"/>
      <c r="AJO364" s="10"/>
      <c r="AJP364" s="10"/>
      <c r="AJQ364" s="10"/>
      <c r="AJR364" s="10"/>
      <c r="AJS364" s="10"/>
      <c r="AJT364" s="10"/>
      <c r="AJU364" s="10"/>
      <c r="AJV364" s="10"/>
      <c r="AJW364" s="10"/>
      <c r="AJX364" s="10"/>
      <c r="AJY364" s="10"/>
      <c r="AJZ364" s="10"/>
      <c r="AKA364" s="10"/>
      <c r="AKB364" s="10"/>
      <c r="AKC364" s="10"/>
      <c r="AKD364" s="10"/>
      <c r="AKE364" s="10"/>
      <c r="AKF364" s="10"/>
      <c r="AKG364" s="10"/>
      <c r="AKH364" s="10"/>
      <c r="AKI364" s="10"/>
      <c r="AKJ364" s="10"/>
      <c r="AKK364" s="10"/>
      <c r="AKL364" s="10"/>
      <c r="AKM364" s="10"/>
      <c r="AKN364" s="10"/>
      <c r="AKO364" s="10"/>
      <c r="AKP364" s="10"/>
      <c r="AKQ364" s="10"/>
      <c r="AKR364" s="10"/>
      <c r="AKS364" s="10"/>
      <c r="AKT364" s="10"/>
      <c r="AKU364" s="10"/>
      <c r="AKV364" s="10"/>
      <c r="AKW364" s="10"/>
      <c r="AKX364" s="10"/>
      <c r="AKY364" s="10"/>
      <c r="AKZ364" s="10"/>
      <c r="ALA364" s="10"/>
      <c r="ALB364" s="10"/>
      <c r="ALC364" s="10"/>
      <c r="ALD364" s="10"/>
      <c r="ALE364" s="10"/>
      <c r="ALF364" s="10"/>
      <c r="ALG364" s="10"/>
      <c r="ALH364" s="10"/>
      <c r="ALI364" s="10"/>
      <c r="ALJ364" s="10"/>
      <c r="ALK364" s="10"/>
      <c r="ALL364" s="10"/>
      <c r="ALM364" s="10"/>
      <c r="ALN364" s="10"/>
      <c r="ALO364" s="10"/>
      <c r="ALP364" s="10"/>
      <c r="ALQ364" s="10"/>
      <c r="ALR364" s="10"/>
      <c r="ALS364" s="10"/>
      <c r="ALT364" s="10"/>
      <c r="ALU364" s="10"/>
      <c r="ALV364" s="10"/>
      <c r="ALW364" s="10"/>
      <c r="ALX364" s="10"/>
      <c r="ALY364" s="10"/>
      <c r="ALZ364" s="10"/>
      <c r="AMA364" s="10"/>
      <c r="AMB364" s="10"/>
      <c r="AMC364" s="10"/>
      <c r="AMD364" s="10"/>
      <c r="AME364" s="10"/>
      <c r="AMF364" s="10"/>
      <c r="AMG364" s="10"/>
      <c r="AMH364" s="10"/>
      <c r="AMI364" s="10"/>
    </row>
    <row r="365" spans="1:1023" ht="21.75" customHeight="1">
      <c r="A365" s="14" t="s">
        <v>91</v>
      </c>
      <c r="B365" s="39"/>
      <c r="C365" s="40">
        <v>1252271.33</v>
      </c>
      <c r="D365" s="30"/>
      <c r="E365" s="30"/>
      <c r="F365" s="30"/>
      <c r="G365" s="30"/>
      <c r="H365" s="30"/>
      <c r="I365" s="30"/>
      <c r="J365" s="30"/>
      <c r="K365" s="30"/>
      <c r="L365" s="30"/>
      <c r="M365" s="30"/>
      <c r="N365" s="30"/>
      <c r="O365" s="30"/>
      <c r="P365" s="32"/>
      <c r="Q365" s="43">
        <f t="shared" si="7"/>
        <v>1252271.33</v>
      </c>
      <c r="R365" s="43">
        <f>SUM(Q365)</f>
        <v>1252271.33</v>
      </c>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c r="HL365" s="10"/>
      <c r="HM365" s="10"/>
      <c r="HN365" s="10"/>
      <c r="HO365" s="10"/>
      <c r="HP365" s="10"/>
      <c r="HQ365" s="10"/>
      <c r="HR365" s="10"/>
      <c r="HS365" s="10"/>
      <c r="HT365" s="10"/>
      <c r="HU365" s="10"/>
      <c r="HV365" s="10"/>
      <c r="HW365" s="10"/>
      <c r="HX365" s="10"/>
      <c r="HY365" s="10"/>
      <c r="HZ365" s="10"/>
      <c r="IA365" s="10"/>
      <c r="IB365" s="10"/>
      <c r="IC365" s="10"/>
      <c r="ID365" s="10"/>
      <c r="IE365" s="10"/>
      <c r="IF365" s="10"/>
      <c r="IG365" s="10"/>
      <c r="IH365" s="10"/>
      <c r="II365" s="10"/>
      <c r="IJ365" s="10"/>
      <c r="IK365" s="10"/>
      <c r="IL365" s="10"/>
      <c r="IM365" s="10"/>
      <c r="IN365" s="10"/>
      <c r="IO365" s="10"/>
      <c r="IP365" s="10"/>
      <c r="IQ365" s="10"/>
      <c r="IR365" s="10"/>
      <c r="IS365" s="10"/>
      <c r="IT365" s="10"/>
      <c r="IU365" s="10"/>
      <c r="IV365" s="10"/>
      <c r="IW365" s="10"/>
      <c r="IX365" s="10"/>
      <c r="IY365" s="10"/>
      <c r="IZ365" s="10"/>
      <c r="JA365" s="10"/>
      <c r="JB365" s="10"/>
      <c r="JC365" s="10"/>
      <c r="JD365" s="10"/>
      <c r="JE365" s="10"/>
      <c r="JF365" s="10"/>
      <c r="JG365" s="10"/>
      <c r="JH365" s="10"/>
      <c r="JI365" s="10"/>
      <c r="JJ365" s="10"/>
      <c r="JK365" s="10"/>
      <c r="JL365" s="10"/>
      <c r="JM365" s="10"/>
      <c r="JN365" s="10"/>
      <c r="JO365" s="10"/>
      <c r="JP365" s="10"/>
      <c r="JQ365" s="10"/>
      <c r="JR365" s="10"/>
      <c r="JS365" s="10"/>
      <c r="JT365" s="10"/>
      <c r="JU365" s="10"/>
      <c r="JV365" s="10"/>
      <c r="JW365" s="10"/>
      <c r="JX365" s="10"/>
      <c r="JY365" s="10"/>
      <c r="JZ365" s="10"/>
      <c r="KA365" s="10"/>
      <c r="KB365" s="10"/>
      <c r="KC365" s="10"/>
      <c r="KD365" s="10"/>
      <c r="KE365" s="10"/>
      <c r="KF365" s="10"/>
      <c r="KG365" s="10"/>
      <c r="KH365" s="10"/>
      <c r="KI365" s="10"/>
      <c r="KJ365" s="10"/>
      <c r="KK365" s="10"/>
      <c r="KL365" s="10"/>
      <c r="KM365" s="10"/>
      <c r="KN365" s="10"/>
      <c r="KO365" s="10"/>
      <c r="KP365" s="10"/>
      <c r="KQ365" s="10"/>
      <c r="KR365" s="10"/>
      <c r="KS365" s="10"/>
      <c r="KT365" s="10"/>
      <c r="KU365" s="10"/>
      <c r="KV365" s="10"/>
      <c r="KW365" s="10"/>
      <c r="KX365" s="10"/>
      <c r="KY365" s="10"/>
      <c r="KZ365" s="10"/>
      <c r="LA365" s="10"/>
      <c r="LB365" s="10"/>
      <c r="LC365" s="10"/>
      <c r="LD365" s="10"/>
      <c r="LE365" s="10"/>
      <c r="LF365" s="10"/>
      <c r="LG365" s="10"/>
      <c r="LH365" s="10"/>
      <c r="LI365" s="10"/>
      <c r="LJ365" s="10"/>
      <c r="LK365" s="10"/>
      <c r="LL365" s="10"/>
      <c r="LM365" s="10"/>
      <c r="LN365" s="10"/>
      <c r="LO365" s="10"/>
      <c r="LP365" s="10"/>
      <c r="LQ365" s="10"/>
      <c r="LR365" s="10"/>
      <c r="LS365" s="10"/>
      <c r="LT365" s="10"/>
      <c r="LU365" s="10"/>
      <c r="LV365" s="10"/>
      <c r="LW365" s="10"/>
      <c r="LX365" s="10"/>
      <c r="LY365" s="10"/>
      <c r="LZ365" s="10"/>
      <c r="MA365" s="10"/>
      <c r="MB365" s="10"/>
      <c r="MC365" s="10"/>
      <c r="MD365" s="10"/>
      <c r="ME365" s="10"/>
      <c r="MF365" s="10"/>
      <c r="MG365" s="10"/>
      <c r="MH365" s="10"/>
      <c r="MI365" s="10"/>
      <c r="MJ365" s="10"/>
      <c r="MK365" s="10"/>
      <c r="ML365" s="10"/>
      <c r="MM365" s="10"/>
      <c r="MN365" s="10"/>
      <c r="MO365" s="10"/>
      <c r="MP365" s="10"/>
      <c r="MQ365" s="10"/>
      <c r="MR365" s="10"/>
      <c r="MS365" s="10"/>
      <c r="MT365" s="10"/>
      <c r="MU365" s="10"/>
      <c r="MV365" s="10"/>
      <c r="MW365" s="10"/>
      <c r="MX365" s="10"/>
      <c r="MY365" s="10"/>
      <c r="MZ365" s="10"/>
      <c r="NA365" s="10"/>
      <c r="NB365" s="10"/>
      <c r="NC365" s="10"/>
      <c r="ND365" s="10"/>
      <c r="NE365" s="10"/>
      <c r="NF365" s="10"/>
      <c r="NG365" s="10"/>
      <c r="NH365" s="10"/>
      <c r="NI365" s="10"/>
      <c r="NJ365" s="10"/>
      <c r="NK365" s="10"/>
      <c r="NL365" s="10"/>
      <c r="NM365" s="10"/>
      <c r="NN365" s="10"/>
      <c r="NO365" s="10"/>
      <c r="NP365" s="10"/>
      <c r="NQ365" s="10"/>
      <c r="NR365" s="10"/>
      <c r="NS365" s="10"/>
      <c r="NT365" s="10"/>
      <c r="NU365" s="10"/>
      <c r="NV365" s="10"/>
      <c r="NW365" s="10"/>
      <c r="NX365" s="10"/>
      <c r="NY365" s="10"/>
      <c r="NZ365" s="10"/>
      <c r="OA365" s="10"/>
      <c r="OB365" s="10"/>
      <c r="OC365" s="10"/>
      <c r="OD365" s="10"/>
      <c r="OE365" s="10"/>
      <c r="OF365" s="10"/>
      <c r="OG365" s="10"/>
      <c r="OH365" s="10"/>
      <c r="OI365" s="10"/>
      <c r="OJ365" s="10"/>
      <c r="OK365" s="10"/>
      <c r="OL365" s="10"/>
      <c r="OM365" s="10"/>
      <c r="ON365" s="10"/>
      <c r="OO365" s="10"/>
      <c r="OP365" s="10"/>
      <c r="OQ365" s="10"/>
      <c r="OR365" s="10"/>
      <c r="OS365" s="10"/>
      <c r="OT365" s="10"/>
      <c r="OU365" s="10"/>
      <c r="OV365" s="10"/>
      <c r="OW365" s="10"/>
      <c r="OX365" s="10"/>
      <c r="OY365" s="10"/>
      <c r="OZ365" s="10"/>
      <c r="PA365" s="10"/>
      <c r="PB365" s="10"/>
      <c r="PC365" s="10"/>
      <c r="PD365" s="10"/>
      <c r="PE365" s="10"/>
      <c r="PF365" s="10"/>
      <c r="PG365" s="10"/>
      <c r="PH365" s="10"/>
      <c r="PI365" s="10"/>
      <c r="PJ365" s="10"/>
      <c r="PK365" s="10"/>
      <c r="PL365" s="10"/>
      <c r="PM365" s="10"/>
      <c r="PN365" s="10"/>
      <c r="PO365" s="10"/>
      <c r="PP365" s="10"/>
      <c r="PQ365" s="10"/>
      <c r="PR365" s="10"/>
      <c r="PS365" s="10"/>
      <c r="PT365" s="10"/>
      <c r="PU365" s="10"/>
      <c r="PV365" s="10"/>
      <c r="PW365" s="10"/>
      <c r="PX365" s="10"/>
      <c r="PY365" s="10"/>
      <c r="PZ365" s="10"/>
      <c r="QA365" s="10"/>
      <c r="QB365" s="10"/>
      <c r="QC365" s="10"/>
      <c r="QD365" s="10"/>
      <c r="QE365" s="10"/>
      <c r="QF365" s="10"/>
      <c r="QG365" s="10"/>
      <c r="QH365" s="10"/>
      <c r="QI365" s="10"/>
      <c r="QJ365" s="10"/>
      <c r="QK365" s="10"/>
      <c r="QL365" s="10"/>
      <c r="QM365" s="10"/>
      <c r="QN365" s="10"/>
      <c r="QO365" s="10"/>
      <c r="QP365" s="10"/>
      <c r="QQ365" s="10"/>
      <c r="QR365" s="10"/>
      <c r="QS365" s="10"/>
      <c r="QT365" s="10"/>
      <c r="QU365" s="10"/>
      <c r="QV365" s="10"/>
      <c r="QW365" s="10"/>
      <c r="QX365" s="10"/>
      <c r="QY365" s="10"/>
      <c r="QZ365" s="10"/>
      <c r="RA365" s="10"/>
      <c r="RB365" s="10"/>
      <c r="RC365" s="10"/>
      <c r="RD365" s="10"/>
      <c r="RE365" s="10"/>
      <c r="RF365" s="10"/>
      <c r="RG365" s="10"/>
      <c r="RH365" s="10"/>
      <c r="RI365" s="10"/>
      <c r="RJ365" s="10"/>
      <c r="RK365" s="10"/>
      <c r="RL365" s="10"/>
      <c r="RM365" s="10"/>
      <c r="RN365" s="10"/>
      <c r="RO365" s="10"/>
      <c r="RP365" s="10"/>
      <c r="RQ365" s="10"/>
      <c r="RR365" s="10"/>
      <c r="RS365" s="10"/>
      <c r="RT365" s="10"/>
      <c r="RU365" s="10"/>
      <c r="RV365" s="10"/>
      <c r="RW365" s="10"/>
      <c r="RX365" s="10"/>
      <c r="RY365" s="10"/>
      <c r="RZ365" s="10"/>
      <c r="SA365" s="10"/>
      <c r="SB365" s="10"/>
      <c r="SC365" s="10"/>
      <c r="SD365" s="10"/>
      <c r="SE365" s="10"/>
      <c r="SF365" s="10"/>
      <c r="SG365" s="10"/>
      <c r="SH365" s="10"/>
      <c r="SI365" s="10"/>
      <c r="SJ365" s="10"/>
      <c r="SK365" s="10"/>
      <c r="SL365" s="10"/>
      <c r="SM365" s="10"/>
      <c r="SN365" s="10"/>
      <c r="SO365" s="10"/>
      <c r="SP365" s="10"/>
      <c r="SQ365" s="10"/>
      <c r="SR365" s="10"/>
      <c r="SS365" s="10"/>
      <c r="ST365" s="10"/>
      <c r="SU365" s="10"/>
      <c r="SV365" s="10"/>
      <c r="SW365" s="10"/>
      <c r="SX365" s="10"/>
      <c r="SY365" s="10"/>
      <c r="SZ365" s="10"/>
      <c r="TA365" s="10"/>
      <c r="TB365" s="10"/>
      <c r="TC365" s="10"/>
      <c r="TD365" s="10"/>
      <c r="TE365" s="10"/>
      <c r="TF365" s="10"/>
      <c r="TG365" s="10"/>
      <c r="TH365" s="10"/>
      <c r="TI365" s="10"/>
      <c r="TJ365" s="10"/>
      <c r="TK365" s="10"/>
      <c r="TL365" s="10"/>
      <c r="TM365" s="10"/>
      <c r="TN365" s="10"/>
      <c r="TO365" s="10"/>
      <c r="TP365" s="10"/>
      <c r="TQ365" s="10"/>
      <c r="TR365" s="10"/>
      <c r="TS365" s="10"/>
      <c r="TT365" s="10"/>
      <c r="TU365" s="10"/>
      <c r="TV365" s="10"/>
      <c r="TW365" s="10"/>
      <c r="TX365" s="10"/>
      <c r="TY365" s="10"/>
      <c r="TZ365" s="10"/>
      <c r="UA365" s="10"/>
      <c r="UB365" s="10"/>
      <c r="UC365" s="10"/>
      <c r="UD365" s="10"/>
      <c r="UE365" s="10"/>
      <c r="UF365" s="10"/>
      <c r="UG365" s="10"/>
      <c r="UH365" s="10"/>
      <c r="UI365" s="10"/>
      <c r="UJ365" s="10"/>
      <c r="UK365" s="10"/>
      <c r="UL365" s="10"/>
      <c r="UM365" s="10"/>
      <c r="UN365" s="10"/>
      <c r="UO365" s="10"/>
      <c r="UP365" s="10"/>
      <c r="UQ365" s="10"/>
      <c r="UR365" s="10"/>
      <c r="US365" s="10"/>
      <c r="UT365" s="10"/>
      <c r="UU365" s="10"/>
      <c r="UV365" s="10"/>
      <c r="UW365" s="10"/>
      <c r="UX365" s="10"/>
      <c r="UY365" s="10"/>
      <c r="UZ365" s="10"/>
      <c r="VA365" s="10"/>
      <c r="VB365" s="10"/>
      <c r="VC365" s="10"/>
      <c r="VD365" s="10"/>
      <c r="VE365" s="10"/>
      <c r="VF365" s="10"/>
      <c r="VG365" s="10"/>
      <c r="VH365" s="10"/>
      <c r="VI365" s="10"/>
      <c r="VJ365" s="10"/>
      <c r="VK365" s="10"/>
      <c r="VL365" s="10"/>
      <c r="VM365" s="10"/>
      <c r="VN365" s="10"/>
      <c r="VO365" s="10"/>
      <c r="VP365" s="10"/>
      <c r="VQ365" s="10"/>
      <c r="VR365" s="10"/>
      <c r="VS365" s="10"/>
      <c r="VT365" s="10"/>
      <c r="VU365" s="10"/>
      <c r="VV365" s="10"/>
      <c r="VW365" s="10"/>
      <c r="VX365" s="10"/>
      <c r="VY365" s="10"/>
      <c r="VZ365" s="10"/>
      <c r="WA365" s="10"/>
      <c r="WB365" s="10"/>
      <c r="WC365" s="10"/>
      <c r="WD365" s="10"/>
      <c r="WE365" s="10"/>
      <c r="WF365" s="10"/>
      <c r="WG365" s="10"/>
      <c r="WH365" s="10"/>
      <c r="WI365" s="10"/>
      <c r="WJ365" s="10"/>
      <c r="WK365" s="10"/>
      <c r="WL365" s="10"/>
      <c r="WM365" s="10"/>
      <c r="WN365" s="10"/>
      <c r="WO365" s="10"/>
      <c r="WP365" s="10"/>
      <c r="WQ365" s="10"/>
      <c r="WR365" s="10"/>
      <c r="WS365" s="10"/>
      <c r="WT365" s="10"/>
      <c r="WU365" s="10"/>
      <c r="WV365" s="10"/>
      <c r="WW365" s="10"/>
      <c r="WX365" s="10"/>
      <c r="WY365" s="10"/>
      <c r="WZ365" s="10"/>
      <c r="XA365" s="10"/>
      <c r="XB365" s="10"/>
      <c r="XC365" s="10"/>
      <c r="XD365" s="10"/>
      <c r="XE365" s="10"/>
      <c r="XF365" s="10"/>
      <c r="XG365" s="10"/>
      <c r="XH365" s="10"/>
      <c r="XI365" s="10"/>
      <c r="XJ365" s="10"/>
      <c r="XK365" s="10"/>
      <c r="XL365" s="10"/>
      <c r="XM365" s="10"/>
      <c r="XN365" s="10"/>
      <c r="XO365" s="10"/>
      <c r="XP365" s="10"/>
      <c r="XQ365" s="10"/>
      <c r="XR365" s="10"/>
      <c r="XS365" s="10"/>
      <c r="XT365" s="10"/>
      <c r="XU365" s="10"/>
      <c r="XV365" s="10"/>
      <c r="XW365" s="10"/>
      <c r="XX365" s="10"/>
      <c r="XY365" s="10"/>
      <c r="XZ365" s="10"/>
      <c r="YA365" s="10"/>
      <c r="YB365" s="10"/>
      <c r="YC365" s="10"/>
      <c r="YD365" s="10"/>
      <c r="YE365" s="10"/>
      <c r="YF365" s="10"/>
      <c r="YG365" s="10"/>
      <c r="YH365" s="10"/>
      <c r="YI365" s="10"/>
      <c r="YJ365" s="10"/>
      <c r="YK365" s="10"/>
      <c r="YL365" s="10"/>
      <c r="YM365" s="10"/>
      <c r="YN365" s="10"/>
      <c r="YO365" s="10"/>
      <c r="YP365" s="10"/>
      <c r="YQ365" s="10"/>
      <c r="YR365" s="10"/>
      <c r="YS365" s="10"/>
      <c r="YT365" s="10"/>
      <c r="YU365" s="10"/>
      <c r="YV365" s="10"/>
      <c r="YW365" s="10"/>
      <c r="YX365" s="10"/>
      <c r="YY365" s="10"/>
      <c r="YZ365" s="10"/>
      <c r="ZA365" s="10"/>
      <c r="ZB365" s="10"/>
      <c r="ZC365" s="10"/>
      <c r="ZD365" s="10"/>
      <c r="ZE365" s="10"/>
      <c r="ZF365" s="10"/>
      <c r="ZG365" s="10"/>
      <c r="ZH365" s="10"/>
      <c r="ZI365" s="10"/>
      <c r="ZJ365" s="10"/>
      <c r="ZK365" s="10"/>
      <c r="ZL365" s="10"/>
      <c r="ZM365" s="10"/>
      <c r="ZN365" s="10"/>
      <c r="ZO365" s="10"/>
      <c r="ZP365" s="10"/>
      <c r="ZQ365" s="10"/>
      <c r="ZR365" s="10"/>
      <c r="ZS365" s="10"/>
      <c r="ZT365" s="10"/>
      <c r="ZU365" s="10"/>
      <c r="ZV365" s="10"/>
      <c r="ZW365" s="10"/>
      <c r="ZX365" s="10"/>
      <c r="ZY365" s="10"/>
      <c r="ZZ365" s="10"/>
      <c r="AAA365" s="10"/>
      <c r="AAB365" s="10"/>
      <c r="AAC365" s="10"/>
      <c r="AAD365" s="10"/>
      <c r="AAE365" s="10"/>
      <c r="AAF365" s="10"/>
      <c r="AAG365" s="10"/>
      <c r="AAH365" s="10"/>
      <c r="AAI365" s="10"/>
      <c r="AAJ365" s="10"/>
      <c r="AAK365" s="10"/>
      <c r="AAL365" s="10"/>
      <c r="AAM365" s="10"/>
      <c r="AAN365" s="10"/>
      <c r="AAO365" s="10"/>
      <c r="AAP365" s="10"/>
      <c r="AAQ365" s="10"/>
      <c r="AAR365" s="10"/>
      <c r="AAS365" s="10"/>
      <c r="AAT365" s="10"/>
      <c r="AAU365" s="10"/>
      <c r="AAV365" s="10"/>
      <c r="AAW365" s="10"/>
      <c r="AAX365" s="10"/>
      <c r="AAY365" s="10"/>
      <c r="AAZ365" s="10"/>
      <c r="ABA365" s="10"/>
      <c r="ABB365" s="10"/>
      <c r="ABC365" s="10"/>
      <c r="ABD365" s="10"/>
      <c r="ABE365" s="10"/>
      <c r="ABF365" s="10"/>
      <c r="ABG365" s="10"/>
      <c r="ABH365" s="10"/>
      <c r="ABI365" s="10"/>
      <c r="ABJ365" s="10"/>
      <c r="ABK365" s="10"/>
      <c r="ABL365" s="10"/>
      <c r="ABM365" s="10"/>
      <c r="ABN365" s="10"/>
      <c r="ABO365" s="10"/>
      <c r="ABP365" s="10"/>
      <c r="ABQ365" s="10"/>
      <c r="ABR365" s="10"/>
      <c r="ABS365" s="10"/>
      <c r="ABT365" s="10"/>
      <c r="ABU365" s="10"/>
      <c r="ABV365" s="10"/>
      <c r="ABW365" s="10"/>
      <c r="ABX365" s="10"/>
      <c r="ABY365" s="10"/>
      <c r="ABZ365" s="10"/>
      <c r="ACA365" s="10"/>
      <c r="ACB365" s="10"/>
      <c r="ACC365" s="10"/>
      <c r="ACD365" s="10"/>
      <c r="ACE365" s="10"/>
      <c r="ACF365" s="10"/>
      <c r="ACG365" s="10"/>
      <c r="ACH365" s="10"/>
      <c r="ACI365" s="10"/>
      <c r="ACJ365" s="10"/>
      <c r="ACK365" s="10"/>
      <c r="ACL365" s="10"/>
      <c r="ACM365" s="10"/>
      <c r="ACN365" s="10"/>
      <c r="ACO365" s="10"/>
      <c r="ACP365" s="10"/>
      <c r="ACQ365" s="10"/>
      <c r="ACR365" s="10"/>
      <c r="ACS365" s="10"/>
      <c r="ACT365" s="10"/>
      <c r="ACU365" s="10"/>
      <c r="ACV365" s="10"/>
      <c r="ACW365" s="10"/>
      <c r="ACX365" s="10"/>
      <c r="ACY365" s="10"/>
      <c r="ACZ365" s="10"/>
      <c r="ADA365" s="10"/>
      <c r="ADB365" s="10"/>
      <c r="ADC365" s="10"/>
      <c r="ADD365" s="10"/>
      <c r="ADE365" s="10"/>
      <c r="ADF365" s="10"/>
      <c r="ADG365" s="10"/>
      <c r="ADH365" s="10"/>
      <c r="ADI365" s="10"/>
      <c r="ADJ365" s="10"/>
      <c r="ADK365" s="10"/>
      <c r="ADL365" s="10"/>
      <c r="ADM365" s="10"/>
      <c r="ADN365" s="10"/>
      <c r="ADO365" s="10"/>
      <c r="ADP365" s="10"/>
      <c r="ADQ365" s="10"/>
      <c r="ADR365" s="10"/>
      <c r="ADS365" s="10"/>
      <c r="ADT365" s="10"/>
      <c r="ADU365" s="10"/>
      <c r="ADV365" s="10"/>
      <c r="ADW365" s="10"/>
      <c r="ADX365" s="10"/>
      <c r="ADY365" s="10"/>
      <c r="ADZ365" s="10"/>
      <c r="AEA365" s="10"/>
      <c r="AEB365" s="10"/>
      <c r="AEC365" s="10"/>
      <c r="AED365" s="10"/>
      <c r="AEE365" s="10"/>
      <c r="AEF365" s="10"/>
      <c r="AEG365" s="10"/>
      <c r="AEH365" s="10"/>
      <c r="AEI365" s="10"/>
      <c r="AEJ365" s="10"/>
      <c r="AEK365" s="10"/>
      <c r="AEL365" s="10"/>
      <c r="AEM365" s="10"/>
      <c r="AEN365" s="10"/>
      <c r="AEO365" s="10"/>
      <c r="AEP365" s="10"/>
      <c r="AEQ365" s="10"/>
      <c r="AER365" s="10"/>
      <c r="AES365" s="10"/>
      <c r="AET365" s="10"/>
      <c r="AEU365" s="10"/>
      <c r="AEV365" s="10"/>
      <c r="AEW365" s="10"/>
      <c r="AEX365" s="10"/>
      <c r="AEY365" s="10"/>
      <c r="AEZ365" s="10"/>
      <c r="AFA365" s="10"/>
      <c r="AFB365" s="10"/>
      <c r="AFC365" s="10"/>
      <c r="AFD365" s="10"/>
      <c r="AFE365" s="10"/>
      <c r="AFF365" s="10"/>
      <c r="AFG365" s="10"/>
      <c r="AFH365" s="10"/>
      <c r="AFI365" s="10"/>
      <c r="AFJ365" s="10"/>
      <c r="AFK365" s="10"/>
      <c r="AFL365" s="10"/>
      <c r="AFM365" s="10"/>
      <c r="AFN365" s="10"/>
      <c r="AFO365" s="10"/>
      <c r="AFP365" s="10"/>
      <c r="AFQ365" s="10"/>
      <c r="AFR365" s="10"/>
      <c r="AFS365" s="10"/>
      <c r="AFT365" s="10"/>
      <c r="AFU365" s="10"/>
      <c r="AFV365" s="10"/>
      <c r="AFW365" s="10"/>
      <c r="AFX365" s="10"/>
      <c r="AFY365" s="10"/>
      <c r="AFZ365" s="10"/>
      <c r="AGA365" s="10"/>
      <c r="AGB365" s="10"/>
      <c r="AGC365" s="10"/>
      <c r="AGD365" s="10"/>
      <c r="AGE365" s="10"/>
      <c r="AGF365" s="10"/>
      <c r="AGG365" s="10"/>
      <c r="AGH365" s="10"/>
      <c r="AGI365" s="10"/>
      <c r="AGJ365" s="10"/>
      <c r="AGK365" s="10"/>
      <c r="AGL365" s="10"/>
      <c r="AGM365" s="10"/>
      <c r="AGN365" s="10"/>
      <c r="AGO365" s="10"/>
      <c r="AGP365" s="10"/>
      <c r="AGQ365" s="10"/>
      <c r="AGR365" s="10"/>
      <c r="AGS365" s="10"/>
      <c r="AGT365" s="10"/>
      <c r="AGU365" s="10"/>
      <c r="AGV365" s="10"/>
      <c r="AGW365" s="10"/>
      <c r="AGX365" s="10"/>
      <c r="AGY365" s="10"/>
      <c r="AGZ365" s="10"/>
      <c r="AHA365" s="10"/>
      <c r="AHB365" s="10"/>
      <c r="AHC365" s="10"/>
      <c r="AHD365" s="10"/>
      <c r="AHE365" s="10"/>
      <c r="AHF365" s="10"/>
      <c r="AHG365" s="10"/>
      <c r="AHH365" s="10"/>
      <c r="AHI365" s="10"/>
      <c r="AHJ365" s="10"/>
      <c r="AHK365" s="10"/>
      <c r="AHL365" s="10"/>
      <c r="AHM365" s="10"/>
      <c r="AHN365" s="10"/>
      <c r="AHO365" s="10"/>
      <c r="AHP365" s="10"/>
      <c r="AHQ365" s="10"/>
      <c r="AHR365" s="10"/>
      <c r="AHS365" s="10"/>
      <c r="AHT365" s="10"/>
      <c r="AHU365" s="10"/>
      <c r="AHV365" s="10"/>
      <c r="AHW365" s="10"/>
      <c r="AHX365" s="10"/>
      <c r="AHY365" s="10"/>
      <c r="AHZ365" s="10"/>
      <c r="AIA365" s="10"/>
      <c r="AIB365" s="10"/>
      <c r="AIC365" s="10"/>
      <c r="AID365" s="10"/>
      <c r="AIE365" s="10"/>
      <c r="AIF365" s="10"/>
      <c r="AIG365" s="10"/>
      <c r="AIH365" s="10"/>
      <c r="AII365" s="10"/>
      <c r="AIJ365" s="10"/>
      <c r="AIK365" s="10"/>
      <c r="AIL365" s="10"/>
      <c r="AIM365" s="10"/>
      <c r="AIN365" s="10"/>
      <c r="AIO365" s="10"/>
      <c r="AIP365" s="10"/>
      <c r="AIQ365" s="10"/>
      <c r="AIR365" s="10"/>
      <c r="AIS365" s="10"/>
      <c r="AIT365" s="10"/>
      <c r="AIU365" s="10"/>
      <c r="AIV365" s="10"/>
      <c r="AIW365" s="10"/>
      <c r="AIX365" s="10"/>
      <c r="AIY365" s="10"/>
      <c r="AIZ365" s="10"/>
      <c r="AJA365" s="10"/>
      <c r="AJB365" s="10"/>
      <c r="AJC365" s="10"/>
      <c r="AJD365" s="10"/>
      <c r="AJE365" s="10"/>
      <c r="AJF365" s="10"/>
      <c r="AJG365" s="10"/>
      <c r="AJH365" s="10"/>
      <c r="AJI365" s="10"/>
      <c r="AJJ365" s="10"/>
      <c r="AJK365" s="10"/>
      <c r="AJL365" s="10"/>
      <c r="AJM365" s="10"/>
      <c r="AJN365" s="10"/>
      <c r="AJO365" s="10"/>
      <c r="AJP365" s="10"/>
      <c r="AJQ365" s="10"/>
      <c r="AJR365" s="10"/>
      <c r="AJS365" s="10"/>
      <c r="AJT365" s="10"/>
      <c r="AJU365" s="10"/>
      <c r="AJV365" s="10"/>
      <c r="AJW365" s="10"/>
      <c r="AJX365" s="10"/>
      <c r="AJY365" s="10"/>
      <c r="AJZ365" s="10"/>
      <c r="AKA365" s="10"/>
      <c r="AKB365" s="10"/>
      <c r="AKC365" s="10"/>
      <c r="AKD365" s="10"/>
      <c r="AKE365" s="10"/>
      <c r="AKF365" s="10"/>
      <c r="AKG365" s="10"/>
      <c r="AKH365" s="10"/>
      <c r="AKI365" s="10"/>
      <c r="AKJ365" s="10"/>
      <c r="AKK365" s="10"/>
      <c r="AKL365" s="10"/>
      <c r="AKM365" s="10"/>
      <c r="AKN365" s="10"/>
      <c r="AKO365" s="10"/>
      <c r="AKP365" s="10"/>
      <c r="AKQ365" s="10"/>
      <c r="AKR365" s="10"/>
      <c r="AKS365" s="10"/>
      <c r="AKT365" s="10"/>
      <c r="AKU365" s="10"/>
      <c r="AKV365" s="10"/>
      <c r="AKW365" s="10"/>
      <c r="AKX365" s="10"/>
      <c r="AKY365" s="10"/>
      <c r="AKZ365" s="10"/>
      <c r="ALA365" s="10"/>
      <c r="ALB365" s="10"/>
      <c r="ALC365" s="10"/>
      <c r="ALD365" s="10"/>
      <c r="ALE365" s="10"/>
      <c r="ALF365" s="10"/>
      <c r="ALG365" s="10"/>
      <c r="ALH365" s="10"/>
      <c r="ALI365" s="10"/>
      <c r="ALJ365" s="10"/>
      <c r="ALK365" s="10"/>
      <c r="ALL365" s="10"/>
      <c r="ALM365" s="10"/>
      <c r="ALN365" s="10"/>
      <c r="ALO365" s="10"/>
      <c r="ALP365" s="10"/>
      <c r="ALQ365" s="10"/>
      <c r="ALR365" s="10"/>
      <c r="ALS365" s="10"/>
      <c r="ALT365" s="10"/>
      <c r="ALU365" s="10"/>
      <c r="ALV365" s="10"/>
      <c r="ALW365" s="10"/>
      <c r="ALX365" s="10"/>
      <c r="ALY365" s="10"/>
      <c r="ALZ365" s="10"/>
      <c r="AMA365" s="10"/>
      <c r="AMB365" s="10"/>
      <c r="AMC365" s="10"/>
      <c r="AMD365" s="10"/>
      <c r="AME365" s="10"/>
      <c r="AMF365" s="10"/>
      <c r="AMG365" s="10"/>
      <c r="AMH365" s="10"/>
      <c r="AMI365" s="10"/>
    </row>
    <row r="366" spans="1:1023" ht="21.75" customHeight="1">
      <c r="A366" s="14" t="s">
        <v>315</v>
      </c>
      <c r="B366" s="45"/>
      <c r="C366" s="34"/>
      <c r="D366" s="34"/>
      <c r="E366" s="30"/>
      <c r="F366" s="30"/>
      <c r="G366" s="30"/>
      <c r="H366" s="30"/>
      <c r="I366" s="30"/>
      <c r="J366" s="30"/>
      <c r="K366" s="30"/>
      <c r="L366" s="30"/>
      <c r="M366" s="30"/>
      <c r="N366" s="30"/>
      <c r="O366" s="30"/>
      <c r="P366" s="36">
        <v>10000</v>
      </c>
      <c r="Q366" s="43">
        <f t="shared" si="7"/>
        <v>10000</v>
      </c>
      <c r="R366" s="43">
        <f>Q366</f>
        <v>10000</v>
      </c>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c r="HU366" s="10"/>
      <c r="HV366" s="10"/>
      <c r="HW366" s="10"/>
      <c r="HX366" s="10"/>
      <c r="HY366" s="10"/>
      <c r="HZ366" s="10"/>
      <c r="IA366" s="10"/>
      <c r="IB366" s="10"/>
      <c r="IC366" s="10"/>
      <c r="ID366" s="10"/>
      <c r="IE366" s="10"/>
      <c r="IF366" s="10"/>
      <c r="IG366" s="10"/>
      <c r="IH366" s="10"/>
      <c r="II366" s="10"/>
      <c r="IJ366" s="10"/>
      <c r="IK366" s="10"/>
      <c r="IL366" s="10"/>
      <c r="IM366" s="10"/>
      <c r="IN366" s="10"/>
      <c r="IO366" s="10"/>
      <c r="IP366" s="10"/>
      <c r="IQ366" s="10"/>
      <c r="IR366" s="10"/>
      <c r="IS366" s="10"/>
      <c r="IT366" s="10"/>
      <c r="IU366" s="10"/>
      <c r="IV366" s="10"/>
      <c r="IW366" s="10"/>
      <c r="IX366" s="10"/>
      <c r="IY366" s="10"/>
      <c r="IZ366" s="10"/>
      <c r="JA366" s="10"/>
      <c r="JB366" s="10"/>
      <c r="JC366" s="10"/>
      <c r="JD366" s="10"/>
      <c r="JE366" s="10"/>
      <c r="JF366" s="10"/>
      <c r="JG366" s="10"/>
      <c r="JH366" s="10"/>
      <c r="JI366" s="10"/>
      <c r="JJ366" s="10"/>
      <c r="JK366" s="10"/>
      <c r="JL366" s="10"/>
      <c r="JM366" s="10"/>
      <c r="JN366" s="10"/>
      <c r="JO366" s="10"/>
      <c r="JP366" s="10"/>
      <c r="JQ366" s="10"/>
      <c r="JR366" s="10"/>
      <c r="JS366" s="10"/>
      <c r="JT366" s="10"/>
      <c r="JU366" s="10"/>
      <c r="JV366" s="10"/>
      <c r="JW366" s="10"/>
      <c r="JX366" s="10"/>
      <c r="JY366" s="10"/>
      <c r="JZ366" s="10"/>
      <c r="KA366" s="10"/>
      <c r="KB366" s="10"/>
      <c r="KC366" s="10"/>
      <c r="KD366" s="10"/>
      <c r="KE366" s="10"/>
      <c r="KF366" s="10"/>
      <c r="KG366" s="10"/>
      <c r="KH366" s="10"/>
      <c r="KI366" s="10"/>
      <c r="KJ366" s="10"/>
      <c r="KK366" s="10"/>
      <c r="KL366" s="10"/>
      <c r="KM366" s="10"/>
      <c r="KN366" s="10"/>
      <c r="KO366" s="10"/>
      <c r="KP366" s="10"/>
      <c r="KQ366" s="10"/>
      <c r="KR366" s="10"/>
      <c r="KS366" s="10"/>
      <c r="KT366" s="10"/>
      <c r="KU366" s="10"/>
      <c r="KV366" s="10"/>
      <c r="KW366" s="10"/>
      <c r="KX366" s="10"/>
      <c r="KY366" s="10"/>
      <c r="KZ366" s="10"/>
      <c r="LA366" s="10"/>
      <c r="LB366" s="10"/>
      <c r="LC366" s="10"/>
      <c r="LD366" s="10"/>
      <c r="LE366" s="10"/>
      <c r="LF366" s="10"/>
      <c r="LG366" s="10"/>
      <c r="LH366" s="10"/>
      <c r="LI366" s="10"/>
      <c r="LJ366" s="10"/>
      <c r="LK366" s="10"/>
      <c r="LL366" s="10"/>
      <c r="LM366" s="10"/>
      <c r="LN366" s="10"/>
      <c r="LO366" s="10"/>
      <c r="LP366" s="10"/>
      <c r="LQ366" s="10"/>
      <c r="LR366" s="10"/>
      <c r="LS366" s="10"/>
      <c r="LT366" s="10"/>
      <c r="LU366" s="10"/>
      <c r="LV366" s="10"/>
      <c r="LW366" s="10"/>
      <c r="LX366" s="10"/>
      <c r="LY366" s="10"/>
      <c r="LZ366" s="10"/>
      <c r="MA366" s="10"/>
      <c r="MB366" s="10"/>
      <c r="MC366" s="10"/>
      <c r="MD366" s="10"/>
      <c r="ME366" s="10"/>
      <c r="MF366" s="10"/>
      <c r="MG366" s="10"/>
      <c r="MH366" s="10"/>
      <c r="MI366" s="10"/>
      <c r="MJ366" s="10"/>
      <c r="MK366" s="10"/>
      <c r="ML366" s="10"/>
      <c r="MM366" s="10"/>
      <c r="MN366" s="10"/>
      <c r="MO366" s="10"/>
      <c r="MP366" s="10"/>
      <c r="MQ366" s="10"/>
      <c r="MR366" s="10"/>
      <c r="MS366" s="10"/>
      <c r="MT366" s="10"/>
      <c r="MU366" s="10"/>
      <c r="MV366" s="10"/>
      <c r="MW366" s="10"/>
      <c r="MX366" s="10"/>
      <c r="MY366" s="10"/>
      <c r="MZ366" s="10"/>
      <c r="NA366" s="10"/>
      <c r="NB366" s="10"/>
      <c r="NC366" s="10"/>
      <c r="ND366" s="10"/>
      <c r="NE366" s="10"/>
      <c r="NF366" s="10"/>
      <c r="NG366" s="10"/>
      <c r="NH366" s="10"/>
      <c r="NI366" s="10"/>
      <c r="NJ366" s="10"/>
      <c r="NK366" s="10"/>
      <c r="NL366" s="10"/>
      <c r="NM366" s="10"/>
      <c r="NN366" s="10"/>
      <c r="NO366" s="10"/>
      <c r="NP366" s="10"/>
      <c r="NQ366" s="10"/>
      <c r="NR366" s="10"/>
      <c r="NS366" s="10"/>
      <c r="NT366" s="10"/>
      <c r="NU366" s="10"/>
      <c r="NV366" s="10"/>
      <c r="NW366" s="10"/>
      <c r="NX366" s="10"/>
      <c r="NY366" s="10"/>
      <c r="NZ366" s="10"/>
      <c r="OA366" s="10"/>
      <c r="OB366" s="10"/>
      <c r="OC366" s="10"/>
      <c r="OD366" s="10"/>
      <c r="OE366" s="10"/>
      <c r="OF366" s="10"/>
      <c r="OG366" s="10"/>
      <c r="OH366" s="10"/>
      <c r="OI366" s="10"/>
      <c r="OJ366" s="10"/>
      <c r="OK366" s="10"/>
      <c r="OL366" s="10"/>
      <c r="OM366" s="10"/>
      <c r="ON366" s="10"/>
      <c r="OO366" s="10"/>
      <c r="OP366" s="10"/>
      <c r="OQ366" s="10"/>
      <c r="OR366" s="10"/>
      <c r="OS366" s="10"/>
      <c r="OT366" s="10"/>
      <c r="OU366" s="10"/>
      <c r="OV366" s="10"/>
      <c r="OW366" s="10"/>
      <c r="OX366" s="10"/>
      <c r="OY366" s="10"/>
      <c r="OZ366" s="10"/>
      <c r="PA366" s="10"/>
      <c r="PB366" s="10"/>
      <c r="PC366" s="10"/>
      <c r="PD366" s="10"/>
      <c r="PE366" s="10"/>
      <c r="PF366" s="10"/>
      <c r="PG366" s="10"/>
      <c r="PH366" s="10"/>
      <c r="PI366" s="10"/>
      <c r="PJ366" s="10"/>
      <c r="PK366" s="10"/>
      <c r="PL366" s="10"/>
      <c r="PM366" s="10"/>
      <c r="PN366" s="10"/>
      <c r="PO366" s="10"/>
      <c r="PP366" s="10"/>
      <c r="PQ366" s="10"/>
      <c r="PR366" s="10"/>
      <c r="PS366" s="10"/>
      <c r="PT366" s="10"/>
      <c r="PU366" s="10"/>
      <c r="PV366" s="10"/>
      <c r="PW366" s="10"/>
      <c r="PX366" s="10"/>
      <c r="PY366" s="10"/>
      <c r="PZ366" s="10"/>
      <c r="QA366" s="10"/>
      <c r="QB366" s="10"/>
      <c r="QC366" s="10"/>
      <c r="QD366" s="10"/>
      <c r="QE366" s="10"/>
      <c r="QF366" s="10"/>
      <c r="QG366" s="10"/>
      <c r="QH366" s="10"/>
      <c r="QI366" s="10"/>
      <c r="QJ366" s="10"/>
      <c r="QK366" s="10"/>
      <c r="QL366" s="10"/>
      <c r="QM366" s="10"/>
      <c r="QN366" s="10"/>
      <c r="QO366" s="10"/>
      <c r="QP366" s="10"/>
      <c r="QQ366" s="10"/>
      <c r="QR366" s="10"/>
      <c r="QS366" s="10"/>
      <c r="QT366" s="10"/>
      <c r="QU366" s="10"/>
      <c r="QV366" s="10"/>
      <c r="QW366" s="10"/>
      <c r="QX366" s="10"/>
      <c r="QY366" s="10"/>
      <c r="QZ366" s="10"/>
      <c r="RA366" s="10"/>
      <c r="RB366" s="10"/>
      <c r="RC366" s="10"/>
      <c r="RD366" s="10"/>
      <c r="RE366" s="10"/>
      <c r="RF366" s="10"/>
      <c r="RG366" s="10"/>
      <c r="RH366" s="10"/>
      <c r="RI366" s="10"/>
      <c r="RJ366" s="10"/>
      <c r="RK366" s="10"/>
      <c r="RL366" s="10"/>
      <c r="RM366" s="10"/>
      <c r="RN366" s="10"/>
      <c r="RO366" s="10"/>
      <c r="RP366" s="10"/>
      <c r="RQ366" s="10"/>
      <c r="RR366" s="10"/>
      <c r="RS366" s="10"/>
      <c r="RT366" s="10"/>
      <c r="RU366" s="10"/>
      <c r="RV366" s="10"/>
      <c r="RW366" s="10"/>
      <c r="RX366" s="10"/>
      <c r="RY366" s="10"/>
      <c r="RZ366" s="10"/>
      <c r="SA366" s="10"/>
      <c r="SB366" s="10"/>
      <c r="SC366" s="10"/>
      <c r="SD366" s="10"/>
      <c r="SE366" s="10"/>
      <c r="SF366" s="10"/>
      <c r="SG366" s="10"/>
      <c r="SH366" s="10"/>
      <c r="SI366" s="10"/>
      <c r="SJ366" s="10"/>
      <c r="SK366" s="10"/>
      <c r="SL366" s="10"/>
      <c r="SM366" s="10"/>
      <c r="SN366" s="10"/>
      <c r="SO366" s="10"/>
      <c r="SP366" s="10"/>
      <c r="SQ366" s="10"/>
      <c r="SR366" s="10"/>
      <c r="SS366" s="10"/>
      <c r="ST366" s="10"/>
      <c r="SU366" s="10"/>
      <c r="SV366" s="10"/>
      <c r="SW366" s="10"/>
      <c r="SX366" s="10"/>
      <c r="SY366" s="10"/>
      <c r="SZ366" s="10"/>
      <c r="TA366" s="10"/>
      <c r="TB366" s="10"/>
      <c r="TC366" s="10"/>
      <c r="TD366" s="10"/>
      <c r="TE366" s="10"/>
      <c r="TF366" s="10"/>
      <c r="TG366" s="10"/>
      <c r="TH366" s="10"/>
      <c r="TI366" s="10"/>
      <c r="TJ366" s="10"/>
      <c r="TK366" s="10"/>
      <c r="TL366" s="10"/>
      <c r="TM366" s="10"/>
      <c r="TN366" s="10"/>
      <c r="TO366" s="10"/>
      <c r="TP366" s="10"/>
      <c r="TQ366" s="10"/>
      <c r="TR366" s="10"/>
      <c r="TS366" s="10"/>
      <c r="TT366" s="10"/>
      <c r="TU366" s="10"/>
      <c r="TV366" s="10"/>
      <c r="TW366" s="10"/>
      <c r="TX366" s="10"/>
      <c r="TY366" s="10"/>
      <c r="TZ366" s="10"/>
      <c r="UA366" s="10"/>
      <c r="UB366" s="10"/>
      <c r="UC366" s="10"/>
      <c r="UD366" s="10"/>
      <c r="UE366" s="10"/>
      <c r="UF366" s="10"/>
      <c r="UG366" s="10"/>
      <c r="UH366" s="10"/>
      <c r="UI366" s="10"/>
      <c r="UJ366" s="10"/>
      <c r="UK366" s="10"/>
      <c r="UL366" s="10"/>
      <c r="UM366" s="10"/>
      <c r="UN366" s="10"/>
      <c r="UO366" s="10"/>
      <c r="UP366" s="10"/>
      <c r="UQ366" s="10"/>
      <c r="UR366" s="10"/>
      <c r="US366" s="10"/>
      <c r="UT366" s="10"/>
      <c r="UU366" s="10"/>
      <c r="UV366" s="10"/>
      <c r="UW366" s="10"/>
      <c r="UX366" s="10"/>
      <c r="UY366" s="10"/>
      <c r="UZ366" s="10"/>
      <c r="VA366" s="10"/>
      <c r="VB366" s="10"/>
      <c r="VC366" s="10"/>
      <c r="VD366" s="10"/>
      <c r="VE366" s="10"/>
      <c r="VF366" s="10"/>
      <c r="VG366" s="10"/>
      <c r="VH366" s="10"/>
      <c r="VI366" s="10"/>
      <c r="VJ366" s="10"/>
      <c r="VK366" s="10"/>
      <c r="VL366" s="10"/>
      <c r="VM366" s="10"/>
      <c r="VN366" s="10"/>
      <c r="VO366" s="10"/>
      <c r="VP366" s="10"/>
      <c r="VQ366" s="10"/>
      <c r="VR366" s="10"/>
      <c r="VS366" s="10"/>
      <c r="VT366" s="10"/>
      <c r="VU366" s="10"/>
      <c r="VV366" s="10"/>
      <c r="VW366" s="10"/>
      <c r="VX366" s="10"/>
      <c r="VY366" s="10"/>
      <c r="VZ366" s="10"/>
      <c r="WA366" s="10"/>
      <c r="WB366" s="10"/>
      <c r="WC366" s="10"/>
      <c r="WD366" s="10"/>
      <c r="WE366" s="10"/>
      <c r="WF366" s="10"/>
      <c r="WG366" s="10"/>
      <c r="WH366" s="10"/>
      <c r="WI366" s="10"/>
      <c r="WJ366" s="10"/>
      <c r="WK366" s="10"/>
      <c r="WL366" s="10"/>
      <c r="WM366" s="10"/>
      <c r="WN366" s="10"/>
      <c r="WO366" s="10"/>
      <c r="WP366" s="10"/>
      <c r="WQ366" s="10"/>
      <c r="WR366" s="10"/>
      <c r="WS366" s="10"/>
      <c r="WT366" s="10"/>
      <c r="WU366" s="10"/>
      <c r="WV366" s="10"/>
      <c r="WW366" s="10"/>
      <c r="WX366" s="10"/>
      <c r="WY366" s="10"/>
      <c r="WZ366" s="10"/>
      <c r="XA366" s="10"/>
      <c r="XB366" s="10"/>
      <c r="XC366" s="10"/>
      <c r="XD366" s="10"/>
      <c r="XE366" s="10"/>
      <c r="XF366" s="10"/>
      <c r="XG366" s="10"/>
      <c r="XH366" s="10"/>
      <c r="XI366" s="10"/>
      <c r="XJ366" s="10"/>
      <c r="XK366" s="10"/>
      <c r="XL366" s="10"/>
      <c r="XM366" s="10"/>
      <c r="XN366" s="10"/>
      <c r="XO366" s="10"/>
      <c r="XP366" s="10"/>
      <c r="XQ366" s="10"/>
      <c r="XR366" s="10"/>
      <c r="XS366" s="10"/>
      <c r="XT366" s="10"/>
      <c r="XU366" s="10"/>
      <c r="XV366" s="10"/>
      <c r="XW366" s="10"/>
      <c r="XX366" s="10"/>
      <c r="XY366" s="10"/>
      <c r="XZ366" s="10"/>
      <c r="YA366" s="10"/>
      <c r="YB366" s="10"/>
      <c r="YC366" s="10"/>
      <c r="YD366" s="10"/>
      <c r="YE366" s="10"/>
      <c r="YF366" s="10"/>
      <c r="YG366" s="10"/>
      <c r="YH366" s="10"/>
      <c r="YI366" s="10"/>
      <c r="YJ366" s="10"/>
      <c r="YK366" s="10"/>
      <c r="YL366" s="10"/>
      <c r="YM366" s="10"/>
      <c r="YN366" s="10"/>
      <c r="YO366" s="10"/>
      <c r="YP366" s="10"/>
      <c r="YQ366" s="10"/>
      <c r="YR366" s="10"/>
      <c r="YS366" s="10"/>
      <c r="YT366" s="10"/>
      <c r="YU366" s="10"/>
      <c r="YV366" s="10"/>
      <c r="YW366" s="10"/>
      <c r="YX366" s="10"/>
      <c r="YY366" s="10"/>
      <c r="YZ366" s="10"/>
      <c r="ZA366" s="10"/>
      <c r="ZB366" s="10"/>
      <c r="ZC366" s="10"/>
      <c r="ZD366" s="10"/>
      <c r="ZE366" s="10"/>
      <c r="ZF366" s="10"/>
      <c r="ZG366" s="10"/>
      <c r="ZH366" s="10"/>
      <c r="ZI366" s="10"/>
      <c r="ZJ366" s="10"/>
      <c r="ZK366" s="10"/>
      <c r="ZL366" s="10"/>
      <c r="ZM366" s="10"/>
      <c r="ZN366" s="10"/>
      <c r="ZO366" s="10"/>
      <c r="ZP366" s="10"/>
      <c r="ZQ366" s="10"/>
      <c r="ZR366" s="10"/>
      <c r="ZS366" s="10"/>
      <c r="ZT366" s="10"/>
      <c r="ZU366" s="10"/>
      <c r="ZV366" s="10"/>
      <c r="ZW366" s="10"/>
      <c r="ZX366" s="10"/>
      <c r="ZY366" s="10"/>
      <c r="ZZ366" s="10"/>
      <c r="AAA366" s="10"/>
      <c r="AAB366" s="10"/>
      <c r="AAC366" s="10"/>
      <c r="AAD366" s="10"/>
      <c r="AAE366" s="10"/>
      <c r="AAF366" s="10"/>
      <c r="AAG366" s="10"/>
      <c r="AAH366" s="10"/>
      <c r="AAI366" s="10"/>
      <c r="AAJ366" s="10"/>
      <c r="AAK366" s="10"/>
      <c r="AAL366" s="10"/>
      <c r="AAM366" s="10"/>
      <c r="AAN366" s="10"/>
      <c r="AAO366" s="10"/>
      <c r="AAP366" s="10"/>
      <c r="AAQ366" s="10"/>
      <c r="AAR366" s="10"/>
      <c r="AAS366" s="10"/>
      <c r="AAT366" s="10"/>
      <c r="AAU366" s="10"/>
      <c r="AAV366" s="10"/>
      <c r="AAW366" s="10"/>
      <c r="AAX366" s="10"/>
      <c r="AAY366" s="10"/>
      <c r="AAZ366" s="10"/>
      <c r="ABA366" s="10"/>
      <c r="ABB366" s="10"/>
      <c r="ABC366" s="10"/>
      <c r="ABD366" s="10"/>
      <c r="ABE366" s="10"/>
      <c r="ABF366" s="10"/>
      <c r="ABG366" s="10"/>
      <c r="ABH366" s="10"/>
      <c r="ABI366" s="10"/>
      <c r="ABJ366" s="10"/>
      <c r="ABK366" s="10"/>
      <c r="ABL366" s="10"/>
      <c r="ABM366" s="10"/>
      <c r="ABN366" s="10"/>
      <c r="ABO366" s="10"/>
      <c r="ABP366" s="10"/>
      <c r="ABQ366" s="10"/>
      <c r="ABR366" s="10"/>
      <c r="ABS366" s="10"/>
      <c r="ABT366" s="10"/>
      <c r="ABU366" s="10"/>
      <c r="ABV366" s="10"/>
      <c r="ABW366" s="10"/>
      <c r="ABX366" s="10"/>
      <c r="ABY366" s="10"/>
      <c r="ABZ366" s="10"/>
      <c r="ACA366" s="10"/>
      <c r="ACB366" s="10"/>
      <c r="ACC366" s="10"/>
      <c r="ACD366" s="10"/>
      <c r="ACE366" s="10"/>
      <c r="ACF366" s="10"/>
      <c r="ACG366" s="10"/>
      <c r="ACH366" s="10"/>
      <c r="ACI366" s="10"/>
      <c r="ACJ366" s="10"/>
      <c r="ACK366" s="10"/>
      <c r="ACL366" s="10"/>
      <c r="ACM366" s="10"/>
      <c r="ACN366" s="10"/>
      <c r="ACO366" s="10"/>
      <c r="ACP366" s="10"/>
      <c r="ACQ366" s="10"/>
      <c r="ACR366" s="10"/>
      <c r="ACS366" s="10"/>
      <c r="ACT366" s="10"/>
      <c r="ACU366" s="10"/>
      <c r="ACV366" s="10"/>
      <c r="ACW366" s="10"/>
      <c r="ACX366" s="10"/>
      <c r="ACY366" s="10"/>
      <c r="ACZ366" s="10"/>
      <c r="ADA366" s="10"/>
      <c r="ADB366" s="10"/>
      <c r="ADC366" s="10"/>
      <c r="ADD366" s="10"/>
      <c r="ADE366" s="10"/>
      <c r="ADF366" s="10"/>
      <c r="ADG366" s="10"/>
      <c r="ADH366" s="10"/>
      <c r="ADI366" s="10"/>
      <c r="ADJ366" s="10"/>
      <c r="ADK366" s="10"/>
      <c r="ADL366" s="10"/>
      <c r="ADM366" s="10"/>
      <c r="ADN366" s="10"/>
      <c r="ADO366" s="10"/>
      <c r="ADP366" s="10"/>
      <c r="ADQ366" s="10"/>
      <c r="ADR366" s="10"/>
      <c r="ADS366" s="10"/>
      <c r="ADT366" s="10"/>
      <c r="ADU366" s="10"/>
      <c r="ADV366" s="10"/>
      <c r="ADW366" s="10"/>
      <c r="ADX366" s="10"/>
      <c r="ADY366" s="10"/>
      <c r="ADZ366" s="10"/>
      <c r="AEA366" s="10"/>
      <c r="AEB366" s="10"/>
      <c r="AEC366" s="10"/>
      <c r="AED366" s="10"/>
      <c r="AEE366" s="10"/>
      <c r="AEF366" s="10"/>
      <c r="AEG366" s="10"/>
      <c r="AEH366" s="10"/>
      <c r="AEI366" s="10"/>
      <c r="AEJ366" s="10"/>
      <c r="AEK366" s="10"/>
      <c r="AEL366" s="10"/>
      <c r="AEM366" s="10"/>
      <c r="AEN366" s="10"/>
      <c r="AEO366" s="10"/>
      <c r="AEP366" s="10"/>
      <c r="AEQ366" s="10"/>
      <c r="AER366" s="10"/>
      <c r="AES366" s="10"/>
      <c r="AET366" s="10"/>
      <c r="AEU366" s="10"/>
      <c r="AEV366" s="10"/>
      <c r="AEW366" s="10"/>
      <c r="AEX366" s="10"/>
      <c r="AEY366" s="10"/>
      <c r="AEZ366" s="10"/>
      <c r="AFA366" s="10"/>
      <c r="AFB366" s="10"/>
      <c r="AFC366" s="10"/>
      <c r="AFD366" s="10"/>
      <c r="AFE366" s="10"/>
      <c r="AFF366" s="10"/>
      <c r="AFG366" s="10"/>
      <c r="AFH366" s="10"/>
      <c r="AFI366" s="10"/>
      <c r="AFJ366" s="10"/>
      <c r="AFK366" s="10"/>
      <c r="AFL366" s="10"/>
      <c r="AFM366" s="10"/>
      <c r="AFN366" s="10"/>
      <c r="AFO366" s="10"/>
      <c r="AFP366" s="10"/>
      <c r="AFQ366" s="10"/>
      <c r="AFR366" s="10"/>
      <c r="AFS366" s="10"/>
      <c r="AFT366" s="10"/>
      <c r="AFU366" s="10"/>
      <c r="AFV366" s="10"/>
      <c r="AFW366" s="10"/>
      <c r="AFX366" s="10"/>
      <c r="AFY366" s="10"/>
      <c r="AFZ366" s="10"/>
      <c r="AGA366" s="10"/>
      <c r="AGB366" s="10"/>
      <c r="AGC366" s="10"/>
      <c r="AGD366" s="10"/>
      <c r="AGE366" s="10"/>
      <c r="AGF366" s="10"/>
      <c r="AGG366" s="10"/>
      <c r="AGH366" s="10"/>
      <c r="AGI366" s="10"/>
      <c r="AGJ366" s="10"/>
      <c r="AGK366" s="10"/>
      <c r="AGL366" s="10"/>
      <c r="AGM366" s="10"/>
      <c r="AGN366" s="10"/>
      <c r="AGO366" s="10"/>
      <c r="AGP366" s="10"/>
      <c r="AGQ366" s="10"/>
      <c r="AGR366" s="10"/>
      <c r="AGS366" s="10"/>
      <c r="AGT366" s="10"/>
      <c r="AGU366" s="10"/>
      <c r="AGV366" s="10"/>
      <c r="AGW366" s="10"/>
      <c r="AGX366" s="10"/>
      <c r="AGY366" s="10"/>
      <c r="AGZ366" s="10"/>
      <c r="AHA366" s="10"/>
      <c r="AHB366" s="10"/>
      <c r="AHC366" s="10"/>
      <c r="AHD366" s="10"/>
      <c r="AHE366" s="10"/>
      <c r="AHF366" s="10"/>
      <c r="AHG366" s="10"/>
      <c r="AHH366" s="10"/>
      <c r="AHI366" s="10"/>
      <c r="AHJ366" s="10"/>
      <c r="AHK366" s="10"/>
      <c r="AHL366" s="10"/>
      <c r="AHM366" s="10"/>
      <c r="AHN366" s="10"/>
      <c r="AHO366" s="10"/>
      <c r="AHP366" s="10"/>
      <c r="AHQ366" s="10"/>
      <c r="AHR366" s="10"/>
      <c r="AHS366" s="10"/>
      <c r="AHT366" s="10"/>
      <c r="AHU366" s="10"/>
      <c r="AHV366" s="10"/>
      <c r="AHW366" s="10"/>
      <c r="AHX366" s="10"/>
      <c r="AHY366" s="10"/>
      <c r="AHZ366" s="10"/>
      <c r="AIA366" s="10"/>
      <c r="AIB366" s="10"/>
      <c r="AIC366" s="10"/>
      <c r="AID366" s="10"/>
      <c r="AIE366" s="10"/>
      <c r="AIF366" s="10"/>
      <c r="AIG366" s="10"/>
      <c r="AIH366" s="10"/>
      <c r="AII366" s="10"/>
      <c r="AIJ366" s="10"/>
      <c r="AIK366" s="10"/>
      <c r="AIL366" s="10"/>
      <c r="AIM366" s="10"/>
      <c r="AIN366" s="10"/>
      <c r="AIO366" s="10"/>
      <c r="AIP366" s="10"/>
      <c r="AIQ366" s="10"/>
      <c r="AIR366" s="10"/>
      <c r="AIS366" s="10"/>
      <c r="AIT366" s="10"/>
      <c r="AIU366" s="10"/>
      <c r="AIV366" s="10"/>
      <c r="AIW366" s="10"/>
      <c r="AIX366" s="10"/>
      <c r="AIY366" s="10"/>
      <c r="AIZ366" s="10"/>
      <c r="AJA366" s="10"/>
      <c r="AJB366" s="10"/>
      <c r="AJC366" s="10"/>
      <c r="AJD366" s="10"/>
      <c r="AJE366" s="10"/>
      <c r="AJF366" s="10"/>
      <c r="AJG366" s="10"/>
      <c r="AJH366" s="10"/>
      <c r="AJI366" s="10"/>
      <c r="AJJ366" s="10"/>
      <c r="AJK366" s="10"/>
      <c r="AJL366" s="10"/>
      <c r="AJM366" s="10"/>
      <c r="AJN366" s="10"/>
      <c r="AJO366" s="10"/>
      <c r="AJP366" s="10"/>
      <c r="AJQ366" s="10"/>
      <c r="AJR366" s="10"/>
      <c r="AJS366" s="10"/>
      <c r="AJT366" s="10"/>
      <c r="AJU366" s="10"/>
      <c r="AJV366" s="10"/>
      <c r="AJW366" s="10"/>
      <c r="AJX366" s="10"/>
      <c r="AJY366" s="10"/>
      <c r="AJZ366" s="10"/>
      <c r="AKA366" s="10"/>
      <c r="AKB366" s="10"/>
      <c r="AKC366" s="10"/>
      <c r="AKD366" s="10"/>
      <c r="AKE366" s="10"/>
      <c r="AKF366" s="10"/>
      <c r="AKG366" s="10"/>
      <c r="AKH366" s="10"/>
      <c r="AKI366" s="10"/>
      <c r="AKJ366" s="10"/>
      <c r="AKK366" s="10"/>
      <c r="AKL366" s="10"/>
      <c r="AKM366" s="10"/>
      <c r="AKN366" s="10"/>
      <c r="AKO366" s="10"/>
      <c r="AKP366" s="10"/>
      <c r="AKQ366" s="10"/>
      <c r="AKR366" s="10"/>
      <c r="AKS366" s="10"/>
      <c r="AKT366" s="10"/>
      <c r="AKU366" s="10"/>
      <c r="AKV366" s="10"/>
      <c r="AKW366" s="10"/>
      <c r="AKX366" s="10"/>
      <c r="AKY366" s="10"/>
      <c r="AKZ366" s="10"/>
      <c r="ALA366" s="10"/>
      <c r="ALB366" s="10"/>
      <c r="ALC366" s="10"/>
      <c r="ALD366" s="10"/>
      <c r="ALE366" s="10"/>
      <c r="ALF366" s="10"/>
      <c r="ALG366" s="10"/>
      <c r="ALH366" s="10"/>
      <c r="ALI366" s="10"/>
      <c r="ALJ366" s="10"/>
      <c r="ALK366" s="10"/>
      <c r="ALL366" s="10"/>
      <c r="ALM366" s="10"/>
      <c r="ALN366" s="10"/>
      <c r="ALO366" s="10"/>
      <c r="ALP366" s="10"/>
      <c r="ALQ366" s="10"/>
      <c r="ALR366" s="10"/>
      <c r="ALS366" s="10"/>
      <c r="ALT366" s="10"/>
      <c r="ALU366" s="10"/>
      <c r="ALV366" s="10"/>
      <c r="ALW366" s="10"/>
      <c r="ALX366" s="10"/>
      <c r="ALY366" s="10"/>
      <c r="ALZ366" s="10"/>
      <c r="AMA366" s="10"/>
      <c r="AMB366" s="10"/>
      <c r="AMC366" s="10"/>
      <c r="AMD366" s="10"/>
      <c r="AME366" s="10"/>
      <c r="AMF366" s="10"/>
      <c r="AMG366" s="10"/>
      <c r="AMH366" s="10"/>
      <c r="AMI366" s="10"/>
    </row>
    <row r="367" spans="1:1023" ht="21.75" customHeight="1">
      <c r="A367" s="14" t="s">
        <v>324</v>
      </c>
      <c r="B367" s="45"/>
      <c r="C367" s="34"/>
      <c r="D367" s="34"/>
      <c r="E367" s="30"/>
      <c r="F367" s="30"/>
      <c r="G367" s="30"/>
      <c r="H367" s="30"/>
      <c r="I367" s="30"/>
      <c r="J367" s="30"/>
      <c r="K367" s="30"/>
      <c r="L367" s="30"/>
      <c r="M367" s="30"/>
      <c r="N367" s="30"/>
      <c r="O367" s="30"/>
      <c r="P367" s="36">
        <v>15000</v>
      </c>
      <c r="Q367" s="43">
        <f t="shared" si="7"/>
        <v>15000</v>
      </c>
      <c r="R367" s="43">
        <f>Q367</f>
        <v>15000</v>
      </c>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c r="HU367" s="10"/>
      <c r="HV367" s="10"/>
      <c r="HW367" s="10"/>
      <c r="HX367" s="10"/>
      <c r="HY367" s="10"/>
      <c r="HZ367" s="10"/>
      <c r="IA367" s="10"/>
      <c r="IB367" s="10"/>
      <c r="IC367" s="10"/>
      <c r="ID367" s="10"/>
      <c r="IE367" s="10"/>
      <c r="IF367" s="10"/>
      <c r="IG367" s="10"/>
      <c r="IH367" s="10"/>
      <c r="II367" s="10"/>
      <c r="IJ367" s="10"/>
      <c r="IK367" s="10"/>
      <c r="IL367" s="10"/>
      <c r="IM367" s="10"/>
      <c r="IN367" s="10"/>
      <c r="IO367" s="10"/>
      <c r="IP367" s="10"/>
      <c r="IQ367" s="10"/>
      <c r="IR367" s="10"/>
      <c r="IS367" s="10"/>
      <c r="IT367" s="10"/>
      <c r="IU367" s="10"/>
      <c r="IV367" s="10"/>
      <c r="IW367" s="10"/>
      <c r="IX367" s="10"/>
      <c r="IY367" s="10"/>
      <c r="IZ367" s="10"/>
      <c r="JA367" s="10"/>
      <c r="JB367" s="10"/>
      <c r="JC367" s="10"/>
      <c r="JD367" s="10"/>
      <c r="JE367" s="10"/>
      <c r="JF367" s="10"/>
      <c r="JG367" s="10"/>
      <c r="JH367" s="10"/>
      <c r="JI367" s="10"/>
      <c r="JJ367" s="10"/>
      <c r="JK367" s="10"/>
      <c r="JL367" s="10"/>
      <c r="JM367" s="10"/>
      <c r="JN367" s="10"/>
      <c r="JO367" s="10"/>
      <c r="JP367" s="10"/>
      <c r="JQ367" s="10"/>
      <c r="JR367" s="10"/>
      <c r="JS367" s="10"/>
      <c r="JT367" s="10"/>
      <c r="JU367" s="10"/>
      <c r="JV367" s="10"/>
      <c r="JW367" s="10"/>
      <c r="JX367" s="10"/>
      <c r="JY367" s="10"/>
      <c r="JZ367" s="10"/>
      <c r="KA367" s="10"/>
      <c r="KB367" s="10"/>
      <c r="KC367" s="10"/>
      <c r="KD367" s="10"/>
      <c r="KE367" s="10"/>
      <c r="KF367" s="10"/>
      <c r="KG367" s="10"/>
      <c r="KH367" s="10"/>
      <c r="KI367" s="10"/>
      <c r="KJ367" s="10"/>
      <c r="KK367" s="10"/>
      <c r="KL367" s="10"/>
      <c r="KM367" s="10"/>
      <c r="KN367" s="10"/>
      <c r="KO367" s="10"/>
      <c r="KP367" s="10"/>
      <c r="KQ367" s="10"/>
      <c r="KR367" s="10"/>
      <c r="KS367" s="10"/>
      <c r="KT367" s="10"/>
      <c r="KU367" s="10"/>
      <c r="KV367" s="10"/>
      <c r="KW367" s="10"/>
      <c r="KX367" s="10"/>
      <c r="KY367" s="10"/>
      <c r="KZ367" s="10"/>
      <c r="LA367" s="10"/>
      <c r="LB367" s="10"/>
      <c r="LC367" s="10"/>
      <c r="LD367" s="10"/>
      <c r="LE367" s="10"/>
      <c r="LF367" s="10"/>
      <c r="LG367" s="10"/>
      <c r="LH367" s="10"/>
      <c r="LI367" s="10"/>
      <c r="LJ367" s="10"/>
      <c r="LK367" s="10"/>
      <c r="LL367" s="10"/>
      <c r="LM367" s="10"/>
      <c r="LN367" s="10"/>
      <c r="LO367" s="10"/>
      <c r="LP367" s="10"/>
      <c r="LQ367" s="10"/>
      <c r="LR367" s="10"/>
      <c r="LS367" s="10"/>
      <c r="LT367" s="10"/>
      <c r="LU367" s="10"/>
      <c r="LV367" s="10"/>
      <c r="LW367" s="10"/>
      <c r="LX367" s="10"/>
      <c r="LY367" s="10"/>
      <c r="LZ367" s="10"/>
      <c r="MA367" s="10"/>
      <c r="MB367" s="10"/>
      <c r="MC367" s="10"/>
      <c r="MD367" s="10"/>
      <c r="ME367" s="10"/>
      <c r="MF367" s="10"/>
      <c r="MG367" s="10"/>
      <c r="MH367" s="10"/>
      <c r="MI367" s="10"/>
      <c r="MJ367" s="10"/>
      <c r="MK367" s="10"/>
      <c r="ML367" s="10"/>
      <c r="MM367" s="10"/>
      <c r="MN367" s="10"/>
      <c r="MO367" s="10"/>
      <c r="MP367" s="10"/>
      <c r="MQ367" s="10"/>
      <c r="MR367" s="10"/>
      <c r="MS367" s="10"/>
      <c r="MT367" s="10"/>
      <c r="MU367" s="10"/>
      <c r="MV367" s="10"/>
      <c r="MW367" s="10"/>
      <c r="MX367" s="10"/>
      <c r="MY367" s="10"/>
      <c r="MZ367" s="10"/>
      <c r="NA367" s="10"/>
      <c r="NB367" s="10"/>
      <c r="NC367" s="10"/>
      <c r="ND367" s="10"/>
      <c r="NE367" s="10"/>
      <c r="NF367" s="10"/>
      <c r="NG367" s="10"/>
      <c r="NH367" s="10"/>
      <c r="NI367" s="10"/>
      <c r="NJ367" s="10"/>
      <c r="NK367" s="10"/>
      <c r="NL367" s="10"/>
      <c r="NM367" s="10"/>
      <c r="NN367" s="10"/>
      <c r="NO367" s="10"/>
      <c r="NP367" s="10"/>
      <c r="NQ367" s="10"/>
      <c r="NR367" s="10"/>
      <c r="NS367" s="10"/>
      <c r="NT367" s="10"/>
      <c r="NU367" s="10"/>
      <c r="NV367" s="10"/>
      <c r="NW367" s="10"/>
      <c r="NX367" s="10"/>
      <c r="NY367" s="10"/>
      <c r="NZ367" s="10"/>
      <c r="OA367" s="10"/>
      <c r="OB367" s="10"/>
      <c r="OC367" s="10"/>
      <c r="OD367" s="10"/>
      <c r="OE367" s="10"/>
      <c r="OF367" s="10"/>
      <c r="OG367" s="10"/>
      <c r="OH367" s="10"/>
      <c r="OI367" s="10"/>
      <c r="OJ367" s="10"/>
      <c r="OK367" s="10"/>
      <c r="OL367" s="10"/>
      <c r="OM367" s="10"/>
      <c r="ON367" s="10"/>
      <c r="OO367" s="10"/>
      <c r="OP367" s="10"/>
      <c r="OQ367" s="10"/>
      <c r="OR367" s="10"/>
      <c r="OS367" s="10"/>
      <c r="OT367" s="10"/>
      <c r="OU367" s="10"/>
      <c r="OV367" s="10"/>
      <c r="OW367" s="10"/>
      <c r="OX367" s="10"/>
      <c r="OY367" s="10"/>
      <c r="OZ367" s="10"/>
      <c r="PA367" s="10"/>
      <c r="PB367" s="10"/>
      <c r="PC367" s="10"/>
      <c r="PD367" s="10"/>
      <c r="PE367" s="10"/>
      <c r="PF367" s="10"/>
      <c r="PG367" s="10"/>
      <c r="PH367" s="10"/>
      <c r="PI367" s="10"/>
      <c r="PJ367" s="10"/>
      <c r="PK367" s="10"/>
      <c r="PL367" s="10"/>
      <c r="PM367" s="10"/>
      <c r="PN367" s="10"/>
      <c r="PO367" s="10"/>
      <c r="PP367" s="10"/>
      <c r="PQ367" s="10"/>
      <c r="PR367" s="10"/>
      <c r="PS367" s="10"/>
      <c r="PT367" s="10"/>
      <c r="PU367" s="10"/>
      <c r="PV367" s="10"/>
      <c r="PW367" s="10"/>
      <c r="PX367" s="10"/>
      <c r="PY367" s="10"/>
      <c r="PZ367" s="10"/>
      <c r="QA367" s="10"/>
      <c r="QB367" s="10"/>
      <c r="QC367" s="10"/>
      <c r="QD367" s="10"/>
      <c r="QE367" s="10"/>
      <c r="QF367" s="10"/>
      <c r="QG367" s="10"/>
      <c r="QH367" s="10"/>
      <c r="QI367" s="10"/>
      <c r="QJ367" s="10"/>
      <c r="QK367" s="10"/>
      <c r="QL367" s="10"/>
      <c r="QM367" s="10"/>
      <c r="QN367" s="10"/>
      <c r="QO367" s="10"/>
      <c r="QP367" s="10"/>
      <c r="QQ367" s="10"/>
      <c r="QR367" s="10"/>
      <c r="QS367" s="10"/>
      <c r="QT367" s="10"/>
      <c r="QU367" s="10"/>
      <c r="QV367" s="10"/>
      <c r="QW367" s="10"/>
      <c r="QX367" s="10"/>
      <c r="QY367" s="10"/>
      <c r="QZ367" s="10"/>
      <c r="RA367" s="10"/>
      <c r="RB367" s="10"/>
      <c r="RC367" s="10"/>
      <c r="RD367" s="10"/>
      <c r="RE367" s="10"/>
      <c r="RF367" s="10"/>
      <c r="RG367" s="10"/>
      <c r="RH367" s="10"/>
      <c r="RI367" s="10"/>
      <c r="RJ367" s="10"/>
      <c r="RK367" s="10"/>
      <c r="RL367" s="10"/>
      <c r="RM367" s="10"/>
      <c r="RN367" s="10"/>
      <c r="RO367" s="10"/>
      <c r="RP367" s="10"/>
      <c r="RQ367" s="10"/>
      <c r="RR367" s="10"/>
      <c r="RS367" s="10"/>
      <c r="RT367" s="10"/>
      <c r="RU367" s="10"/>
      <c r="RV367" s="10"/>
      <c r="RW367" s="10"/>
      <c r="RX367" s="10"/>
      <c r="RY367" s="10"/>
      <c r="RZ367" s="10"/>
      <c r="SA367" s="10"/>
      <c r="SB367" s="10"/>
      <c r="SC367" s="10"/>
      <c r="SD367" s="10"/>
      <c r="SE367" s="10"/>
      <c r="SF367" s="10"/>
      <c r="SG367" s="10"/>
      <c r="SH367" s="10"/>
      <c r="SI367" s="10"/>
      <c r="SJ367" s="10"/>
      <c r="SK367" s="10"/>
      <c r="SL367" s="10"/>
      <c r="SM367" s="10"/>
      <c r="SN367" s="10"/>
      <c r="SO367" s="10"/>
      <c r="SP367" s="10"/>
      <c r="SQ367" s="10"/>
      <c r="SR367" s="10"/>
      <c r="SS367" s="10"/>
      <c r="ST367" s="10"/>
      <c r="SU367" s="10"/>
      <c r="SV367" s="10"/>
      <c r="SW367" s="10"/>
      <c r="SX367" s="10"/>
      <c r="SY367" s="10"/>
      <c r="SZ367" s="10"/>
      <c r="TA367" s="10"/>
      <c r="TB367" s="10"/>
      <c r="TC367" s="10"/>
      <c r="TD367" s="10"/>
      <c r="TE367" s="10"/>
      <c r="TF367" s="10"/>
      <c r="TG367" s="10"/>
      <c r="TH367" s="10"/>
      <c r="TI367" s="10"/>
      <c r="TJ367" s="10"/>
      <c r="TK367" s="10"/>
      <c r="TL367" s="10"/>
      <c r="TM367" s="10"/>
      <c r="TN367" s="10"/>
      <c r="TO367" s="10"/>
      <c r="TP367" s="10"/>
      <c r="TQ367" s="10"/>
      <c r="TR367" s="10"/>
      <c r="TS367" s="10"/>
      <c r="TT367" s="10"/>
      <c r="TU367" s="10"/>
      <c r="TV367" s="10"/>
      <c r="TW367" s="10"/>
      <c r="TX367" s="10"/>
      <c r="TY367" s="10"/>
      <c r="TZ367" s="10"/>
      <c r="UA367" s="10"/>
      <c r="UB367" s="10"/>
      <c r="UC367" s="10"/>
      <c r="UD367" s="10"/>
      <c r="UE367" s="10"/>
      <c r="UF367" s="10"/>
      <c r="UG367" s="10"/>
      <c r="UH367" s="10"/>
      <c r="UI367" s="10"/>
      <c r="UJ367" s="10"/>
      <c r="UK367" s="10"/>
      <c r="UL367" s="10"/>
      <c r="UM367" s="10"/>
      <c r="UN367" s="10"/>
      <c r="UO367" s="10"/>
      <c r="UP367" s="10"/>
      <c r="UQ367" s="10"/>
      <c r="UR367" s="10"/>
      <c r="US367" s="10"/>
      <c r="UT367" s="10"/>
      <c r="UU367" s="10"/>
      <c r="UV367" s="10"/>
      <c r="UW367" s="10"/>
      <c r="UX367" s="10"/>
      <c r="UY367" s="10"/>
      <c r="UZ367" s="10"/>
      <c r="VA367" s="10"/>
      <c r="VB367" s="10"/>
      <c r="VC367" s="10"/>
      <c r="VD367" s="10"/>
      <c r="VE367" s="10"/>
      <c r="VF367" s="10"/>
      <c r="VG367" s="10"/>
      <c r="VH367" s="10"/>
      <c r="VI367" s="10"/>
      <c r="VJ367" s="10"/>
      <c r="VK367" s="10"/>
      <c r="VL367" s="10"/>
      <c r="VM367" s="10"/>
      <c r="VN367" s="10"/>
      <c r="VO367" s="10"/>
      <c r="VP367" s="10"/>
      <c r="VQ367" s="10"/>
      <c r="VR367" s="10"/>
      <c r="VS367" s="10"/>
      <c r="VT367" s="10"/>
      <c r="VU367" s="10"/>
      <c r="VV367" s="10"/>
      <c r="VW367" s="10"/>
      <c r="VX367" s="10"/>
      <c r="VY367" s="10"/>
      <c r="VZ367" s="10"/>
      <c r="WA367" s="10"/>
      <c r="WB367" s="10"/>
      <c r="WC367" s="10"/>
      <c r="WD367" s="10"/>
      <c r="WE367" s="10"/>
      <c r="WF367" s="10"/>
      <c r="WG367" s="10"/>
      <c r="WH367" s="10"/>
      <c r="WI367" s="10"/>
      <c r="WJ367" s="10"/>
      <c r="WK367" s="10"/>
      <c r="WL367" s="10"/>
      <c r="WM367" s="10"/>
      <c r="WN367" s="10"/>
      <c r="WO367" s="10"/>
      <c r="WP367" s="10"/>
      <c r="WQ367" s="10"/>
      <c r="WR367" s="10"/>
      <c r="WS367" s="10"/>
      <c r="WT367" s="10"/>
      <c r="WU367" s="10"/>
      <c r="WV367" s="10"/>
      <c r="WW367" s="10"/>
      <c r="WX367" s="10"/>
      <c r="WY367" s="10"/>
      <c r="WZ367" s="10"/>
      <c r="XA367" s="10"/>
      <c r="XB367" s="10"/>
      <c r="XC367" s="10"/>
      <c r="XD367" s="10"/>
      <c r="XE367" s="10"/>
      <c r="XF367" s="10"/>
      <c r="XG367" s="10"/>
      <c r="XH367" s="10"/>
      <c r="XI367" s="10"/>
      <c r="XJ367" s="10"/>
      <c r="XK367" s="10"/>
      <c r="XL367" s="10"/>
      <c r="XM367" s="10"/>
      <c r="XN367" s="10"/>
      <c r="XO367" s="10"/>
      <c r="XP367" s="10"/>
      <c r="XQ367" s="10"/>
      <c r="XR367" s="10"/>
      <c r="XS367" s="10"/>
      <c r="XT367" s="10"/>
      <c r="XU367" s="10"/>
      <c r="XV367" s="10"/>
      <c r="XW367" s="10"/>
      <c r="XX367" s="10"/>
      <c r="XY367" s="10"/>
      <c r="XZ367" s="10"/>
      <c r="YA367" s="10"/>
      <c r="YB367" s="10"/>
      <c r="YC367" s="10"/>
      <c r="YD367" s="10"/>
      <c r="YE367" s="10"/>
      <c r="YF367" s="10"/>
      <c r="YG367" s="10"/>
      <c r="YH367" s="10"/>
      <c r="YI367" s="10"/>
      <c r="YJ367" s="10"/>
      <c r="YK367" s="10"/>
      <c r="YL367" s="10"/>
      <c r="YM367" s="10"/>
      <c r="YN367" s="10"/>
      <c r="YO367" s="10"/>
      <c r="YP367" s="10"/>
      <c r="YQ367" s="10"/>
      <c r="YR367" s="10"/>
      <c r="YS367" s="10"/>
      <c r="YT367" s="10"/>
      <c r="YU367" s="10"/>
      <c r="YV367" s="10"/>
      <c r="YW367" s="10"/>
      <c r="YX367" s="10"/>
      <c r="YY367" s="10"/>
      <c r="YZ367" s="10"/>
      <c r="ZA367" s="10"/>
      <c r="ZB367" s="10"/>
      <c r="ZC367" s="10"/>
      <c r="ZD367" s="10"/>
      <c r="ZE367" s="10"/>
      <c r="ZF367" s="10"/>
      <c r="ZG367" s="10"/>
      <c r="ZH367" s="10"/>
      <c r="ZI367" s="10"/>
      <c r="ZJ367" s="10"/>
      <c r="ZK367" s="10"/>
      <c r="ZL367" s="10"/>
      <c r="ZM367" s="10"/>
      <c r="ZN367" s="10"/>
      <c r="ZO367" s="10"/>
      <c r="ZP367" s="10"/>
      <c r="ZQ367" s="10"/>
      <c r="ZR367" s="10"/>
      <c r="ZS367" s="10"/>
      <c r="ZT367" s="10"/>
      <c r="ZU367" s="10"/>
      <c r="ZV367" s="10"/>
      <c r="ZW367" s="10"/>
      <c r="ZX367" s="10"/>
      <c r="ZY367" s="10"/>
      <c r="ZZ367" s="10"/>
      <c r="AAA367" s="10"/>
      <c r="AAB367" s="10"/>
      <c r="AAC367" s="10"/>
      <c r="AAD367" s="10"/>
      <c r="AAE367" s="10"/>
      <c r="AAF367" s="10"/>
      <c r="AAG367" s="10"/>
      <c r="AAH367" s="10"/>
      <c r="AAI367" s="10"/>
      <c r="AAJ367" s="10"/>
      <c r="AAK367" s="10"/>
      <c r="AAL367" s="10"/>
      <c r="AAM367" s="10"/>
      <c r="AAN367" s="10"/>
      <c r="AAO367" s="10"/>
      <c r="AAP367" s="10"/>
      <c r="AAQ367" s="10"/>
      <c r="AAR367" s="10"/>
      <c r="AAS367" s="10"/>
      <c r="AAT367" s="10"/>
      <c r="AAU367" s="10"/>
      <c r="AAV367" s="10"/>
      <c r="AAW367" s="10"/>
      <c r="AAX367" s="10"/>
      <c r="AAY367" s="10"/>
      <c r="AAZ367" s="10"/>
      <c r="ABA367" s="10"/>
      <c r="ABB367" s="10"/>
      <c r="ABC367" s="10"/>
      <c r="ABD367" s="10"/>
      <c r="ABE367" s="10"/>
      <c r="ABF367" s="10"/>
      <c r="ABG367" s="10"/>
      <c r="ABH367" s="10"/>
      <c r="ABI367" s="10"/>
      <c r="ABJ367" s="10"/>
      <c r="ABK367" s="10"/>
      <c r="ABL367" s="10"/>
      <c r="ABM367" s="10"/>
      <c r="ABN367" s="10"/>
      <c r="ABO367" s="10"/>
      <c r="ABP367" s="10"/>
      <c r="ABQ367" s="10"/>
      <c r="ABR367" s="10"/>
      <c r="ABS367" s="10"/>
      <c r="ABT367" s="10"/>
      <c r="ABU367" s="10"/>
      <c r="ABV367" s="10"/>
      <c r="ABW367" s="10"/>
      <c r="ABX367" s="10"/>
      <c r="ABY367" s="10"/>
      <c r="ABZ367" s="10"/>
      <c r="ACA367" s="10"/>
      <c r="ACB367" s="10"/>
      <c r="ACC367" s="10"/>
      <c r="ACD367" s="10"/>
      <c r="ACE367" s="10"/>
      <c r="ACF367" s="10"/>
      <c r="ACG367" s="10"/>
      <c r="ACH367" s="10"/>
      <c r="ACI367" s="10"/>
      <c r="ACJ367" s="10"/>
      <c r="ACK367" s="10"/>
      <c r="ACL367" s="10"/>
      <c r="ACM367" s="10"/>
      <c r="ACN367" s="10"/>
      <c r="ACO367" s="10"/>
      <c r="ACP367" s="10"/>
      <c r="ACQ367" s="10"/>
      <c r="ACR367" s="10"/>
      <c r="ACS367" s="10"/>
      <c r="ACT367" s="10"/>
      <c r="ACU367" s="10"/>
      <c r="ACV367" s="10"/>
      <c r="ACW367" s="10"/>
      <c r="ACX367" s="10"/>
      <c r="ACY367" s="10"/>
      <c r="ACZ367" s="10"/>
      <c r="ADA367" s="10"/>
      <c r="ADB367" s="10"/>
      <c r="ADC367" s="10"/>
      <c r="ADD367" s="10"/>
      <c r="ADE367" s="10"/>
      <c r="ADF367" s="10"/>
      <c r="ADG367" s="10"/>
      <c r="ADH367" s="10"/>
      <c r="ADI367" s="10"/>
      <c r="ADJ367" s="10"/>
      <c r="ADK367" s="10"/>
      <c r="ADL367" s="10"/>
      <c r="ADM367" s="10"/>
      <c r="ADN367" s="10"/>
      <c r="ADO367" s="10"/>
      <c r="ADP367" s="10"/>
      <c r="ADQ367" s="10"/>
      <c r="ADR367" s="10"/>
      <c r="ADS367" s="10"/>
      <c r="ADT367" s="10"/>
      <c r="ADU367" s="10"/>
      <c r="ADV367" s="10"/>
      <c r="ADW367" s="10"/>
      <c r="ADX367" s="10"/>
      <c r="ADY367" s="10"/>
      <c r="ADZ367" s="10"/>
      <c r="AEA367" s="10"/>
      <c r="AEB367" s="10"/>
      <c r="AEC367" s="10"/>
      <c r="AED367" s="10"/>
      <c r="AEE367" s="10"/>
      <c r="AEF367" s="10"/>
      <c r="AEG367" s="10"/>
      <c r="AEH367" s="10"/>
      <c r="AEI367" s="10"/>
      <c r="AEJ367" s="10"/>
      <c r="AEK367" s="10"/>
      <c r="AEL367" s="10"/>
      <c r="AEM367" s="10"/>
      <c r="AEN367" s="10"/>
      <c r="AEO367" s="10"/>
      <c r="AEP367" s="10"/>
      <c r="AEQ367" s="10"/>
      <c r="AER367" s="10"/>
      <c r="AES367" s="10"/>
      <c r="AET367" s="10"/>
      <c r="AEU367" s="10"/>
      <c r="AEV367" s="10"/>
      <c r="AEW367" s="10"/>
      <c r="AEX367" s="10"/>
      <c r="AEY367" s="10"/>
      <c r="AEZ367" s="10"/>
      <c r="AFA367" s="10"/>
      <c r="AFB367" s="10"/>
      <c r="AFC367" s="10"/>
      <c r="AFD367" s="10"/>
      <c r="AFE367" s="10"/>
      <c r="AFF367" s="10"/>
      <c r="AFG367" s="10"/>
      <c r="AFH367" s="10"/>
      <c r="AFI367" s="10"/>
      <c r="AFJ367" s="10"/>
      <c r="AFK367" s="10"/>
      <c r="AFL367" s="10"/>
      <c r="AFM367" s="10"/>
      <c r="AFN367" s="10"/>
      <c r="AFO367" s="10"/>
      <c r="AFP367" s="10"/>
      <c r="AFQ367" s="10"/>
      <c r="AFR367" s="10"/>
      <c r="AFS367" s="10"/>
      <c r="AFT367" s="10"/>
      <c r="AFU367" s="10"/>
      <c r="AFV367" s="10"/>
      <c r="AFW367" s="10"/>
      <c r="AFX367" s="10"/>
      <c r="AFY367" s="10"/>
      <c r="AFZ367" s="10"/>
      <c r="AGA367" s="10"/>
      <c r="AGB367" s="10"/>
      <c r="AGC367" s="10"/>
      <c r="AGD367" s="10"/>
      <c r="AGE367" s="10"/>
      <c r="AGF367" s="10"/>
      <c r="AGG367" s="10"/>
      <c r="AGH367" s="10"/>
      <c r="AGI367" s="10"/>
      <c r="AGJ367" s="10"/>
      <c r="AGK367" s="10"/>
      <c r="AGL367" s="10"/>
      <c r="AGM367" s="10"/>
      <c r="AGN367" s="10"/>
      <c r="AGO367" s="10"/>
      <c r="AGP367" s="10"/>
      <c r="AGQ367" s="10"/>
      <c r="AGR367" s="10"/>
      <c r="AGS367" s="10"/>
      <c r="AGT367" s="10"/>
      <c r="AGU367" s="10"/>
      <c r="AGV367" s="10"/>
      <c r="AGW367" s="10"/>
      <c r="AGX367" s="10"/>
      <c r="AGY367" s="10"/>
      <c r="AGZ367" s="10"/>
      <c r="AHA367" s="10"/>
      <c r="AHB367" s="10"/>
      <c r="AHC367" s="10"/>
      <c r="AHD367" s="10"/>
      <c r="AHE367" s="10"/>
      <c r="AHF367" s="10"/>
      <c r="AHG367" s="10"/>
      <c r="AHH367" s="10"/>
      <c r="AHI367" s="10"/>
      <c r="AHJ367" s="10"/>
      <c r="AHK367" s="10"/>
      <c r="AHL367" s="10"/>
      <c r="AHM367" s="10"/>
      <c r="AHN367" s="10"/>
      <c r="AHO367" s="10"/>
      <c r="AHP367" s="10"/>
      <c r="AHQ367" s="10"/>
      <c r="AHR367" s="10"/>
      <c r="AHS367" s="10"/>
      <c r="AHT367" s="10"/>
      <c r="AHU367" s="10"/>
      <c r="AHV367" s="10"/>
      <c r="AHW367" s="10"/>
      <c r="AHX367" s="10"/>
      <c r="AHY367" s="10"/>
      <c r="AHZ367" s="10"/>
      <c r="AIA367" s="10"/>
      <c r="AIB367" s="10"/>
      <c r="AIC367" s="10"/>
      <c r="AID367" s="10"/>
      <c r="AIE367" s="10"/>
      <c r="AIF367" s="10"/>
      <c r="AIG367" s="10"/>
      <c r="AIH367" s="10"/>
      <c r="AII367" s="10"/>
      <c r="AIJ367" s="10"/>
      <c r="AIK367" s="10"/>
      <c r="AIL367" s="10"/>
      <c r="AIM367" s="10"/>
      <c r="AIN367" s="10"/>
      <c r="AIO367" s="10"/>
      <c r="AIP367" s="10"/>
      <c r="AIQ367" s="10"/>
      <c r="AIR367" s="10"/>
      <c r="AIS367" s="10"/>
      <c r="AIT367" s="10"/>
      <c r="AIU367" s="10"/>
      <c r="AIV367" s="10"/>
      <c r="AIW367" s="10"/>
      <c r="AIX367" s="10"/>
      <c r="AIY367" s="10"/>
      <c r="AIZ367" s="10"/>
      <c r="AJA367" s="10"/>
      <c r="AJB367" s="10"/>
      <c r="AJC367" s="10"/>
      <c r="AJD367" s="10"/>
      <c r="AJE367" s="10"/>
      <c r="AJF367" s="10"/>
      <c r="AJG367" s="10"/>
      <c r="AJH367" s="10"/>
      <c r="AJI367" s="10"/>
      <c r="AJJ367" s="10"/>
      <c r="AJK367" s="10"/>
      <c r="AJL367" s="10"/>
      <c r="AJM367" s="10"/>
      <c r="AJN367" s="10"/>
      <c r="AJO367" s="10"/>
      <c r="AJP367" s="10"/>
      <c r="AJQ367" s="10"/>
      <c r="AJR367" s="10"/>
      <c r="AJS367" s="10"/>
      <c r="AJT367" s="10"/>
      <c r="AJU367" s="10"/>
      <c r="AJV367" s="10"/>
      <c r="AJW367" s="10"/>
      <c r="AJX367" s="10"/>
      <c r="AJY367" s="10"/>
      <c r="AJZ367" s="10"/>
      <c r="AKA367" s="10"/>
      <c r="AKB367" s="10"/>
      <c r="AKC367" s="10"/>
      <c r="AKD367" s="10"/>
      <c r="AKE367" s="10"/>
      <c r="AKF367" s="10"/>
      <c r="AKG367" s="10"/>
      <c r="AKH367" s="10"/>
      <c r="AKI367" s="10"/>
      <c r="AKJ367" s="10"/>
      <c r="AKK367" s="10"/>
      <c r="AKL367" s="10"/>
      <c r="AKM367" s="10"/>
      <c r="AKN367" s="10"/>
      <c r="AKO367" s="10"/>
      <c r="AKP367" s="10"/>
      <c r="AKQ367" s="10"/>
      <c r="AKR367" s="10"/>
      <c r="AKS367" s="10"/>
      <c r="AKT367" s="10"/>
      <c r="AKU367" s="10"/>
      <c r="AKV367" s="10"/>
      <c r="AKW367" s="10"/>
      <c r="AKX367" s="10"/>
      <c r="AKY367" s="10"/>
      <c r="AKZ367" s="10"/>
      <c r="ALA367" s="10"/>
      <c r="ALB367" s="10"/>
      <c r="ALC367" s="10"/>
      <c r="ALD367" s="10"/>
      <c r="ALE367" s="10"/>
      <c r="ALF367" s="10"/>
      <c r="ALG367" s="10"/>
      <c r="ALH367" s="10"/>
      <c r="ALI367" s="10"/>
      <c r="ALJ367" s="10"/>
      <c r="ALK367" s="10"/>
      <c r="ALL367" s="10"/>
      <c r="ALM367" s="10"/>
      <c r="ALN367" s="10"/>
      <c r="ALO367" s="10"/>
      <c r="ALP367" s="10"/>
      <c r="ALQ367" s="10"/>
      <c r="ALR367" s="10"/>
      <c r="ALS367" s="10"/>
      <c r="ALT367" s="10"/>
      <c r="ALU367" s="10"/>
      <c r="ALV367" s="10"/>
      <c r="ALW367" s="10"/>
      <c r="ALX367" s="10"/>
      <c r="ALY367" s="10"/>
      <c r="ALZ367" s="10"/>
      <c r="AMA367" s="10"/>
      <c r="AMB367" s="10"/>
      <c r="AMC367" s="10"/>
      <c r="AMD367" s="10"/>
      <c r="AME367" s="10"/>
      <c r="AMF367" s="10"/>
      <c r="AMG367" s="10"/>
      <c r="AMH367" s="10"/>
      <c r="AMI367" s="10"/>
    </row>
    <row r="368" spans="1:1023" ht="21.75" customHeight="1">
      <c r="A368" s="14" t="s">
        <v>285</v>
      </c>
      <c r="B368" s="45"/>
      <c r="C368" s="36">
        <v>6022000</v>
      </c>
      <c r="D368" s="34"/>
      <c r="E368" s="30"/>
      <c r="F368" s="30"/>
      <c r="G368" s="30"/>
      <c r="H368" s="30"/>
      <c r="I368" s="30"/>
      <c r="J368" s="30"/>
      <c r="K368" s="30"/>
      <c r="L368" s="30"/>
      <c r="M368" s="30"/>
      <c r="N368" s="30"/>
      <c r="O368" s="34"/>
      <c r="P368" s="34"/>
      <c r="Q368" s="43">
        <f t="shared" si="7"/>
        <v>6022000</v>
      </c>
      <c r="R368" s="43">
        <f>Q368</f>
        <v>6022000</v>
      </c>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c r="JC368" s="10"/>
      <c r="JD368" s="10"/>
      <c r="JE368" s="10"/>
      <c r="JF368" s="10"/>
      <c r="JG368" s="10"/>
      <c r="JH368" s="10"/>
      <c r="JI368" s="10"/>
      <c r="JJ368" s="10"/>
      <c r="JK368" s="10"/>
      <c r="JL368" s="10"/>
      <c r="JM368" s="10"/>
      <c r="JN368" s="10"/>
      <c r="JO368" s="10"/>
      <c r="JP368" s="10"/>
      <c r="JQ368" s="10"/>
      <c r="JR368" s="10"/>
      <c r="JS368" s="10"/>
      <c r="JT368" s="10"/>
      <c r="JU368" s="10"/>
      <c r="JV368" s="10"/>
      <c r="JW368" s="10"/>
      <c r="JX368" s="10"/>
      <c r="JY368" s="10"/>
      <c r="JZ368" s="10"/>
      <c r="KA368" s="10"/>
      <c r="KB368" s="10"/>
      <c r="KC368" s="10"/>
      <c r="KD368" s="10"/>
      <c r="KE368" s="10"/>
      <c r="KF368" s="10"/>
      <c r="KG368" s="10"/>
      <c r="KH368" s="10"/>
      <c r="KI368" s="10"/>
      <c r="KJ368" s="10"/>
      <c r="KK368" s="10"/>
      <c r="KL368" s="10"/>
      <c r="KM368" s="10"/>
      <c r="KN368" s="10"/>
      <c r="KO368" s="10"/>
      <c r="KP368" s="10"/>
      <c r="KQ368" s="10"/>
      <c r="KR368" s="10"/>
      <c r="KS368" s="10"/>
      <c r="KT368" s="10"/>
      <c r="KU368" s="10"/>
      <c r="KV368" s="10"/>
      <c r="KW368" s="10"/>
      <c r="KX368" s="10"/>
      <c r="KY368" s="10"/>
      <c r="KZ368" s="10"/>
      <c r="LA368" s="10"/>
      <c r="LB368" s="10"/>
      <c r="LC368" s="10"/>
      <c r="LD368" s="10"/>
      <c r="LE368" s="10"/>
      <c r="LF368" s="10"/>
      <c r="LG368" s="10"/>
      <c r="LH368" s="10"/>
      <c r="LI368" s="10"/>
      <c r="LJ368" s="10"/>
      <c r="LK368" s="10"/>
      <c r="LL368" s="10"/>
      <c r="LM368" s="10"/>
      <c r="LN368" s="10"/>
      <c r="LO368" s="10"/>
      <c r="LP368" s="10"/>
      <c r="LQ368" s="10"/>
      <c r="LR368" s="10"/>
      <c r="LS368" s="10"/>
      <c r="LT368" s="10"/>
      <c r="LU368" s="10"/>
      <c r="LV368" s="10"/>
      <c r="LW368" s="10"/>
      <c r="LX368" s="10"/>
      <c r="LY368" s="10"/>
      <c r="LZ368" s="10"/>
      <c r="MA368" s="10"/>
      <c r="MB368" s="10"/>
      <c r="MC368" s="10"/>
      <c r="MD368" s="10"/>
      <c r="ME368" s="10"/>
      <c r="MF368" s="10"/>
      <c r="MG368" s="10"/>
      <c r="MH368" s="10"/>
      <c r="MI368" s="10"/>
      <c r="MJ368" s="10"/>
      <c r="MK368" s="10"/>
      <c r="ML368" s="10"/>
      <c r="MM368" s="10"/>
      <c r="MN368" s="10"/>
      <c r="MO368" s="10"/>
      <c r="MP368" s="10"/>
      <c r="MQ368" s="10"/>
      <c r="MR368" s="10"/>
      <c r="MS368" s="10"/>
      <c r="MT368" s="10"/>
      <c r="MU368" s="10"/>
      <c r="MV368" s="10"/>
      <c r="MW368" s="10"/>
      <c r="MX368" s="10"/>
      <c r="MY368" s="10"/>
      <c r="MZ368" s="10"/>
      <c r="NA368" s="10"/>
      <c r="NB368" s="10"/>
      <c r="NC368" s="10"/>
      <c r="ND368" s="10"/>
      <c r="NE368" s="10"/>
      <c r="NF368" s="10"/>
      <c r="NG368" s="10"/>
      <c r="NH368" s="10"/>
      <c r="NI368" s="10"/>
      <c r="NJ368" s="10"/>
      <c r="NK368" s="10"/>
      <c r="NL368" s="10"/>
      <c r="NM368" s="10"/>
      <c r="NN368" s="10"/>
      <c r="NO368" s="10"/>
      <c r="NP368" s="10"/>
      <c r="NQ368" s="10"/>
      <c r="NR368" s="10"/>
      <c r="NS368" s="10"/>
      <c r="NT368" s="10"/>
      <c r="NU368" s="10"/>
      <c r="NV368" s="10"/>
      <c r="NW368" s="10"/>
      <c r="NX368" s="10"/>
      <c r="NY368" s="10"/>
      <c r="NZ368" s="10"/>
      <c r="OA368" s="10"/>
      <c r="OB368" s="10"/>
      <c r="OC368" s="10"/>
      <c r="OD368" s="10"/>
      <c r="OE368" s="10"/>
      <c r="OF368" s="10"/>
      <c r="OG368" s="10"/>
      <c r="OH368" s="10"/>
      <c r="OI368" s="10"/>
      <c r="OJ368" s="10"/>
      <c r="OK368" s="10"/>
      <c r="OL368" s="10"/>
      <c r="OM368" s="10"/>
      <c r="ON368" s="10"/>
      <c r="OO368" s="10"/>
      <c r="OP368" s="10"/>
      <c r="OQ368" s="10"/>
      <c r="OR368" s="10"/>
      <c r="OS368" s="10"/>
      <c r="OT368" s="10"/>
      <c r="OU368" s="10"/>
      <c r="OV368" s="10"/>
      <c r="OW368" s="10"/>
      <c r="OX368" s="10"/>
      <c r="OY368" s="10"/>
      <c r="OZ368" s="10"/>
      <c r="PA368" s="10"/>
      <c r="PB368" s="10"/>
      <c r="PC368" s="10"/>
      <c r="PD368" s="10"/>
      <c r="PE368" s="10"/>
      <c r="PF368" s="10"/>
      <c r="PG368" s="10"/>
      <c r="PH368" s="10"/>
      <c r="PI368" s="10"/>
      <c r="PJ368" s="10"/>
      <c r="PK368" s="10"/>
      <c r="PL368" s="10"/>
      <c r="PM368" s="10"/>
      <c r="PN368" s="10"/>
      <c r="PO368" s="10"/>
      <c r="PP368" s="10"/>
      <c r="PQ368" s="10"/>
      <c r="PR368" s="10"/>
      <c r="PS368" s="10"/>
      <c r="PT368" s="10"/>
      <c r="PU368" s="10"/>
      <c r="PV368" s="10"/>
      <c r="PW368" s="10"/>
      <c r="PX368" s="10"/>
      <c r="PY368" s="10"/>
      <c r="PZ368" s="10"/>
      <c r="QA368" s="10"/>
      <c r="QB368" s="10"/>
      <c r="QC368" s="10"/>
      <c r="QD368" s="10"/>
      <c r="QE368" s="10"/>
      <c r="QF368" s="10"/>
      <c r="QG368" s="10"/>
      <c r="QH368" s="10"/>
      <c r="QI368" s="10"/>
      <c r="QJ368" s="10"/>
      <c r="QK368" s="10"/>
      <c r="QL368" s="10"/>
      <c r="QM368" s="10"/>
      <c r="QN368" s="10"/>
      <c r="QO368" s="10"/>
      <c r="QP368" s="10"/>
      <c r="QQ368" s="10"/>
      <c r="QR368" s="10"/>
      <c r="QS368" s="10"/>
      <c r="QT368" s="10"/>
      <c r="QU368" s="10"/>
      <c r="QV368" s="10"/>
      <c r="QW368" s="10"/>
      <c r="QX368" s="10"/>
      <c r="QY368" s="10"/>
      <c r="QZ368" s="10"/>
      <c r="RA368" s="10"/>
      <c r="RB368" s="10"/>
      <c r="RC368" s="10"/>
      <c r="RD368" s="10"/>
      <c r="RE368" s="10"/>
      <c r="RF368" s="10"/>
      <c r="RG368" s="10"/>
      <c r="RH368" s="10"/>
      <c r="RI368" s="10"/>
      <c r="RJ368" s="10"/>
      <c r="RK368" s="10"/>
      <c r="RL368" s="10"/>
      <c r="RM368" s="10"/>
      <c r="RN368" s="10"/>
      <c r="RO368" s="10"/>
      <c r="RP368" s="10"/>
      <c r="RQ368" s="10"/>
      <c r="RR368" s="10"/>
      <c r="RS368" s="10"/>
      <c r="RT368" s="10"/>
      <c r="RU368" s="10"/>
      <c r="RV368" s="10"/>
      <c r="RW368" s="10"/>
      <c r="RX368" s="10"/>
      <c r="RY368" s="10"/>
      <c r="RZ368" s="10"/>
      <c r="SA368" s="10"/>
      <c r="SB368" s="10"/>
      <c r="SC368" s="10"/>
      <c r="SD368" s="10"/>
      <c r="SE368" s="10"/>
      <c r="SF368" s="10"/>
      <c r="SG368" s="10"/>
      <c r="SH368" s="10"/>
      <c r="SI368" s="10"/>
      <c r="SJ368" s="10"/>
      <c r="SK368" s="10"/>
      <c r="SL368" s="10"/>
      <c r="SM368" s="10"/>
      <c r="SN368" s="10"/>
      <c r="SO368" s="10"/>
      <c r="SP368" s="10"/>
      <c r="SQ368" s="10"/>
      <c r="SR368" s="10"/>
      <c r="SS368" s="10"/>
      <c r="ST368" s="10"/>
      <c r="SU368" s="10"/>
      <c r="SV368" s="10"/>
      <c r="SW368" s="10"/>
      <c r="SX368" s="10"/>
      <c r="SY368" s="10"/>
      <c r="SZ368" s="10"/>
      <c r="TA368" s="10"/>
      <c r="TB368" s="10"/>
      <c r="TC368" s="10"/>
      <c r="TD368" s="10"/>
      <c r="TE368" s="10"/>
      <c r="TF368" s="10"/>
      <c r="TG368" s="10"/>
      <c r="TH368" s="10"/>
      <c r="TI368" s="10"/>
      <c r="TJ368" s="10"/>
      <c r="TK368" s="10"/>
      <c r="TL368" s="10"/>
      <c r="TM368" s="10"/>
      <c r="TN368" s="10"/>
      <c r="TO368" s="10"/>
      <c r="TP368" s="10"/>
      <c r="TQ368" s="10"/>
      <c r="TR368" s="10"/>
      <c r="TS368" s="10"/>
      <c r="TT368" s="10"/>
      <c r="TU368" s="10"/>
      <c r="TV368" s="10"/>
      <c r="TW368" s="10"/>
      <c r="TX368" s="10"/>
      <c r="TY368" s="10"/>
      <c r="TZ368" s="10"/>
      <c r="UA368" s="10"/>
      <c r="UB368" s="10"/>
      <c r="UC368" s="10"/>
      <c r="UD368" s="10"/>
      <c r="UE368" s="10"/>
      <c r="UF368" s="10"/>
      <c r="UG368" s="10"/>
      <c r="UH368" s="10"/>
      <c r="UI368" s="10"/>
      <c r="UJ368" s="10"/>
      <c r="UK368" s="10"/>
      <c r="UL368" s="10"/>
      <c r="UM368" s="10"/>
      <c r="UN368" s="10"/>
      <c r="UO368" s="10"/>
      <c r="UP368" s="10"/>
      <c r="UQ368" s="10"/>
      <c r="UR368" s="10"/>
      <c r="US368" s="10"/>
      <c r="UT368" s="10"/>
      <c r="UU368" s="10"/>
      <c r="UV368" s="10"/>
      <c r="UW368" s="10"/>
      <c r="UX368" s="10"/>
      <c r="UY368" s="10"/>
      <c r="UZ368" s="10"/>
      <c r="VA368" s="10"/>
      <c r="VB368" s="10"/>
      <c r="VC368" s="10"/>
      <c r="VD368" s="10"/>
      <c r="VE368" s="10"/>
      <c r="VF368" s="10"/>
      <c r="VG368" s="10"/>
      <c r="VH368" s="10"/>
      <c r="VI368" s="10"/>
      <c r="VJ368" s="10"/>
      <c r="VK368" s="10"/>
      <c r="VL368" s="10"/>
      <c r="VM368" s="10"/>
      <c r="VN368" s="10"/>
      <c r="VO368" s="10"/>
      <c r="VP368" s="10"/>
      <c r="VQ368" s="10"/>
      <c r="VR368" s="10"/>
      <c r="VS368" s="10"/>
      <c r="VT368" s="10"/>
      <c r="VU368" s="10"/>
      <c r="VV368" s="10"/>
      <c r="VW368" s="10"/>
      <c r="VX368" s="10"/>
      <c r="VY368" s="10"/>
      <c r="VZ368" s="10"/>
      <c r="WA368" s="10"/>
      <c r="WB368" s="10"/>
      <c r="WC368" s="10"/>
      <c r="WD368" s="10"/>
      <c r="WE368" s="10"/>
      <c r="WF368" s="10"/>
      <c r="WG368" s="10"/>
      <c r="WH368" s="10"/>
      <c r="WI368" s="10"/>
      <c r="WJ368" s="10"/>
      <c r="WK368" s="10"/>
      <c r="WL368" s="10"/>
      <c r="WM368" s="10"/>
      <c r="WN368" s="10"/>
      <c r="WO368" s="10"/>
      <c r="WP368" s="10"/>
      <c r="WQ368" s="10"/>
      <c r="WR368" s="10"/>
      <c r="WS368" s="10"/>
      <c r="WT368" s="10"/>
      <c r="WU368" s="10"/>
      <c r="WV368" s="10"/>
      <c r="WW368" s="10"/>
      <c r="WX368" s="10"/>
      <c r="WY368" s="10"/>
      <c r="WZ368" s="10"/>
      <c r="XA368" s="10"/>
      <c r="XB368" s="10"/>
      <c r="XC368" s="10"/>
      <c r="XD368" s="10"/>
      <c r="XE368" s="10"/>
      <c r="XF368" s="10"/>
      <c r="XG368" s="10"/>
      <c r="XH368" s="10"/>
      <c r="XI368" s="10"/>
      <c r="XJ368" s="10"/>
      <c r="XK368" s="10"/>
      <c r="XL368" s="10"/>
      <c r="XM368" s="10"/>
      <c r="XN368" s="10"/>
      <c r="XO368" s="10"/>
      <c r="XP368" s="10"/>
      <c r="XQ368" s="10"/>
      <c r="XR368" s="10"/>
      <c r="XS368" s="10"/>
      <c r="XT368" s="10"/>
      <c r="XU368" s="10"/>
      <c r="XV368" s="10"/>
      <c r="XW368" s="10"/>
      <c r="XX368" s="10"/>
      <c r="XY368" s="10"/>
      <c r="XZ368" s="10"/>
      <c r="YA368" s="10"/>
      <c r="YB368" s="10"/>
      <c r="YC368" s="10"/>
      <c r="YD368" s="10"/>
      <c r="YE368" s="10"/>
      <c r="YF368" s="10"/>
      <c r="YG368" s="10"/>
      <c r="YH368" s="10"/>
      <c r="YI368" s="10"/>
      <c r="YJ368" s="10"/>
      <c r="YK368" s="10"/>
      <c r="YL368" s="10"/>
      <c r="YM368" s="10"/>
      <c r="YN368" s="10"/>
      <c r="YO368" s="10"/>
      <c r="YP368" s="10"/>
      <c r="YQ368" s="10"/>
      <c r="YR368" s="10"/>
      <c r="YS368" s="10"/>
      <c r="YT368" s="10"/>
      <c r="YU368" s="10"/>
      <c r="YV368" s="10"/>
      <c r="YW368" s="10"/>
      <c r="YX368" s="10"/>
      <c r="YY368" s="10"/>
      <c r="YZ368" s="10"/>
      <c r="ZA368" s="10"/>
      <c r="ZB368" s="10"/>
      <c r="ZC368" s="10"/>
      <c r="ZD368" s="10"/>
      <c r="ZE368" s="10"/>
      <c r="ZF368" s="10"/>
      <c r="ZG368" s="10"/>
      <c r="ZH368" s="10"/>
      <c r="ZI368" s="10"/>
      <c r="ZJ368" s="10"/>
      <c r="ZK368" s="10"/>
      <c r="ZL368" s="10"/>
      <c r="ZM368" s="10"/>
      <c r="ZN368" s="10"/>
      <c r="ZO368" s="10"/>
      <c r="ZP368" s="10"/>
      <c r="ZQ368" s="10"/>
      <c r="ZR368" s="10"/>
      <c r="ZS368" s="10"/>
      <c r="ZT368" s="10"/>
      <c r="ZU368" s="10"/>
      <c r="ZV368" s="10"/>
      <c r="ZW368" s="10"/>
      <c r="ZX368" s="10"/>
      <c r="ZY368" s="10"/>
      <c r="ZZ368" s="10"/>
      <c r="AAA368" s="10"/>
      <c r="AAB368" s="10"/>
      <c r="AAC368" s="10"/>
      <c r="AAD368" s="10"/>
      <c r="AAE368" s="10"/>
      <c r="AAF368" s="10"/>
      <c r="AAG368" s="10"/>
      <c r="AAH368" s="10"/>
      <c r="AAI368" s="10"/>
      <c r="AAJ368" s="10"/>
      <c r="AAK368" s="10"/>
      <c r="AAL368" s="10"/>
      <c r="AAM368" s="10"/>
      <c r="AAN368" s="10"/>
      <c r="AAO368" s="10"/>
      <c r="AAP368" s="10"/>
      <c r="AAQ368" s="10"/>
      <c r="AAR368" s="10"/>
      <c r="AAS368" s="10"/>
      <c r="AAT368" s="10"/>
      <c r="AAU368" s="10"/>
      <c r="AAV368" s="10"/>
      <c r="AAW368" s="10"/>
      <c r="AAX368" s="10"/>
      <c r="AAY368" s="10"/>
      <c r="AAZ368" s="10"/>
      <c r="ABA368" s="10"/>
      <c r="ABB368" s="10"/>
      <c r="ABC368" s="10"/>
      <c r="ABD368" s="10"/>
      <c r="ABE368" s="10"/>
      <c r="ABF368" s="10"/>
      <c r="ABG368" s="10"/>
      <c r="ABH368" s="10"/>
      <c r="ABI368" s="10"/>
      <c r="ABJ368" s="10"/>
      <c r="ABK368" s="10"/>
      <c r="ABL368" s="10"/>
      <c r="ABM368" s="10"/>
      <c r="ABN368" s="10"/>
      <c r="ABO368" s="10"/>
      <c r="ABP368" s="10"/>
      <c r="ABQ368" s="10"/>
      <c r="ABR368" s="10"/>
      <c r="ABS368" s="10"/>
      <c r="ABT368" s="10"/>
      <c r="ABU368" s="10"/>
      <c r="ABV368" s="10"/>
      <c r="ABW368" s="10"/>
      <c r="ABX368" s="10"/>
      <c r="ABY368" s="10"/>
      <c r="ABZ368" s="10"/>
      <c r="ACA368" s="10"/>
      <c r="ACB368" s="10"/>
      <c r="ACC368" s="10"/>
      <c r="ACD368" s="10"/>
      <c r="ACE368" s="10"/>
      <c r="ACF368" s="10"/>
      <c r="ACG368" s="10"/>
      <c r="ACH368" s="10"/>
      <c r="ACI368" s="10"/>
      <c r="ACJ368" s="10"/>
      <c r="ACK368" s="10"/>
      <c r="ACL368" s="10"/>
      <c r="ACM368" s="10"/>
      <c r="ACN368" s="10"/>
      <c r="ACO368" s="10"/>
      <c r="ACP368" s="10"/>
      <c r="ACQ368" s="10"/>
      <c r="ACR368" s="10"/>
      <c r="ACS368" s="10"/>
      <c r="ACT368" s="10"/>
      <c r="ACU368" s="10"/>
      <c r="ACV368" s="10"/>
      <c r="ACW368" s="10"/>
      <c r="ACX368" s="10"/>
      <c r="ACY368" s="10"/>
      <c r="ACZ368" s="10"/>
      <c r="ADA368" s="10"/>
      <c r="ADB368" s="10"/>
      <c r="ADC368" s="10"/>
      <c r="ADD368" s="10"/>
      <c r="ADE368" s="10"/>
      <c r="ADF368" s="10"/>
      <c r="ADG368" s="10"/>
      <c r="ADH368" s="10"/>
      <c r="ADI368" s="10"/>
      <c r="ADJ368" s="10"/>
      <c r="ADK368" s="10"/>
      <c r="ADL368" s="10"/>
      <c r="ADM368" s="10"/>
      <c r="ADN368" s="10"/>
      <c r="ADO368" s="10"/>
      <c r="ADP368" s="10"/>
      <c r="ADQ368" s="10"/>
      <c r="ADR368" s="10"/>
      <c r="ADS368" s="10"/>
      <c r="ADT368" s="10"/>
      <c r="ADU368" s="10"/>
      <c r="ADV368" s="10"/>
      <c r="ADW368" s="10"/>
      <c r="ADX368" s="10"/>
      <c r="ADY368" s="10"/>
      <c r="ADZ368" s="10"/>
      <c r="AEA368" s="10"/>
      <c r="AEB368" s="10"/>
      <c r="AEC368" s="10"/>
      <c r="AED368" s="10"/>
      <c r="AEE368" s="10"/>
      <c r="AEF368" s="10"/>
      <c r="AEG368" s="10"/>
      <c r="AEH368" s="10"/>
      <c r="AEI368" s="10"/>
      <c r="AEJ368" s="10"/>
      <c r="AEK368" s="10"/>
      <c r="AEL368" s="10"/>
      <c r="AEM368" s="10"/>
      <c r="AEN368" s="10"/>
      <c r="AEO368" s="10"/>
      <c r="AEP368" s="10"/>
      <c r="AEQ368" s="10"/>
      <c r="AER368" s="10"/>
      <c r="AES368" s="10"/>
      <c r="AET368" s="10"/>
      <c r="AEU368" s="10"/>
      <c r="AEV368" s="10"/>
      <c r="AEW368" s="10"/>
      <c r="AEX368" s="10"/>
      <c r="AEY368" s="10"/>
      <c r="AEZ368" s="10"/>
      <c r="AFA368" s="10"/>
      <c r="AFB368" s="10"/>
      <c r="AFC368" s="10"/>
      <c r="AFD368" s="10"/>
      <c r="AFE368" s="10"/>
      <c r="AFF368" s="10"/>
      <c r="AFG368" s="10"/>
      <c r="AFH368" s="10"/>
      <c r="AFI368" s="10"/>
      <c r="AFJ368" s="10"/>
      <c r="AFK368" s="10"/>
      <c r="AFL368" s="10"/>
      <c r="AFM368" s="10"/>
      <c r="AFN368" s="10"/>
      <c r="AFO368" s="10"/>
      <c r="AFP368" s="10"/>
      <c r="AFQ368" s="10"/>
      <c r="AFR368" s="10"/>
      <c r="AFS368" s="10"/>
      <c r="AFT368" s="10"/>
      <c r="AFU368" s="10"/>
      <c r="AFV368" s="10"/>
      <c r="AFW368" s="10"/>
      <c r="AFX368" s="10"/>
      <c r="AFY368" s="10"/>
      <c r="AFZ368" s="10"/>
      <c r="AGA368" s="10"/>
      <c r="AGB368" s="10"/>
      <c r="AGC368" s="10"/>
      <c r="AGD368" s="10"/>
      <c r="AGE368" s="10"/>
      <c r="AGF368" s="10"/>
      <c r="AGG368" s="10"/>
      <c r="AGH368" s="10"/>
      <c r="AGI368" s="10"/>
      <c r="AGJ368" s="10"/>
      <c r="AGK368" s="10"/>
      <c r="AGL368" s="10"/>
      <c r="AGM368" s="10"/>
      <c r="AGN368" s="10"/>
      <c r="AGO368" s="10"/>
      <c r="AGP368" s="10"/>
      <c r="AGQ368" s="10"/>
      <c r="AGR368" s="10"/>
      <c r="AGS368" s="10"/>
      <c r="AGT368" s="10"/>
      <c r="AGU368" s="10"/>
      <c r="AGV368" s="10"/>
      <c r="AGW368" s="10"/>
      <c r="AGX368" s="10"/>
      <c r="AGY368" s="10"/>
      <c r="AGZ368" s="10"/>
      <c r="AHA368" s="10"/>
      <c r="AHB368" s="10"/>
      <c r="AHC368" s="10"/>
      <c r="AHD368" s="10"/>
      <c r="AHE368" s="10"/>
      <c r="AHF368" s="10"/>
      <c r="AHG368" s="10"/>
      <c r="AHH368" s="10"/>
      <c r="AHI368" s="10"/>
      <c r="AHJ368" s="10"/>
      <c r="AHK368" s="10"/>
      <c r="AHL368" s="10"/>
      <c r="AHM368" s="10"/>
      <c r="AHN368" s="10"/>
      <c r="AHO368" s="10"/>
      <c r="AHP368" s="10"/>
      <c r="AHQ368" s="10"/>
      <c r="AHR368" s="10"/>
      <c r="AHS368" s="10"/>
      <c r="AHT368" s="10"/>
      <c r="AHU368" s="10"/>
      <c r="AHV368" s="10"/>
      <c r="AHW368" s="10"/>
      <c r="AHX368" s="10"/>
      <c r="AHY368" s="10"/>
      <c r="AHZ368" s="10"/>
      <c r="AIA368" s="10"/>
      <c r="AIB368" s="10"/>
      <c r="AIC368" s="10"/>
      <c r="AID368" s="10"/>
      <c r="AIE368" s="10"/>
      <c r="AIF368" s="10"/>
      <c r="AIG368" s="10"/>
      <c r="AIH368" s="10"/>
      <c r="AII368" s="10"/>
      <c r="AIJ368" s="10"/>
      <c r="AIK368" s="10"/>
      <c r="AIL368" s="10"/>
      <c r="AIM368" s="10"/>
      <c r="AIN368" s="10"/>
      <c r="AIO368" s="10"/>
      <c r="AIP368" s="10"/>
      <c r="AIQ368" s="10"/>
      <c r="AIR368" s="10"/>
      <c r="AIS368" s="10"/>
      <c r="AIT368" s="10"/>
      <c r="AIU368" s="10"/>
      <c r="AIV368" s="10"/>
      <c r="AIW368" s="10"/>
      <c r="AIX368" s="10"/>
      <c r="AIY368" s="10"/>
      <c r="AIZ368" s="10"/>
      <c r="AJA368" s="10"/>
      <c r="AJB368" s="10"/>
      <c r="AJC368" s="10"/>
      <c r="AJD368" s="10"/>
      <c r="AJE368" s="10"/>
      <c r="AJF368" s="10"/>
      <c r="AJG368" s="10"/>
      <c r="AJH368" s="10"/>
      <c r="AJI368" s="10"/>
      <c r="AJJ368" s="10"/>
      <c r="AJK368" s="10"/>
      <c r="AJL368" s="10"/>
      <c r="AJM368" s="10"/>
      <c r="AJN368" s="10"/>
      <c r="AJO368" s="10"/>
      <c r="AJP368" s="10"/>
      <c r="AJQ368" s="10"/>
      <c r="AJR368" s="10"/>
      <c r="AJS368" s="10"/>
      <c r="AJT368" s="10"/>
      <c r="AJU368" s="10"/>
      <c r="AJV368" s="10"/>
      <c r="AJW368" s="10"/>
      <c r="AJX368" s="10"/>
      <c r="AJY368" s="10"/>
      <c r="AJZ368" s="10"/>
      <c r="AKA368" s="10"/>
      <c r="AKB368" s="10"/>
      <c r="AKC368" s="10"/>
      <c r="AKD368" s="10"/>
      <c r="AKE368" s="10"/>
      <c r="AKF368" s="10"/>
      <c r="AKG368" s="10"/>
      <c r="AKH368" s="10"/>
      <c r="AKI368" s="10"/>
      <c r="AKJ368" s="10"/>
      <c r="AKK368" s="10"/>
      <c r="AKL368" s="10"/>
      <c r="AKM368" s="10"/>
      <c r="AKN368" s="10"/>
      <c r="AKO368" s="10"/>
      <c r="AKP368" s="10"/>
      <c r="AKQ368" s="10"/>
      <c r="AKR368" s="10"/>
      <c r="AKS368" s="10"/>
      <c r="AKT368" s="10"/>
      <c r="AKU368" s="10"/>
      <c r="AKV368" s="10"/>
      <c r="AKW368" s="10"/>
      <c r="AKX368" s="10"/>
      <c r="AKY368" s="10"/>
      <c r="AKZ368" s="10"/>
      <c r="ALA368" s="10"/>
      <c r="ALB368" s="10"/>
      <c r="ALC368" s="10"/>
      <c r="ALD368" s="10"/>
      <c r="ALE368" s="10"/>
      <c r="ALF368" s="10"/>
      <c r="ALG368" s="10"/>
      <c r="ALH368" s="10"/>
      <c r="ALI368" s="10"/>
      <c r="ALJ368" s="10"/>
      <c r="ALK368" s="10"/>
      <c r="ALL368" s="10"/>
      <c r="ALM368" s="10"/>
      <c r="ALN368" s="10"/>
      <c r="ALO368" s="10"/>
      <c r="ALP368" s="10"/>
      <c r="ALQ368" s="10"/>
      <c r="ALR368" s="10"/>
      <c r="ALS368" s="10"/>
      <c r="ALT368" s="10"/>
      <c r="ALU368" s="10"/>
      <c r="ALV368" s="10"/>
      <c r="ALW368" s="10"/>
      <c r="ALX368" s="10"/>
      <c r="ALY368" s="10"/>
      <c r="ALZ368" s="10"/>
      <c r="AMA368" s="10"/>
      <c r="AMB368" s="10"/>
      <c r="AMC368" s="10"/>
      <c r="AMD368" s="10"/>
      <c r="AME368" s="10"/>
      <c r="AMF368" s="10"/>
      <c r="AMG368" s="10"/>
      <c r="AMH368" s="10"/>
      <c r="AMI368" s="10"/>
    </row>
    <row r="369" spans="1:1023" ht="21.75" customHeight="1">
      <c r="A369" s="14" t="s">
        <v>312</v>
      </c>
      <c r="B369" s="45"/>
      <c r="C369" s="34"/>
      <c r="D369" s="34"/>
      <c r="E369" s="30"/>
      <c r="F369" s="30"/>
      <c r="G369" s="36">
        <v>150000</v>
      </c>
      <c r="H369" s="30"/>
      <c r="I369" s="30"/>
      <c r="J369" s="30"/>
      <c r="K369" s="30"/>
      <c r="L369" s="30"/>
      <c r="M369" s="30"/>
      <c r="N369" s="30"/>
      <c r="O369" s="34"/>
      <c r="P369" s="34"/>
      <c r="Q369" s="43">
        <f t="shared" si="7"/>
        <v>150000</v>
      </c>
      <c r="R369" s="43">
        <f>Q369+Q370</f>
        <v>1814060</v>
      </c>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c r="HU369" s="10"/>
      <c r="HV369" s="10"/>
      <c r="HW369" s="10"/>
      <c r="HX369" s="10"/>
      <c r="HY369" s="10"/>
      <c r="HZ369" s="10"/>
      <c r="IA369" s="10"/>
      <c r="IB369" s="10"/>
      <c r="IC369" s="10"/>
      <c r="ID369" s="10"/>
      <c r="IE369" s="10"/>
      <c r="IF369" s="10"/>
      <c r="IG369" s="10"/>
      <c r="IH369" s="10"/>
      <c r="II369" s="10"/>
      <c r="IJ369" s="10"/>
      <c r="IK369" s="10"/>
      <c r="IL369" s="10"/>
      <c r="IM369" s="10"/>
      <c r="IN369" s="10"/>
      <c r="IO369" s="10"/>
      <c r="IP369" s="10"/>
      <c r="IQ369" s="10"/>
      <c r="IR369" s="10"/>
      <c r="IS369" s="10"/>
      <c r="IT369" s="10"/>
      <c r="IU369" s="10"/>
      <c r="IV369" s="10"/>
      <c r="IW369" s="10"/>
      <c r="IX369" s="10"/>
      <c r="IY369" s="10"/>
      <c r="IZ369" s="10"/>
      <c r="JA369" s="10"/>
      <c r="JB369" s="10"/>
      <c r="JC369" s="10"/>
      <c r="JD369" s="10"/>
      <c r="JE369" s="10"/>
      <c r="JF369" s="10"/>
      <c r="JG369" s="10"/>
      <c r="JH369" s="10"/>
      <c r="JI369" s="10"/>
      <c r="JJ369" s="10"/>
      <c r="JK369" s="10"/>
      <c r="JL369" s="10"/>
      <c r="JM369" s="10"/>
      <c r="JN369" s="10"/>
      <c r="JO369" s="10"/>
      <c r="JP369" s="10"/>
      <c r="JQ369" s="10"/>
      <c r="JR369" s="10"/>
      <c r="JS369" s="10"/>
      <c r="JT369" s="10"/>
      <c r="JU369" s="10"/>
      <c r="JV369" s="10"/>
      <c r="JW369" s="10"/>
      <c r="JX369" s="10"/>
      <c r="JY369" s="10"/>
      <c r="JZ369" s="10"/>
      <c r="KA369" s="10"/>
      <c r="KB369" s="10"/>
      <c r="KC369" s="10"/>
      <c r="KD369" s="10"/>
      <c r="KE369" s="10"/>
      <c r="KF369" s="10"/>
      <c r="KG369" s="10"/>
      <c r="KH369" s="10"/>
      <c r="KI369" s="10"/>
      <c r="KJ369" s="10"/>
      <c r="KK369" s="10"/>
      <c r="KL369" s="10"/>
      <c r="KM369" s="10"/>
      <c r="KN369" s="10"/>
      <c r="KO369" s="10"/>
      <c r="KP369" s="10"/>
      <c r="KQ369" s="10"/>
      <c r="KR369" s="10"/>
      <c r="KS369" s="10"/>
      <c r="KT369" s="10"/>
      <c r="KU369" s="10"/>
      <c r="KV369" s="10"/>
      <c r="KW369" s="10"/>
      <c r="KX369" s="10"/>
      <c r="KY369" s="10"/>
      <c r="KZ369" s="10"/>
      <c r="LA369" s="10"/>
      <c r="LB369" s="10"/>
      <c r="LC369" s="10"/>
      <c r="LD369" s="10"/>
      <c r="LE369" s="10"/>
      <c r="LF369" s="10"/>
      <c r="LG369" s="10"/>
      <c r="LH369" s="10"/>
      <c r="LI369" s="10"/>
      <c r="LJ369" s="10"/>
      <c r="LK369" s="10"/>
      <c r="LL369" s="10"/>
      <c r="LM369" s="10"/>
      <c r="LN369" s="10"/>
      <c r="LO369" s="10"/>
      <c r="LP369" s="10"/>
      <c r="LQ369" s="10"/>
      <c r="LR369" s="10"/>
      <c r="LS369" s="10"/>
      <c r="LT369" s="10"/>
      <c r="LU369" s="10"/>
      <c r="LV369" s="10"/>
      <c r="LW369" s="10"/>
      <c r="LX369" s="10"/>
      <c r="LY369" s="10"/>
      <c r="LZ369" s="10"/>
      <c r="MA369" s="10"/>
      <c r="MB369" s="10"/>
      <c r="MC369" s="10"/>
      <c r="MD369" s="10"/>
      <c r="ME369" s="10"/>
      <c r="MF369" s="10"/>
      <c r="MG369" s="10"/>
      <c r="MH369" s="10"/>
      <c r="MI369" s="10"/>
      <c r="MJ369" s="10"/>
      <c r="MK369" s="10"/>
      <c r="ML369" s="10"/>
      <c r="MM369" s="10"/>
      <c r="MN369" s="10"/>
      <c r="MO369" s="10"/>
      <c r="MP369" s="10"/>
      <c r="MQ369" s="10"/>
      <c r="MR369" s="10"/>
      <c r="MS369" s="10"/>
      <c r="MT369" s="10"/>
      <c r="MU369" s="10"/>
      <c r="MV369" s="10"/>
      <c r="MW369" s="10"/>
      <c r="MX369" s="10"/>
      <c r="MY369" s="10"/>
      <c r="MZ369" s="10"/>
      <c r="NA369" s="10"/>
      <c r="NB369" s="10"/>
      <c r="NC369" s="10"/>
      <c r="ND369" s="10"/>
      <c r="NE369" s="10"/>
      <c r="NF369" s="10"/>
      <c r="NG369" s="10"/>
      <c r="NH369" s="10"/>
      <c r="NI369" s="10"/>
      <c r="NJ369" s="10"/>
      <c r="NK369" s="10"/>
      <c r="NL369" s="10"/>
      <c r="NM369" s="10"/>
      <c r="NN369" s="10"/>
      <c r="NO369" s="10"/>
      <c r="NP369" s="10"/>
      <c r="NQ369" s="10"/>
      <c r="NR369" s="10"/>
      <c r="NS369" s="10"/>
      <c r="NT369" s="10"/>
      <c r="NU369" s="10"/>
      <c r="NV369" s="10"/>
      <c r="NW369" s="10"/>
      <c r="NX369" s="10"/>
      <c r="NY369" s="10"/>
      <c r="NZ369" s="10"/>
      <c r="OA369" s="10"/>
      <c r="OB369" s="10"/>
      <c r="OC369" s="10"/>
      <c r="OD369" s="10"/>
      <c r="OE369" s="10"/>
      <c r="OF369" s="10"/>
      <c r="OG369" s="10"/>
      <c r="OH369" s="10"/>
      <c r="OI369" s="10"/>
      <c r="OJ369" s="10"/>
      <c r="OK369" s="10"/>
      <c r="OL369" s="10"/>
      <c r="OM369" s="10"/>
      <c r="ON369" s="10"/>
      <c r="OO369" s="10"/>
      <c r="OP369" s="10"/>
      <c r="OQ369" s="10"/>
      <c r="OR369" s="10"/>
      <c r="OS369" s="10"/>
      <c r="OT369" s="10"/>
      <c r="OU369" s="10"/>
      <c r="OV369" s="10"/>
      <c r="OW369" s="10"/>
      <c r="OX369" s="10"/>
      <c r="OY369" s="10"/>
      <c r="OZ369" s="10"/>
      <c r="PA369" s="10"/>
      <c r="PB369" s="10"/>
      <c r="PC369" s="10"/>
      <c r="PD369" s="10"/>
      <c r="PE369" s="10"/>
      <c r="PF369" s="10"/>
      <c r="PG369" s="10"/>
      <c r="PH369" s="10"/>
      <c r="PI369" s="10"/>
      <c r="PJ369" s="10"/>
      <c r="PK369" s="10"/>
      <c r="PL369" s="10"/>
      <c r="PM369" s="10"/>
      <c r="PN369" s="10"/>
      <c r="PO369" s="10"/>
      <c r="PP369" s="10"/>
      <c r="PQ369" s="10"/>
      <c r="PR369" s="10"/>
      <c r="PS369" s="10"/>
      <c r="PT369" s="10"/>
      <c r="PU369" s="10"/>
      <c r="PV369" s="10"/>
      <c r="PW369" s="10"/>
      <c r="PX369" s="10"/>
      <c r="PY369" s="10"/>
      <c r="PZ369" s="10"/>
      <c r="QA369" s="10"/>
      <c r="QB369" s="10"/>
      <c r="QC369" s="10"/>
      <c r="QD369" s="10"/>
      <c r="QE369" s="10"/>
      <c r="QF369" s="10"/>
      <c r="QG369" s="10"/>
      <c r="QH369" s="10"/>
      <c r="QI369" s="10"/>
      <c r="QJ369" s="10"/>
      <c r="QK369" s="10"/>
      <c r="QL369" s="10"/>
      <c r="QM369" s="10"/>
      <c r="QN369" s="10"/>
      <c r="QO369" s="10"/>
      <c r="QP369" s="10"/>
      <c r="QQ369" s="10"/>
      <c r="QR369" s="10"/>
      <c r="QS369" s="10"/>
      <c r="QT369" s="10"/>
      <c r="QU369" s="10"/>
      <c r="QV369" s="10"/>
      <c r="QW369" s="10"/>
      <c r="QX369" s="10"/>
      <c r="QY369" s="10"/>
      <c r="QZ369" s="10"/>
      <c r="RA369" s="10"/>
      <c r="RB369" s="10"/>
      <c r="RC369" s="10"/>
      <c r="RD369" s="10"/>
      <c r="RE369" s="10"/>
      <c r="RF369" s="10"/>
      <c r="RG369" s="10"/>
      <c r="RH369" s="10"/>
      <c r="RI369" s="10"/>
      <c r="RJ369" s="10"/>
      <c r="RK369" s="10"/>
      <c r="RL369" s="10"/>
      <c r="RM369" s="10"/>
      <c r="RN369" s="10"/>
      <c r="RO369" s="10"/>
      <c r="RP369" s="10"/>
      <c r="RQ369" s="10"/>
      <c r="RR369" s="10"/>
      <c r="RS369" s="10"/>
      <c r="RT369" s="10"/>
      <c r="RU369" s="10"/>
      <c r="RV369" s="10"/>
      <c r="RW369" s="10"/>
      <c r="RX369" s="10"/>
      <c r="RY369" s="10"/>
      <c r="RZ369" s="10"/>
      <c r="SA369" s="10"/>
      <c r="SB369" s="10"/>
      <c r="SC369" s="10"/>
      <c r="SD369" s="10"/>
      <c r="SE369" s="10"/>
      <c r="SF369" s="10"/>
      <c r="SG369" s="10"/>
      <c r="SH369" s="10"/>
      <c r="SI369" s="10"/>
      <c r="SJ369" s="10"/>
      <c r="SK369" s="10"/>
      <c r="SL369" s="10"/>
      <c r="SM369" s="10"/>
      <c r="SN369" s="10"/>
      <c r="SO369" s="10"/>
      <c r="SP369" s="10"/>
      <c r="SQ369" s="10"/>
      <c r="SR369" s="10"/>
      <c r="SS369" s="10"/>
      <c r="ST369" s="10"/>
      <c r="SU369" s="10"/>
      <c r="SV369" s="10"/>
      <c r="SW369" s="10"/>
      <c r="SX369" s="10"/>
      <c r="SY369" s="10"/>
      <c r="SZ369" s="10"/>
      <c r="TA369" s="10"/>
      <c r="TB369" s="10"/>
      <c r="TC369" s="10"/>
      <c r="TD369" s="10"/>
      <c r="TE369" s="10"/>
      <c r="TF369" s="10"/>
      <c r="TG369" s="10"/>
      <c r="TH369" s="10"/>
      <c r="TI369" s="10"/>
      <c r="TJ369" s="10"/>
      <c r="TK369" s="10"/>
      <c r="TL369" s="10"/>
      <c r="TM369" s="10"/>
      <c r="TN369" s="10"/>
      <c r="TO369" s="10"/>
      <c r="TP369" s="10"/>
      <c r="TQ369" s="10"/>
      <c r="TR369" s="10"/>
      <c r="TS369" s="10"/>
      <c r="TT369" s="10"/>
      <c r="TU369" s="10"/>
      <c r="TV369" s="10"/>
      <c r="TW369" s="10"/>
      <c r="TX369" s="10"/>
      <c r="TY369" s="10"/>
      <c r="TZ369" s="10"/>
      <c r="UA369" s="10"/>
      <c r="UB369" s="10"/>
      <c r="UC369" s="10"/>
      <c r="UD369" s="10"/>
      <c r="UE369" s="10"/>
      <c r="UF369" s="10"/>
      <c r="UG369" s="10"/>
      <c r="UH369" s="10"/>
      <c r="UI369" s="10"/>
      <c r="UJ369" s="10"/>
      <c r="UK369" s="10"/>
      <c r="UL369" s="10"/>
      <c r="UM369" s="10"/>
      <c r="UN369" s="10"/>
      <c r="UO369" s="10"/>
      <c r="UP369" s="10"/>
      <c r="UQ369" s="10"/>
      <c r="UR369" s="10"/>
      <c r="US369" s="10"/>
      <c r="UT369" s="10"/>
      <c r="UU369" s="10"/>
      <c r="UV369" s="10"/>
      <c r="UW369" s="10"/>
      <c r="UX369" s="10"/>
      <c r="UY369" s="10"/>
      <c r="UZ369" s="10"/>
      <c r="VA369" s="10"/>
      <c r="VB369" s="10"/>
      <c r="VC369" s="10"/>
      <c r="VD369" s="10"/>
      <c r="VE369" s="10"/>
      <c r="VF369" s="10"/>
      <c r="VG369" s="10"/>
      <c r="VH369" s="10"/>
      <c r="VI369" s="10"/>
      <c r="VJ369" s="10"/>
      <c r="VK369" s="10"/>
      <c r="VL369" s="10"/>
      <c r="VM369" s="10"/>
      <c r="VN369" s="10"/>
      <c r="VO369" s="10"/>
      <c r="VP369" s="10"/>
      <c r="VQ369" s="10"/>
      <c r="VR369" s="10"/>
      <c r="VS369" s="10"/>
      <c r="VT369" s="10"/>
      <c r="VU369" s="10"/>
      <c r="VV369" s="10"/>
      <c r="VW369" s="10"/>
      <c r="VX369" s="10"/>
      <c r="VY369" s="10"/>
      <c r="VZ369" s="10"/>
      <c r="WA369" s="10"/>
      <c r="WB369" s="10"/>
      <c r="WC369" s="10"/>
      <c r="WD369" s="10"/>
      <c r="WE369" s="10"/>
      <c r="WF369" s="10"/>
      <c r="WG369" s="10"/>
      <c r="WH369" s="10"/>
      <c r="WI369" s="10"/>
      <c r="WJ369" s="10"/>
      <c r="WK369" s="10"/>
      <c r="WL369" s="10"/>
      <c r="WM369" s="10"/>
      <c r="WN369" s="10"/>
      <c r="WO369" s="10"/>
      <c r="WP369" s="10"/>
      <c r="WQ369" s="10"/>
      <c r="WR369" s="10"/>
      <c r="WS369" s="10"/>
      <c r="WT369" s="10"/>
      <c r="WU369" s="10"/>
      <c r="WV369" s="10"/>
      <c r="WW369" s="10"/>
      <c r="WX369" s="10"/>
      <c r="WY369" s="10"/>
      <c r="WZ369" s="10"/>
      <c r="XA369" s="10"/>
      <c r="XB369" s="10"/>
      <c r="XC369" s="10"/>
      <c r="XD369" s="10"/>
      <c r="XE369" s="10"/>
      <c r="XF369" s="10"/>
      <c r="XG369" s="10"/>
      <c r="XH369" s="10"/>
      <c r="XI369" s="10"/>
      <c r="XJ369" s="10"/>
      <c r="XK369" s="10"/>
      <c r="XL369" s="10"/>
      <c r="XM369" s="10"/>
      <c r="XN369" s="10"/>
      <c r="XO369" s="10"/>
      <c r="XP369" s="10"/>
      <c r="XQ369" s="10"/>
      <c r="XR369" s="10"/>
      <c r="XS369" s="10"/>
      <c r="XT369" s="10"/>
      <c r="XU369" s="10"/>
      <c r="XV369" s="10"/>
      <c r="XW369" s="10"/>
      <c r="XX369" s="10"/>
      <c r="XY369" s="10"/>
      <c r="XZ369" s="10"/>
      <c r="YA369" s="10"/>
      <c r="YB369" s="10"/>
      <c r="YC369" s="10"/>
      <c r="YD369" s="10"/>
      <c r="YE369" s="10"/>
      <c r="YF369" s="10"/>
      <c r="YG369" s="10"/>
      <c r="YH369" s="10"/>
      <c r="YI369" s="10"/>
      <c r="YJ369" s="10"/>
      <c r="YK369" s="10"/>
      <c r="YL369" s="10"/>
      <c r="YM369" s="10"/>
      <c r="YN369" s="10"/>
      <c r="YO369" s="10"/>
      <c r="YP369" s="10"/>
      <c r="YQ369" s="10"/>
      <c r="YR369" s="10"/>
      <c r="YS369" s="10"/>
      <c r="YT369" s="10"/>
      <c r="YU369" s="10"/>
      <c r="YV369" s="10"/>
      <c r="YW369" s="10"/>
      <c r="YX369" s="10"/>
      <c r="YY369" s="10"/>
      <c r="YZ369" s="10"/>
      <c r="ZA369" s="10"/>
      <c r="ZB369" s="10"/>
      <c r="ZC369" s="10"/>
      <c r="ZD369" s="10"/>
      <c r="ZE369" s="10"/>
      <c r="ZF369" s="10"/>
      <c r="ZG369" s="10"/>
      <c r="ZH369" s="10"/>
      <c r="ZI369" s="10"/>
      <c r="ZJ369" s="10"/>
      <c r="ZK369" s="10"/>
      <c r="ZL369" s="10"/>
      <c r="ZM369" s="10"/>
      <c r="ZN369" s="10"/>
      <c r="ZO369" s="10"/>
      <c r="ZP369" s="10"/>
      <c r="ZQ369" s="10"/>
      <c r="ZR369" s="10"/>
      <c r="ZS369" s="10"/>
      <c r="ZT369" s="10"/>
      <c r="ZU369" s="10"/>
      <c r="ZV369" s="10"/>
      <c r="ZW369" s="10"/>
      <c r="ZX369" s="10"/>
      <c r="ZY369" s="10"/>
      <c r="ZZ369" s="10"/>
      <c r="AAA369" s="10"/>
      <c r="AAB369" s="10"/>
      <c r="AAC369" s="10"/>
      <c r="AAD369" s="10"/>
      <c r="AAE369" s="10"/>
      <c r="AAF369" s="10"/>
      <c r="AAG369" s="10"/>
      <c r="AAH369" s="10"/>
      <c r="AAI369" s="10"/>
      <c r="AAJ369" s="10"/>
      <c r="AAK369" s="10"/>
      <c r="AAL369" s="10"/>
      <c r="AAM369" s="10"/>
      <c r="AAN369" s="10"/>
      <c r="AAO369" s="10"/>
      <c r="AAP369" s="10"/>
      <c r="AAQ369" s="10"/>
      <c r="AAR369" s="10"/>
      <c r="AAS369" s="10"/>
      <c r="AAT369" s="10"/>
      <c r="AAU369" s="10"/>
      <c r="AAV369" s="10"/>
      <c r="AAW369" s="10"/>
      <c r="AAX369" s="10"/>
      <c r="AAY369" s="10"/>
      <c r="AAZ369" s="10"/>
      <c r="ABA369" s="10"/>
      <c r="ABB369" s="10"/>
      <c r="ABC369" s="10"/>
      <c r="ABD369" s="10"/>
      <c r="ABE369" s="10"/>
      <c r="ABF369" s="10"/>
      <c r="ABG369" s="10"/>
      <c r="ABH369" s="10"/>
      <c r="ABI369" s="10"/>
      <c r="ABJ369" s="10"/>
      <c r="ABK369" s="10"/>
      <c r="ABL369" s="10"/>
      <c r="ABM369" s="10"/>
      <c r="ABN369" s="10"/>
      <c r="ABO369" s="10"/>
      <c r="ABP369" s="10"/>
      <c r="ABQ369" s="10"/>
      <c r="ABR369" s="10"/>
      <c r="ABS369" s="10"/>
      <c r="ABT369" s="10"/>
      <c r="ABU369" s="10"/>
      <c r="ABV369" s="10"/>
      <c r="ABW369" s="10"/>
      <c r="ABX369" s="10"/>
      <c r="ABY369" s="10"/>
      <c r="ABZ369" s="10"/>
      <c r="ACA369" s="10"/>
      <c r="ACB369" s="10"/>
      <c r="ACC369" s="10"/>
      <c r="ACD369" s="10"/>
      <c r="ACE369" s="10"/>
      <c r="ACF369" s="10"/>
      <c r="ACG369" s="10"/>
      <c r="ACH369" s="10"/>
      <c r="ACI369" s="10"/>
      <c r="ACJ369" s="10"/>
      <c r="ACK369" s="10"/>
      <c r="ACL369" s="10"/>
      <c r="ACM369" s="10"/>
      <c r="ACN369" s="10"/>
      <c r="ACO369" s="10"/>
      <c r="ACP369" s="10"/>
      <c r="ACQ369" s="10"/>
      <c r="ACR369" s="10"/>
      <c r="ACS369" s="10"/>
      <c r="ACT369" s="10"/>
      <c r="ACU369" s="10"/>
      <c r="ACV369" s="10"/>
      <c r="ACW369" s="10"/>
      <c r="ACX369" s="10"/>
      <c r="ACY369" s="10"/>
      <c r="ACZ369" s="10"/>
      <c r="ADA369" s="10"/>
      <c r="ADB369" s="10"/>
      <c r="ADC369" s="10"/>
      <c r="ADD369" s="10"/>
      <c r="ADE369" s="10"/>
      <c r="ADF369" s="10"/>
      <c r="ADG369" s="10"/>
      <c r="ADH369" s="10"/>
      <c r="ADI369" s="10"/>
      <c r="ADJ369" s="10"/>
      <c r="ADK369" s="10"/>
      <c r="ADL369" s="10"/>
      <c r="ADM369" s="10"/>
      <c r="ADN369" s="10"/>
      <c r="ADO369" s="10"/>
      <c r="ADP369" s="10"/>
      <c r="ADQ369" s="10"/>
      <c r="ADR369" s="10"/>
      <c r="ADS369" s="10"/>
      <c r="ADT369" s="10"/>
      <c r="ADU369" s="10"/>
      <c r="ADV369" s="10"/>
      <c r="ADW369" s="10"/>
      <c r="ADX369" s="10"/>
      <c r="ADY369" s="10"/>
      <c r="ADZ369" s="10"/>
      <c r="AEA369" s="10"/>
      <c r="AEB369" s="10"/>
      <c r="AEC369" s="10"/>
      <c r="AED369" s="10"/>
      <c r="AEE369" s="10"/>
      <c r="AEF369" s="10"/>
      <c r="AEG369" s="10"/>
      <c r="AEH369" s="10"/>
      <c r="AEI369" s="10"/>
      <c r="AEJ369" s="10"/>
      <c r="AEK369" s="10"/>
      <c r="AEL369" s="10"/>
      <c r="AEM369" s="10"/>
      <c r="AEN369" s="10"/>
      <c r="AEO369" s="10"/>
      <c r="AEP369" s="10"/>
      <c r="AEQ369" s="10"/>
      <c r="AER369" s="10"/>
      <c r="AES369" s="10"/>
      <c r="AET369" s="10"/>
      <c r="AEU369" s="10"/>
      <c r="AEV369" s="10"/>
      <c r="AEW369" s="10"/>
      <c r="AEX369" s="10"/>
      <c r="AEY369" s="10"/>
      <c r="AEZ369" s="10"/>
      <c r="AFA369" s="10"/>
      <c r="AFB369" s="10"/>
      <c r="AFC369" s="10"/>
      <c r="AFD369" s="10"/>
      <c r="AFE369" s="10"/>
      <c r="AFF369" s="10"/>
      <c r="AFG369" s="10"/>
      <c r="AFH369" s="10"/>
      <c r="AFI369" s="10"/>
      <c r="AFJ369" s="10"/>
      <c r="AFK369" s="10"/>
      <c r="AFL369" s="10"/>
      <c r="AFM369" s="10"/>
      <c r="AFN369" s="10"/>
      <c r="AFO369" s="10"/>
      <c r="AFP369" s="10"/>
      <c r="AFQ369" s="10"/>
      <c r="AFR369" s="10"/>
      <c r="AFS369" s="10"/>
      <c r="AFT369" s="10"/>
      <c r="AFU369" s="10"/>
      <c r="AFV369" s="10"/>
      <c r="AFW369" s="10"/>
      <c r="AFX369" s="10"/>
      <c r="AFY369" s="10"/>
      <c r="AFZ369" s="10"/>
      <c r="AGA369" s="10"/>
      <c r="AGB369" s="10"/>
      <c r="AGC369" s="10"/>
      <c r="AGD369" s="10"/>
      <c r="AGE369" s="10"/>
      <c r="AGF369" s="10"/>
      <c r="AGG369" s="10"/>
      <c r="AGH369" s="10"/>
      <c r="AGI369" s="10"/>
      <c r="AGJ369" s="10"/>
      <c r="AGK369" s="10"/>
      <c r="AGL369" s="10"/>
      <c r="AGM369" s="10"/>
      <c r="AGN369" s="10"/>
      <c r="AGO369" s="10"/>
      <c r="AGP369" s="10"/>
      <c r="AGQ369" s="10"/>
      <c r="AGR369" s="10"/>
      <c r="AGS369" s="10"/>
      <c r="AGT369" s="10"/>
      <c r="AGU369" s="10"/>
      <c r="AGV369" s="10"/>
      <c r="AGW369" s="10"/>
      <c r="AGX369" s="10"/>
      <c r="AGY369" s="10"/>
      <c r="AGZ369" s="10"/>
      <c r="AHA369" s="10"/>
      <c r="AHB369" s="10"/>
      <c r="AHC369" s="10"/>
      <c r="AHD369" s="10"/>
      <c r="AHE369" s="10"/>
      <c r="AHF369" s="10"/>
      <c r="AHG369" s="10"/>
      <c r="AHH369" s="10"/>
      <c r="AHI369" s="10"/>
      <c r="AHJ369" s="10"/>
      <c r="AHK369" s="10"/>
      <c r="AHL369" s="10"/>
      <c r="AHM369" s="10"/>
      <c r="AHN369" s="10"/>
      <c r="AHO369" s="10"/>
      <c r="AHP369" s="10"/>
      <c r="AHQ369" s="10"/>
      <c r="AHR369" s="10"/>
      <c r="AHS369" s="10"/>
      <c r="AHT369" s="10"/>
      <c r="AHU369" s="10"/>
      <c r="AHV369" s="10"/>
      <c r="AHW369" s="10"/>
      <c r="AHX369" s="10"/>
      <c r="AHY369" s="10"/>
      <c r="AHZ369" s="10"/>
      <c r="AIA369" s="10"/>
      <c r="AIB369" s="10"/>
      <c r="AIC369" s="10"/>
      <c r="AID369" s="10"/>
      <c r="AIE369" s="10"/>
      <c r="AIF369" s="10"/>
      <c r="AIG369" s="10"/>
      <c r="AIH369" s="10"/>
      <c r="AII369" s="10"/>
      <c r="AIJ369" s="10"/>
      <c r="AIK369" s="10"/>
      <c r="AIL369" s="10"/>
      <c r="AIM369" s="10"/>
      <c r="AIN369" s="10"/>
      <c r="AIO369" s="10"/>
      <c r="AIP369" s="10"/>
      <c r="AIQ369" s="10"/>
      <c r="AIR369" s="10"/>
      <c r="AIS369" s="10"/>
      <c r="AIT369" s="10"/>
      <c r="AIU369" s="10"/>
      <c r="AIV369" s="10"/>
      <c r="AIW369" s="10"/>
      <c r="AIX369" s="10"/>
      <c r="AIY369" s="10"/>
      <c r="AIZ369" s="10"/>
      <c r="AJA369" s="10"/>
      <c r="AJB369" s="10"/>
      <c r="AJC369" s="10"/>
      <c r="AJD369" s="10"/>
      <c r="AJE369" s="10"/>
      <c r="AJF369" s="10"/>
      <c r="AJG369" s="10"/>
      <c r="AJH369" s="10"/>
      <c r="AJI369" s="10"/>
      <c r="AJJ369" s="10"/>
      <c r="AJK369" s="10"/>
      <c r="AJL369" s="10"/>
      <c r="AJM369" s="10"/>
      <c r="AJN369" s="10"/>
      <c r="AJO369" s="10"/>
      <c r="AJP369" s="10"/>
      <c r="AJQ369" s="10"/>
      <c r="AJR369" s="10"/>
      <c r="AJS369" s="10"/>
      <c r="AJT369" s="10"/>
      <c r="AJU369" s="10"/>
      <c r="AJV369" s="10"/>
      <c r="AJW369" s="10"/>
      <c r="AJX369" s="10"/>
      <c r="AJY369" s="10"/>
      <c r="AJZ369" s="10"/>
      <c r="AKA369" s="10"/>
      <c r="AKB369" s="10"/>
      <c r="AKC369" s="10"/>
      <c r="AKD369" s="10"/>
      <c r="AKE369" s="10"/>
      <c r="AKF369" s="10"/>
      <c r="AKG369" s="10"/>
      <c r="AKH369" s="10"/>
      <c r="AKI369" s="10"/>
      <c r="AKJ369" s="10"/>
      <c r="AKK369" s="10"/>
      <c r="AKL369" s="10"/>
      <c r="AKM369" s="10"/>
      <c r="AKN369" s="10"/>
      <c r="AKO369" s="10"/>
      <c r="AKP369" s="10"/>
      <c r="AKQ369" s="10"/>
      <c r="AKR369" s="10"/>
      <c r="AKS369" s="10"/>
      <c r="AKT369" s="10"/>
      <c r="AKU369" s="10"/>
      <c r="AKV369" s="10"/>
      <c r="AKW369" s="10"/>
      <c r="AKX369" s="10"/>
      <c r="AKY369" s="10"/>
      <c r="AKZ369" s="10"/>
      <c r="ALA369" s="10"/>
      <c r="ALB369" s="10"/>
      <c r="ALC369" s="10"/>
      <c r="ALD369" s="10"/>
      <c r="ALE369" s="10"/>
      <c r="ALF369" s="10"/>
      <c r="ALG369" s="10"/>
      <c r="ALH369" s="10"/>
      <c r="ALI369" s="10"/>
      <c r="ALJ369" s="10"/>
      <c r="ALK369" s="10"/>
      <c r="ALL369" s="10"/>
      <c r="ALM369" s="10"/>
      <c r="ALN369" s="10"/>
      <c r="ALO369" s="10"/>
      <c r="ALP369" s="10"/>
      <c r="ALQ369" s="10"/>
      <c r="ALR369" s="10"/>
      <c r="ALS369" s="10"/>
      <c r="ALT369" s="10"/>
      <c r="ALU369" s="10"/>
      <c r="ALV369" s="10"/>
      <c r="ALW369" s="10"/>
      <c r="ALX369" s="10"/>
      <c r="ALY369" s="10"/>
      <c r="ALZ369" s="10"/>
      <c r="AMA369" s="10"/>
      <c r="AMB369" s="10"/>
      <c r="AMC369" s="10"/>
      <c r="AMD369" s="10"/>
      <c r="AME369" s="10"/>
      <c r="AMF369" s="10"/>
      <c r="AMG369" s="10"/>
      <c r="AMH369" s="10"/>
      <c r="AMI369" s="10"/>
    </row>
    <row r="370" spans="1:1023" ht="21.75" customHeight="1">
      <c r="A370" s="14" t="s">
        <v>312</v>
      </c>
      <c r="B370" s="39"/>
      <c r="C370" s="40">
        <v>1560000</v>
      </c>
      <c r="D370" s="30"/>
      <c r="E370" s="30"/>
      <c r="F370" s="30"/>
      <c r="G370" s="40">
        <v>104060</v>
      </c>
      <c r="H370" s="30"/>
      <c r="I370" s="30"/>
      <c r="J370" s="30"/>
      <c r="K370" s="30"/>
      <c r="L370" s="30"/>
      <c r="M370" s="30"/>
      <c r="N370" s="30"/>
      <c r="O370" s="30"/>
      <c r="P370" s="32"/>
      <c r="Q370" s="43">
        <f t="shared" si="7"/>
        <v>1664060</v>
      </c>
      <c r="R370" s="43"/>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c r="HU370" s="10"/>
      <c r="HV370" s="10"/>
      <c r="HW370" s="10"/>
      <c r="HX370" s="10"/>
      <c r="HY370" s="10"/>
      <c r="HZ370" s="10"/>
      <c r="IA370" s="10"/>
      <c r="IB370" s="10"/>
      <c r="IC370" s="10"/>
      <c r="ID370" s="10"/>
      <c r="IE370" s="10"/>
      <c r="IF370" s="10"/>
      <c r="IG370" s="10"/>
      <c r="IH370" s="10"/>
      <c r="II370" s="10"/>
      <c r="IJ370" s="10"/>
      <c r="IK370" s="10"/>
      <c r="IL370" s="10"/>
      <c r="IM370" s="10"/>
      <c r="IN370" s="10"/>
      <c r="IO370" s="10"/>
      <c r="IP370" s="10"/>
      <c r="IQ370" s="10"/>
      <c r="IR370" s="10"/>
      <c r="IS370" s="10"/>
      <c r="IT370" s="10"/>
      <c r="IU370" s="10"/>
      <c r="IV370" s="10"/>
      <c r="IW370" s="10"/>
      <c r="IX370" s="10"/>
      <c r="IY370" s="10"/>
      <c r="IZ370" s="10"/>
      <c r="JA370" s="10"/>
      <c r="JB370" s="10"/>
      <c r="JC370" s="10"/>
      <c r="JD370" s="10"/>
      <c r="JE370" s="10"/>
      <c r="JF370" s="10"/>
      <c r="JG370" s="10"/>
      <c r="JH370" s="10"/>
      <c r="JI370" s="10"/>
      <c r="JJ370" s="10"/>
      <c r="JK370" s="10"/>
      <c r="JL370" s="10"/>
      <c r="JM370" s="10"/>
      <c r="JN370" s="10"/>
      <c r="JO370" s="10"/>
      <c r="JP370" s="10"/>
      <c r="JQ370" s="10"/>
      <c r="JR370" s="10"/>
      <c r="JS370" s="10"/>
      <c r="JT370" s="10"/>
      <c r="JU370" s="10"/>
      <c r="JV370" s="10"/>
      <c r="JW370" s="10"/>
      <c r="JX370" s="10"/>
      <c r="JY370" s="10"/>
      <c r="JZ370" s="10"/>
      <c r="KA370" s="10"/>
      <c r="KB370" s="10"/>
      <c r="KC370" s="10"/>
      <c r="KD370" s="10"/>
      <c r="KE370" s="10"/>
      <c r="KF370" s="10"/>
      <c r="KG370" s="10"/>
      <c r="KH370" s="10"/>
      <c r="KI370" s="10"/>
      <c r="KJ370" s="10"/>
      <c r="KK370" s="10"/>
      <c r="KL370" s="10"/>
      <c r="KM370" s="10"/>
      <c r="KN370" s="10"/>
      <c r="KO370" s="10"/>
      <c r="KP370" s="10"/>
      <c r="KQ370" s="10"/>
      <c r="KR370" s="10"/>
      <c r="KS370" s="10"/>
      <c r="KT370" s="10"/>
      <c r="KU370" s="10"/>
      <c r="KV370" s="10"/>
      <c r="KW370" s="10"/>
      <c r="KX370" s="10"/>
      <c r="KY370" s="10"/>
      <c r="KZ370" s="10"/>
      <c r="LA370" s="10"/>
      <c r="LB370" s="10"/>
      <c r="LC370" s="10"/>
      <c r="LD370" s="10"/>
      <c r="LE370" s="10"/>
      <c r="LF370" s="10"/>
      <c r="LG370" s="10"/>
      <c r="LH370" s="10"/>
      <c r="LI370" s="10"/>
      <c r="LJ370" s="10"/>
      <c r="LK370" s="10"/>
      <c r="LL370" s="10"/>
      <c r="LM370" s="10"/>
      <c r="LN370" s="10"/>
      <c r="LO370" s="10"/>
      <c r="LP370" s="10"/>
      <c r="LQ370" s="10"/>
      <c r="LR370" s="10"/>
      <c r="LS370" s="10"/>
      <c r="LT370" s="10"/>
      <c r="LU370" s="10"/>
      <c r="LV370" s="10"/>
      <c r="LW370" s="10"/>
      <c r="LX370" s="10"/>
      <c r="LY370" s="10"/>
      <c r="LZ370" s="10"/>
      <c r="MA370" s="10"/>
      <c r="MB370" s="10"/>
      <c r="MC370" s="10"/>
      <c r="MD370" s="10"/>
      <c r="ME370" s="10"/>
      <c r="MF370" s="10"/>
      <c r="MG370" s="10"/>
      <c r="MH370" s="10"/>
      <c r="MI370" s="10"/>
      <c r="MJ370" s="10"/>
      <c r="MK370" s="10"/>
      <c r="ML370" s="10"/>
      <c r="MM370" s="10"/>
      <c r="MN370" s="10"/>
      <c r="MO370" s="10"/>
      <c r="MP370" s="10"/>
      <c r="MQ370" s="10"/>
      <c r="MR370" s="10"/>
      <c r="MS370" s="10"/>
      <c r="MT370" s="10"/>
      <c r="MU370" s="10"/>
      <c r="MV370" s="10"/>
      <c r="MW370" s="10"/>
      <c r="MX370" s="10"/>
      <c r="MY370" s="10"/>
      <c r="MZ370" s="10"/>
      <c r="NA370" s="10"/>
      <c r="NB370" s="10"/>
      <c r="NC370" s="10"/>
      <c r="ND370" s="10"/>
      <c r="NE370" s="10"/>
      <c r="NF370" s="10"/>
      <c r="NG370" s="10"/>
      <c r="NH370" s="10"/>
      <c r="NI370" s="10"/>
      <c r="NJ370" s="10"/>
      <c r="NK370" s="10"/>
      <c r="NL370" s="10"/>
      <c r="NM370" s="10"/>
      <c r="NN370" s="10"/>
      <c r="NO370" s="10"/>
      <c r="NP370" s="10"/>
      <c r="NQ370" s="10"/>
      <c r="NR370" s="10"/>
      <c r="NS370" s="10"/>
      <c r="NT370" s="10"/>
      <c r="NU370" s="10"/>
      <c r="NV370" s="10"/>
      <c r="NW370" s="10"/>
      <c r="NX370" s="10"/>
      <c r="NY370" s="10"/>
      <c r="NZ370" s="10"/>
      <c r="OA370" s="10"/>
      <c r="OB370" s="10"/>
      <c r="OC370" s="10"/>
      <c r="OD370" s="10"/>
      <c r="OE370" s="10"/>
      <c r="OF370" s="10"/>
      <c r="OG370" s="10"/>
      <c r="OH370" s="10"/>
      <c r="OI370" s="10"/>
      <c r="OJ370" s="10"/>
      <c r="OK370" s="10"/>
      <c r="OL370" s="10"/>
      <c r="OM370" s="10"/>
      <c r="ON370" s="10"/>
      <c r="OO370" s="10"/>
      <c r="OP370" s="10"/>
      <c r="OQ370" s="10"/>
      <c r="OR370" s="10"/>
      <c r="OS370" s="10"/>
      <c r="OT370" s="10"/>
      <c r="OU370" s="10"/>
      <c r="OV370" s="10"/>
      <c r="OW370" s="10"/>
      <c r="OX370" s="10"/>
      <c r="OY370" s="10"/>
      <c r="OZ370" s="10"/>
      <c r="PA370" s="10"/>
      <c r="PB370" s="10"/>
      <c r="PC370" s="10"/>
      <c r="PD370" s="10"/>
      <c r="PE370" s="10"/>
      <c r="PF370" s="10"/>
      <c r="PG370" s="10"/>
      <c r="PH370" s="10"/>
      <c r="PI370" s="10"/>
      <c r="PJ370" s="10"/>
      <c r="PK370" s="10"/>
      <c r="PL370" s="10"/>
      <c r="PM370" s="10"/>
      <c r="PN370" s="10"/>
      <c r="PO370" s="10"/>
      <c r="PP370" s="10"/>
      <c r="PQ370" s="10"/>
      <c r="PR370" s="10"/>
      <c r="PS370" s="10"/>
      <c r="PT370" s="10"/>
      <c r="PU370" s="10"/>
      <c r="PV370" s="10"/>
      <c r="PW370" s="10"/>
      <c r="PX370" s="10"/>
      <c r="PY370" s="10"/>
      <c r="PZ370" s="10"/>
      <c r="QA370" s="10"/>
      <c r="QB370" s="10"/>
      <c r="QC370" s="10"/>
      <c r="QD370" s="10"/>
      <c r="QE370" s="10"/>
      <c r="QF370" s="10"/>
      <c r="QG370" s="10"/>
      <c r="QH370" s="10"/>
      <c r="QI370" s="10"/>
      <c r="QJ370" s="10"/>
      <c r="QK370" s="10"/>
      <c r="QL370" s="10"/>
      <c r="QM370" s="10"/>
      <c r="QN370" s="10"/>
      <c r="QO370" s="10"/>
      <c r="QP370" s="10"/>
      <c r="QQ370" s="10"/>
      <c r="QR370" s="10"/>
      <c r="QS370" s="10"/>
      <c r="QT370" s="10"/>
      <c r="QU370" s="10"/>
      <c r="QV370" s="10"/>
      <c r="QW370" s="10"/>
      <c r="QX370" s="10"/>
      <c r="QY370" s="10"/>
      <c r="QZ370" s="10"/>
      <c r="RA370" s="10"/>
      <c r="RB370" s="10"/>
      <c r="RC370" s="10"/>
      <c r="RD370" s="10"/>
      <c r="RE370" s="10"/>
      <c r="RF370" s="10"/>
      <c r="RG370" s="10"/>
      <c r="RH370" s="10"/>
      <c r="RI370" s="10"/>
      <c r="RJ370" s="10"/>
      <c r="RK370" s="10"/>
      <c r="RL370" s="10"/>
      <c r="RM370" s="10"/>
      <c r="RN370" s="10"/>
      <c r="RO370" s="10"/>
      <c r="RP370" s="10"/>
      <c r="RQ370" s="10"/>
      <c r="RR370" s="10"/>
      <c r="RS370" s="10"/>
      <c r="RT370" s="10"/>
      <c r="RU370" s="10"/>
      <c r="RV370" s="10"/>
      <c r="RW370" s="10"/>
      <c r="RX370" s="10"/>
      <c r="RY370" s="10"/>
      <c r="RZ370" s="10"/>
      <c r="SA370" s="10"/>
      <c r="SB370" s="10"/>
      <c r="SC370" s="10"/>
      <c r="SD370" s="10"/>
      <c r="SE370" s="10"/>
      <c r="SF370" s="10"/>
      <c r="SG370" s="10"/>
      <c r="SH370" s="10"/>
      <c r="SI370" s="10"/>
      <c r="SJ370" s="10"/>
      <c r="SK370" s="10"/>
      <c r="SL370" s="10"/>
      <c r="SM370" s="10"/>
      <c r="SN370" s="10"/>
      <c r="SO370" s="10"/>
      <c r="SP370" s="10"/>
      <c r="SQ370" s="10"/>
      <c r="SR370" s="10"/>
      <c r="SS370" s="10"/>
      <c r="ST370" s="10"/>
      <c r="SU370" s="10"/>
      <c r="SV370" s="10"/>
      <c r="SW370" s="10"/>
      <c r="SX370" s="10"/>
      <c r="SY370" s="10"/>
      <c r="SZ370" s="10"/>
      <c r="TA370" s="10"/>
      <c r="TB370" s="10"/>
      <c r="TC370" s="10"/>
      <c r="TD370" s="10"/>
      <c r="TE370" s="10"/>
      <c r="TF370" s="10"/>
      <c r="TG370" s="10"/>
      <c r="TH370" s="10"/>
      <c r="TI370" s="10"/>
      <c r="TJ370" s="10"/>
      <c r="TK370" s="10"/>
      <c r="TL370" s="10"/>
      <c r="TM370" s="10"/>
      <c r="TN370" s="10"/>
      <c r="TO370" s="10"/>
      <c r="TP370" s="10"/>
      <c r="TQ370" s="10"/>
      <c r="TR370" s="10"/>
      <c r="TS370" s="10"/>
      <c r="TT370" s="10"/>
      <c r="TU370" s="10"/>
      <c r="TV370" s="10"/>
      <c r="TW370" s="10"/>
      <c r="TX370" s="10"/>
      <c r="TY370" s="10"/>
      <c r="TZ370" s="10"/>
      <c r="UA370" s="10"/>
      <c r="UB370" s="10"/>
      <c r="UC370" s="10"/>
      <c r="UD370" s="10"/>
      <c r="UE370" s="10"/>
      <c r="UF370" s="10"/>
      <c r="UG370" s="10"/>
      <c r="UH370" s="10"/>
      <c r="UI370" s="10"/>
      <c r="UJ370" s="10"/>
      <c r="UK370" s="10"/>
      <c r="UL370" s="10"/>
      <c r="UM370" s="10"/>
      <c r="UN370" s="10"/>
      <c r="UO370" s="10"/>
      <c r="UP370" s="10"/>
      <c r="UQ370" s="10"/>
      <c r="UR370" s="10"/>
      <c r="US370" s="10"/>
      <c r="UT370" s="10"/>
      <c r="UU370" s="10"/>
      <c r="UV370" s="10"/>
      <c r="UW370" s="10"/>
      <c r="UX370" s="10"/>
      <c r="UY370" s="10"/>
      <c r="UZ370" s="10"/>
      <c r="VA370" s="10"/>
      <c r="VB370" s="10"/>
      <c r="VC370" s="10"/>
      <c r="VD370" s="10"/>
      <c r="VE370" s="10"/>
      <c r="VF370" s="10"/>
      <c r="VG370" s="10"/>
      <c r="VH370" s="10"/>
      <c r="VI370" s="10"/>
      <c r="VJ370" s="10"/>
      <c r="VK370" s="10"/>
      <c r="VL370" s="10"/>
      <c r="VM370" s="10"/>
      <c r="VN370" s="10"/>
      <c r="VO370" s="10"/>
      <c r="VP370" s="10"/>
      <c r="VQ370" s="10"/>
      <c r="VR370" s="10"/>
      <c r="VS370" s="10"/>
      <c r="VT370" s="10"/>
      <c r="VU370" s="10"/>
      <c r="VV370" s="10"/>
      <c r="VW370" s="10"/>
      <c r="VX370" s="10"/>
      <c r="VY370" s="10"/>
      <c r="VZ370" s="10"/>
      <c r="WA370" s="10"/>
      <c r="WB370" s="10"/>
      <c r="WC370" s="10"/>
      <c r="WD370" s="10"/>
      <c r="WE370" s="10"/>
      <c r="WF370" s="10"/>
      <c r="WG370" s="10"/>
      <c r="WH370" s="10"/>
      <c r="WI370" s="10"/>
      <c r="WJ370" s="10"/>
      <c r="WK370" s="10"/>
      <c r="WL370" s="10"/>
      <c r="WM370" s="10"/>
      <c r="WN370" s="10"/>
      <c r="WO370" s="10"/>
      <c r="WP370" s="10"/>
      <c r="WQ370" s="10"/>
      <c r="WR370" s="10"/>
      <c r="WS370" s="10"/>
      <c r="WT370" s="10"/>
      <c r="WU370" s="10"/>
      <c r="WV370" s="10"/>
      <c r="WW370" s="10"/>
      <c r="WX370" s="10"/>
      <c r="WY370" s="10"/>
      <c r="WZ370" s="10"/>
      <c r="XA370" s="10"/>
      <c r="XB370" s="10"/>
      <c r="XC370" s="10"/>
      <c r="XD370" s="10"/>
      <c r="XE370" s="10"/>
      <c r="XF370" s="10"/>
      <c r="XG370" s="10"/>
      <c r="XH370" s="10"/>
      <c r="XI370" s="10"/>
      <c r="XJ370" s="10"/>
      <c r="XK370" s="10"/>
      <c r="XL370" s="10"/>
      <c r="XM370" s="10"/>
      <c r="XN370" s="10"/>
      <c r="XO370" s="10"/>
      <c r="XP370" s="10"/>
      <c r="XQ370" s="10"/>
      <c r="XR370" s="10"/>
      <c r="XS370" s="10"/>
      <c r="XT370" s="10"/>
      <c r="XU370" s="10"/>
      <c r="XV370" s="10"/>
      <c r="XW370" s="10"/>
      <c r="XX370" s="10"/>
      <c r="XY370" s="10"/>
      <c r="XZ370" s="10"/>
      <c r="YA370" s="10"/>
      <c r="YB370" s="10"/>
      <c r="YC370" s="10"/>
      <c r="YD370" s="10"/>
      <c r="YE370" s="10"/>
      <c r="YF370" s="10"/>
      <c r="YG370" s="10"/>
      <c r="YH370" s="10"/>
      <c r="YI370" s="10"/>
      <c r="YJ370" s="10"/>
      <c r="YK370" s="10"/>
      <c r="YL370" s="10"/>
      <c r="YM370" s="10"/>
      <c r="YN370" s="10"/>
      <c r="YO370" s="10"/>
      <c r="YP370" s="10"/>
      <c r="YQ370" s="10"/>
      <c r="YR370" s="10"/>
      <c r="YS370" s="10"/>
      <c r="YT370" s="10"/>
      <c r="YU370" s="10"/>
      <c r="YV370" s="10"/>
      <c r="YW370" s="10"/>
      <c r="YX370" s="10"/>
      <c r="YY370" s="10"/>
      <c r="YZ370" s="10"/>
      <c r="ZA370" s="10"/>
      <c r="ZB370" s="10"/>
      <c r="ZC370" s="10"/>
      <c r="ZD370" s="10"/>
      <c r="ZE370" s="10"/>
      <c r="ZF370" s="10"/>
      <c r="ZG370" s="10"/>
      <c r="ZH370" s="10"/>
      <c r="ZI370" s="10"/>
      <c r="ZJ370" s="10"/>
      <c r="ZK370" s="10"/>
      <c r="ZL370" s="10"/>
      <c r="ZM370" s="10"/>
      <c r="ZN370" s="10"/>
      <c r="ZO370" s="10"/>
      <c r="ZP370" s="10"/>
      <c r="ZQ370" s="10"/>
      <c r="ZR370" s="10"/>
      <c r="ZS370" s="10"/>
      <c r="ZT370" s="10"/>
      <c r="ZU370" s="10"/>
      <c r="ZV370" s="10"/>
      <c r="ZW370" s="10"/>
      <c r="ZX370" s="10"/>
      <c r="ZY370" s="10"/>
      <c r="ZZ370" s="10"/>
      <c r="AAA370" s="10"/>
      <c r="AAB370" s="10"/>
      <c r="AAC370" s="10"/>
      <c r="AAD370" s="10"/>
      <c r="AAE370" s="10"/>
      <c r="AAF370" s="10"/>
      <c r="AAG370" s="10"/>
      <c r="AAH370" s="10"/>
      <c r="AAI370" s="10"/>
      <c r="AAJ370" s="10"/>
      <c r="AAK370" s="10"/>
      <c r="AAL370" s="10"/>
      <c r="AAM370" s="10"/>
      <c r="AAN370" s="10"/>
      <c r="AAO370" s="10"/>
      <c r="AAP370" s="10"/>
      <c r="AAQ370" s="10"/>
      <c r="AAR370" s="10"/>
      <c r="AAS370" s="10"/>
      <c r="AAT370" s="10"/>
      <c r="AAU370" s="10"/>
      <c r="AAV370" s="10"/>
      <c r="AAW370" s="10"/>
      <c r="AAX370" s="10"/>
      <c r="AAY370" s="10"/>
      <c r="AAZ370" s="10"/>
      <c r="ABA370" s="10"/>
      <c r="ABB370" s="10"/>
      <c r="ABC370" s="10"/>
      <c r="ABD370" s="10"/>
      <c r="ABE370" s="10"/>
      <c r="ABF370" s="10"/>
      <c r="ABG370" s="10"/>
      <c r="ABH370" s="10"/>
      <c r="ABI370" s="10"/>
      <c r="ABJ370" s="10"/>
      <c r="ABK370" s="10"/>
      <c r="ABL370" s="10"/>
      <c r="ABM370" s="10"/>
      <c r="ABN370" s="10"/>
      <c r="ABO370" s="10"/>
      <c r="ABP370" s="10"/>
      <c r="ABQ370" s="10"/>
      <c r="ABR370" s="10"/>
      <c r="ABS370" s="10"/>
      <c r="ABT370" s="10"/>
      <c r="ABU370" s="10"/>
      <c r="ABV370" s="10"/>
      <c r="ABW370" s="10"/>
      <c r="ABX370" s="10"/>
      <c r="ABY370" s="10"/>
      <c r="ABZ370" s="10"/>
      <c r="ACA370" s="10"/>
      <c r="ACB370" s="10"/>
      <c r="ACC370" s="10"/>
      <c r="ACD370" s="10"/>
      <c r="ACE370" s="10"/>
      <c r="ACF370" s="10"/>
      <c r="ACG370" s="10"/>
      <c r="ACH370" s="10"/>
      <c r="ACI370" s="10"/>
      <c r="ACJ370" s="10"/>
      <c r="ACK370" s="10"/>
      <c r="ACL370" s="10"/>
      <c r="ACM370" s="10"/>
      <c r="ACN370" s="10"/>
      <c r="ACO370" s="10"/>
      <c r="ACP370" s="10"/>
      <c r="ACQ370" s="10"/>
      <c r="ACR370" s="10"/>
      <c r="ACS370" s="10"/>
      <c r="ACT370" s="10"/>
      <c r="ACU370" s="10"/>
      <c r="ACV370" s="10"/>
      <c r="ACW370" s="10"/>
      <c r="ACX370" s="10"/>
      <c r="ACY370" s="10"/>
      <c r="ACZ370" s="10"/>
      <c r="ADA370" s="10"/>
      <c r="ADB370" s="10"/>
      <c r="ADC370" s="10"/>
      <c r="ADD370" s="10"/>
      <c r="ADE370" s="10"/>
      <c r="ADF370" s="10"/>
      <c r="ADG370" s="10"/>
      <c r="ADH370" s="10"/>
      <c r="ADI370" s="10"/>
      <c r="ADJ370" s="10"/>
      <c r="ADK370" s="10"/>
      <c r="ADL370" s="10"/>
      <c r="ADM370" s="10"/>
      <c r="ADN370" s="10"/>
      <c r="ADO370" s="10"/>
      <c r="ADP370" s="10"/>
      <c r="ADQ370" s="10"/>
      <c r="ADR370" s="10"/>
      <c r="ADS370" s="10"/>
      <c r="ADT370" s="10"/>
      <c r="ADU370" s="10"/>
      <c r="ADV370" s="10"/>
      <c r="ADW370" s="10"/>
      <c r="ADX370" s="10"/>
      <c r="ADY370" s="10"/>
      <c r="ADZ370" s="10"/>
      <c r="AEA370" s="10"/>
      <c r="AEB370" s="10"/>
      <c r="AEC370" s="10"/>
      <c r="AED370" s="10"/>
      <c r="AEE370" s="10"/>
      <c r="AEF370" s="10"/>
      <c r="AEG370" s="10"/>
      <c r="AEH370" s="10"/>
      <c r="AEI370" s="10"/>
      <c r="AEJ370" s="10"/>
      <c r="AEK370" s="10"/>
      <c r="AEL370" s="10"/>
      <c r="AEM370" s="10"/>
      <c r="AEN370" s="10"/>
      <c r="AEO370" s="10"/>
      <c r="AEP370" s="10"/>
      <c r="AEQ370" s="10"/>
      <c r="AER370" s="10"/>
      <c r="AES370" s="10"/>
      <c r="AET370" s="10"/>
      <c r="AEU370" s="10"/>
      <c r="AEV370" s="10"/>
      <c r="AEW370" s="10"/>
      <c r="AEX370" s="10"/>
      <c r="AEY370" s="10"/>
      <c r="AEZ370" s="10"/>
      <c r="AFA370" s="10"/>
      <c r="AFB370" s="10"/>
      <c r="AFC370" s="10"/>
      <c r="AFD370" s="10"/>
      <c r="AFE370" s="10"/>
      <c r="AFF370" s="10"/>
      <c r="AFG370" s="10"/>
      <c r="AFH370" s="10"/>
      <c r="AFI370" s="10"/>
      <c r="AFJ370" s="10"/>
      <c r="AFK370" s="10"/>
      <c r="AFL370" s="10"/>
      <c r="AFM370" s="10"/>
      <c r="AFN370" s="10"/>
      <c r="AFO370" s="10"/>
      <c r="AFP370" s="10"/>
      <c r="AFQ370" s="10"/>
      <c r="AFR370" s="10"/>
      <c r="AFS370" s="10"/>
      <c r="AFT370" s="10"/>
      <c r="AFU370" s="10"/>
      <c r="AFV370" s="10"/>
      <c r="AFW370" s="10"/>
      <c r="AFX370" s="10"/>
      <c r="AFY370" s="10"/>
      <c r="AFZ370" s="10"/>
      <c r="AGA370" s="10"/>
      <c r="AGB370" s="10"/>
      <c r="AGC370" s="10"/>
      <c r="AGD370" s="10"/>
      <c r="AGE370" s="10"/>
      <c r="AGF370" s="10"/>
      <c r="AGG370" s="10"/>
      <c r="AGH370" s="10"/>
      <c r="AGI370" s="10"/>
      <c r="AGJ370" s="10"/>
      <c r="AGK370" s="10"/>
      <c r="AGL370" s="10"/>
      <c r="AGM370" s="10"/>
      <c r="AGN370" s="10"/>
      <c r="AGO370" s="10"/>
      <c r="AGP370" s="10"/>
      <c r="AGQ370" s="10"/>
      <c r="AGR370" s="10"/>
      <c r="AGS370" s="10"/>
      <c r="AGT370" s="10"/>
      <c r="AGU370" s="10"/>
      <c r="AGV370" s="10"/>
      <c r="AGW370" s="10"/>
      <c r="AGX370" s="10"/>
      <c r="AGY370" s="10"/>
      <c r="AGZ370" s="10"/>
      <c r="AHA370" s="10"/>
      <c r="AHB370" s="10"/>
      <c r="AHC370" s="10"/>
      <c r="AHD370" s="10"/>
      <c r="AHE370" s="10"/>
      <c r="AHF370" s="10"/>
      <c r="AHG370" s="10"/>
      <c r="AHH370" s="10"/>
      <c r="AHI370" s="10"/>
      <c r="AHJ370" s="10"/>
      <c r="AHK370" s="10"/>
      <c r="AHL370" s="10"/>
      <c r="AHM370" s="10"/>
      <c r="AHN370" s="10"/>
      <c r="AHO370" s="10"/>
      <c r="AHP370" s="10"/>
      <c r="AHQ370" s="10"/>
      <c r="AHR370" s="10"/>
      <c r="AHS370" s="10"/>
      <c r="AHT370" s="10"/>
      <c r="AHU370" s="10"/>
      <c r="AHV370" s="10"/>
      <c r="AHW370" s="10"/>
      <c r="AHX370" s="10"/>
      <c r="AHY370" s="10"/>
      <c r="AHZ370" s="10"/>
      <c r="AIA370" s="10"/>
      <c r="AIB370" s="10"/>
      <c r="AIC370" s="10"/>
      <c r="AID370" s="10"/>
      <c r="AIE370" s="10"/>
      <c r="AIF370" s="10"/>
      <c r="AIG370" s="10"/>
      <c r="AIH370" s="10"/>
      <c r="AII370" s="10"/>
      <c r="AIJ370" s="10"/>
      <c r="AIK370" s="10"/>
      <c r="AIL370" s="10"/>
      <c r="AIM370" s="10"/>
      <c r="AIN370" s="10"/>
      <c r="AIO370" s="10"/>
      <c r="AIP370" s="10"/>
      <c r="AIQ370" s="10"/>
      <c r="AIR370" s="10"/>
      <c r="AIS370" s="10"/>
      <c r="AIT370" s="10"/>
      <c r="AIU370" s="10"/>
      <c r="AIV370" s="10"/>
      <c r="AIW370" s="10"/>
      <c r="AIX370" s="10"/>
      <c r="AIY370" s="10"/>
      <c r="AIZ370" s="10"/>
      <c r="AJA370" s="10"/>
      <c r="AJB370" s="10"/>
      <c r="AJC370" s="10"/>
      <c r="AJD370" s="10"/>
      <c r="AJE370" s="10"/>
      <c r="AJF370" s="10"/>
      <c r="AJG370" s="10"/>
      <c r="AJH370" s="10"/>
      <c r="AJI370" s="10"/>
      <c r="AJJ370" s="10"/>
      <c r="AJK370" s="10"/>
      <c r="AJL370" s="10"/>
      <c r="AJM370" s="10"/>
      <c r="AJN370" s="10"/>
      <c r="AJO370" s="10"/>
      <c r="AJP370" s="10"/>
      <c r="AJQ370" s="10"/>
      <c r="AJR370" s="10"/>
      <c r="AJS370" s="10"/>
      <c r="AJT370" s="10"/>
      <c r="AJU370" s="10"/>
      <c r="AJV370" s="10"/>
      <c r="AJW370" s="10"/>
      <c r="AJX370" s="10"/>
      <c r="AJY370" s="10"/>
      <c r="AJZ370" s="10"/>
      <c r="AKA370" s="10"/>
      <c r="AKB370" s="10"/>
      <c r="AKC370" s="10"/>
      <c r="AKD370" s="10"/>
      <c r="AKE370" s="10"/>
      <c r="AKF370" s="10"/>
      <c r="AKG370" s="10"/>
      <c r="AKH370" s="10"/>
      <c r="AKI370" s="10"/>
      <c r="AKJ370" s="10"/>
      <c r="AKK370" s="10"/>
      <c r="AKL370" s="10"/>
      <c r="AKM370" s="10"/>
      <c r="AKN370" s="10"/>
      <c r="AKO370" s="10"/>
      <c r="AKP370" s="10"/>
      <c r="AKQ370" s="10"/>
      <c r="AKR370" s="10"/>
      <c r="AKS370" s="10"/>
      <c r="AKT370" s="10"/>
      <c r="AKU370" s="10"/>
      <c r="AKV370" s="10"/>
      <c r="AKW370" s="10"/>
      <c r="AKX370" s="10"/>
      <c r="AKY370" s="10"/>
      <c r="AKZ370" s="10"/>
      <c r="ALA370" s="10"/>
      <c r="ALB370" s="10"/>
      <c r="ALC370" s="10"/>
      <c r="ALD370" s="10"/>
      <c r="ALE370" s="10"/>
      <c r="ALF370" s="10"/>
      <c r="ALG370" s="10"/>
      <c r="ALH370" s="10"/>
      <c r="ALI370" s="10"/>
      <c r="ALJ370" s="10"/>
      <c r="ALK370" s="10"/>
      <c r="ALL370" s="10"/>
      <c r="ALM370" s="10"/>
      <c r="ALN370" s="10"/>
      <c r="ALO370" s="10"/>
      <c r="ALP370" s="10"/>
      <c r="ALQ370" s="10"/>
      <c r="ALR370" s="10"/>
      <c r="ALS370" s="10"/>
      <c r="ALT370" s="10"/>
      <c r="ALU370" s="10"/>
      <c r="ALV370" s="10"/>
      <c r="ALW370" s="10"/>
      <c r="ALX370" s="10"/>
      <c r="ALY370" s="10"/>
      <c r="ALZ370" s="10"/>
      <c r="AMA370" s="10"/>
      <c r="AMB370" s="10"/>
      <c r="AMC370" s="10"/>
      <c r="AMD370" s="10"/>
      <c r="AME370" s="10"/>
      <c r="AMF370" s="10"/>
      <c r="AMG370" s="10"/>
      <c r="AMH370" s="10"/>
      <c r="AMI370" s="10"/>
    </row>
    <row r="371" spans="1:1023" ht="21.75" customHeight="1">
      <c r="A371" s="14" t="s">
        <v>92</v>
      </c>
      <c r="B371" s="39"/>
      <c r="C371" s="30"/>
      <c r="D371" s="32"/>
      <c r="E371" s="30"/>
      <c r="F371" s="30"/>
      <c r="G371" s="30"/>
      <c r="H371" s="30"/>
      <c r="I371" s="30"/>
      <c r="J371" s="30"/>
      <c r="K371" s="30"/>
      <c r="L371" s="30"/>
      <c r="M371" s="30"/>
      <c r="N371" s="30"/>
      <c r="O371" s="40">
        <v>90600</v>
      </c>
      <c r="P371" s="30"/>
      <c r="Q371" s="43">
        <f t="shared" si="7"/>
        <v>90600</v>
      </c>
      <c r="R371" s="43">
        <f>Q371+Q372</f>
        <v>182100</v>
      </c>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c r="HU371" s="10"/>
      <c r="HV371" s="10"/>
      <c r="HW371" s="10"/>
      <c r="HX371" s="10"/>
      <c r="HY371" s="10"/>
      <c r="HZ371" s="10"/>
      <c r="IA371" s="10"/>
      <c r="IB371" s="10"/>
      <c r="IC371" s="10"/>
      <c r="ID371" s="10"/>
      <c r="IE371" s="10"/>
      <c r="IF371" s="10"/>
      <c r="IG371" s="10"/>
      <c r="IH371" s="10"/>
      <c r="II371" s="10"/>
      <c r="IJ371" s="10"/>
      <c r="IK371" s="10"/>
      <c r="IL371" s="10"/>
      <c r="IM371" s="10"/>
      <c r="IN371" s="10"/>
      <c r="IO371" s="10"/>
      <c r="IP371" s="10"/>
      <c r="IQ371" s="10"/>
      <c r="IR371" s="10"/>
      <c r="IS371" s="10"/>
      <c r="IT371" s="10"/>
      <c r="IU371" s="10"/>
      <c r="IV371" s="10"/>
      <c r="IW371" s="10"/>
      <c r="IX371" s="10"/>
      <c r="IY371" s="10"/>
      <c r="IZ371" s="10"/>
      <c r="JA371" s="10"/>
      <c r="JB371" s="10"/>
      <c r="JC371" s="10"/>
      <c r="JD371" s="10"/>
      <c r="JE371" s="10"/>
      <c r="JF371" s="10"/>
      <c r="JG371" s="10"/>
      <c r="JH371" s="10"/>
      <c r="JI371" s="10"/>
      <c r="JJ371" s="10"/>
      <c r="JK371" s="10"/>
      <c r="JL371" s="10"/>
      <c r="JM371" s="10"/>
      <c r="JN371" s="10"/>
      <c r="JO371" s="10"/>
      <c r="JP371" s="10"/>
      <c r="JQ371" s="10"/>
      <c r="JR371" s="10"/>
      <c r="JS371" s="10"/>
      <c r="JT371" s="10"/>
      <c r="JU371" s="10"/>
      <c r="JV371" s="10"/>
      <c r="JW371" s="10"/>
      <c r="JX371" s="10"/>
      <c r="JY371" s="10"/>
      <c r="JZ371" s="10"/>
      <c r="KA371" s="10"/>
      <c r="KB371" s="10"/>
      <c r="KC371" s="10"/>
      <c r="KD371" s="10"/>
      <c r="KE371" s="10"/>
      <c r="KF371" s="10"/>
      <c r="KG371" s="10"/>
      <c r="KH371" s="10"/>
      <c r="KI371" s="10"/>
      <c r="KJ371" s="10"/>
      <c r="KK371" s="10"/>
      <c r="KL371" s="10"/>
      <c r="KM371" s="10"/>
      <c r="KN371" s="10"/>
      <c r="KO371" s="10"/>
      <c r="KP371" s="10"/>
      <c r="KQ371" s="10"/>
      <c r="KR371" s="10"/>
      <c r="KS371" s="10"/>
      <c r="KT371" s="10"/>
      <c r="KU371" s="10"/>
      <c r="KV371" s="10"/>
      <c r="KW371" s="10"/>
      <c r="KX371" s="10"/>
      <c r="KY371" s="10"/>
      <c r="KZ371" s="10"/>
      <c r="LA371" s="10"/>
      <c r="LB371" s="10"/>
      <c r="LC371" s="10"/>
      <c r="LD371" s="10"/>
      <c r="LE371" s="10"/>
      <c r="LF371" s="10"/>
      <c r="LG371" s="10"/>
      <c r="LH371" s="10"/>
      <c r="LI371" s="10"/>
      <c r="LJ371" s="10"/>
      <c r="LK371" s="10"/>
      <c r="LL371" s="10"/>
      <c r="LM371" s="10"/>
      <c r="LN371" s="10"/>
      <c r="LO371" s="10"/>
      <c r="LP371" s="10"/>
      <c r="LQ371" s="10"/>
      <c r="LR371" s="10"/>
      <c r="LS371" s="10"/>
      <c r="LT371" s="10"/>
      <c r="LU371" s="10"/>
      <c r="LV371" s="10"/>
      <c r="LW371" s="10"/>
      <c r="LX371" s="10"/>
      <c r="LY371" s="10"/>
      <c r="LZ371" s="10"/>
      <c r="MA371" s="10"/>
      <c r="MB371" s="10"/>
      <c r="MC371" s="10"/>
      <c r="MD371" s="10"/>
      <c r="ME371" s="10"/>
      <c r="MF371" s="10"/>
      <c r="MG371" s="10"/>
      <c r="MH371" s="10"/>
      <c r="MI371" s="10"/>
      <c r="MJ371" s="10"/>
      <c r="MK371" s="10"/>
      <c r="ML371" s="10"/>
      <c r="MM371" s="10"/>
      <c r="MN371" s="10"/>
      <c r="MO371" s="10"/>
      <c r="MP371" s="10"/>
      <c r="MQ371" s="10"/>
      <c r="MR371" s="10"/>
      <c r="MS371" s="10"/>
      <c r="MT371" s="10"/>
      <c r="MU371" s="10"/>
      <c r="MV371" s="10"/>
      <c r="MW371" s="10"/>
      <c r="MX371" s="10"/>
      <c r="MY371" s="10"/>
      <c r="MZ371" s="10"/>
      <c r="NA371" s="10"/>
      <c r="NB371" s="10"/>
      <c r="NC371" s="10"/>
      <c r="ND371" s="10"/>
      <c r="NE371" s="10"/>
      <c r="NF371" s="10"/>
      <c r="NG371" s="10"/>
      <c r="NH371" s="10"/>
      <c r="NI371" s="10"/>
      <c r="NJ371" s="10"/>
      <c r="NK371" s="10"/>
      <c r="NL371" s="10"/>
      <c r="NM371" s="10"/>
      <c r="NN371" s="10"/>
      <c r="NO371" s="10"/>
      <c r="NP371" s="10"/>
      <c r="NQ371" s="10"/>
      <c r="NR371" s="10"/>
      <c r="NS371" s="10"/>
      <c r="NT371" s="10"/>
      <c r="NU371" s="10"/>
      <c r="NV371" s="10"/>
      <c r="NW371" s="10"/>
      <c r="NX371" s="10"/>
      <c r="NY371" s="10"/>
      <c r="NZ371" s="10"/>
      <c r="OA371" s="10"/>
      <c r="OB371" s="10"/>
      <c r="OC371" s="10"/>
      <c r="OD371" s="10"/>
      <c r="OE371" s="10"/>
      <c r="OF371" s="10"/>
      <c r="OG371" s="10"/>
      <c r="OH371" s="10"/>
      <c r="OI371" s="10"/>
      <c r="OJ371" s="10"/>
      <c r="OK371" s="10"/>
      <c r="OL371" s="10"/>
      <c r="OM371" s="10"/>
      <c r="ON371" s="10"/>
      <c r="OO371" s="10"/>
      <c r="OP371" s="10"/>
      <c r="OQ371" s="10"/>
      <c r="OR371" s="10"/>
      <c r="OS371" s="10"/>
      <c r="OT371" s="10"/>
      <c r="OU371" s="10"/>
      <c r="OV371" s="10"/>
      <c r="OW371" s="10"/>
      <c r="OX371" s="10"/>
      <c r="OY371" s="10"/>
      <c r="OZ371" s="10"/>
      <c r="PA371" s="10"/>
      <c r="PB371" s="10"/>
      <c r="PC371" s="10"/>
      <c r="PD371" s="10"/>
      <c r="PE371" s="10"/>
      <c r="PF371" s="10"/>
      <c r="PG371" s="10"/>
      <c r="PH371" s="10"/>
      <c r="PI371" s="10"/>
      <c r="PJ371" s="10"/>
      <c r="PK371" s="10"/>
      <c r="PL371" s="10"/>
      <c r="PM371" s="10"/>
      <c r="PN371" s="10"/>
      <c r="PO371" s="10"/>
      <c r="PP371" s="10"/>
      <c r="PQ371" s="10"/>
      <c r="PR371" s="10"/>
      <c r="PS371" s="10"/>
      <c r="PT371" s="10"/>
      <c r="PU371" s="10"/>
      <c r="PV371" s="10"/>
      <c r="PW371" s="10"/>
      <c r="PX371" s="10"/>
      <c r="PY371" s="10"/>
      <c r="PZ371" s="10"/>
      <c r="QA371" s="10"/>
      <c r="QB371" s="10"/>
      <c r="QC371" s="10"/>
      <c r="QD371" s="10"/>
      <c r="QE371" s="10"/>
      <c r="QF371" s="10"/>
      <c r="QG371" s="10"/>
      <c r="QH371" s="10"/>
      <c r="QI371" s="10"/>
      <c r="QJ371" s="10"/>
      <c r="QK371" s="10"/>
      <c r="QL371" s="10"/>
      <c r="QM371" s="10"/>
      <c r="QN371" s="10"/>
      <c r="QO371" s="10"/>
      <c r="QP371" s="10"/>
      <c r="QQ371" s="10"/>
      <c r="QR371" s="10"/>
      <c r="QS371" s="10"/>
      <c r="QT371" s="10"/>
      <c r="QU371" s="10"/>
      <c r="QV371" s="10"/>
      <c r="QW371" s="10"/>
      <c r="QX371" s="10"/>
      <c r="QY371" s="10"/>
      <c r="QZ371" s="10"/>
      <c r="RA371" s="10"/>
      <c r="RB371" s="10"/>
      <c r="RC371" s="10"/>
      <c r="RD371" s="10"/>
      <c r="RE371" s="10"/>
      <c r="RF371" s="10"/>
      <c r="RG371" s="10"/>
      <c r="RH371" s="10"/>
      <c r="RI371" s="10"/>
      <c r="RJ371" s="10"/>
      <c r="RK371" s="10"/>
      <c r="RL371" s="10"/>
      <c r="RM371" s="10"/>
      <c r="RN371" s="10"/>
      <c r="RO371" s="10"/>
      <c r="RP371" s="10"/>
      <c r="RQ371" s="10"/>
      <c r="RR371" s="10"/>
      <c r="RS371" s="10"/>
      <c r="RT371" s="10"/>
      <c r="RU371" s="10"/>
      <c r="RV371" s="10"/>
      <c r="RW371" s="10"/>
      <c r="RX371" s="10"/>
      <c r="RY371" s="10"/>
      <c r="RZ371" s="10"/>
      <c r="SA371" s="10"/>
      <c r="SB371" s="10"/>
      <c r="SC371" s="10"/>
      <c r="SD371" s="10"/>
      <c r="SE371" s="10"/>
      <c r="SF371" s="10"/>
      <c r="SG371" s="10"/>
      <c r="SH371" s="10"/>
      <c r="SI371" s="10"/>
      <c r="SJ371" s="10"/>
      <c r="SK371" s="10"/>
      <c r="SL371" s="10"/>
      <c r="SM371" s="10"/>
      <c r="SN371" s="10"/>
      <c r="SO371" s="10"/>
      <c r="SP371" s="10"/>
      <c r="SQ371" s="10"/>
      <c r="SR371" s="10"/>
      <c r="SS371" s="10"/>
      <c r="ST371" s="10"/>
      <c r="SU371" s="10"/>
      <c r="SV371" s="10"/>
      <c r="SW371" s="10"/>
      <c r="SX371" s="10"/>
      <c r="SY371" s="10"/>
      <c r="SZ371" s="10"/>
      <c r="TA371" s="10"/>
      <c r="TB371" s="10"/>
      <c r="TC371" s="10"/>
      <c r="TD371" s="10"/>
      <c r="TE371" s="10"/>
      <c r="TF371" s="10"/>
      <c r="TG371" s="10"/>
      <c r="TH371" s="10"/>
      <c r="TI371" s="10"/>
      <c r="TJ371" s="10"/>
      <c r="TK371" s="10"/>
      <c r="TL371" s="10"/>
      <c r="TM371" s="10"/>
      <c r="TN371" s="10"/>
      <c r="TO371" s="10"/>
      <c r="TP371" s="10"/>
      <c r="TQ371" s="10"/>
      <c r="TR371" s="10"/>
      <c r="TS371" s="10"/>
      <c r="TT371" s="10"/>
      <c r="TU371" s="10"/>
      <c r="TV371" s="10"/>
      <c r="TW371" s="10"/>
      <c r="TX371" s="10"/>
      <c r="TY371" s="10"/>
      <c r="TZ371" s="10"/>
      <c r="UA371" s="10"/>
      <c r="UB371" s="10"/>
      <c r="UC371" s="10"/>
      <c r="UD371" s="10"/>
      <c r="UE371" s="10"/>
      <c r="UF371" s="10"/>
      <c r="UG371" s="10"/>
      <c r="UH371" s="10"/>
      <c r="UI371" s="10"/>
      <c r="UJ371" s="10"/>
      <c r="UK371" s="10"/>
      <c r="UL371" s="10"/>
      <c r="UM371" s="10"/>
      <c r="UN371" s="10"/>
      <c r="UO371" s="10"/>
      <c r="UP371" s="10"/>
      <c r="UQ371" s="10"/>
      <c r="UR371" s="10"/>
      <c r="US371" s="10"/>
      <c r="UT371" s="10"/>
      <c r="UU371" s="10"/>
      <c r="UV371" s="10"/>
      <c r="UW371" s="10"/>
      <c r="UX371" s="10"/>
      <c r="UY371" s="10"/>
      <c r="UZ371" s="10"/>
      <c r="VA371" s="10"/>
      <c r="VB371" s="10"/>
      <c r="VC371" s="10"/>
      <c r="VD371" s="10"/>
      <c r="VE371" s="10"/>
      <c r="VF371" s="10"/>
      <c r="VG371" s="10"/>
      <c r="VH371" s="10"/>
      <c r="VI371" s="10"/>
      <c r="VJ371" s="10"/>
      <c r="VK371" s="10"/>
      <c r="VL371" s="10"/>
      <c r="VM371" s="10"/>
      <c r="VN371" s="10"/>
      <c r="VO371" s="10"/>
      <c r="VP371" s="10"/>
      <c r="VQ371" s="10"/>
      <c r="VR371" s="10"/>
      <c r="VS371" s="10"/>
      <c r="VT371" s="10"/>
      <c r="VU371" s="10"/>
      <c r="VV371" s="10"/>
      <c r="VW371" s="10"/>
      <c r="VX371" s="10"/>
      <c r="VY371" s="10"/>
      <c r="VZ371" s="10"/>
      <c r="WA371" s="10"/>
      <c r="WB371" s="10"/>
      <c r="WC371" s="10"/>
      <c r="WD371" s="10"/>
      <c r="WE371" s="10"/>
      <c r="WF371" s="10"/>
      <c r="WG371" s="10"/>
      <c r="WH371" s="10"/>
      <c r="WI371" s="10"/>
      <c r="WJ371" s="10"/>
      <c r="WK371" s="10"/>
      <c r="WL371" s="10"/>
      <c r="WM371" s="10"/>
      <c r="WN371" s="10"/>
      <c r="WO371" s="10"/>
      <c r="WP371" s="10"/>
      <c r="WQ371" s="10"/>
      <c r="WR371" s="10"/>
      <c r="WS371" s="10"/>
      <c r="WT371" s="10"/>
      <c r="WU371" s="10"/>
      <c r="WV371" s="10"/>
      <c r="WW371" s="10"/>
      <c r="WX371" s="10"/>
      <c r="WY371" s="10"/>
      <c r="WZ371" s="10"/>
      <c r="XA371" s="10"/>
      <c r="XB371" s="10"/>
      <c r="XC371" s="10"/>
      <c r="XD371" s="10"/>
      <c r="XE371" s="10"/>
      <c r="XF371" s="10"/>
      <c r="XG371" s="10"/>
      <c r="XH371" s="10"/>
      <c r="XI371" s="10"/>
      <c r="XJ371" s="10"/>
      <c r="XK371" s="10"/>
      <c r="XL371" s="10"/>
      <c r="XM371" s="10"/>
      <c r="XN371" s="10"/>
      <c r="XO371" s="10"/>
      <c r="XP371" s="10"/>
      <c r="XQ371" s="10"/>
      <c r="XR371" s="10"/>
      <c r="XS371" s="10"/>
      <c r="XT371" s="10"/>
      <c r="XU371" s="10"/>
      <c r="XV371" s="10"/>
      <c r="XW371" s="10"/>
      <c r="XX371" s="10"/>
      <c r="XY371" s="10"/>
      <c r="XZ371" s="10"/>
      <c r="YA371" s="10"/>
      <c r="YB371" s="10"/>
      <c r="YC371" s="10"/>
      <c r="YD371" s="10"/>
      <c r="YE371" s="10"/>
      <c r="YF371" s="10"/>
      <c r="YG371" s="10"/>
      <c r="YH371" s="10"/>
      <c r="YI371" s="10"/>
      <c r="YJ371" s="10"/>
      <c r="YK371" s="10"/>
      <c r="YL371" s="10"/>
      <c r="YM371" s="10"/>
      <c r="YN371" s="10"/>
      <c r="YO371" s="10"/>
      <c r="YP371" s="10"/>
      <c r="YQ371" s="10"/>
      <c r="YR371" s="10"/>
      <c r="YS371" s="10"/>
      <c r="YT371" s="10"/>
      <c r="YU371" s="10"/>
      <c r="YV371" s="10"/>
      <c r="YW371" s="10"/>
      <c r="YX371" s="10"/>
      <c r="YY371" s="10"/>
      <c r="YZ371" s="10"/>
      <c r="ZA371" s="10"/>
      <c r="ZB371" s="10"/>
      <c r="ZC371" s="10"/>
      <c r="ZD371" s="10"/>
      <c r="ZE371" s="10"/>
      <c r="ZF371" s="10"/>
      <c r="ZG371" s="10"/>
      <c r="ZH371" s="10"/>
      <c r="ZI371" s="10"/>
      <c r="ZJ371" s="10"/>
      <c r="ZK371" s="10"/>
      <c r="ZL371" s="10"/>
      <c r="ZM371" s="10"/>
      <c r="ZN371" s="10"/>
      <c r="ZO371" s="10"/>
      <c r="ZP371" s="10"/>
      <c r="ZQ371" s="10"/>
      <c r="ZR371" s="10"/>
      <c r="ZS371" s="10"/>
      <c r="ZT371" s="10"/>
      <c r="ZU371" s="10"/>
      <c r="ZV371" s="10"/>
      <c r="ZW371" s="10"/>
      <c r="ZX371" s="10"/>
      <c r="ZY371" s="10"/>
      <c r="ZZ371" s="10"/>
      <c r="AAA371" s="10"/>
      <c r="AAB371" s="10"/>
      <c r="AAC371" s="10"/>
      <c r="AAD371" s="10"/>
      <c r="AAE371" s="10"/>
      <c r="AAF371" s="10"/>
      <c r="AAG371" s="10"/>
      <c r="AAH371" s="10"/>
      <c r="AAI371" s="10"/>
      <c r="AAJ371" s="10"/>
      <c r="AAK371" s="10"/>
      <c r="AAL371" s="10"/>
      <c r="AAM371" s="10"/>
      <c r="AAN371" s="10"/>
      <c r="AAO371" s="10"/>
      <c r="AAP371" s="10"/>
      <c r="AAQ371" s="10"/>
      <c r="AAR371" s="10"/>
      <c r="AAS371" s="10"/>
      <c r="AAT371" s="10"/>
      <c r="AAU371" s="10"/>
      <c r="AAV371" s="10"/>
      <c r="AAW371" s="10"/>
      <c r="AAX371" s="10"/>
      <c r="AAY371" s="10"/>
      <c r="AAZ371" s="10"/>
      <c r="ABA371" s="10"/>
      <c r="ABB371" s="10"/>
      <c r="ABC371" s="10"/>
      <c r="ABD371" s="10"/>
      <c r="ABE371" s="10"/>
      <c r="ABF371" s="10"/>
      <c r="ABG371" s="10"/>
      <c r="ABH371" s="10"/>
      <c r="ABI371" s="10"/>
      <c r="ABJ371" s="10"/>
      <c r="ABK371" s="10"/>
      <c r="ABL371" s="10"/>
      <c r="ABM371" s="10"/>
      <c r="ABN371" s="10"/>
      <c r="ABO371" s="10"/>
      <c r="ABP371" s="10"/>
      <c r="ABQ371" s="10"/>
      <c r="ABR371" s="10"/>
      <c r="ABS371" s="10"/>
      <c r="ABT371" s="10"/>
      <c r="ABU371" s="10"/>
      <c r="ABV371" s="10"/>
      <c r="ABW371" s="10"/>
      <c r="ABX371" s="10"/>
      <c r="ABY371" s="10"/>
      <c r="ABZ371" s="10"/>
      <c r="ACA371" s="10"/>
      <c r="ACB371" s="10"/>
      <c r="ACC371" s="10"/>
      <c r="ACD371" s="10"/>
      <c r="ACE371" s="10"/>
      <c r="ACF371" s="10"/>
      <c r="ACG371" s="10"/>
      <c r="ACH371" s="10"/>
      <c r="ACI371" s="10"/>
      <c r="ACJ371" s="10"/>
      <c r="ACK371" s="10"/>
      <c r="ACL371" s="10"/>
      <c r="ACM371" s="10"/>
      <c r="ACN371" s="10"/>
      <c r="ACO371" s="10"/>
      <c r="ACP371" s="10"/>
      <c r="ACQ371" s="10"/>
      <c r="ACR371" s="10"/>
      <c r="ACS371" s="10"/>
      <c r="ACT371" s="10"/>
      <c r="ACU371" s="10"/>
      <c r="ACV371" s="10"/>
      <c r="ACW371" s="10"/>
      <c r="ACX371" s="10"/>
      <c r="ACY371" s="10"/>
      <c r="ACZ371" s="10"/>
      <c r="ADA371" s="10"/>
      <c r="ADB371" s="10"/>
      <c r="ADC371" s="10"/>
      <c r="ADD371" s="10"/>
      <c r="ADE371" s="10"/>
      <c r="ADF371" s="10"/>
      <c r="ADG371" s="10"/>
      <c r="ADH371" s="10"/>
      <c r="ADI371" s="10"/>
      <c r="ADJ371" s="10"/>
      <c r="ADK371" s="10"/>
      <c r="ADL371" s="10"/>
      <c r="ADM371" s="10"/>
      <c r="ADN371" s="10"/>
      <c r="ADO371" s="10"/>
      <c r="ADP371" s="10"/>
      <c r="ADQ371" s="10"/>
      <c r="ADR371" s="10"/>
      <c r="ADS371" s="10"/>
      <c r="ADT371" s="10"/>
      <c r="ADU371" s="10"/>
      <c r="ADV371" s="10"/>
      <c r="ADW371" s="10"/>
      <c r="ADX371" s="10"/>
      <c r="ADY371" s="10"/>
      <c r="ADZ371" s="10"/>
      <c r="AEA371" s="10"/>
      <c r="AEB371" s="10"/>
      <c r="AEC371" s="10"/>
      <c r="AED371" s="10"/>
      <c r="AEE371" s="10"/>
      <c r="AEF371" s="10"/>
      <c r="AEG371" s="10"/>
      <c r="AEH371" s="10"/>
      <c r="AEI371" s="10"/>
      <c r="AEJ371" s="10"/>
      <c r="AEK371" s="10"/>
      <c r="AEL371" s="10"/>
      <c r="AEM371" s="10"/>
      <c r="AEN371" s="10"/>
      <c r="AEO371" s="10"/>
      <c r="AEP371" s="10"/>
      <c r="AEQ371" s="10"/>
      <c r="AER371" s="10"/>
      <c r="AES371" s="10"/>
      <c r="AET371" s="10"/>
      <c r="AEU371" s="10"/>
      <c r="AEV371" s="10"/>
      <c r="AEW371" s="10"/>
      <c r="AEX371" s="10"/>
      <c r="AEY371" s="10"/>
      <c r="AEZ371" s="10"/>
      <c r="AFA371" s="10"/>
      <c r="AFB371" s="10"/>
      <c r="AFC371" s="10"/>
      <c r="AFD371" s="10"/>
      <c r="AFE371" s="10"/>
      <c r="AFF371" s="10"/>
      <c r="AFG371" s="10"/>
      <c r="AFH371" s="10"/>
      <c r="AFI371" s="10"/>
      <c r="AFJ371" s="10"/>
      <c r="AFK371" s="10"/>
      <c r="AFL371" s="10"/>
      <c r="AFM371" s="10"/>
      <c r="AFN371" s="10"/>
      <c r="AFO371" s="10"/>
      <c r="AFP371" s="10"/>
      <c r="AFQ371" s="10"/>
      <c r="AFR371" s="10"/>
      <c r="AFS371" s="10"/>
      <c r="AFT371" s="10"/>
      <c r="AFU371" s="10"/>
      <c r="AFV371" s="10"/>
      <c r="AFW371" s="10"/>
      <c r="AFX371" s="10"/>
      <c r="AFY371" s="10"/>
      <c r="AFZ371" s="10"/>
      <c r="AGA371" s="10"/>
      <c r="AGB371" s="10"/>
      <c r="AGC371" s="10"/>
      <c r="AGD371" s="10"/>
      <c r="AGE371" s="10"/>
      <c r="AGF371" s="10"/>
      <c r="AGG371" s="10"/>
      <c r="AGH371" s="10"/>
      <c r="AGI371" s="10"/>
      <c r="AGJ371" s="10"/>
      <c r="AGK371" s="10"/>
      <c r="AGL371" s="10"/>
      <c r="AGM371" s="10"/>
      <c r="AGN371" s="10"/>
      <c r="AGO371" s="10"/>
      <c r="AGP371" s="10"/>
      <c r="AGQ371" s="10"/>
      <c r="AGR371" s="10"/>
      <c r="AGS371" s="10"/>
      <c r="AGT371" s="10"/>
      <c r="AGU371" s="10"/>
      <c r="AGV371" s="10"/>
      <c r="AGW371" s="10"/>
      <c r="AGX371" s="10"/>
      <c r="AGY371" s="10"/>
      <c r="AGZ371" s="10"/>
      <c r="AHA371" s="10"/>
      <c r="AHB371" s="10"/>
      <c r="AHC371" s="10"/>
      <c r="AHD371" s="10"/>
      <c r="AHE371" s="10"/>
      <c r="AHF371" s="10"/>
      <c r="AHG371" s="10"/>
      <c r="AHH371" s="10"/>
      <c r="AHI371" s="10"/>
      <c r="AHJ371" s="10"/>
      <c r="AHK371" s="10"/>
      <c r="AHL371" s="10"/>
      <c r="AHM371" s="10"/>
      <c r="AHN371" s="10"/>
      <c r="AHO371" s="10"/>
      <c r="AHP371" s="10"/>
      <c r="AHQ371" s="10"/>
      <c r="AHR371" s="10"/>
      <c r="AHS371" s="10"/>
      <c r="AHT371" s="10"/>
      <c r="AHU371" s="10"/>
      <c r="AHV371" s="10"/>
      <c r="AHW371" s="10"/>
      <c r="AHX371" s="10"/>
      <c r="AHY371" s="10"/>
      <c r="AHZ371" s="10"/>
      <c r="AIA371" s="10"/>
      <c r="AIB371" s="10"/>
      <c r="AIC371" s="10"/>
      <c r="AID371" s="10"/>
      <c r="AIE371" s="10"/>
      <c r="AIF371" s="10"/>
      <c r="AIG371" s="10"/>
      <c r="AIH371" s="10"/>
      <c r="AII371" s="10"/>
      <c r="AIJ371" s="10"/>
      <c r="AIK371" s="10"/>
      <c r="AIL371" s="10"/>
      <c r="AIM371" s="10"/>
      <c r="AIN371" s="10"/>
      <c r="AIO371" s="10"/>
      <c r="AIP371" s="10"/>
      <c r="AIQ371" s="10"/>
      <c r="AIR371" s="10"/>
      <c r="AIS371" s="10"/>
      <c r="AIT371" s="10"/>
      <c r="AIU371" s="10"/>
      <c r="AIV371" s="10"/>
      <c r="AIW371" s="10"/>
      <c r="AIX371" s="10"/>
      <c r="AIY371" s="10"/>
      <c r="AIZ371" s="10"/>
      <c r="AJA371" s="10"/>
      <c r="AJB371" s="10"/>
      <c r="AJC371" s="10"/>
      <c r="AJD371" s="10"/>
      <c r="AJE371" s="10"/>
      <c r="AJF371" s="10"/>
      <c r="AJG371" s="10"/>
      <c r="AJH371" s="10"/>
      <c r="AJI371" s="10"/>
      <c r="AJJ371" s="10"/>
      <c r="AJK371" s="10"/>
      <c r="AJL371" s="10"/>
      <c r="AJM371" s="10"/>
      <c r="AJN371" s="10"/>
      <c r="AJO371" s="10"/>
      <c r="AJP371" s="10"/>
      <c r="AJQ371" s="10"/>
      <c r="AJR371" s="10"/>
      <c r="AJS371" s="10"/>
      <c r="AJT371" s="10"/>
      <c r="AJU371" s="10"/>
      <c r="AJV371" s="10"/>
      <c r="AJW371" s="10"/>
      <c r="AJX371" s="10"/>
      <c r="AJY371" s="10"/>
      <c r="AJZ371" s="10"/>
      <c r="AKA371" s="10"/>
      <c r="AKB371" s="10"/>
      <c r="AKC371" s="10"/>
      <c r="AKD371" s="10"/>
      <c r="AKE371" s="10"/>
      <c r="AKF371" s="10"/>
      <c r="AKG371" s="10"/>
      <c r="AKH371" s="10"/>
      <c r="AKI371" s="10"/>
      <c r="AKJ371" s="10"/>
      <c r="AKK371" s="10"/>
      <c r="AKL371" s="10"/>
      <c r="AKM371" s="10"/>
      <c r="AKN371" s="10"/>
      <c r="AKO371" s="10"/>
      <c r="AKP371" s="10"/>
      <c r="AKQ371" s="10"/>
      <c r="AKR371" s="10"/>
      <c r="AKS371" s="10"/>
      <c r="AKT371" s="10"/>
      <c r="AKU371" s="10"/>
      <c r="AKV371" s="10"/>
      <c r="AKW371" s="10"/>
      <c r="AKX371" s="10"/>
      <c r="AKY371" s="10"/>
      <c r="AKZ371" s="10"/>
      <c r="ALA371" s="10"/>
      <c r="ALB371" s="10"/>
      <c r="ALC371" s="10"/>
      <c r="ALD371" s="10"/>
      <c r="ALE371" s="10"/>
      <c r="ALF371" s="10"/>
      <c r="ALG371" s="10"/>
      <c r="ALH371" s="10"/>
      <c r="ALI371" s="10"/>
      <c r="ALJ371" s="10"/>
      <c r="ALK371" s="10"/>
      <c r="ALL371" s="10"/>
      <c r="ALM371" s="10"/>
      <c r="ALN371" s="10"/>
      <c r="ALO371" s="10"/>
      <c r="ALP371" s="10"/>
      <c r="ALQ371" s="10"/>
      <c r="ALR371" s="10"/>
      <c r="ALS371" s="10"/>
      <c r="ALT371" s="10"/>
      <c r="ALU371" s="10"/>
      <c r="ALV371" s="10"/>
      <c r="ALW371" s="10"/>
      <c r="ALX371" s="10"/>
      <c r="ALY371" s="10"/>
      <c r="ALZ371" s="10"/>
      <c r="AMA371" s="10"/>
      <c r="AMB371" s="10"/>
      <c r="AMC371" s="10"/>
      <c r="AMD371" s="10"/>
      <c r="AME371" s="10"/>
      <c r="AMF371" s="10"/>
      <c r="AMG371" s="10"/>
      <c r="AMH371" s="10"/>
      <c r="AMI371" s="10"/>
    </row>
    <row r="372" spans="1:1023" ht="21.75" customHeight="1">
      <c r="A372" s="14" t="s">
        <v>92</v>
      </c>
      <c r="B372" s="39"/>
      <c r="C372" s="32"/>
      <c r="D372" s="31"/>
      <c r="E372" s="30"/>
      <c r="F372" s="30"/>
      <c r="G372" s="30"/>
      <c r="H372" s="30"/>
      <c r="I372" s="30"/>
      <c r="J372" s="30"/>
      <c r="K372" s="30"/>
      <c r="L372" s="30"/>
      <c r="M372" s="30"/>
      <c r="N372" s="30"/>
      <c r="O372" s="40">
        <v>91500</v>
      </c>
      <c r="P372" s="32"/>
      <c r="Q372" s="43">
        <f t="shared" si="7"/>
        <v>91500</v>
      </c>
      <c r="R372" s="43"/>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c r="HU372" s="10"/>
      <c r="HV372" s="10"/>
      <c r="HW372" s="10"/>
      <c r="HX372" s="10"/>
      <c r="HY372" s="10"/>
      <c r="HZ372" s="10"/>
      <c r="IA372" s="10"/>
      <c r="IB372" s="10"/>
      <c r="IC372" s="10"/>
      <c r="ID372" s="10"/>
      <c r="IE372" s="10"/>
      <c r="IF372" s="10"/>
      <c r="IG372" s="10"/>
      <c r="IH372" s="10"/>
      <c r="II372" s="10"/>
      <c r="IJ372" s="10"/>
      <c r="IK372" s="10"/>
      <c r="IL372" s="10"/>
      <c r="IM372" s="10"/>
      <c r="IN372" s="10"/>
      <c r="IO372" s="10"/>
      <c r="IP372" s="10"/>
      <c r="IQ372" s="10"/>
      <c r="IR372" s="10"/>
      <c r="IS372" s="10"/>
      <c r="IT372" s="10"/>
      <c r="IU372" s="10"/>
      <c r="IV372" s="10"/>
      <c r="IW372" s="10"/>
      <c r="IX372" s="10"/>
      <c r="IY372" s="10"/>
      <c r="IZ372" s="10"/>
      <c r="JA372" s="10"/>
      <c r="JB372" s="10"/>
      <c r="JC372" s="10"/>
      <c r="JD372" s="10"/>
      <c r="JE372" s="10"/>
      <c r="JF372" s="10"/>
      <c r="JG372" s="10"/>
      <c r="JH372" s="10"/>
      <c r="JI372" s="10"/>
      <c r="JJ372" s="10"/>
      <c r="JK372" s="10"/>
      <c r="JL372" s="10"/>
      <c r="JM372" s="10"/>
      <c r="JN372" s="10"/>
      <c r="JO372" s="10"/>
      <c r="JP372" s="10"/>
      <c r="JQ372" s="10"/>
      <c r="JR372" s="10"/>
      <c r="JS372" s="10"/>
      <c r="JT372" s="10"/>
      <c r="JU372" s="10"/>
      <c r="JV372" s="10"/>
      <c r="JW372" s="10"/>
      <c r="JX372" s="10"/>
      <c r="JY372" s="10"/>
      <c r="JZ372" s="10"/>
      <c r="KA372" s="10"/>
      <c r="KB372" s="10"/>
      <c r="KC372" s="10"/>
      <c r="KD372" s="10"/>
      <c r="KE372" s="10"/>
      <c r="KF372" s="10"/>
      <c r="KG372" s="10"/>
      <c r="KH372" s="10"/>
      <c r="KI372" s="10"/>
      <c r="KJ372" s="10"/>
      <c r="KK372" s="10"/>
      <c r="KL372" s="10"/>
      <c r="KM372" s="10"/>
      <c r="KN372" s="10"/>
      <c r="KO372" s="10"/>
      <c r="KP372" s="10"/>
      <c r="KQ372" s="10"/>
      <c r="KR372" s="10"/>
      <c r="KS372" s="10"/>
      <c r="KT372" s="10"/>
      <c r="KU372" s="10"/>
      <c r="KV372" s="10"/>
      <c r="KW372" s="10"/>
      <c r="KX372" s="10"/>
      <c r="KY372" s="10"/>
      <c r="KZ372" s="10"/>
      <c r="LA372" s="10"/>
      <c r="LB372" s="10"/>
      <c r="LC372" s="10"/>
      <c r="LD372" s="10"/>
      <c r="LE372" s="10"/>
      <c r="LF372" s="10"/>
      <c r="LG372" s="10"/>
      <c r="LH372" s="10"/>
      <c r="LI372" s="10"/>
      <c r="LJ372" s="10"/>
      <c r="LK372" s="10"/>
      <c r="LL372" s="10"/>
      <c r="LM372" s="10"/>
      <c r="LN372" s="10"/>
      <c r="LO372" s="10"/>
      <c r="LP372" s="10"/>
      <c r="LQ372" s="10"/>
      <c r="LR372" s="10"/>
      <c r="LS372" s="10"/>
      <c r="LT372" s="10"/>
      <c r="LU372" s="10"/>
      <c r="LV372" s="10"/>
      <c r="LW372" s="10"/>
      <c r="LX372" s="10"/>
      <c r="LY372" s="10"/>
      <c r="LZ372" s="10"/>
      <c r="MA372" s="10"/>
      <c r="MB372" s="10"/>
      <c r="MC372" s="10"/>
      <c r="MD372" s="10"/>
      <c r="ME372" s="10"/>
      <c r="MF372" s="10"/>
      <c r="MG372" s="10"/>
      <c r="MH372" s="10"/>
      <c r="MI372" s="10"/>
      <c r="MJ372" s="10"/>
      <c r="MK372" s="10"/>
      <c r="ML372" s="10"/>
      <c r="MM372" s="10"/>
      <c r="MN372" s="10"/>
      <c r="MO372" s="10"/>
      <c r="MP372" s="10"/>
      <c r="MQ372" s="10"/>
      <c r="MR372" s="10"/>
      <c r="MS372" s="10"/>
      <c r="MT372" s="10"/>
      <c r="MU372" s="10"/>
      <c r="MV372" s="10"/>
      <c r="MW372" s="10"/>
      <c r="MX372" s="10"/>
      <c r="MY372" s="10"/>
      <c r="MZ372" s="10"/>
      <c r="NA372" s="10"/>
      <c r="NB372" s="10"/>
      <c r="NC372" s="10"/>
      <c r="ND372" s="10"/>
      <c r="NE372" s="10"/>
      <c r="NF372" s="10"/>
      <c r="NG372" s="10"/>
      <c r="NH372" s="10"/>
      <c r="NI372" s="10"/>
      <c r="NJ372" s="10"/>
      <c r="NK372" s="10"/>
      <c r="NL372" s="10"/>
      <c r="NM372" s="10"/>
      <c r="NN372" s="10"/>
      <c r="NO372" s="10"/>
      <c r="NP372" s="10"/>
      <c r="NQ372" s="10"/>
      <c r="NR372" s="10"/>
      <c r="NS372" s="10"/>
      <c r="NT372" s="10"/>
      <c r="NU372" s="10"/>
      <c r="NV372" s="10"/>
      <c r="NW372" s="10"/>
      <c r="NX372" s="10"/>
      <c r="NY372" s="10"/>
      <c r="NZ372" s="10"/>
      <c r="OA372" s="10"/>
      <c r="OB372" s="10"/>
      <c r="OC372" s="10"/>
      <c r="OD372" s="10"/>
      <c r="OE372" s="10"/>
      <c r="OF372" s="10"/>
      <c r="OG372" s="10"/>
      <c r="OH372" s="10"/>
      <c r="OI372" s="10"/>
      <c r="OJ372" s="10"/>
      <c r="OK372" s="10"/>
      <c r="OL372" s="10"/>
      <c r="OM372" s="10"/>
      <c r="ON372" s="10"/>
      <c r="OO372" s="10"/>
      <c r="OP372" s="10"/>
      <c r="OQ372" s="10"/>
      <c r="OR372" s="10"/>
      <c r="OS372" s="10"/>
      <c r="OT372" s="10"/>
      <c r="OU372" s="10"/>
      <c r="OV372" s="10"/>
      <c r="OW372" s="10"/>
      <c r="OX372" s="10"/>
      <c r="OY372" s="10"/>
      <c r="OZ372" s="10"/>
      <c r="PA372" s="10"/>
      <c r="PB372" s="10"/>
      <c r="PC372" s="10"/>
      <c r="PD372" s="10"/>
      <c r="PE372" s="10"/>
      <c r="PF372" s="10"/>
      <c r="PG372" s="10"/>
      <c r="PH372" s="10"/>
      <c r="PI372" s="10"/>
      <c r="PJ372" s="10"/>
      <c r="PK372" s="10"/>
      <c r="PL372" s="10"/>
      <c r="PM372" s="10"/>
      <c r="PN372" s="10"/>
      <c r="PO372" s="10"/>
      <c r="PP372" s="10"/>
      <c r="PQ372" s="10"/>
      <c r="PR372" s="10"/>
      <c r="PS372" s="10"/>
      <c r="PT372" s="10"/>
      <c r="PU372" s="10"/>
      <c r="PV372" s="10"/>
      <c r="PW372" s="10"/>
      <c r="PX372" s="10"/>
      <c r="PY372" s="10"/>
      <c r="PZ372" s="10"/>
      <c r="QA372" s="10"/>
      <c r="QB372" s="10"/>
      <c r="QC372" s="10"/>
      <c r="QD372" s="10"/>
      <c r="QE372" s="10"/>
      <c r="QF372" s="10"/>
      <c r="QG372" s="10"/>
      <c r="QH372" s="10"/>
      <c r="QI372" s="10"/>
      <c r="QJ372" s="10"/>
      <c r="QK372" s="10"/>
      <c r="QL372" s="10"/>
      <c r="QM372" s="10"/>
      <c r="QN372" s="10"/>
      <c r="QO372" s="10"/>
      <c r="QP372" s="10"/>
      <c r="QQ372" s="10"/>
      <c r="QR372" s="10"/>
      <c r="QS372" s="10"/>
      <c r="QT372" s="10"/>
      <c r="QU372" s="10"/>
      <c r="QV372" s="10"/>
      <c r="QW372" s="10"/>
      <c r="QX372" s="10"/>
      <c r="QY372" s="10"/>
      <c r="QZ372" s="10"/>
      <c r="RA372" s="10"/>
      <c r="RB372" s="10"/>
      <c r="RC372" s="10"/>
      <c r="RD372" s="10"/>
      <c r="RE372" s="10"/>
      <c r="RF372" s="10"/>
      <c r="RG372" s="10"/>
      <c r="RH372" s="10"/>
      <c r="RI372" s="10"/>
      <c r="RJ372" s="10"/>
      <c r="RK372" s="10"/>
      <c r="RL372" s="10"/>
      <c r="RM372" s="10"/>
      <c r="RN372" s="10"/>
      <c r="RO372" s="10"/>
      <c r="RP372" s="10"/>
      <c r="RQ372" s="10"/>
      <c r="RR372" s="10"/>
      <c r="RS372" s="10"/>
      <c r="RT372" s="10"/>
      <c r="RU372" s="10"/>
      <c r="RV372" s="10"/>
      <c r="RW372" s="10"/>
      <c r="RX372" s="10"/>
      <c r="RY372" s="10"/>
      <c r="RZ372" s="10"/>
      <c r="SA372" s="10"/>
      <c r="SB372" s="10"/>
      <c r="SC372" s="10"/>
      <c r="SD372" s="10"/>
      <c r="SE372" s="10"/>
      <c r="SF372" s="10"/>
      <c r="SG372" s="10"/>
      <c r="SH372" s="10"/>
      <c r="SI372" s="10"/>
      <c r="SJ372" s="10"/>
      <c r="SK372" s="10"/>
      <c r="SL372" s="10"/>
      <c r="SM372" s="10"/>
      <c r="SN372" s="10"/>
      <c r="SO372" s="10"/>
      <c r="SP372" s="10"/>
      <c r="SQ372" s="10"/>
      <c r="SR372" s="10"/>
      <c r="SS372" s="10"/>
      <c r="ST372" s="10"/>
      <c r="SU372" s="10"/>
      <c r="SV372" s="10"/>
      <c r="SW372" s="10"/>
      <c r="SX372" s="10"/>
      <c r="SY372" s="10"/>
      <c r="SZ372" s="10"/>
      <c r="TA372" s="10"/>
      <c r="TB372" s="10"/>
      <c r="TC372" s="10"/>
      <c r="TD372" s="10"/>
      <c r="TE372" s="10"/>
      <c r="TF372" s="10"/>
      <c r="TG372" s="10"/>
      <c r="TH372" s="10"/>
      <c r="TI372" s="10"/>
      <c r="TJ372" s="10"/>
      <c r="TK372" s="10"/>
      <c r="TL372" s="10"/>
      <c r="TM372" s="10"/>
      <c r="TN372" s="10"/>
      <c r="TO372" s="10"/>
      <c r="TP372" s="10"/>
      <c r="TQ372" s="10"/>
      <c r="TR372" s="10"/>
      <c r="TS372" s="10"/>
      <c r="TT372" s="10"/>
      <c r="TU372" s="10"/>
      <c r="TV372" s="10"/>
      <c r="TW372" s="10"/>
      <c r="TX372" s="10"/>
      <c r="TY372" s="10"/>
      <c r="TZ372" s="10"/>
      <c r="UA372" s="10"/>
      <c r="UB372" s="10"/>
      <c r="UC372" s="10"/>
      <c r="UD372" s="10"/>
      <c r="UE372" s="10"/>
      <c r="UF372" s="10"/>
      <c r="UG372" s="10"/>
      <c r="UH372" s="10"/>
      <c r="UI372" s="10"/>
      <c r="UJ372" s="10"/>
      <c r="UK372" s="10"/>
      <c r="UL372" s="10"/>
      <c r="UM372" s="10"/>
      <c r="UN372" s="10"/>
      <c r="UO372" s="10"/>
      <c r="UP372" s="10"/>
      <c r="UQ372" s="10"/>
      <c r="UR372" s="10"/>
      <c r="US372" s="10"/>
      <c r="UT372" s="10"/>
      <c r="UU372" s="10"/>
      <c r="UV372" s="10"/>
      <c r="UW372" s="10"/>
      <c r="UX372" s="10"/>
      <c r="UY372" s="10"/>
      <c r="UZ372" s="10"/>
      <c r="VA372" s="10"/>
      <c r="VB372" s="10"/>
      <c r="VC372" s="10"/>
      <c r="VD372" s="10"/>
      <c r="VE372" s="10"/>
      <c r="VF372" s="10"/>
      <c r="VG372" s="10"/>
      <c r="VH372" s="10"/>
      <c r="VI372" s="10"/>
      <c r="VJ372" s="10"/>
      <c r="VK372" s="10"/>
      <c r="VL372" s="10"/>
      <c r="VM372" s="10"/>
      <c r="VN372" s="10"/>
      <c r="VO372" s="10"/>
      <c r="VP372" s="10"/>
      <c r="VQ372" s="10"/>
      <c r="VR372" s="10"/>
      <c r="VS372" s="10"/>
      <c r="VT372" s="10"/>
      <c r="VU372" s="10"/>
      <c r="VV372" s="10"/>
      <c r="VW372" s="10"/>
      <c r="VX372" s="10"/>
      <c r="VY372" s="10"/>
      <c r="VZ372" s="10"/>
      <c r="WA372" s="10"/>
      <c r="WB372" s="10"/>
      <c r="WC372" s="10"/>
      <c r="WD372" s="10"/>
      <c r="WE372" s="10"/>
      <c r="WF372" s="10"/>
      <c r="WG372" s="10"/>
      <c r="WH372" s="10"/>
      <c r="WI372" s="10"/>
      <c r="WJ372" s="10"/>
      <c r="WK372" s="10"/>
      <c r="WL372" s="10"/>
      <c r="WM372" s="10"/>
      <c r="WN372" s="10"/>
      <c r="WO372" s="10"/>
      <c r="WP372" s="10"/>
      <c r="WQ372" s="10"/>
      <c r="WR372" s="10"/>
      <c r="WS372" s="10"/>
      <c r="WT372" s="10"/>
      <c r="WU372" s="10"/>
      <c r="WV372" s="10"/>
      <c r="WW372" s="10"/>
      <c r="WX372" s="10"/>
      <c r="WY372" s="10"/>
      <c r="WZ372" s="10"/>
      <c r="XA372" s="10"/>
      <c r="XB372" s="10"/>
      <c r="XC372" s="10"/>
      <c r="XD372" s="10"/>
      <c r="XE372" s="10"/>
      <c r="XF372" s="10"/>
      <c r="XG372" s="10"/>
      <c r="XH372" s="10"/>
      <c r="XI372" s="10"/>
      <c r="XJ372" s="10"/>
      <c r="XK372" s="10"/>
      <c r="XL372" s="10"/>
      <c r="XM372" s="10"/>
      <c r="XN372" s="10"/>
      <c r="XO372" s="10"/>
      <c r="XP372" s="10"/>
      <c r="XQ372" s="10"/>
      <c r="XR372" s="10"/>
      <c r="XS372" s="10"/>
      <c r="XT372" s="10"/>
      <c r="XU372" s="10"/>
      <c r="XV372" s="10"/>
      <c r="XW372" s="10"/>
      <c r="XX372" s="10"/>
      <c r="XY372" s="10"/>
      <c r="XZ372" s="10"/>
      <c r="YA372" s="10"/>
      <c r="YB372" s="10"/>
      <c r="YC372" s="10"/>
      <c r="YD372" s="10"/>
      <c r="YE372" s="10"/>
      <c r="YF372" s="10"/>
      <c r="YG372" s="10"/>
      <c r="YH372" s="10"/>
      <c r="YI372" s="10"/>
      <c r="YJ372" s="10"/>
      <c r="YK372" s="10"/>
      <c r="YL372" s="10"/>
      <c r="YM372" s="10"/>
      <c r="YN372" s="10"/>
      <c r="YO372" s="10"/>
      <c r="YP372" s="10"/>
      <c r="YQ372" s="10"/>
      <c r="YR372" s="10"/>
      <c r="YS372" s="10"/>
      <c r="YT372" s="10"/>
      <c r="YU372" s="10"/>
      <c r="YV372" s="10"/>
      <c r="YW372" s="10"/>
      <c r="YX372" s="10"/>
      <c r="YY372" s="10"/>
      <c r="YZ372" s="10"/>
      <c r="ZA372" s="10"/>
      <c r="ZB372" s="10"/>
      <c r="ZC372" s="10"/>
      <c r="ZD372" s="10"/>
      <c r="ZE372" s="10"/>
      <c r="ZF372" s="10"/>
      <c r="ZG372" s="10"/>
      <c r="ZH372" s="10"/>
      <c r="ZI372" s="10"/>
      <c r="ZJ372" s="10"/>
      <c r="ZK372" s="10"/>
      <c r="ZL372" s="10"/>
      <c r="ZM372" s="10"/>
      <c r="ZN372" s="10"/>
      <c r="ZO372" s="10"/>
      <c r="ZP372" s="10"/>
      <c r="ZQ372" s="10"/>
      <c r="ZR372" s="10"/>
      <c r="ZS372" s="10"/>
      <c r="ZT372" s="10"/>
      <c r="ZU372" s="10"/>
      <c r="ZV372" s="10"/>
      <c r="ZW372" s="10"/>
      <c r="ZX372" s="10"/>
      <c r="ZY372" s="10"/>
      <c r="ZZ372" s="10"/>
      <c r="AAA372" s="10"/>
      <c r="AAB372" s="10"/>
      <c r="AAC372" s="10"/>
      <c r="AAD372" s="10"/>
      <c r="AAE372" s="10"/>
      <c r="AAF372" s="10"/>
      <c r="AAG372" s="10"/>
      <c r="AAH372" s="10"/>
      <c r="AAI372" s="10"/>
      <c r="AAJ372" s="10"/>
      <c r="AAK372" s="10"/>
      <c r="AAL372" s="10"/>
      <c r="AAM372" s="10"/>
      <c r="AAN372" s="10"/>
      <c r="AAO372" s="10"/>
      <c r="AAP372" s="10"/>
      <c r="AAQ372" s="10"/>
      <c r="AAR372" s="10"/>
      <c r="AAS372" s="10"/>
      <c r="AAT372" s="10"/>
      <c r="AAU372" s="10"/>
      <c r="AAV372" s="10"/>
      <c r="AAW372" s="10"/>
      <c r="AAX372" s="10"/>
      <c r="AAY372" s="10"/>
      <c r="AAZ372" s="10"/>
      <c r="ABA372" s="10"/>
      <c r="ABB372" s="10"/>
      <c r="ABC372" s="10"/>
      <c r="ABD372" s="10"/>
      <c r="ABE372" s="10"/>
      <c r="ABF372" s="10"/>
      <c r="ABG372" s="10"/>
      <c r="ABH372" s="10"/>
      <c r="ABI372" s="10"/>
      <c r="ABJ372" s="10"/>
      <c r="ABK372" s="10"/>
      <c r="ABL372" s="10"/>
      <c r="ABM372" s="10"/>
      <c r="ABN372" s="10"/>
      <c r="ABO372" s="10"/>
      <c r="ABP372" s="10"/>
      <c r="ABQ372" s="10"/>
      <c r="ABR372" s="10"/>
      <c r="ABS372" s="10"/>
      <c r="ABT372" s="10"/>
      <c r="ABU372" s="10"/>
      <c r="ABV372" s="10"/>
      <c r="ABW372" s="10"/>
      <c r="ABX372" s="10"/>
      <c r="ABY372" s="10"/>
      <c r="ABZ372" s="10"/>
      <c r="ACA372" s="10"/>
      <c r="ACB372" s="10"/>
      <c r="ACC372" s="10"/>
      <c r="ACD372" s="10"/>
      <c r="ACE372" s="10"/>
      <c r="ACF372" s="10"/>
      <c r="ACG372" s="10"/>
      <c r="ACH372" s="10"/>
      <c r="ACI372" s="10"/>
      <c r="ACJ372" s="10"/>
      <c r="ACK372" s="10"/>
      <c r="ACL372" s="10"/>
      <c r="ACM372" s="10"/>
      <c r="ACN372" s="10"/>
      <c r="ACO372" s="10"/>
      <c r="ACP372" s="10"/>
      <c r="ACQ372" s="10"/>
      <c r="ACR372" s="10"/>
      <c r="ACS372" s="10"/>
      <c r="ACT372" s="10"/>
      <c r="ACU372" s="10"/>
      <c r="ACV372" s="10"/>
      <c r="ACW372" s="10"/>
      <c r="ACX372" s="10"/>
      <c r="ACY372" s="10"/>
      <c r="ACZ372" s="10"/>
      <c r="ADA372" s="10"/>
      <c r="ADB372" s="10"/>
      <c r="ADC372" s="10"/>
      <c r="ADD372" s="10"/>
      <c r="ADE372" s="10"/>
      <c r="ADF372" s="10"/>
      <c r="ADG372" s="10"/>
      <c r="ADH372" s="10"/>
      <c r="ADI372" s="10"/>
      <c r="ADJ372" s="10"/>
      <c r="ADK372" s="10"/>
      <c r="ADL372" s="10"/>
      <c r="ADM372" s="10"/>
      <c r="ADN372" s="10"/>
      <c r="ADO372" s="10"/>
      <c r="ADP372" s="10"/>
      <c r="ADQ372" s="10"/>
      <c r="ADR372" s="10"/>
      <c r="ADS372" s="10"/>
      <c r="ADT372" s="10"/>
      <c r="ADU372" s="10"/>
      <c r="ADV372" s="10"/>
      <c r="ADW372" s="10"/>
      <c r="ADX372" s="10"/>
      <c r="ADY372" s="10"/>
      <c r="ADZ372" s="10"/>
      <c r="AEA372" s="10"/>
      <c r="AEB372" s="10"/>
      <c r="AEC372" s="10"/>
      <c r="AED372" s="10"/>
      <c r="AEE372" s="10"/>
      <c r="AEF372" s="10"/>
      <c r="AEG372" s="10"/>
      <c r="AEH372" s="10"/>
      <c r="AEI372" s="10"/>
      <c r="AEJ372" s="10"/>
      <c r="AEK372" s="10"/>
      <c r="AEL372" s="10"/>
      <c r="AEM372" s="10"/>
      <c r="AEN372" s="10"/>
      <c r="AEO372" s="10"/>
      <c r="AEP372" s="10"/>
      <c r="AEQ372" s="10"/>
      <c r="AER372" s="10"/>
      <c r="AES372" s="10"/>
      <c r="AET372" s="10"/>
      <c r="AEU372" s="10"/>
      <c r="AEV372" s="10"/>
      <c r="AEW372" s="10"/>
      <c r="AEX372" s="10"/>
      <c r="AEY372" s="10"/>
      <c r="AEZ372" s="10"/>
      <c r="AFA372" s="10"/>
      <c r="AFB372" s="10"/>
      <c r="AFC372" s="10"/>
      <c r="AFD372" s="10"/>
      <c r="AFE372" s="10"/>
      <c r="AFF372" s="10"/>
      <c r="AFG372" s="10"/>
      <c r="AFH372" s="10"/>
      <c r="AFI372" s="10"/>
      <c r="AFJ372" s="10"/>
      <c r="AFK372" s="10"/>
      <c r="AFL372" s="10"/>
      <c r="AFM372" s="10"/>
      <c r="AFN372" s="10"/>
      <c r="AFO372" s="10"/>
      <c r="AFP372" s="10"/>
      <c r="AFQ372" s="10"/>
      <c r="AFR372" s="10"/>
      <c r="AFS372" s="10"/>
      <c r="AFT372" s="10"/>
      <c r="AFU372" s="10"/>
      <c r="AFV372" s="10"/>
      <c r="AFW372" s="10"/>
      <c r="AFX372" s="10"/>
      <c r="AFY372" s="10"/>
      <c r="AFZ372" s="10"/>
      <c r="AGA372" s="10"/>
      <c r="AGB372" s="10"/>
      <c r="AGC372" s="10"/>
      <c r="AGD372" s="10"/>
      <c r="AGE372" s="10"/>
      <c r="AGF372" s="10"/>
      <c r="AGG372" s="10"/>
      <c r="AGH372" s="10"/>
      <c r="AGI372" s="10"/>
      <c r="AGJ372" s="10"/>
      <c r="AGK372" s="10"/>
      <c r="AGL372" s="10"/>
      <c r="AGM372" s="10"/>
      <c r="AGN372" s="10"/>
      <c r="AGO372" s="10"/>
      <c r="AGP372" s="10"/>
      <c r="AGQ372" s="10"/>
      <c r="AGR372" s="10"/>
      <c r="AGS372" s="10"/>
      <c r="AGT372" s="10"/>
      <c r="AGU372" s="10"/>
      <c r="AGV372" s="10"/>
      <c r="AGW372" s="10"/>
      <c r="AGX372" s="10"/>
      <c r="AGY372" s="10"/>
      <c r="AGZ372" s="10"/>
      <c r="AHA372" s="10"/>
      <c r="AHB372" s="10"/>
      <c r="AHC372" s="10"/>
      <c r="AHD372" s="10"/>
      <c r="AHE372" s="10"/>
      <c r="AHF372" s="10"/>
      <c r="AHG372" s="10"/>
      <c r="AHH372" s="10"/>
      <c r="AHI372" s="10"/>
      <c r="AHJ372" s="10"/>
      <c r="AHK372" s="10"/>
      <c r="AHL372" s="10"/>
      <c r="AHM372" s="10"/>
      <c r="AHN372" s="10"/>
      <c r="AHO372" s="10"/>
      <c r="AHP372" s="10"/>
      <c r="AHQ372" s="10"/>
      <c r="AHR372" s="10"/>
      <c r="AHS372" s="10"/>
      <c r="AHT372" s="10"/>
      <c r="AHU372" s="10"/>
      <c r="AHV372" s="10"/>
      <c r="AHW372" s="10"/>
      <c r="AHX372" s="10"/>
      <c r="AHY372" s="10"/>
      <c r="AHZ372" s="10"/>
      <c r="AIA372" s="10"/>
      <c r="AIB372" s="10"/>
      <c r="AIC372" s="10"/>
      <c r="AID372" s="10"/>
      <c r="AIE372" s="10"/>
      <c r="AIF372" s="10"/>
      <c r="AIG372" s="10"/>
      <c r="AIH372" s="10"/>
      <c r="AII372" s="10"/>
      <c r="AIJ372" s="10"/>
      <c r="AIK372" s="10"/>
      <c r="AIL372" s="10"/>
      <c r="AIM372" s="10"/>
      <c r="AIN372" s="10"/>
      <c r="AIO372" s="10"/>
      <c r="AIP372" s="10"/>
      <c r="AIQ372" s="10"/>
      <c r="AIR372" s="10"/>
      <c r="AIS372" s="10"/>
      <c r="AIT372" s="10"/>
      <c r="AIU372" s="10"/>
      <c r="AIV372" s="10"/>
      <c r="AIW372" s="10"/>
      <c r="AIX372" s="10"/>
      <c r="AIY372" s="10"/>
      <c r="AIZ372" s="10"/>
      <c r="AJA372" s="10"/>
      <c r="AJB372" s="10"/>
      <c r="AJC372" s="10"/>
      <c r="AJD372" s="10"/>
      <c r="AJE372" s="10"/>
      <c r="AJF372" s="10"/>
      <c r="AJG372" s="10"/>
      <c r="AJH372" s="10"/>
      <c r="AJI372" s="10"/>
      <c r="AJJ372" s="10"/>
      <c r="AJK372" s="10"/>
      <c r="AJL372" s="10"/>
      <c r="AJM372" s="10"/>
      <c r="AJN372" s="10"/>
      <c r="AJO372" s="10"/>
      <c r="AJP372" s="10"/>
      <c r="AJQ372" s="10"/>
      <c r="AJR372" s="10"/>
      <c r="AJS372" s="10"/>
      <c r="AJT372" s="10"/>
      <c r="AJU372" s="10"/>
      <c r="AJV372" s="10"/>
      <c r="AJW372" s="10"/>
      <c r="AJX372" s="10"/>
      <c r="AJY372" s="10"/>
      <c r="AJZ372" s="10"/>
      <c r="AKA372" s="10"/>
      <c r="AKB372" s="10"/>
      <c r="AKC372" s="10"/>
      <c r="AKD372" s="10"/>
      <c r="AKE372" s="10"/>
      <c r="AKF372" s="10"/>
      <c r="AKG372" s="10"/>
      <c r="AKH372" s="10"/>
      <c r="AKI372" s="10"/>
      <c r="AKJ372" s="10"/>
      <c r="AKK372" s="10"/>
      <c r="AKL372" s="10"/>
      <c r="AKM372" s="10"/>
      <c r="AKN372" s="10"/>
      <c r="AKO372" s="10"/>
      <c r="AKP372" s="10"/>
      <c r="AKQ372" s="10"/>
      <c r="AKR372" s="10"/>
      <c r="AKS372" s="10"/>
      <c r="AKT372" s="10"/>
      <c r="AKU372" s="10"/>
      <c r="AKV372" s="10"/>
      <c r="AKW372" s="10"/>
      <c r="AKX372" s="10"/>
      <c r="AKY372" s="10"/>
      <c r="AKZ372" s="10"/>
      <c r="ALA372" s="10"/>
      <c r="ALB372" s="10"/>
      <c r="ALC372" s="10"/>
      <c r="ALD372" s="10"/>
      <c r="ALE372" s="10"/>
      <c r="ALF372" s="10"/>
      <c r="ALG372" s="10"/>
      <c r="ALH372" s="10"/>
      <c r="ALI372" s="10"/>
      <c r="ALJ372" s="10"/>
      <c r="ALK372" s="10"/>
      <c r="ALL372" s="10"/>
      <c r="ALM372" s="10"/>
      <c r="ALN372" s="10"/>
      <c r="ALO372" s="10"/>
      <c r="ALP372" s="10"/>
      <c r="ALQ372" s="10"/>
      <c r="ALR372" s="10"/>
      <c r="ALS372" s="10"/>
      <c r="ALT372" s="10"/>
      <c r="ALU372" s="10"/>
      <c r="ALV372" s="10"/>
      <c r="ALW372" s="10"/>
      <c r="ALX372" s="10"/>
      <c r="ALY372" s="10"/>
      <c r="ALZ372" s="10"/>
      <c r="AMA372" s="10"/>
      <c r="AMB372" s="10"/>
      <c r="AMC372" s="10"/>
      <c r="AMD372" s="10"/>
      <c r="AME372" s="10"/>
      <c r="AMF372" s="10"/>
      <c r="AMG372" s="10"/>
      <c r="AMH372" s="10"/>
      <c r="AMI372" s="10"/>
    </row>
    <row r="373" spans="1:1023" ht="21.75" customHeight="1">
      <c r="A373" s="14" t="s">
        <v>93</v>
      </c>
      <c r="B373" s="39"/>
      <c r="C373" s="31"/>
      <c r="D373" s="31"/>
      <c r="E373" s="30"/>
      <c r="F373" s="30"/>
      <c r="G373" s="30"/>
      <c r="H373" s="30"/>
      <c r="I373" s="30"/>
      <c r="J373" s="40">
        <v>59283.66</v>
      </c>
      <c r="K373" s="40">
        <v>154200</v>
      </c>
      <c r="L373" s="30"/>
      <c r="M373" s="30"/>
      <c r="N373" s="30"/>
      <c r="O373" s="40">
        <v>51200</v>
      </c>
      <c r="P373" s="32"/>
      <c r="Q373" s="43">
        <f t="shared" si="7"/>
        <v>264683.66000000003</v>
      </c>
      <c r="R373" s="43">
        <f>Q373+Q375+Q374</f>
        <v>372313.66000000003</v>
      </c>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c r="HU373" s="10"/>
      <c r="HV373" s="10"/>
      <c r="HW373" s="10"/>
      <c r="HX373" s="10"/>
      <c r="HY373" s="10"/>
      <c r="HZ373" s="10"/>
      <c r="IA373" s="10"/>
      <c r="IB373" s="10"/>
      <c r="IC373" s="10"/>
      <c r="ID373" s="10"/>
      <c r="IE373" s="10"/>
      <c r="IF373" s="10"/>
      <c r="IG373" s="10"/>
      <c r="IH373" s="10"/>
      <c r="II373" s="10"/>
      <c r="IJ373" s="10"/>
      <c r="IK373" s="10"/>
      <c r="IL373" s="10"/>
      <c r="IM373" s="10"/>
      <c r="IN373" s="10"/>
      <c r="IO373" s="10"/>
      <c r="IP373" s="10"/>
      <c r="IQ373" s="10"/>
      <c r="IR373" s="10"/>
      <c r="IS373" s="10"/>
      <c r="IT373" s="10"/>
      <c r="IU373" s="10"/>
      <c r="IV373" s="10"/>
      <c r="IW373" s="10"/>
      <c r="IX373" s="10"/>
      <c r="IY373" s="10"/>
      <c r="IZ373" s="10"/>
      <c r="JA373" s="10"/>
      <c r="JB373" s="10"/>
      <c r="JC373" s="10"/>
      <c r="JD373" s="10"/>
      <c r="JE373" s="10"/>
      <c r="JF373" s="10"/>
      <c r="JG373" s="10"/>
      <c r="JH373" s="10"/>
      <c r="JI373" s="10"/>
      <c r="JJ373" s="10"/>
      <c r="JK373" s="10"/>
      <c r="JL373" s="10"/>
      <c r="JM373" s="10"/>
      <c r="JN373" s="10"/>
      <c r="JO373" s="10"/>
      <c r="JP373" s="10"/>
      <c r="JQ373" s="10"/>
      <c r="JR373" s="10"/>
      <c r="JS373" s="10"/>
      <c r="JT373" s="10"/>
      <c r="JU373" s="10"/>
      <c r="JV373" s="10"/>
      <c r="JW373" s="10"/>
      <c r="JX373" s="10"/>
      <c r="JY373" s="10"/>
      <c r="JZ373" s="10"/>
      <c r="KA373" s="10"/>
      <c r="KB373" s="10"/>
      <c r="KC373" s="10"/>
      <c r="KD373" s="10"/>
      <c r="KE373" s="10"/>
      <c r="KF373" s="10"/>
      <c r="KG373" s="10"/>
      <c r="KH373" s="10"/>
      <c r="KI373" s="10"/>
      <c r="KJ373" s="10"/>
      <c r="KK373" s="10"/>
      <c r="KL373" s="10"/>
      <c r="KM373" s="10"/>
      <c r="KN373" s="10"/>
      <c r="KO373" s="10"/>
      <c r="KP373" s="10"/>
      <c r="KQ373" s="10"/>
      <c r="KR373" s="10"/>
      <c r="KS373" s="10"/>
      <c r="KT373" s="10"/>
      <c r="KU373" s="10"/>
      <c r="KV373" s="10"/>
      <c r="KW373" s="10"/>
      <c r="KX373" s="10"/>
      <c r="KY373" s="10"/>
      <c r="KZ373" s="10"/>
      <c r="LA373" s="10"/>
      <c r="LB373" s="10"/>
      <c r="LC373" s="10"/>
      <c r="LD373" s="10"/>
      <c r="LE373" s="10"/>
      <c r="LF373" s="10"/>
      <c r="LG373" s="10"/>
      <c r="LH373" s="10"/>
      <c r="LI373" s="10"/>
      <c r="LJ373" s="10"/>
      <c r="LK373" s="10"/>
      <c r="LL373" s="10"/>
      <c r="LM373" s="10"/>
      <c r="LN373" s="10"/>
      <c r="LO373" s="10"/>
      <c r="LP373" s="10"/>
      <c r="LQ373" s="10"/>
      <c r="LR373" s="10"/>
      <c r="LS373" s="10"/>
      <c r="LT373" s="10"/>
      <c r="LU373" s="10"/>
      <c r="LV373" s="10"/>
      <c r="LW373" s="10"/>
      <c r="LX373" s="10"/>
      <c r="LY373" s="10"/>
      <c r="LZ373" s="10"/>
      <c r="MA373" s="10"/>
      <c r="MB373" s="10"/>
      <c r="MC373" s="10"/>
      <c r="MD373" s="10"/>
      <c r="ME373" s="10"/>
      <c r="MF373" s="10"/>
      <c r="MG373" s="10"/>
      <c r="MH373" s="10"/>
      <c r="MI373" s="10"/>
      <c r="MJ373" s="10"/>
      <c r="MK373" s="10"/>
      <c r="ML373" s="10"/>
      <c r="MM373" s="10"/>
      <c r="MN373" s="10"/>
      <c r="MO373" s="10"/>
      <c r="MP373" s="10"/>
      <c r="MQ373" s="10"/>
      <c r="MR373" s="10"/>
      <c r="MS373" s="10"/>
      <c r="MT373" s="10"/>
      <c r="MU373" s="10"/>
      <c r="MV373" s="10"/>
      <c r="MW373" s="10"/>
      <c r="MX373" s="10"/>
      <c r="MY373" s="10"/>
      <c r="MZ373" s="10"/>
      <c r="NA373" s="10"/>
      <c r="NB373" s="10"/>
      <c r="NC373" s="10"/>
      <c r="ND373" s="10"/>
      <c r="NE373" s="10"/>
      <c r="NF373" s="10"/>
      <c r="NG373" s="10"/>
      <c r="NH373" s="10"/>
      <c r="NI373" s="10"/>
      <c r="NJ373" s="10"/>
      <c r="NK373" s="10"/>
      <c r="NL373" s="10"/>
      <c r="NM373" s="10"/>
      <c r="NN373" s="10"/>
      <c r="NO373" s="10"/>
      <c r="NP373" s="10"/>
      <c r="NQ373" s="10"/>
      <c r="NR373" s="10"/>
      <c r="NS373" s="10"/>
      <c r="NT373" s="10"/>
      <c r="NU373" s="10"/>
      <c r="NV373" s="10"/>
      <c r="NW373" s="10"/>
      <c r="NX373" s="10"/>
      <c r="NY373" s="10"/>
      <c r="NZ373" s="10"/>
      <c r="OA373" s="10"/>
      <c r="OB373" s="10"/>
      <c r="OC373" s="10"/>
      <c r="OD373" s="10"/>
      <c r="OE373" s="10"/>
      <c r="OF373" s="10"/>
      <c r="OG373" s="10"/>
      <c r="OH373" s="10"/>
      <c r="OI373" s="10"/>
      <c r="OJ373" s="10"/>
      <c r="OK373" s="10"/>
      <c r="OL373" s="10"/>
      <c r="OM373" s="10"/>
      <c r="ON373" s="10"/>
      <c r="OO373" s="10"/>
      <c r="OP373" s="10"/>
      <c r="OQ373" s="10"/>
      <c r="OR373" s="10"/>
      <c r="OS373" s="10"/>
      <c r="OT373" s="10"/>
      <c r="OU373" s="10"/>
      <c r="OV373" s="10"/>
      <c r="OW373" s="10"/>
      <c r="OX373" s="10"/>
      <c r="OY373" s="10"/>
      <c r="OZ373" s="10"/>
      <c r="PA373" s="10"/>
      <c r="PB373" s="10"/>
      <c r="PC373" s="10"/>
      <c r="PD373" s="10"/>
      <c r="PE373" s="10"/>
      <c r="PF373" s="10"/>
      <c r="PG373" s="10"/>
      <c r="PH373" s="10"/>
      <c r="PI373" s="10"/>
      <c r="PJ373" s="10"/>
      <c r="PK373" s="10"/>
      <c r="PL373" s="10"/>
      <c r="PM373" s="10"/>
      <c r="PN373" s="10"/>
      <c r="PO373" s="10"/>
      <c r="PP373" s="10"/>
      <c r="PQ373" s="10"/>
      <c r="PR373" s="10"/>
      <c r="PS373" s="10"/>
      <c r="PT373" s="10"/>
      <c r="PU373" s="10"/>
      <c r="PV373" s="10"/>
      <c r="PW373" s="10"/>
      <c r="PX373" s="10"/>
      <c r="PY373" s="10"/>
      <c r="PZ373" s="10"/>
      <c r="QA373" s="10"/>
      <c r="QB373" s="10"/>
      <c r="QC373" s="10"/>
      <c r="QD373" s="10"/>
      <c r="QE373" s="10"/>
      <c r="QF373" s="10"/>
      <c r="QG373" s="10"/>
      <c r="QH373" s="10"/>
      <c r="QI373" s="10"/>
      <c r="QJ373" s="10"/>
      <c r="QK373" s="10"/>
      <c r="QL373" s="10"/>
      <c r="QM373" s="10"/>
      <c r="QN373" s="10"/>
      <c r="QO373" s="10"/>
      <c r="QP373" s="10"/>
      <c r="QQ373" s="10"/>
      <c r="QR373" s="10"/>
      <c r="QS373" s="10"/>
      <c r="QT373" s="10"/>
      <c r="QU373" s="10"/>
      <c r="QV373" s="10"/>
      <c r="QW373" s="10"/>
      <c r="QX373" s="10"/>
      <c r="QY373" s="10"/>
      <c r="QZ373" s="10"/>
      <c r="RA373" s="10"/>
      <c r="RB373" s="10"/>
      <c r="RC373" s="10"/>
      <c r="RD373" s="10"/>
      <c r="RE373" s="10"/>
      <c r="RF373" s="10"/>
      <c r="RG373" s="10"/>
      <c r="RH373" s="10"/>
      <c r="RI373" s="10"/>
      <c r="RJ373" s="10"/>
      <c r="RK373" s="10"/>
      <c r="RL373" s="10"/>
      <c r="RM373" s="10"/>
      <c r="RN373" s="10"/>
      <c r="RO373" s="10"/>
      <c r="RP373" s="10"/>
      <c r="RQ373" s="10"/>
      <c r="RR373" s="10"/>
      <c r="RS373" s="10"/>
      <c r="RT373" s="10"/>
      <c r="RU373" s="10"/>
      <c r="RV373" s="10"/>
      <c r="RW373" s="10"/>
      <c r="RX373" s="10"/>
      <c r="RY373" s="10"/>
      <c r="RZ373" s="10"/>
      <c r="SA373" s="10"/>
      <c r="SB373" s="10"/>
      <c r="SC373" s="10"/>
      <c r="SD373" s="10"/>
      <c r="SE373" s="10"/>
      <c r="SF373" s="10"/>
      <c r="SG373" s="10"/>
      <c r="SH373" s="10"/>
      <c r="SI373" s="10"/>
      <c r="SJ373" s="10"/>
      <c r="SK373" s="10"/>
      <c r="SL373" s="10"/>
      <c r="SM373" s="10"/>
      <c r="SN373" s="10"/>
      <c r="SO373" s="10"/>
      <c r="SP373" s="10"/>
      <c r="SQ373" s="10"/>
      <c r="SR373" s="10"/>
      <c r="SS373" s="10"/>
      <c r="ST373" s="10"/>
      <c r="SU373" s="10"/>
      <c r="SV373" s="10"/>
      <c r="SW373" s="10"/>
      <c r="SX373" s="10"/>
      <c r="SY373" s="10"/>
      <c r="SZ373" s="10"/>
      <c r="TA373" s="10"/>
      <c r="TB373" s="10"/>
      <c r="TC373" s="10"/>
      <c r="TD373" s="10"/>
      <c r="TE373" s="10"/>
      <c r="TF373" s="10"/>
      <c r="TG373" s="10"/>
      <c r="TH373" s="10"/>
      <c r="TI373" s="10"/>
      <c r="TJ373" s="10"/>
      <c r="TK373" s="10"/>
      <c r="TL373" s="10"/>
      <c r="TM373" s="10"/>
      <c r="TN373" s="10"/>
      <c r="TO373" s="10"/>
      <c r="TP373" s="10"/>
      <c r="TQ373" s="10"/>
      <c r="TR373" s="10"/>
      <c r="TS373" s="10"/>
      <c r="TT373" s="10"/>
      <c r="TU373" s="10"/>
      <c r="TV373" s="10"/>
      <c r="TW373" s="10"/>
      <c r="TX373" s="10"/>
      <c r="TY373" s="10"/>
      <c r="TZ373" s="10"/>
      <c r="UA373" s="10"/>
      <c r="UB373" s="10"/>
      <c r="UC373" s="10"/>
      <c r="UD373" s="10"/>
      <c r="UE373" s="10"/>
      <c r="UF373" s="10"/>
      <c r="UG373" s="10"/>
      <c r="UH373" s="10"/>
      <c r="UI373" s="10"/>
      <c r="UJ373" s="10"/>
      <c r="UK373" s="10"/>
      <c r="UL373" s="10"/>
      <c r="UM373" s="10"/>
      <c r="UN373" s="10"/>
      <c r="UO373" s="10"/>
      <c r="UP373" s="10"/>
      <c r="UQ373" s="10"/>
      <c r="UR373" s="10"/>
      <c r="US373" s="10"/>
      <c r="UT373" s="10"/>
      <c r="UU373" s="10"/>
      <c r="UV373" s="10"/>
      <c r="UW373" s="10"/>
      <c r="UX373" s="10"/>
      <c r="UY373" s="10"/>
      <c r="UZ373" s="10"/>
      <c r="VA373" s="10"/>
      <c r="VB373" s="10"/>
      <c r="VC373" s="10"/>
      <c r="VD373" s="10"/>
      <c r="VE373" s="10"/>
      <c r="VF373" s="10"/>
      <c r="VG373" s="10"/>
      <c r="VH373" s="10"/>
      <c r="VI373" s="10"/>
      <c r="VJ373" s="10"/>
      <c r="VK373" s="10"/>
      <c r="VL373" s="10"/>
      <c r="VM373" s="10"/>
      <c r="VN373" s="10"/>
      <c r="VO373" s="10"/>
      <c r="VP373" s="10"/>
      <c r="VQ373" s="10"/>
      <c r="VR373" s="10"/>
      <c r="VS373" s="10"/>
      <c r="VT373" s="10"/>
      <c r="VU373" s="10"/>
      <c r="VV373" s="10"/>
      <c r="VW373" s="10"/>
      <c r="VX373" s="10"/>
      <c r="VY373" s="10"/>
      <c r="VZ373" s="10"/>
      <c r="WA373" s="10"/>
      <c r="WB373" s="10"/>
      <c r="WC373" s="10"/>
      <c r="WD373" s="10"/>
      <c r="WE373" s="10"/>
      <c r="WF373" s="10"/>
      <c r="WG373" s="10"/>
      <c r="WH373" s="10"/>
      <c r="WI373" s="10"/>
      <c r="WJ373" s="10"/>
      <c r="WK373" s="10"/>
      <c r="WL373" s="10"/>
      <c r="WM373" s="10"/>
      <c r="WN373" s="10"/>
      <c r="WO373" s="10"/>
      <c r="WP373" s="10"/>
      <c r="WQ373" s="10"/>
      <c r="WR373" s="10"/>
      <c r="WS373" s="10"/>
      <c r="WT373" s="10"/>
      <c r="WU373" s="10"/>
      <c r="WV373" s="10"/>
      <c r="WW373" s="10"/>
      <c r="WX373" s="10"/>
      <c r="WY373" s="10"/>
      <c r="WZ373" s="10"/>
      <c r="XA373" s="10"/>
      <c r="XB373" s="10"/>
      <c r="XC373" s="10"/>
      <c r="XD373" s="10"/>
      <c r="XE373" s="10"/>
      <c r="XF373" s="10"/>
      <c r="XG373" s="10"/>
      <c r="XH373" s="10"/>
      <c r="XI373" s="10"/>
      <c r="XJ373" s="10"/>
      <c r="XK373" s="10"/>
      <c r="XL373" s="10"/>
      <c r="XM373" s="10"/>
      <c r="XN373" s="10"/>
      <c r="XO373" s="10"/>
      <c r="XP373" s="10"/>
      <c r="XQ373" s="10"/>
      <c r="XR373" s="10"/>
      <c r="XS373" s="10"/>
      <c r="XT373" s="10"/>
      <c r="XU373" s="10"/>
      <c r="XV373" s="10"/>
      <c r="XW373" s="10"/>
      <c r="XX373" s="10"/>
      <c r="XY373" s="10"/>
      <c r="XZ373" s="10"/>
      <c r="YA373" s="10"/>
      <c r="YB373" s="10"/>
      <c r="YC373" s="10"/>
      <c r="YD373" s="10"/>
      <c r="YE373" s="10"/>
      <c r="YF373" s="10"/>
      <c r="YG373" s="10"/>
      <c r="YH373" s="10"/>
      <c r="YI373" s="10"/>
      <c r="YJ373" s="10"/>
      <c r="YK373" s="10"/>
      <c r="YL373" s="10"/>
      <c r="YM373" s="10"/>
      <c r="YN373" s="10"/>
      <c r="YO373" s="10"/>
      <c r="YP373" s="10"/>
      <c r="YQ373" s="10"/>
      <c r="YR373" s="10"/>
      <c r="YS373" s="10"/>
      <c r="YT373" s="10"/>
      <c r="YU373" s="10"/>
      <c r="YV373" s="10"/>
      <c r="YW373" s="10"/>
      <c r="YX373" s="10"/>
      <c r="YY373" s="10"/>
      <c r="YZ373" s="10"/>
      <c r="ZA373" s="10"/>
      <c r="ZB373" s="10"/>
      <c r="ZC373" s="10"/>
      <c r="ZD373" s="10"/>
      <c r="ZE373" s="10"/>
      <c r="ZF373" s="10"/>
      <c r="ZG373" s="10"/>
      <c r="ZH373" s="10"/>
      <c r="ZI373" s="10"/>
      <c r="ZJ373" s="10"/>
      <c r="ZK373" s="10"/>
      <c r="ZL373" s="10"/>
      <c r="ZM373" s="10"/>
      <c r="ZN373" s="10"/>
      <c r="ZO373" s="10"/>
      <c r="ZP373" s="10"/>
      <c r="ZQ373" s="10"/>
      <c r="ZR373" s="10"/>
      <c r="ZS373" s="10"/>
      <c r="ZT373" s="10"/>
      <c r="ZU373" s="10"/>
      <c r="ZV373" s="10"/>
      <c r="ZW373" s="10"/>
      <c r="ZX373" s="10"/>
      <c r="ZY373" s="10"/>
      <c r="ZZ373" s="10"/>
      <c r="AAA373" s="10"/>
      <c r="AAB373" s="10"/>
      <c r="AAC373" s="10"/>
      <c r="AAD373" s="10"/>
      <c r="AAE373" s="10"/>
      <c r="AAF373" s="10"/>
      <c r="AAG373" s="10"/>
      <c r="AAH373" s="10"/>
      <c r="AAI373" s="10"/>
      <c r="AAJ373" s="10"/>
      <c r="AAK373" s="10"/>
      <c r="AAL373" s="10"/>
      <c r="AAM373" s="10"/>
      <c r="AAN373" s="10"/>
      <c r="AAO373" s="10"/>
      <c r="AAP373" s="10"/>
      <c r="AAQ373" s="10"/>
      <c r="AAR373" s="10"/>
      <c r="AAS373" s="10"/>
      <c r="AAT373" s="10"/>
      <c r="AAU373" s="10"/>
      <c r="AAV373" s="10"/>
      <c r="AAW373" s="10"/>
      <c r="AAX373" s="10"/>
      <c r="AAY373" s="10"/>
      <c r="AAZ373" s="10"/>
      <c r="ABA373" s="10"/>
      <c r="ABB373" s="10"/>
      <c r="ABC373" s="10"/>
      <c r="ABD373" s="10"/>
      <c r="ABE373" s="10"/>
      <c r="ABF373" s="10"/>
      <c r="ABG373" s="10"/>
      <c r="ABH373" s="10"/>
      <c r="ABI373" s="10"/>
      <c r="ABJ373" s="10"/>
      <c r="ABK373" s="10"/>
      <c r="ABL373" s="10"/>
      <c r="ABM373" s="10"/>
      <c r="ABN373" s="10"/>
      <c r="ABO373" s="10"/>
      <c r="ABP373" s="10"/>
      <c r="ABQ373" s="10"/>
      <c r="ABR373" s="10"/>
      <c r="ABS373" s="10"/>
      <c r="ABT373" s="10"/>
      <c r="ABU373" s="10"/>
      <c r="ABV373" s="10"/>
      <c r="ABW373" s="10"/>
      <c r="ABX373" s="10"/>
      <c r="ABY373" s="10"/>
      <c r="ABZ373" s="10"/>
      <c r="ACA373" s="10"/>
      <c r="ACB373" s="10"/>
      <c r="ACC373" s="10"/>
      <c r="ACD373" s="10"/>
      <c r="ACE373" s="10"/>
      <c r="ACF373" s="10"/>
      <c r="ACG373" s="10"/>
      <c r="ACH373" s="10"/>
      <c r="ACI373" s="10"/>
      <c r="ACJ373" s="10"/>
      <c r="ACK373" s="10"/>
      <c r="ACL373" s="10"/>
      <c r="ACM373" s="10"/>
      <c r="ACN373" s="10"/>
      <c r="ACO373" s="10"/>
      <c r="ACP373" s="10"/>
      <c r="ACQ373" s="10"/>
      <c r="ACR373" s="10"/>
      <c r="ACS373" s="10"/>
      <c r="ACT373" s="10"/>
      <c r="ACU373" s="10"/>
      <c r="ACV373" s="10"/>
      <c r="ACW373" s="10"/>
      <c r="ACX373" s="10"/>
      <c r="ACY373" s="10"/>
      <c r="ACZ373" s="10"/>
      <c r="ADA373" s="10"/>
      <c r="ADB373" s="10"/>
      <c r="ADC373" s="10"/>
      <c r="ADD373" s="10"/>
      <c r="ADE373" s="10"/>
      <c r="ADF373" s="10"/>
      <c r="ADG373" s="10"/>
      <c r="ADH373" s="10"/>
      <c r="ADI373" s="10"/>
      <c r="ADJ373" s="10"/>
      <c r="ADK373" s="10"/>
      <c r="ADL373" s="10"/>
      <c r="ADM373" s="10"/>
      <c r="ADN373" s="10"/>
      <c r="ADO373" s="10"/>
      <c r="ADP373" s="10"/>
      <c r="ADQ373" s="10"/>
      <c r="ADR373" s="10"/>
      <c r="ADS373" s="10"/>
      <c r="ADT373" s="10"/>
      <c r="ADU373" s="10"/>
      <c r="ADV373" s="10"/>
      <c r="ADW373" s="10"/>
      <c r="ADX373" s="10"/>
      <c r="ADY373" s="10"/>
      <c r="ADZ373" s="10"/>
      <c r="AEA373" s="10"/>
      <c r="AEB373" s="10"/>
      <c r="AEC373" s="10"/>
      <c r="AED373" s="10"/>
      <c r="AEE373" s="10"/>
      <c r="AEF373" s="10"/>
      <c r="AEG373" s="10"/>
      <c r="AEH373" s="10"/>
      <c r="AEI373" s="10"/>
      <c r="AEJ373" s="10"/>
      <c r="AEK373" s="10"/>
      <c r="AEL373" s="10"/>
      <c r="AEM373" s="10"/>
      <c r="AEN373" s="10"/>
      <c r="AEO373" s="10"/>
      <c r="AEP373" s="10"/>
      <c r="AEQ373" s="10"/>
      <c r="AER373" s="10"/>
      <c r="AES373" s="10"/>
      <c r="AET373" s="10"/>
      <c r="AEU373" s="10"/>
      <c r="AEV373" s="10"/>
      <c r="AEW373" s="10"/>
      <c r="AEX373" s="10"/>
      <c r="AEY373" s="10"/>
      <c r="AEZ373" s="10"/>
      <c r="AFA373" s="10"/>
      <c r="AFB373" s="10"/>
      <c r="AFC373" s="10"/>
      <c r="AFD373" s="10"/>
      <c r="AFE373" s="10"/>
      <c r="AFF373" s="10"/>
      <c r="AFG373" s="10"/>
      <c r="AFH373" s="10"/>
      <c r="AFI373" s="10"/>
      <c r="AFJ373" s="10"/>
      <c r="AFK373" s="10"/>
      <c r="AFL373" s="10"/>
      <c r="AFM373" s="10"/>
      <c r="AFN373" s="10"/>
      <c r="AFO373" s="10"/>
      <c r="AFP373" s="10"/>
      <c r="AFQ373" s="10"/>
      <c r="AFR373" s="10"/>
      <c r="AFS373" s="10"/>
      <c r="AFT373" s="10"/>
      <c r="AFU373" s="10"/>
      <c r="AFV373" s="10"/>
      <c r="AFW373" s="10"/>
      <c r="AFX373" s="10"/>
      <c r="AFY373" s="10"/>
      <c r="AFZ373" s="10"/>
      <c r="AGA373" s="10"/>
      <c r="AGB373" s="10"/>
      <c r="AGC373" s="10"/>
      <c r="AGD373" s="10"/>
      <c r="AGE373" s="10"/>
      <c r="AGF373" s="10"/>
      <c r="AGG373" s="10"/>
      <c r="AGH373" s="10"/>
      <c r="AGI373" s="10"/>
      <c r="AGJ373" s="10"/>
      <c r="AGK373" s="10"/>
      <c r="AGL373" s="10"/>
      <c r="AGM373" s="10"/>
      <c r="AGN373" s="10"/>
      <c r="AGO373" s="10"/>
      <c r="AGP373" s="10"/>
      <c r="AGQ373" s="10"/>
      <c r="AGR373" s="10"/>
      <c r="AGS373" s="10"/>
      <c r="AGT373" s="10"/>
      <c r="AGU373" s="10"/>
      <c r="AGV373" s="10"/>
      <c r="AGW373" s="10"/>
      <c r="AGX373" s="10"/>
      <c r="AGY373" s="10"/>
      <c r="AGZ373" s="10"/>
      <c r="AHA373" s="10"/>
      <c r="AHB373" s="10"/>
      <c r="AHC373" s="10"/>
      <c r="AHD373" s="10"/>
      <c r="AHE373" s="10"/>
      <c r="AHF373" s="10"/>
      <c r="AHG373" s="10"/>
      <c r="AHH373" s="10"/>
      <c r="AHI373" s="10"/>
      <c r="AHJ373" s="10"/>
      <c r="AHK373" s="10"/>
      <c r="AHL373" s="10"/>
      <c r="AHM373" s="10"/>
      <c r="AHN373" s="10"/>
      <c r="AHO373" s="10"/>
      <c r="AHP373" s="10"/>
      <c r="AHQ373" s="10"/>
      <c r="AHR373" s="10"/>
      <c r="AHS373" s="10"/>
      <c r="AHT373" s="10"/>
      <c r="AHU373" s="10"/>
      <c r="AHV373" s="10"/>
      <c r="AHW373" s="10"/>
      <c r="AHX373" s="10"/>
      <c r="AHY373" s="10"/>
      <c r="AHZ373" s="10"/>
      <c r="AIA373" s="10"/>
      <c r="AIB373" s="10"/>
      <c r="AIC373" s="10"/>
      <c r="AID373" s="10"/>
      <c r="AIE373" s="10"/>
      <c r="AIF373" s="10"/>
      <c r="AIG373" s="10"/>
      <c r="AIH373" s="10"/>
      <c r="AII373" s="10"/>
      <c r="AIJ373" s="10"/>
      <c r="AIK373" s="10"/>
      <c r="AIL373" s="10"/>
      <c r="AIM373" s="10"/>
      <c r="AIN373" s="10"/>
      <c r="AIO373" s="10"/>
      <c r="AIP373" s="10"/>
      <c r="AIQ373" s="10"/>
      <c r="AIR373" s="10"/>
      <c r="AIS373" s="10"/>
      <c r="AIT373" s="10"/>
      <c r="AIU373" s="10"/>
      <c r="AIV373" s="10"/>
      <c r="AIW373" s="10"/>
      <c r="AIX373" s="10"/>
      <c r="AIY373" s="10"/>
      <c r="AIZ373" s="10"/>
      <c r="AJA373" s="10"/>
      <c r="AJB373" s="10"/>
      <c r="AJC373" s="10"/>
      <c r="AJD373" s="10"/>
      <c r="AJE373" s="10"/>
      <c r="AJF373" s="10"/>
      <c r="AJG373" s="10"/>
      <c r="AJH373" s="10"/>
      <c r="AJI373" s="10"/>
      <c r="AJJ373" s="10"/>
      <c r="AJK373" s="10"/>
      <c r="AJL373" s="10"/>
      <c r="AJM373" s="10"/>
      <c r="AJN373" s="10"/>
      <c r="AJO373" s="10"/>
      <c r="AJP373" s="10"/>
      <c r="AJQ373" s="10"/>
      <c r="AJR373" s="10"/>
      <c r="AJS373" s="10"/>
      <c r="AJT373" s="10"/>
      <c r="AJU373" s="10"/>
      <c r="AJV373" s="10"/>
      <c r="AJW373" s="10"/>
      <c r="AJX373" s="10"/>
      <c r="AJY373" s="10"/>
      <c r="AJZ373" s="10"/>
      <c r="AKA373" s="10"/>
      <c r="AKB373" s="10"/>
      <c r="AKC373" s="10"/>
      <c r="AKD373" s="10"/>
      <c r="AKE373" s="10"/>
      <c r="AKF373" s="10"/>
      <c r="AKG373" s="10"/>
      <c r="AKH373" s="10"/>
      <c r="AKI373" s="10"/>
      <c r="AKJ373" s="10"/>
      <c r="AKK373" s="10"/>
      <c r="AKL373" s="10"/>
      <c r="AKM373" s="10"/>
      <c r="AKN373" s="10"/>
      <c r="AKO373" s="10"/>
      <c r="AKP373" s="10"/>
      <c r="AKQ373" s="10"/>
      <c r="AKR373" s="10"/>
      <c r="AKS373" s="10"/>
      <c r="AKT373" s="10"/>
      <c r="AKU373" s="10"/>
      <c r="AKV373" s="10"/>
      <c r="AKW373" s="10"/>
      <c r="AKX373" s="10"/>
      <c r="AKY373" s="10"/>
      <c r="AKZ373" s="10"/>
      <c r="ALA373" s="10"/>
      <c r="ALB373" s="10"/>
      <c r="ALC373" s="10"/>
      <c r="ALD373" s="10"/>
      <c r="ALE373" s="10"/>
      <c r="ALF373" s="10"/>
      <c r="ALG373" s="10"/>
      <c r="ALH373" s="10"/>
      <c r="ALI373" s="10"/>
      <c r="ALJ373" s="10"/>
      <c r="ALK373" s="10"/>
      <c r="ALL373" s="10"/>
      <c r="ALM373" s="10"/>
      <c r="ALN373" s="10"/>
      <c r="ALO373" s="10"/>
      <c r="ALP373" s="10"/>
      <c r="ALQ373" s="10"/>
      <c r="ALR373" s="10"/>
      <c r="ALS373" s="10"/>
      <c r="ALT373" s="10"/>
      <c r="ALU373" s="10"/>
      <c r="ALV373" s="10"/>
      <c r="ALW373" s="10"/>
      <c r="ALX373" s="10"/>
      <c r="ALY373" s="10"/>
      <c r="ALZ373" s="10"/>
      <c r="AMA373" s="10"/>
      <c r="AMB373" s="10"/>
      <c r="AMC373" s="10"/>
      <c r="AMD373" s="10"/>
      <c r="AME373" s="10"/>
      <c r="AMF373" s="10"/>
      <c r="AMG373" s="10"/>
      <c r="AMH373" s="10"/>
      <c r="AMI373" s="10"/>
    </row>
    <row r="374" spans="1:1023" ht="21.75" customHeight="1">
      <c r="A374" s="14" t="s">
        <v>93</v>
      </c>
      <c r="B374" s="39"/>
      <c r="C374" s="31"/>
      <c r="D374" s="31"/>
      <c r="E374" s="30"/>
      <c r="F374" s="30"/>
      <c r="G374" s="30"/>
      <c r="H374" s="30"/>
      <c r="I374" s="30"/>
      <c r="J374" s="40">
        <v>10130</v>
      </c>
      <c r="K374" s="30"/>
      <c r="L374" s="30"/>
      <c r="M374" s="30"/>
      <c r="N374" s="30"/>
      <c r="O374" s="30"/>
      <c r="P374" s="32"/>
      <c r="Q374" s="43">
        <f t="shared" si="7"/>
        <v>10130</v>
      </c>
      <c r="R374" s="43"/>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c r="HQ374" s="10"/>
      <c r="HR374" s="10"/>
      <c r="HS374" s="10"/>
      <c r="HT374" s="10"/>
      <c r="HU374" s="10"/>
      <c r="HV374" s="10"/>
      <c r="HW374" s="10"/>
      <c r="HX374" s="10"/>
      <c r="HY374" s="10"/>
      <c r="HZ374" s="10"/>
      <c r="IA374" s="10"/>
      <c r="IB374" s="10"/>
      <c r="IC374" s="10"/>
      <c r="ID374" s="10"/>
      <c r="IE374" s="10"/>
      <c r="IF374" s="10"/>
      <c r="IG374" s="10"/>
      <c r="IH374" s="10"/>
      <c r="II374" s="10"/>
      <c r="IJ374" s="10"/>
      <c r="IK374" s="10"/>
      <c r="IL374" s="10"/>
      <c r="IM374" s="10"/>
      <c r="IN374" s="10"/>
      <c r="IO374" s="10"/>
      <c r="IP374" s="10"/>
      <c r="IQ374" s="10"/>
      <c r="IR374" s="10"/>
      <c r="IS374" s="10"/>
      <c r="IT374" s="10"/>
      <c r="IU374" s="10"/>
      <c r="IV374" s="10"/>
      <c r="IW374" s="10"/>
      <c r="IX374" s="10"/>
      <c r="IY374" s="10"/>
      <c r="IZ374" s="10"/>
      <c r="JA374" s="10"/>
      <c r="JB374" s="10"/>
      <c r="JC374" s="10"/>
      <c r="JD374" s="10"/>
      <c r="JE374" s="10"/>
      <c r="JF374" s="10"/>
      <c r="JG374" s="10"/>
      <c r="JH374" s="10"/>
      <c r="JI374" s="10"/>
      <c r="JJ374" s="10"/>
      <c r="JK374" s="10"/>
      <c r="JL374" s="10"/>
      <c r="JM374" s="10"/>
      <c r="JN374" s="10"/>
      <c r="JO374" s="10"/>
      <c r="JP374" s="10"/>
      <c r="JQ374" s="10"/>
      <c r="JR374" s="10"/>
      <c r="JS374" s="10"/>
      <c r="JT374" s="10"/>
      <c r="JU374" s="10"/>
      <c r="JV374" s="10"/>
      <c r="JW374" s="10"/>
      <c r="JX374" s="10"/>
      <c r="JY374" s="10"/>
      <c r="JZ374" s="10"/>
      <c r="KA374" s="10"/>
      <c r="KB374" s="10"/>
      <c r="KC374" s="10"/>
      <c r="KD374" s="10"/>
      <c r="KE374" s="10"/>
      <c r="KF374" s="10"/>
      <c r="KG374" s="10"/>
      <c r="KH374" s="10"/>
      <c r="KI374" s="10"/>
      <c r="KJ374" s="10"/>
      <c r="KK374" s="10"/>
      <c r="KL374" s="10"/>
      <c r="KM374" s="10"/>
      <c r="KN374" s="10"/>
      <c r="KO374" s="10"/>
      <c r="KP374" s="10"/>
      <c r="KQ374" s="10"/>
      <c r="KR374" s="10"/>
      <c r="KS374" s="10"/>
      <c r="KT374" s="10"/>
      <c r="KU374" s="10"/>
      <c r="KV374" s="10"/>
      <c r="KW374" s="10"/>
      <c r="KX374" s="10"/>
      <c r="KY374" s="10"/>
      <c r="KZ374" s="10"/>
      <c r="LA374" s="10"/>
      <c r="LB374" s="10"/>
      <c r="LC374" s="10"/>
      <c r="LD374" s="10"/>
      <c r="LE374" s="10"/>
      <c r="LF374" s="10"/>
      <c r="LG374" s="10"/>
      <c r="LH374" s="10"/>
      <c r="LI374" s="10"/>
      <c r="LJ374" s="10"/>
      <c r="LK374" s="10"/>
      <c r="LL374" s="10"/>
      <c r="LM374" s="10"/>
      <c r="LN374" s="10"/>
      <c r="LO374" s="10"/>
      <c r="LP374" s="10"/>
      <c r="LQ374" s="10"/>
      <c r="LR374" s="10"/>
      <c r="LS374" s="10"/>
      <c r="LT374" s="10"/>
      <c r="LU374" s="10"/>
      <c r="LV374" s="10"/>
      <c r="LW374" s="10"/>
      <c r="LX374" s="10"/>
      <c r="LY374" s="10"/>
      <c r="LZ374" s="10"/>
      <c r="MA374" s="10"/>
      <c r="MB374" s="10"/>
      <c r="MC374" s="10"/>
      <c r="MD374" s="10"/>
      <c r="ME374" s="10"/>
      <c r="MF374" s="10"/>
      <c r="MG374" s="10"/>
      <c r="MH374" s="10"/>
      <c r="MI374" s="10"/>
      <c r="MJ374" s="10"/>
      <c r="MK374" s="10"/>
      <c r="ML374" s="10"/>
      <c r="MM374" s="10"/>
      <c r="MN374" s="10"/>
      <c r="MO374" s="10"/>
      <c r="MP374" s="10"/>
      <c r="MQ374" s="10"/>
      <c r="MR374" s="10"/>
      <c r="MS374" s="10"/>
      <c r="MT374" s="10"/>
      <c r="MU374" s="10"/>
      <c r="MV374" s="10"/>
      <c r="MW374" s="10"/>
      <c r="MX374" s="10"/>
      <c r="MY374" s="10"/>
      <c r="MZ374" s="10"/>
      <c r="NA374" s="10"/>
      <c r="NB374" s="10"/>
      <c r="NC374" s="10"/>
      <c r="ND374" s="10"/>
      <c r="NE374" s="10"/>
      <c r="NF374" s="10"/>
      <c r="NG374" s="10"/>
      <c r="NH374" s="10"/>
      <c r="NI374" s="10"/>
      <c r="NJ374" s="10"/>
      <c r="NK374" s="10"/>
      <c r="NL374" s="10"/>
      <c r="NM374" s="10"/>
      <c r="NN374" s="10"/>
      <c r="NO374" s="10"/>
      <c r="NP374" s="10"/>
      <c r="NQ374" s="10"/>
      <c r="NR374" s="10"/>
      <c r="NS374" s="10"/>
      <c r="NT374" s="10"/>
      <c r="NU374" s="10"/>
      <c r="NV374" s="10"/>
      <c r="NW374" s="10"/>
      <c r="NX374" s="10"/>
      <c r="NY374" s="10"/>
      <c r="NZ374" s="10"/>
      <c r="OA374" s="10"/>
      <c r="OB374" s="10"/>
      <c r="OC374" s="10"/>
      <c r="OD374" s="10"/>
      <c r="OE374" s="10"/>
      <c r="OF374" s="10"/>
      <c r="OG374" s="10"/>
      <c r="OH374" s="10"/>
      <c r="OI374" s="10"/>
      <c r="OJ374" s="10"/>
      <c r="OK374" s="10"/>
      <c r="OL374" s="10"/>
      <c r="OM374" s="10"/>
      <c r="ON374" s="10"/>
      <c r="OO374" s="10"/>
      <c r="OP374" s="10"/>
      <c r="OQ374" s="10"/>
      <c r="OR374" s="10"/>
      <c r="OS374" s="10"/>
      <c r="OT374" s="10"/>
      <c r="OU374" s="10"/>
      <c r="OV374" s="10"/>
      <c r="OW374" s="10"/>
      <c r="OX374" s="10"/>
      <c r="OY374" s="10"/>
      <c r="OZ374" s="10"/>
      <c r="PA374" s="10"/>
      <c r="PB374" s="10"/>
      <c r="PC374" s="10"/>
      <c r="PD374" s="10"/>
      <c r="PE374" s="10"/>
      <c r="PF374" s="10"/>
      <c r="PG374" s="10"/>
      <c r="PH374" s="10"/>
      <c r="PI374" s="10"/>
      <c r="PJ374" s="10"/>
      <c r="PK374" s="10"/>
      <c r="PL374" s="10"/>
      <c r="PM374" s="10"/>
      <c r="PN374" s="10"/>
      <c r="PO374" s="10"/>
      <c r="PP374" s="10"/>
      <c r="PQ374" s="10"/>
      <c r="PR374" s="10"/>
      <c r="PS374" s="10"/>
      <c r="PT374" s="10"/>
      <c r="PU374" s="10"/>
      <c r="PV374" s="10"/>
      <c r="PW374" s="10"/>
      <c r="PX374" s="10"/>
      <c r="PY374" s="10"/>
      <c r="PZ374" s="10"/>
      <c r="QA374" s="10"/>
      <c r="QB374" s="10"/>
      <c r="QC374" s="10"/>
      <c r="QD374" s="10"/>
      <c r="QE374" s="10"/>
      <c r="QF374" s="10"/>
      <c r="QG374" s="10"/>
      <c r="QH374" s="10"/>
      <c r="QI374" s="10"/>
      <c r="QJ374" s="10"/>
      <c r="QK374" s="10"/>
      <c r="QL374" s="10"/>
      <c r="QM374" s="10"/>
      <c r="QN374" s="10"/>
      <c r="QO374" s="10"/>
      <c r="QP374" s="10"/>
      <c r="QQ374" s="10"/>
      <c r="QR374" s="10"/>
      <c r="QS374" s="10"/>
      <c r="QT374" s="10"/>
      <c r="QU374" s="10"/>
      <c r="QV374" s="10"/>
      <c r="QW374" s="10"/>
      <c r="QX374" s="10"/>
      <c r="QY374" s="10"/>
      <c r="QZ374" s="10"/>
      <c r="RA374" s="10"/>
      <c r="RB374" s="10"/>
      <c r="RC374" s="10"/>
      <c r="RD374" s="10"/>
      <c r="RE374" s="10"/>
      <c r="RF374" s="10"/>
      <c r="RG374" s="10"/>
      <c r="RH374" s="10"/>
      <c r="RI374" s="10"/>
      <c r="RJ374" s="10"/>
      <c r="RK374" s="10"/>
      <c r="RL374" s="10"/>
      <c r="RM374" s="10"/>
      <c r="RN374" s="10"/>
      <c r="RO374" s="10"/>
      <c r="RP374" s="10"/>
      <c r="RQ374" s="10"/>
      <c r="RR374" s="10"/>
      <c r="RS374" s="10"/>
      <c r="RT374" s="10"/>
      <c r="RU374" s="10"/>
      <c r="RV374" s="10"/>
      <c r="RW374" s="10"/>
      <c r="RX374" s="10"/>
      <c r="RY374" s="10"/>
      <c r="RZ374" s="10"/>
      <c r="SA374" s="10"/>
      <c r="SB374" s="10"/>
      <c r="SC374" s="10"/>
      <c r="SD374" s="10"/>
      <c r="SE374" s="10"/>
      <c r="SF374" s="10"/>
      <c r="SG374" s="10"/>
      <c r="SH374" s="10"/>
      <c r="SI374" s="10"/>
      <c r="SJ374" s="10"/>
      <c r="SK374" s="10"/>
      <c r="SL374" s="10"/>
      <c r="SM374" s="10"/>
      <c r="SN374" s="10"/>
      <c r="SO374" s="10"/>
      <c r="SP374" s="10"/>
      <c r="SQ374" s="10"/>
      <c r="SR374" s="10"/>
      <c r="SS374" s="10"/>
      <c r="ST374" s="10"/>
      <c r="SU374" s="10"/>
      <c r="SV374" s="10"/>
      <c r="SW374" s="10"/>
      <c r="SX374" s="10"/>
      <c r="SY374" s="10"/>
      <c r="SZ374" s="10"/>
      <c r="TA374" s="10"/>
      <c r="TB374" s="10"/>
      <c r="TC374" s="10"/>
      <c r="TD374" s="10"/>
      <c r="TE374" s="10"/>
      <c r="TF374" s="10"/>
      <c r="TG374" s="10"/>
      <c r="TH374" s="10"/>
      <c r="TI374" s="10"/>
      <c r="TJ374" s="10"/>
      <c r="TK374" s="10"/>
      <c r="TL374" s="10"/>
      <c r="TM374" s="10"/>
      <c r="TN374" s="10"/>
      <c r="TO374" s="10"/>
      <c r="TP374" s="10"/>
      <c r="TQ374" s="10"/>
      <c r="TR374" s="10"/>
      <c r="TS374" s="10"/>
      <c r="TT374" s="10"/>
      <c r="TU374" s="10"/>
      <c r="TV374" s="10"/>
      <c r="TW374" s="10"/>
      <c r="TX374" s="10"/>
      <c r="TY374" s="10"/>
      <c r="TZ374" s="10"/>
      <c r="UA374" s="10"/>
      <c r="UB374" s="10"/>
      <c r="UC374" s="10"/>
      <c r="UD374" s="10"/>
      <c r="UE374" s="10"/>
      <c r="UF374" s="10"/>
      <c r="UG374" s="10"/>
      <c r="UH374" s="10"/>
      <c r="UI374" s="10"/>
      <c r="UJ374" s="10"/>
      <c r="UK374" s="10"/>
      <c r="UL374" s="10"/>
      <c r="UM374" s="10"/>
      <c r="UN374" s="10"/>
      <c r="UO374" s="10"/>
      <c r="UP374" s="10"/>
      <c r="UQ374" s="10"/>
      <c r="UR374" s="10"/>
      <c r="US374" s="10"/>
      <c r="UT374" s="10"/>
      <c r="UU374" s="10"/>
      <c r="UV374" s="10"/>
      <c r="UW374" s="10"/>
      <c r="UX374" s="10"/>
      <c r="UY374" s="10"/>
      <c r="UZ374" s="10"/>
      <c r="VA374" s="10"/>
      <c r="VB374" s="10"/>
      <c r="VC374" s="10"/>
      <c r="VD374" s="10"/>
      <c r="VE374" s="10"/>
      <c r="VF374" s="10"/>
      <c r="VG374" s="10"/>
      <c r="VH374" s="10"/>
      <c r="VI374" s="10"/>
      <c r="VJ374" s="10"/>
      <c r="VK374" s="10"/>
      <c r="VL374" s="10"/>
      <c r="VM374" s="10"/>
      <c r="VN374" s="10"/>
      <c r="VO374" s="10"/>
      <c r="VP374" s="10"/>
      <c r="VQ374" s="10"/>
      <c r="VR374" s="10"/>
      <c r="VS374" s="10"/>
      <c r="VT374" s="10"/>
      <c r="VU374" s="10"/>
      <c r="VV374" s="10"/>
      <c r="VW374" s="10"/>
      <c r="VX374" s="10"/>
      <c r="VY374" s="10"/>
      <c r="VZ374" s="10"/>
      <c r="WA374" s="10"/>
      <c r="WB374" s="10"/>
      <c r="WC374" s="10"/>
      <c r="WD374" s="10"/>
      <c r="WE374" s="10"/>
      <c r="WF374" s="10"/>
      <c r="WG374" s="10"/>
      <c r="WH374" s="10"/>
      <c r="WI374" s="10"/>
      <c r="WJ374" s="10"/>
      <c r="WK374" s="10"/>
      <c r="WL374" s="10"/>
      <c r="WM374" s="10"/>
      <c r="WN374" s="10"/>
      <c r="WO374" s="10"/>
      <c r="WP374" s="10"/>
      <c r="WQ374" s="10"/>
      <c r="WR374" s="10"/>
      <c r="WS374" s="10"/>
      <c r="WT374" s="10"/>
      <c r="WU374" s="10"/>
      <c r="WV374" s="10"/>
      <c r="WW374" s="10"/>
      <c r="WX374" s="10"/>
      <c r="WY374" s="10"/>
      <c r="WZ374" s="10"/>
      <c r="XA374" s="10"/>
      <c r="XB374" s="10"/>
      <c r="XC374" s="10"/>
      <c r="XD374" s="10"/>
      <c r="XE374" s="10"/>
      <c r="XF374" s="10"/>
      <c r="XG374" s="10"/>
      <c r="XH374" s="10"/>
      <c r="XI374" s="10"/>
      <c r="XJ374" s="10"/>
      <c r="XK374" s="10"/>
      <c r="XL374" s="10"/>
      <c r="XM374" s="10"/>
      <c r="XN374" s="10"/>
      <c r="XO374" s="10"/>
      <c r="XP374" s="10"/>
      <c r="XQ374" s="10"/>
      <c r="XR374" s="10"/>
      <c r="XS374" s="10"/>
      <c r="XT374" s="10"/>
      <c r="XU374" s="10"/>
      <c r="XV374" s="10"/>
      <c r="XW374" s="10"/>
      <c r="XX374" s="10"/>
      <c r="XY374" s="10"/>
      <c r="XZ374" s="10"/>
      <c r="YA374" s="10"/>
      <c r="YB374" s="10"/>
      <c r="YC374" s="10"/>
      <c r="YD374" s="10"/>
      <c r="YE374" s="10"/>
      <c r="YF374" s="10"/>
      <c r="YG374" s="10"/>
      <c r="YH374" s="10"/>
      <c r="YI374" s="10"/>
      <c r="YJ374" s="10"/>
      <c r="YK374" s="10"/>
      <c r="YL374" s="10"/>
      <c r="YM374" s="10"/>
      <c r="YN374" s="10"/>
      <c r="YO374" s="10"/>
      <c r="YP374" s="10"/>
      <c r="YQ374" s="10"/>
      <c r="YR374" s="10"/>
      <c r="YS374" s="10"/>
      <c r="YT374" s="10"/>
      <c r="YU374" s="10"/>
      <c r="YV374" s="10"/>
      <c r="YW374" s="10"/>
      <c r="YX374" s="10"/>
      <c r="YY374" s="10"/>
      <c r="YZ374" s="10"/>
      <c r="ZA374" s="10"/>
      <c r="ZB374" s="10"/>
      <c r="ZC374" s="10"/>
      <c r="ZD374" s="10"/>
      <c r="ZE374" s="10"/>
      <c r="ZF374" s="10"/>
      <c r="ZG374" s="10"/>
      <c r="ZH374" s="10"/>
      <c r="ZI374" s="10"/>
      <c r="ZJ374" s="10"/>
      <c r="ZK374" s="10"/>
      <c r="ZL374" s="10"/>
      <c r="ZM374" s="10"/>
      <c r="ZN374" s="10"/>
      <c r="ZO374" s="10"/>
      <c r="ZP374" s="10"/>
      <c r="ZQ374" s="10"/>
      <c r="ZR374" s="10"/>
      <c r="ZS374" s="10"/>
      <c r="ZT374" s="10"/>
      <c r="ZU374" s="10"/>
      <c r="ZV374" s="10"/>
      <c r="ZW374" s="10"/>
      <c r="ZX374" s="10"/>
      <c r="ZY374" s="10"/>
      <c r="ZZ374" s="10"/>
      <c r="AAA374" s="10"/>
      <c r="AAB374" s="10"/>
      <c r="AAC374" s="10"/>
      <c r="AAD374" s="10"/>
      <c r="AAE374" s="10"/>
      <c r="AAF374" s="10"/>
      <c r="AAG374" s="10"/>
      <c r="AAH374" s="10"/>
      <c r="AAI374" s="10"/>
      <c r="AAJ374" s="10"/>
      <c r="AAK374" s="10"/>
      <c r="AAL374" s="10"/>
      <c r="AAM374" s="10"/>
      <c r="AAN374" s="10"/>
      <c r="AAO374" s="10"/>
      <c r="AAP374" s="10"/>
      <c r="AAQ374" s="10"/>
      <c r="AAR374" s="10"/>
      <c r="AAS374" s="10"/>
      <c r="AAT374" s="10"/>
      <c r="AAU374" s="10"/>
      <c r="AAV374" s="10"/>
      <c r="AAW374" s="10"/>
      <c r="AAX374" s="10"/>
      <c r="AAY374" s="10"/>
      <c r="AAZ374" s="10"/>
      <c r="ABA374" s="10"/>
      <c r="ABB374" s="10"/>
      <c r="ABC374" s="10"/>
      <c r="ABD374" s="10"/>
      <c r="ABE374" s="10"/>
      <c r="ABF374" s="10"/>
      <c r="ABG374" s="10"/>
      <c r="ABH374" s="10"/>
      <c r="ABI374" s="10"/>
      <c r="ABJ374" s="10"/>
      <c r="ABK374" s="10"/>
      <c r="ABL374" s="10"/>
      <c r="ABM374" s="10"/>
      <c r="ABN374" s="10"/>
      <c r="ABO374" s="10"/>
      <c r="ABP374" s="10"/>
      <c r="ABQ374" s="10"/>
      <c r="ABR374" s="10"/>
      <c r="ABS374" s="10"/>
      <c r="ABT374" s="10"/>
      <c r="ABU374" s="10"/>
      <c r="ABV374" s="10"/>
      <c r="ABW374" s="10"/>
      <c r="ABX374" s="10"/>
      <c r="ABY374" s="10"/>
      <c r="ABZ374" s="10"/>
      <c r="ACA374" s="10"/>
      <c r="ACB374" s="10"/>
      <c r="ACC374" s="10"/>
      <c r="ACD374" s="10"/>
      <c r="ACE374" s="10"/>
      <c r="ACF374" s="10"/>
      <c r="ACG374" s="10"/>
      <c r="ACH374" s="10"/>
      <c r="ACI374" s="10"/>
      <c r="ACJ374" s="10"/>
      <c r="ACK374" s="10"/>
      <c r="ACL374" s="10"/>
      <c r="ACM374" s="10"/>
      <c r="ACN374" s="10"/>
      <c r="ACO374" s="10"/>
      <c r="ACP374" s="10"/>
      <c r="ACQ374" s="10"/>
      <c r="ACR374" s="10"/>
      <c r="ACS374" s="10"/>
      <c r="ACT374" s="10"/>
      <c r="ACU374" s="10"/>
      <c r="ACV374" s="10"/>
      <c r="ACW374" s="10"/>
      <c r="ACX374" s="10"/>
      <c r="ACY374" s="10"/>
      <c r="ACZ374" s="10"/>
      <c r="ADA374" s="10"/>
      <c r="ADB374" s="10"/>
      <c r="ADC374" s="10"/>
      <c r="ADD374" s="10"/>
      <c r="ADE374" s="10"/>
      <c r="ADF374" s="10"/>
      <c r="ADG374" s="10"/>
      <c r="ADH374" s="10"/>
      <c r="ADI374" s="10"/>
      <c r="ADJ374" s="10"/>
      <c r="ADK374" s="10"/>
      <c r="ADL374" s="10"/>
      <c r="ADM374" s="10"/>
      <c r="ADN374" s="10"/>
      <c r="ADO374" s="10"/>
      <c r="ADP374" s="10"/>
      <c r="ADQ374" s="10"/>
      <c r="ADR374" s="10"/>
      <c r="ADS374" s="10"/>
      <c r="ADT374" s="10"/>
      <c r="ADU374" s="10"/>
      <c r="ADV374" s="10"/>
      <c r="ADW374" s="10"/>
      <c r="ADX374" s="10"/>
      <c r="ADY374" s="10"/>
      <c r="ADZ374" s="10"/>
      <c r="AEA374" s="10"/>
      <c r="AEB374" s="10"/>
      <c r="AEC374" s="10"/>
      <c r="AED374" s="10"/>
      <c r="AEE374" s="10"/>
      <c r="AEF374" s="10"/>
      <c r="AEG374" s="10"/>
      <c r="AEH374" s="10"/>
      <c r="AEI374" s="10"/>
      <c r="AEJ374" s="10"/>
      <c r="AEK374" s="10"/>
      <c r="AEL374" s="10"/>
      <c r="AEM374" s="10"/>
      <c r="AEN374" s="10"/>
      <c r="AEO374" s="10"/>
      <c r="AEP374" s="10"/>
      <c r="AEQ374" s="10"/>
      <c r="AER374" s="10"/>
      <c r="AES374" s="10"/>
      <c r="AET374" s="10"/>
      <c r="AEU374" s="10"/>
      <c r="AEV374" s="10"/>
      <c r="AEW374" s="10"/>
      <c r="AEX374" s="10"/>
      <c r="AEY374" s="10"/>
      <c r="AEZ374" s="10"/>
      <c r="AFA374" s="10"/>
      <c r="AFB374" s="10"/>
      <c r="AFC374" s="10"/>
      <c r="AFD374" s="10"/>
      <c r="AFE374" s="10"/>
      <c r="AFF374" s="10"/>
      <c r="AFG374" s="10"/>
      <c r="AFH374" s="10"/>
      <c r="AFI374" s="10"/>
      <c r="AFJ374" s="10"/>
      <c r="AFK374" s="10"/>
      <c r="AFL374" s="10"/>
      <c r="AFM374" s="10"/>
      <c r="AFN374" s="10"/>
      <c r="AFO374" s="10"/>
      <c r="AFP374" s="10"/>
      <c r="AFQ374" s="10"/>
      <c r="AFR374" s="10"/>
      <c r="AFS374" s="10"/>
      <c r="AFT374" s="10"/>
      <c r="AFU374" s="10"/>
      <c r="AFV374" s="10"/>
      <c r="AFW374" s="10"/>
      <c r="AFX374" s="10"/>
      <c r="AFY374" s="10"/>
      <c r="AFZ374" s="10"/>
      <c r="AGA374" s="10"/>
      <c r="AGB374" s="10"/>
      <c r="AGC374" s="10"/>
      <c r="AGD374" s="10"/>
      <c r="AGE374" s="10"/>
      <c r="AGF374" s="10"/>
      <c r="AGG374" s="10"/>
      <c r="AGH374" s="10"/>
      <c r="AGI374" s="10"/>
      <c r="AGJ374" s="10"/>
      <c r="AGK374" s="10"/>
      <c r="AGL374" s="10"/>
      <c r="AGM374" s="10"/>
      <c r="AGN374" s="10"/>
      <c r="AGO374" s="10"/>
      <c r="AGP374" s="10"/>
      <c r="AGQ374" s="10"/>
      <c r="AGR374" s="10"/>
      <c r="AGS374" s="10"/>
      <c r="AGT374" s="10"/>
      <c r="AGU374" s="10"/>
      <c r="AGV374" s="10"/>
      <c r="AGW374" s="10"/>
      <c r="AGX374" s="10"/>
      <c r="AGY374" s="10"/>
      <c r="AGZ374" s="10"/>
      <c r="AHA374" s="10"/>
      <c r="AHB374" s="10"/>
      <c r="AHC374" s="10"/>
      <c r="AHD374" s="10"/>
      <c r="AHE374" s="10"/>
      <c r="AHF374" s="10"/>
      <c r="AHG374" s="10"/>
      <c r="AHH374" s="10"/>
      <c r="AHI374" s="10"/>
      <c r="AHJ374" s="10"/>
      <c r="AHK374" s="10"/>
      <c r="AHL374" s="10"/>
      <c r="AHM374" s="10"/>
      <c r="AHN374" s="10"/>
      <c r="AHO374" s="10"/>
      <c r="AHP374" s="10"/>
      <c r="AHQ374" s="10"/>
      <c r="AHR374" s="10"/>
      <c r="AHS374" s="10"/>
      <c r="AHT374" s="10"/>
      <c r="AHU374" s="10"/>
      <c r="AHV374" s="10"/>
      <c r="AHW374" s="10"/>
      <c r="AHX374" s="10"/>
      <c r="AHY374" s="10"/>
      <c r="AHZ374" s="10"/>
      <c r="AIA374" s="10"/>
      <c r="AIB374" s="10"/>
      <c r="AIC374" s="10"/>
      <c r="AID374" s="10"/>
      <c r="AIE374" s="10"/>
      <c r="AIF374" s="10"/>
      <c r="AIG374" s="10"/>
      <c r="AIH374" s="10"/>
      <c r="AII374" s="10"/>
      <c r="AIJ374" s="10"/>
      <c r="AIK374" s="10"/>
      <c r="AIL374" s="10"/>
      <c r="AIM374" s="10"/>
      <c r="AIN374" s="10"/>
      <c r="AIO374" s="10"/>
      <c r="AIP374" s="10"/>
      <c r="AIQ374" s="10"/>
      <c r="AIR374" s="10"/>
      <c r="AIS374" s="10"/>
      <c r="AIT374" s="10"/>
      <c r="AIU374" s="10"/>
      <c r="AIV374" s="10"/>
      <c r="AIW374" s="10"/>
      <c r="AIX374" s="10"/>
      <c r="AIY374" s="10"/>
      <c r="AIZ374" s="10"/>
      <c r="AJA374" s="10"/>
      <c r="AJB374" s="10"/>
      <c r="AJC374" s="10"/>
      <c r="AJD374" s="10"/>
      <c r="AJE374" s="10"/>
      <c r="AJF374" s="10"/>
      <c r="AJG374" s="10"/>
      <c r="AJH374" s="10"/>
      <c r="AJI374" s="10"/>
      <c r="AJJ374" s="10"/>
      <c r="AJK374" s="10"/>
      <c r="AJL374" s="10"/>
      <c r="AJM374" s="10"/>
      <c r="AJN374" s="10"/>
      <c r="AJO374" s="10"/>
      <c r="AJP374" s="10"/>
      <c r="AJQ374" s="10"/>
      <c r="AJR374" s="10"/>
      <c r="AJS374" s="10"/>
      <c r="AJT374" s="10"/>
      <c r="AJU374" s="10"/>
      <c r="AJV374" s="10"/>
      <c r="AJW374" s="10"/>
      <c r="AJX374" s="10"/>
      <c r="AJY374" s="10"/>
      <c r="AJZ374" s="10"/>
      <c r="AKA374" s="10"/>
      <c r="AKB374" s="10"/>
      <c r="AKC374" s="10"/>
      <c r="AKD374" s="10"/>
      <c r="AKE374" s="10"/>
      <c r="AKF374" s="10"/>
      <c r="AKG374" s="10"/>
      <c r="AKH374" s="10"/>
      <c r="AKI374" s="10"/>
      <c r="AKJ374" s="10"/>
      <c r="AKK374" s="10"/>
      <c r="AKL374" s="10"/>
      <c r="AKM374" s="10"/>
      <c r="AKN374" s="10"/>
      <c r="AKO374" s="10"/>
      <c r="AKP374" s="10"/>
      <c r="AKQ374" s="10"/>
      <c r="AKR374" s="10"/>
      <c r="AKS374" s="10"/>
      <c r="AKT374" s="10"/>
      <c r="AKU374" s="10"/>
      <c r="AKV374" s="10"/>
      <c r="AKW374" s="10"/>
      <c r="AKX374" s="10"/>
      <c r="AKY374" s="10"/>
      <c r="AKZ374" s="10"/>
      <c r="ALA374" s="10"/>
      <c r="ALB374" s="10"/>
      <c r="ALC374" s="10"/>
      <c r="ALD374" s="10"/>
      <c r="ALE374" s="10"/>
      <c r="ALF374" s="10"/>
      <c r="ALG374" s="10"/>
      <c r="ALH374" s="10"/>
      <c r="ALI374" s="10"/>
      <c r="ALJ374" s="10"/>
      <c r="ALK374" s="10"/>
      <c r="ALL374" s="10"/>
      <c r="ALM374" s="10"/>
      <c r="ALN374" s="10"/>
      <c r="ALO374" s="10"/>
      <c r="ALP374" s="10"/>
      <c r="ALQ374" s="10"/>
      <c r="ALR374" s="10"/>
      <c r="ALS374" s="10"/>
      <c r="ALT374" s="10"/>
      <c r="ALU374" s="10"/>
      <c r="ALV374" s="10"/>
      <c r="ALW374" s="10"/>
      <c r="ALX374" s="10"/>
      <c r="ALY374" s="10"/>
      <c r="ALZ374" s="10"/>
      <c r="AMA374" s="10"/>
      <c r="AMB374" s="10"/>
      <c r="AMC374" s="10"/>
      <c r="AMD374" s="10"/>
      <c r="AME374" s="10"/>
      <c r="AMF374" s="10"/>
      <c r="AMG374" s="10"/>
      <c r="AMH374" s="10"/>
      <c r="AMI374" s="10"/>
    </row>
    <row r="375" spans="1:1023" ht="21.75" customHeight="1">
      <c r="A375" s="14" t="s">
        <v>93</v>
      </c>
      <c r="B375" s="39"/>
      <c r="C375" s="31"/>
      <c r="D375" s="32"/>
      <c r="E375" s="30"/>
      <c r="F375" s="30"/>
      <c r="G375" s="30"/>
      <c r="H375" s="30"/>
      <c r="I375" s="30"/>
      <c r="J375" s="30"/>
      <c r="K375" s="30"/>
      <c r="L375" s="30"/>
      <c r="M375" s="30"/>
      <c r="N375" s="30"/>
      <c r="O375" s="40">
        <v>97500</v>
      </c>
      <c r="P375" s="32"/>
      <c r="Q375" s="43">
        <f t="shared" ref="Q375:Q438" si="9">SUM(B375:P375)</f>
        <v>97500</v>
      </c>
      <c r="R375" s="43"/>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c r="HU375" s="10"/>
      <c r="HV375" s="10"/>
      <c r="HW375" s="10"/>
      <c r="HX375" s="10"/>
      <c r="HY375" s="10"/>
      <c r="HZ375" s="10"/>
      <c r="IA375" s="10"/>
      <c r="IB375" s="10"/>
      <c r="IC375" s="10"/>
      <c r="ID375" s="10"/>
      <c r="IE375" s="10"/>
      <c r="IF375" s="10"/>
      <c r="IG375" s="10"/>
      <c r="IH375" s="10"/>
      <c r="II375" s="10"/>
      <c r="IJ375" s="10"/>
      <c r="IK375" s="10"/>
      <c r="IL375" s="10"/>
      <c r="IM375" s="10"/>
      <c r="IN375" s="10"/>
      <c r="IO375" s="10"/>
      <c r="IP375" s="10"/>
      <c r="IQ375" s="10"/>
      <c r="IR375" s="10"/>
      <c r="IS375" s="10"/>
      <c r="IT375" s="10"/>
      <c r="IU375" s="10"/>
      <c r="IV375" s="10"/>
      <c r="IW375" s="10"/>
      <c r="IX375" s="10"/>
      <c r="IY375" s="10"/>
      <c r="IZ375" s="10"/>
      <c r="JA375" s="10"/>
      <c r="JB375" s="10"/>
      <c r="JC375" s="10"/>
      <c r="JD375" s="10"/>
      <c r="JE375" s="10"/>
      <c r="JF375" s="10"/>
      <c r="JG375" s="10"/>
      <c r="JH375" s="10"/>
      <c r="JI375" s="10"/>
      <c r="JJ375" s="10"/>
      <c r="JK375" s="10"/>
      <c r="JL375" s="10"/>
      <c r="JM375" s="10"/>
      <c r="JN375" s="10"/>
      <c r="JO375" s="10"/>
      <c r="JP375" s="10"/>
      <c r="JQ375" s="10"/>
      <c r="JR375" s="10"/>
      <c r="JS375" s="10"/>
      <c r="JT375" s="10"/>
      <c r="JU375" s="10"/>
      <c r="JV375" s="10"/>
      <c r="JW375" s="10"/>
      <c r="JX375" s="10"/>
      <c r="JY375" s="10"/>
      <c r="JZ375" s="10"/>
      <c r="KA375" s="10"/>
      <c r="KB375" s="10"/>
      <c r="KC375" s="10"/>
      <c r="KD375" s="10"/>
      <c r="KE375" s="10"/>
      <c r="KF375" s="10"/>
      <c r="KG375" s="10"/>
      <c r="KH375" s="10"/>
      <c r="KI375" s="10"/>
      <c r="KJ375" s="10"/>
      <c r="KK375" s="10"/>
      <c r="KL375" s="10"/>
      <c r="KM375" s="10"/>
      <c r="KN375" s="10"/>
      <c r="KO375" s="10"/>
      <c r="KP375" s="10"/>
      <c r="KQ375" s="10"/>
      <c r="KR375" s="10"/>
      <c r="KS375" s="10"/>
      <c r="KT375" s="10"/>
      <c r="KU375" s="10"/>
      <c r="KV375" s="10"/>
      <c r="KW375" s="10"/>
      <c r="KX375" s="10"/>
      <c r="KY375" s="10"/>
      <c r="KZ375" s="10"/>
      <c r="LA375" s="10"/>
      <c r="LB375" s="10"/>
      <c r="LC375" s="10"/>
      <c r="LD375" s="10"/>
      <c r="LE375" s="10"/>
      <c r="LF375" s="10"/>
      <c r="LG375" s="10"/>
      <c r="LH375" s="10"/>
      <c r="LI375" s="10"/>
      <c r="LJ375" s="10"/>
      <c r="LK375" s="10"/>
      <c r="LL375" s="10"/>
      <c r="LM375" s="10"/>
      <c r="LN375" s="10"/>
      <c r="LO375" s="10"/>
      <c r="LP375" s="10"/>
      <c r="LQ375" s="10"/>
      <c r="LR375" s="10"/>
      <c r="LS375" s="10"/>
      <c r="LT375" s="10"/>
      <c r="LU375" s="10"/>
      <c r="LV375" s="10"/>
      <c r="LW375" s="10"/>
      <c r="LX375" s="10"/>
      <c r="LY375" s="10"/>
      <c r="LZ375" s="10"/>
      <c r="MA375" s="10"/>
      <c r="MB375" s="10"/>
      <c r="MC375" s="10"/>
      <c r="MD375" s="10"/>
      <c r="ME375" s="10"/>
      <c r="MF375" s="10"/>
      <c r="MG375" s="10"/>
      <c r="MH375" s="10"/>
      <c r="MI375" s="10"/>
      <c r="MJ375" s="10"/>
      <c r="MK375" s="10"/>
      <c r="ML375" s="10"/>
      <c r="MM375" s="10"/>
      <c r="MN375" s="10"/>
      <c r="MO375" s="10"/>
      <c r="MP375" s="10"/>
      <c r="MQ375" s="10"/>
      <c r="MR375" s="10"/>
      <c r="MS375" s="10"/>
      <c r="MT375" s="10"/>
      <c r="MU375" s="10"/>
      <c r="MV375" s="10"/>
      <c r="MW375" s="10"/>
      <c r="MX375" s="10"/>
      <c r="MY375" s="10"/>
      <c r="MZ375" s="10"/>
      <c r="NA375" s="10"/>
      <c r="NB375" s="10"/>
      <c r="NC375" s="10"/>
      <c r="ND375" s="10"/>
      <c r="NE375" s="10"/>
      <c r="NF375" s="10"/>
      <c r="NG375" s="10"/>
      <c r="NH375" s="10"/>
      <c r="NI375" s="10"/>
      <c r="NJ375" s="10"/>
      <c r="NK375" s="10"/>
      <c r="NL375" s="10"/>
      <c r="NM375" s="10"/>
      <c r="NN375" s="10"/>
      <c r="NO375" s="10"/>
      <c r="NP375" s="10"/>
      <c r="NQ375" s="10"/>
      <c r="NR375" s="10"/>
      <c r="NS375" s="10"/>
      <c r="NT375" s="10"/>
      <c r="NU375" s="10"/>
      <c r="NV375" s="10"/>
      <c r="NW375" s="10"/>
      <c r="NX375" s="10"/>
      <c r="NY375" s="10"/>
      <c r="NZ375" s="10"/>
      <c r="OA375" s="10"/>
      <c r="OB375" s="10"/>
      <c r="OC375" s="10"/>
      <c r="OD375" s="10"/>
      <c r="OE375" s="10"/>
      <c r="OF375" s="10"/>
      <c r="OG375" s="10"/>
      <c r="OH375" s="10"/>
      <c r="OI375" s="10"/>
      <c r="OJ375" s="10"/>
      <c r="OK375" s="10"/>
      <c r="OL375" s="10"/>
      <c r="OM375" s="10"/>
      <c r="ON375" s="10"/>
      <c r="OO375" s="10"/>
      <c r="OP375" s="10"/>
      <c r="OQ375" s="10"/>
      <c r="OR375" s="10"/>
      <c r="OS375" s="10"/>
      <c r="OT375" s="10"/>
      <c r="OU375" s="10"/>
      <c r="OV375" s="10"/>
      <c r="OW375" s="10"/>
      <c r="OX375" s="10"/>
      <c r="OY375" s="10"/>
      <c r="OZ375" s="10"/>
      <c r="PA375" s="10"/>
      <c r="PB375" s="10"/>
      <c r="PC375" s="10"/>
      <c r="PD375" s="10"/>
      <c r="PE375" s="10"/>
      <c r="PF375" s="10"/>
      <c r="PG375" s="10"/>
      <c r="PH375" s="10"/>
      <c r="PI375" s="10"/>
      <c r="PJ375" s="10"/>
      <c r="PK375" s="10"/>
      <c r="PL375" s="10"/>
      <c r="PM375" s="10"/>
      <c r="PN375" s="10"/>
      <c r="PO375" s="10"/>
      <c r="PP375" s="10"/>
      <c r="PQ375" s="10"/>
      <c r="PR375" s="10"/>
      <c r="PS375" s="10"/>
      <c r="PT375" s="10"/>
      <c r="PU375" s="10"/>
      <c r="PV375" s="10"/>
      <c r="PW375" s="10"/>
      <c r="PX375" s="10"/>
      <c r="PY375" s="10"/>
      <c r="PZ375" s="10"/>
      <c r="QA375" s="10"/>
      <c r="QB375" s="10"/>
      <c r="QC375" s="10"/>
      <c r="QD375" s="10"/>
      <c r="QE375" s="10"/>
      <c r="QF375" s="10"/>
      <c r="QG375" s="10"/>
      <c r="QH375" s="10"/>
      <c r="QI375" s="10"/>
      <c r="QJ375" s="10"/>
      <c r="QK375" s="10"/>
      <c r="QL375" s="10"/>
      <c r="QM375" s="10"/>
      <c r="QN375" s="10"/>
      <c r="QO375" s="10"/>
      <c r="QP375" s="10"/>
      <c r="QQ375" s="10"/>
      <c r="QR375" s="10"/>
      <c r="QS375" s="10"/>
      <c r="QT375" s="10"/>
      <c r="QU375" s="10"/>
      <c r="QV375" s="10"/>
      <c r="QW375" s="10"/>
      <c r="QX375" s="10"/>
      <c r="QY375" s="10"/>
      <c r="QZ375" s="10"/>
      <c r="RA375" s="10"/>
      <c r="RB375" s="10"/>
      <c r="RC375" s="10"/>
      <c r="RD375" s="10"/>
      <c r="RE375" s="10"/>
      <c r="RF375" s="10"/>
      <c r="RG375" s="10"/>
      <c r="RH375" s="10"/>
      <c r="RI375" s="10"/>
      <c r="RJ375" s="10"/>
      <c r="RK375" s="10"/>
      <c r="RL375" s="10"/>
      <c r="RM375" s="10"/>
      <c r="RN375" s="10"/>
      <c r="RO375" s="10"/>
      <c r="RP375" s="10"/>
      <c r="RQ375" s="10"/>
      <c r="RR375" s="10"/>
      <c r="RS375" s="10"/>
      <c r="RT375" s="10"/>
      <c r="RU375" s="10"/>
      <c r="RV375" s="10"/>
      <c r="RW375" s="10"/>
      <c r="RX375" s="10"/>
      <c r="RY375" s="10"/>
      <c r="RZ375" s="10"/>
      <c r="SA375" s="10"/>
      <c r="SB375" s="10"/>
      <c r="SC375" s="10"/>
      <c r="SD375" s="10"/>
      <c r="SE375" s="10"/>
      <c r="SF375" s="10"/>
      <c r="SG375" s="10"/>
      <c r="SH375" s="10"/>
      <c r="SI375" s="10"/>
      <c r="SJ375" s="10"/>
      <c r="SK375" s="10"/>
      <c r="SL375" s="10"/>
      <c r="SM375" s="10"/>
      <c r="SN375" s="10"/>
      <c r="SO375" s="10"/>
      <c r="SP375" s="10"/>
      <c r="SQ375" s="10"/>
      <c r="SR375" s="10"/>
      <c r="SS375" s="10"/>
      <c r="ST375" s="10"/>
      <c r="SU375" s="10"/>
      <c r="SV375" s="10"/>
      <c r="SW375" s="10"/>
      <c r="SX375" s="10"/>
      <c r="SY375" s="10"/>
      <c r="SZ375" s="10"/>
      <c r="TA375" s="10"/>
      <c r="TB375" s="10"/>
      <c r="TC375" s="10"/>
      <c r="TD375" s="10"/>
      <c r="TE375" s="10"/>
      <c r="TF375" s="10"/>
      <c r="TG375" s="10"/>
      <c r="TH375" s="10"/>
      <c r="TI375" s="10"/>
      <c r="TJ375" s="10"/>
      <c r="TK375" s="10"/>
      <c r="TL375" s="10"/>
      <c r="TM375" s="10"/>
      <c r="TN375" s="10"/>
      <c r="TO375" s="10"/>
      <c r="TP375" s="10"/>
      <c r="TQ375" s="10"/>
      <c r="TR375" s="10"/>
      <c r="TS375" s="10"/>
      <c r="TT375" s="10"/>
      <c r="TU375" s="10"/>
      <c r="TV375" s="10"/>
      <c r="TW375" s="10"/>
      <c r="TX375" s="10"/>
      <c r="TY375" s="10"/>
      <c r="TZ375" s="10"/>
      <c r="UA375" s="10"/>
      <c r="UB375" s="10"/>
      <c r="UC375" s="10"/>
      <c r="UD375" s="10"/>
      <c r="UE375" s="10"/>
      <c r="UF375" s="10"/>
      <c r="UG375" s="10"/>
      <c r="UH375" s="10"/>
      <c r="UI375" s="10"/>
      <c r="UJ375" s="10"/>
      <c r="UK375" s="10"/>
      <c r="UL375" s="10"/>
      <c r="UM375" s="10"/>
      <c r="UN375" s="10"/>
      <c r="UO375" s="10"/>
      <c r="UP375" s="10"/>
      <c r="UQ375" s="10"/>
      <c r="UR375" s="10"/>
      <c r="US375" s="10"/>
      <c r="UT375" s="10"/>
      <c r="UU375" s="10"/>
      <c r="UV375" s="10"/>
      <c r="UW375" s="10"/>
      <c r="UX375" s="10"/>
      <c r="UY375" s="10"/>
      <c r="UZ375" s="10"/>
      <c r="VA375" s="10"/>
      <c r="VB375" s="10"/>
      <c r="VC375" s="10"/>
      <c r="VD375" s="10"/>
      <c r="VE375" s="10"/>
      <c r="VF375" s="10"/>
      <c r="VG375" s="10"/>
      <c r="VH375" s="10"/>
      <c r="VI375" s="10"/>
      <c r="VJ375" s="10"/>
      <c r="VK375" s="10"/>
      <c r="VL375" s="10"/>
      <c r="VM375" s="10"/>
      <c r="VN375" s="10"/>
      <c r="VO375" s="10"/>
      <c r="VP375" s="10"/>
      <c r="VQ375" s="10"/>
      <c r="VR375" s="10"/>
      <c r="VS375" s="10"/>
      <c r="VT375" s="10"/>
      <c r="VU375" s="10"/>
      <c r="VV375" s="10"/>
      <c r="VW375" s="10"/>
      <c r="VX375" s="10"/>
      <c r="VY375" s="10"/>
      <c r="VZ375" s="10"/>
      <c r="WA375" s="10"/>
      <c r="WB375" s="10"/>
      <c r="WC375" s="10"/>
      <c r="WD375" s="10"/>
      <c r="WE375" s="10"/>
      <c r="WF375" s="10"/>
      <c r="WG375" s="10"/>
      <c r="WH375" s="10"/>
      <c r="WI375" s="10"/>
      <c r="WJ375" s="10"/>
      <c r="WK375" s="10"/>
      <c r="WL375" s="10"/>
      <c r="WM375" s="10"/>
      <c r="WN375" s="10"/>
      <c r="WO375" s="10"/>
      <c r="WP375" s="10"/>
      <c r="WQ375" s="10"/>
      <c r="WR375" s="10"/>
      <c r="WS375" s="10"/>
      <c r="WT375" s="10"/>
      <c r="WU375" s="10"/>
      <c r="WV375" s="10"/>
      <c r="WW375" s="10"/>
      <c r="WX375" s="10"/>
      <c r="WY375" s="10"/>
      <c r="WZ375" s="10"/>
      <c r="XA375" s="10"/>
      <c r="XB375" s="10"/>
      <c r="XC375" s="10"/>
      <c r="XD375" s="10"/>
      <c r="XE375" s="10"/>
      <c r="XF375" s="10"/>
      <c r="XG375" s="10"/>
      <c r="XH375" s="10"/>
      <c r="XI375" s="10"/>
      <c r="XJ375" s="10"/>
      <c r="XK375" s="10"/>
      <c r="XL375" s="10"/>
      <c r="XM375" s="10"/>
      <c r="XN375" s="10"/>
      <c r="XO375" s="10"/>
      <c r="XP375" s="10"/>
      <c r="XQ375" s="10"/>
      <c r="XR375" s="10"/>
      <c r="XS375" s="10"/>
      <c r="XT375" s="10"/>
      <c r="XU375" s="10"/>
      <c r="XV375" s="10"/>
      <c r="XW375" s="10"/>
      <c r="XX375" s="10"/>
      <c r="XY375" s="10"/>
      <c r="XZ375" s="10"/>
      <c r="YA375" s="10"/>
      <c r="YB375" s="10"/>
      <c r="YC375" s="10"/>
      <c r="YD375" s="10"/>
      <c r="YE375" s="10"/>
      <c r="YF375" s="10"/>
      <c r="YG375" s="10"/>
      <c r="YH375" s="10"/>
      <c r="YI375" s="10"/>
      <c r="YJ375" s="10"/>
      <c r="YK375" s="10"/>
      <c r="YL375" s="10"/>
      <c r="YM375" s="10"/>
      <c r="YN375" s="10"/>
      <c r="YO375" s="10"/>
      <c r="YP375" s="10"/>
      <c r="YQ375" s="10"/>
      <c r="YR375" s="10"/>
      <c r="YS375" s="10"/>
      <c r="YT375" s="10"/>
      <c r="YU375" s="10"/>
      <c r="YV375" s="10"/>
      <c r="YW375" s="10"/>
      <c r="YX375" s="10"/>
      <c r="YY375" s="10"/>
      <c r="YZ375" s="10"/>
      <c r="ZA375" s="10"/>
      <c r="ZB375" s="10"/>
      <c r="ZC375" s="10"/>
      <c r="ZD375" s="10"/>
      <c r="ZE375" s="10"/>
      <c r="ZF375" s="10"/>
      <c r="ZG375" s="10"/>
      <c r="ZH375" s="10"/>
      <c r="ZI375" s="10"/>
      <c r="ZJ375" s="10"/>
      <c r="ZK375" s="10"/>
      <c r="ZL375" s="10"/>
      <c r="ZM375" s="10"/>
      <c r="ZN375" s="10"/>
      <c r="ZO375" s="10"/>
      <c r="ZP375" s="10"/>
      <c r="ZQ375" s="10"/>
      <c r="ZR375" s="10"/>
      <c r="ZS375" s="10"/>
      <c r="ZT375" s="10"/>
      <c r="ZU375" s="10"/>
      <c r="ZV375" s="10"/>
      <c r="ZW375" s="10"/>
      <c r="ZX375" s="10"/>
      <c r="ZY375" s="10"/>
      <c r="ZZ375" s="10"/>
      <c r="AAA375" s="10"/>
      <c r="AAB375" s="10"/>
      <c r="AAC375" s="10"/>
      <c r="AAD375" s="10"/>
      <c r="AAE375" s="10"/>
      <c r="AAF375" s="10"/>
      <c r="AAG375" s="10"/>
      <c r="AAH375" s="10"/>
      <c r="AAI375" s="10"/>
      <c r="AAJ375" s="10"/>
      <c r="AAK375" s="10"/>
      <c r="AAL375" s="10"/>
      <c r="AAM375" s="10"/>
      <c r="AAN375" s="10"/>
      <c r="AAO375" s="10"/>
      <c r="AAP375" s="10"/>
      <c r="AAQ375" s="10"/>
      <c r="AAR375" s="10"/>
      <c r="AAS375" s="10"/>
      <c r="AAT375" s="10"/>
      <c r="AAU375" s="10"/>
      <c r="AAV375" s="10"/>
      <c r="AAW375" s="10"/>
      <c r="AAX375" s="10"/>
      <c r="AAY375" s="10"/>
      <c r="AAZ375" s="10"/>
      <c r="ABA375" s="10"/>
      <c r="ABB375" s="10"/>
      <c r="ABC375" s="10"/>
      <c r="ABD375" s="10"/>
      <c r="ABE375" s="10"/>
      <c r="ABF375" s="10"/>
      <c r="ABG375" s="10"/>
      <c r="ABH375" s="10"/>
      <c r="ABI375" s="10"/>
      <c r="ABJ375" s="10"/>
      <c r="ABK375" s="10"/>
      <c r="ABL375" s="10"/>
      <c r="ABM375" s="10"/>
      <c r="ABN375" s="10"/>
      <c r="ABO375" s="10"/>
      <c r="ABP375" s="10"/>
      <c r="ABQ375" s="10"/>
      <c r="ABR375" s="10"/>
      <c r="ABS375" s="10"/>
      <c r="ABT375" s="10"/>
      <c r="ABU375" s="10"/>
      <c r="ABV375" s="10"/>
      <c r="ABW375" s="10"/>
      <c r="ABX375" s="10"/>
      <c r="ABY375" s="10"/>
      <c r="ABZ375" s="10"/>
      <c r="ACA375" s="10"/>
      <c r="ACB375" s="10"/>
      <c r="ACC375" s="10"/>
      <c r="ACD375" s="10"/>
      <c r="ACE375" s="10"/>
      <c r="ACF375" s="10"/>
      <c r="ACG375" s="10"/>
      <c r="ACH375" s="10"/>
      <c r="ACI375" s="10"/>
      <c r="ACJ375" s="10"/>
      <c r="ACK375" s="10"/>
      <c r="ACL375" s="10"/>
      <c r="ACM375" s="10"/>
      <c r="ACN375" s="10"/>
      <c r="ACO375" s="10"/>
      <c r="ACP375" s="10"/>
      <c r="ACQ375" s="10"/>
      <c r="ACR375" s="10"/>
      <c r="ACS375" s="10"/>
      <c r="ACT375" s="10"/>
      <c r="ACU375" s="10"/>
      <c r="ACV375" s="10"/>
      <c r="ACW375" s="10"/>
      <c r="ACX375" s="10"/>
      <c r="ACY375" s="10"/>
      <c r="ACZ375" s="10"/>
      <c r="ADA375" s="10"/>
      <c r="ADB375" s="10"/>
      <c r="ADC375" s="10"/>
      <c r="ADD375" s="10"/>
      <c r="ADE375" s="10"/>
      <c r="ADF375" s="10"/>
      <c r="ADG375" s="10"/>
      <c r="ADH375" s="10"/>
      <c r="ADI375" s="10"/>
      <c r="ADJ375" s="10"/>
      <c r="ADK375" s="10"/>
      <c r="ADL375" s="10"/>
      <c r="ADM375" s="10"/>
      <c r="ADN375" s="10"/>
      <c r="ADO375" s="10"/>
      <c r="ADP375" s="10"/>
      <c r="ADQ375" s="10"/>
      <c r="ADR375" s="10"/>
      <c r="ADS375" s="10"/>
      <c r="ADT375" s="10"/>
      <c r="ADU375" s="10"/>
      <c r="ADV375" s="10"/>
      <c r="ADW375" s="10"/>
      <c r="ADX375" s="10"/>
      <c r="ADY375" s="10"/>
      <c r="ADZ375" s="10"/>
      <c r="AEA375" s="10"/>
      <c r="AEB375" s="10"/>
      <c r="AEC375" s="10"/>
      <c r="AED375" s="10"/>
      <c r="AEE375" s="10"/>
      <c r="AEF375" s="10"/>
      <c r="AEG375" s="10"/>
      <c r="AEH375" s="10"/>
      <c r="AEI375" s="10"/>
      <c r="AEJ375" s="10"/>
      <c r="AEK375" s="10"/>
      <c r="AEL375" s="10"/>
      <c r="AEM375" s="10"/>
      <c r="AEN375" s="10"/>
      <c r="AEO375" s="10"/>
      <c r="AEP375" s="10"/>
      <c r="AEQ375" s="10"/>
      <c r="AER375" s="10"/>
      <c r="AES375" s="10"/>
      <c r="AET375" s="10"/>
      <c r="AEU375" s="10"/>
      <c r="AEV375" s="10"/>
      <c r="AEW375" s="10"/>
      <c r="AEX375" s="10"/>
      <c r="AEY375" s="10"/>
      <c r="AEZ375" s="10"/>
      <c r="AFA375" s="10"/>
      <c r="AFB375" s="10"/>
      <c r="AFC375" s="10"/>
      <c r="AFD375" s="10"/>
      <c r="AFE375" s="10"/>
      <c r="AFF375" s="10"/>
      <c r="AFG375" s="10"/>
      <c r="AFH375" s="10"/>
      <c r="AFI375" s="10"/>
      <c r="AFJ375" s="10"/>
      <c r="AFK375" s="10"/>
      <c r="AFL375" s="10"/>
      <c r="AFM375" s="10"/>
      <c r="AFN375" s="10"/>
      <c r="AFO375" s="10"/>
      <c r="AFP375" s="10"/>
      <c r="AFQ375" s="10"/>
      <c r="AFR375" s="10"/>
      <c r="AFS375" s="10"/>
      <c r="AFT375" s="10"/>
      <c r="AFU375" s="10"/>
      <c r="AFV375" s="10"/>
      <c r="AFW375" s="10"/>
      <c r="AFX375" s="10"/>
      <c r="AFY375" s="10"/>
      <c r="AFZ375" s="10"/>
      <c r="AGA375" s="10"/>
      <c r="AGB375" s="10"/>
      <c r="AGC375" s="10"/>
      <c r="AGD375" s="10"/>
      <c r="AGE375" s="10"/>
      <c r="AGF375" s="10"/>
      <c r="AGG375" s="10"/>
      <c r="AGH375" s="10"/>
      <c r="AGI375" s="10"/>
      <c r="AGJ375" s="10"/>
      <c r="AGK375" s="10"/>
      <c r="AGL375" s="10"/>
      <c r="AGM375" s="10"/>
      <c r="AGN375" s="10"/>
      <c r="AGO375" s="10"/>
      <c r="AGP375" s="10"/>
      <c r="AGQ375" s="10"/>
      <c r="AGR375" s="10"/>
      <c r="AGS375" s="10"/>
      <c r="AGT375" s="10"/>
      <c r="AGU375" s="10"/>
      <c r="AGV375" s="10"/>
      <c r="AGW375" s="10"/>
      <c r="AGX375" s="10"/>
      <c r="AGY375" s="10"/>
      <c r="AGZ375" s="10"/>
      <c r="AHA375" s="10"/>
      <c r="AHB375" s="10"/>
      <c r="AHC375" s="10"/>
      <c r="AHD375" s="10"/>
      <c r="AHE375" s="10"/>
      <c r="AHF375" s="10"/>
      <c r="AHG375" s="10"/>
      <c r="AHH375" s="10"/>
      <c r="AHI375" s="10"/>
      <c r="AHJ375" s="10"/>
      <c r="AHK375" s="10"/>
      <c r="AHL375" s="10"/>
      <c r="AHM375" s="10"/>
      <c r="AHN375" s="10"/>
      <c r="AHO375" s="10"/>
      <c r="AHP375" s="10"/>
      <c r="AHQ375" s="10"/>
      <c r="AHR375" s="10"/>
      <c r="AHS375" s="10"/>
      <c r="AHT375" s="10"/>
      <c r="AHU375" s="10"/>
      <c r="AHV375" s="10"/>
      <c r="AHW375" s="10"/>
      <c r="AHX375" s="10"/>
      <c r="AHY375" s="10"/>
      <c r="AHZ375" s="10"/>
      <c r="AIA375" s="10"/>
      <c r="AIB375" s="10"/>
      <c r="AIC375" s="10"/>
      <c r="AID375" s="10"/>
      <c r="AIE375" s="10"/>
      <c r="AIF375" s="10"/>
      <c r="AIG375" s="10"/>
      <c r="AIH375" s="10"/>
      <c r="AII375" s="10"/>
      <c r="AIJ375" s="10"/>
      <c r="AIK375" s="10"/>
      <c r="AIL375" s="10"/>
      <c r="AIM375" s="10"/>
      <c r="AIN375" s="10"/>
      <c r="AIO375" s="10"/>
      <c r="AIP375" s="10"/>
      <c r="AIQ375" s="10"/>
      <c r="AIR375" s="10"/>
      <c r="AIS375" s="10"/>
      <c r="AIT375" s="10"/>
      <c r="AIU375" s="10"/>
      <c r="AIV375" s="10"/>
      <c r="AIW375" s="10"/>
      <c r="AIX375" s="10"/>
      <c r="AIY375" s="10"/>
      <c r="AIZ375" s="10"/>
      <c r="AJA375" s="10"/>
      <c r="AJB375" s="10"/>
      <c r="AJC375" s="10"/>
      <c r="AJD375" s="10"/>
      <c r="AJE375" s="10"/>
      <c r="AJF375" s="10"/>
      <c r="AJG375" s="10"/>
      <c r="AJH375" s="10"/>
      <c r="AJI375" s="10"/>
      <c r="AJJ375" s="10"/>
      <c r="AJK375" s="10"/>
      <c r="AJL375" s="10"/>
      <c r="AJM375" s="10"/>
      <c r="AJN375" s="10"/>
      <c r="AJO375" s="10"/>
      <c r="AJP375" s="10"/>
      <c r="AJQ375" s="10"/>
      <c r="AJR375" s="10"/>
      <c r="AJS375" s="10"/>
      <c r="AJT375" s="10"/>
      <c r="AJU375" s="10"/>
      <c r="AJV375" s="10"/>
      <c r="AJW375" s="10"/>
      <c r="AJX375" s="10"/>
      <c r="AJY375" s="10"/>
      <c r="AJZ375" s="10"/>
      <c r="AKA375" s="10"/>
      <c r="AKB375" s="10"/>
      <c r="AKC375" s="10"/>
      <c r="AKD375" s="10"/>
      <c r="AKE375" s="10"/>
      <c r="AKF375" s="10"/>
      <c r="AKG375" s="10"/>
      <c r="AKH375" s="10"/>
      <c r="AKI375" s="10"/>
      <c r="AKJ375" s="10"/>
      <c r="AKK375" s="10"/>
      <c r="AKL375" s="10"/>
      <c r="AKM375" s="10"/>
      <c r="AKN375" s="10"/>
      <c r="AKO375" s="10"/>
      <c r="AKP375" s="10"/>
      <c r="AKQ375" s="10"/>
      <c r="AKR375" s="10"/>
      <c r="AKS375" s="10"/>
      <c r="AKT375" s="10"/>
      <c r="AKU375" s="10"/>
      <c r="AKV375" s="10"/>
      <c r="AKW375" s="10"/>
      <c r="AKX375" s="10"/>
      <c r="AKY375" s="10"/>
      <c r="AKZ375" s="10"/>
      <c r="ALA375" s="10"/>
      <c r="ALB375" s="10"/>
      <c r="ALC375" s="10"/>
      <c r="ALD375" s="10"/>
      <c r="ALE375" s="10"/>
      <c r="ALF375" s="10"/>
      <c r="ALG375" s="10"/>
      <c r="ALH375" s="10"/>
      <c r="ALI375" s="10"/>
      <c r="ALJ375" s="10"/>
      <c r="ALK375" s="10"/>
      <c r="ALL375" s="10"/>
      <c r="ALM375" s="10"/>
      <c r="ALN375" s="10"/>
      <c r="ALO375" s="10"/>
      <c r="ALP375" s="10"/>
      <c r="ALQ375" s="10"/>
      <c r="ALR375" s="10"/>
      <c r="ALS375" s="10"/>
      <c r="ALT375" s="10"/>
      <c r="ALU375" s="10"/>
      <c r="ALV375" s="10"/>
      <c r="ALW375" s="10"/>
      <c r="ALX375" s="10"/>
      <c r="ALY375" s="10"/>
      <c r="ALZ375" s="10"/>
      <c r="AMA375" s="10"/>
      <c r="AMB375" s="10"/>
      <c r="AMC375" s="10"/>
      <c r="AMD375" s="10"/>
      <c r="AME375" s="10"/>
      <c r="AMF375" s="10"/>
      <c r="AMG375" s="10"/>
      <c r="AMH375" s="10"/>
      <c r="AMI375" s="10"/>
    </row>
    <row r="376" spans="1:1023" ht="21.75" customHeight="1">
      <c r="A376" s="14" t="s">
        <v>306</v>
      </c>
      <c r="B376" s="45"/>
      <c r="C376" s="34"/>
      <c r="D376" s="34"/>
      <c r="E376" s="30"/>
      <c r="F376" s="30"/>
      <c r="G376" s="30"/>
      <c r="H376" s="30"/>
      <c r="I376" s="30"/>
      <c r="J376" s="30"/>
      <c r="K376" s="30"/>
      <c r="L376" s="30"/>
      <c r="M376" s="30"/>
      <c r="N376" s="30"/>
      <c r="O376" s="30"/>
      <c r="P376" s="36">
        <v>39750</v>
      </c>
      <c r="Q376" s="43">
        <f t="shared" si="9"/>
        <v>39750</v>
      </c>
      <c r="R376" s="43">
        <f>Q376</f>
        <v>39750</v>
      </c>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c r="HQ376" s="10"/>
      <c r="HR376" s="10"/>
      <c r="HS376" s="10"/>
      <c r="HT376" s="10"/>
      <c r="HU376" s="10"/>
      <c r="HV376" s="10"/>
      <c r="HW376" s="10"/>
      <c r="HX376" s="10"/>
      <c r="HY376" s="10"/>
      <c r="HZ376" s="10"/>
      <c r="IA376" s="10"/>
      <c r="IB376" s="10"/>
      <c r="IC376" s="10"/>
      <c r="ID376" s="10"/>
      <c r="IE376" s="10"/>
      <c r="IF376" s="10"/>
      <c r="IG376" s="10"/>
      <c r="IH376" s="10"/>
      <c r="II376" s="10"/>
      <c r="IJ376" s="10"/>
      <c r="IK376" s="10"/>
      <c r="IL376" s="10"/>
      <c r="IM376" s="10"/>
      <c r="IN376" s="10"/>
      <c r="IO376" s="10"/>
      <c r="IP376" s="10"/>
      <c r="IQ376" s="10"/>
      <c r="IR376" s="10"/>
      <c r="IS376" s="10"/>
      <c r="IT376" s="10"/>
      <c r="IU376" s="10"/>
      <c r="IV376" s="10"/>
      <c r="IW376" s="10"/>
      <c r="IX376" s="10"/>
      <c r="IY376" s="10"/>
      <c r="IZ376" s="10"/>
      <c r="JA376" s="10"/>
      <c r="JB376" s="10"/>
      <c r="JC376" s="10"/>
      <c r="JD376" s="10"/>
      <c r="JE376" s="10"/>
      <c r="JF376" s="10"/>
      <c r="JG376" s="10"/>
      <c r="JH376" s="10"/>
      <c r="JI376" s="10"/>
      <c r="JJ376" s="10"/>
      <c r="JK376" s="10"/>
      <c r="JL376" s="10"/>
      <c r="JM376" s="10"/>
      <c r="JN376" s="10"/>
      <c r="JO376" s="10"/>
      <c r="JP376" s="10"/>
      <c r="JQ376" s="10"/>
      <c r="JR376" s="10"/>
      <c r="JS376" s="10"/>
      <c r="JT376" s="10"/>
      <c r="JU376" s="10"/>
      <c r="JV376" s="10"/>
      <c r="JW376" s="10"/>
      <c r="JX376" s="10"/>
      <c r="JY376" s="10"/>
      <c r="JZ376" s="10"/>
      <c r="KA376" s="10"/>
      <c r="KB376" s="10"/>
      <c r="KC376" s="10"/>
      <c r="KD376" s="10"/>
      <c r="KE376" s="10"/>
      <c r="KF376" s="10"/>
      <c r="KG376" s="10"/>
      <c r="KH376" s="10"/>
      <c r="KI376" s="10"/>
      <c r="KJ376" s="10"/>
      <c r="KK376" s="10"/>
      <c r="KL376" s="10"/>
      <c r="KM376" s="10"/>
      <c r="KN376" s="10"/>
      <c r="KO376" s="10"/>
      <c r="KP376" s="10"/>
      <c r="KQ376" s="10"/>
      <c r="KR376" s="10"/>
      <c r="KS376" s="10"/>
      <c r="KT376" s="10"/>
      <c r="KU376" s="10"/>
      <c r="KV376" s="10"/>
      <c r="KW376" s="10"/>
      <c r="KX376" s="10"/>
      <c r="KY376" s="10"/>
      <c r="KZ376" s="10"/>
      <c r="LA376" s="10"/>
      <c r="LB376" s="10"/>
      <c r="LC376" s="10"/>
      <c r="LD376" s="10"/>
      <c r="LE376" s="10"/>
      <c r="LF376" s="10"/>
      <c r="LG376" s="10"/>
      <c r="LH376" s="10"/>
      <c r="LI376" s="10"/>
      <c r="LJ376" s="10"/>
      <c r="LK376" s="10"/>
      <c r="LL376" s="10"/>
      <c r="LM376" s="10"/>
      <c r="LN376" s="10"/>
      <c r="LO376" s="10"/>
      <c r="LP376" s="10"/>
      <c r="LQ376" s="10"/>
      <c r="LR376" s="10"/>
      <c r="LS376" s="10"/>
      <c r="LT376" s="10"/>
      <c r="LU376" s="10"/>
      <c r="LV376" s="10"/>
      <c r="LW376" s="10"/>
      <c r="LX376" s="10"/>
      <c r="LY376" s="10"/>
      <c r="LZ376" s="10"/>
      <c r="MA376" s="10"/>
      <c r="MB376" s="10"/>
      <c r="MC376" s="10"/>
      <c r="MD376" s="10"/>
      <c r="ME376" s="10"/>
      <c r="MF376" s="10"/>
      <c r="MG376" s="10"/>
      <c r="MH376" s="10"/>
      <c r="MI376" s="10"/>
      <c r="MJ376" s="10"/>
      <c r="MK376" s="10"/>
      <c r="ML376" s="10"/>
      <c r="MM376" s="10"/>
      <c r="MN376" s="10"/>
      <c r="MO376" s="10"/>
      <c r="MP376" s="10"/>
      <c r="MQ376" s="10"/>
      <c r="MR376" s="10"/>
      <c r="MS376" s="10"/>
      <c r="MT376" s="10"/>
      <c r="MU376" s="10"/>
      <c r="MV376" s="10"/>
      <c r="MW376" s="10"/>
      <c r="MX376" s="10"/>
      <c r="MY376" s="10"/>
      <c r="MZ376" s="10"/>
      <c r="NA376" s="10"/>
      <c r="NB376" s="10"/>
      <c r="NC376" s="10"/>
      <c r="ND376" s="10"/>
      <c r="NE376" s="10"/>
      <c r="NF376" s="10"/>
      <c r="NG376" s="10"/>
      <c r="NH376" s="10"/>
      <c r="NI376" s="10"/>
      <c r="NJ376" s="10"/>
      <c r="NK376" s="10"/>
      <c r="NL376" s="10"/>
      <c r="NM376" s="10"/>
      <c r="NN376" s="10"/>
      <c r="NO376" s="10"/>
      <c r="NP376" s="10"/>
      <c r="NQ376" s="10"/>
      <c r="NR376" s="10"/>
      <c r="NS376" s="10"/>
      <c r="NT376" s="10"/>
      <c r="NU376" s="10"/>
      <c r="NV376" s="10"/>
      <c r="NW376" s="10"/>
      <c r="NX376" s="10"/>
      <c r="NY376" s="10"/>
      <c r="NZ376" s="10"/>
      <c r="OA376" s="10"/>
      <c r="OB376" s="10"/>
      <c r="OC376" s="10"/>
      <c r="OD376" s="10"/>
      <c r="OE376" s="10"/>
      <c r="OF376" s="10"/>
      <c r="OG376" s="10"/>
      <c r="OH376" s="10"/>
      <c r="OI376" s="10"/>
      <c r="OJ376" s="10"/>
      <c r="OK376" s="10"/>
      <c r="OL376" s="10"/>
      <c r="OM376" s="10"/>
      <c r="ON376" s="10"/>
      <c r="OO376" s="10"/>
      <c r="OP376" s="10"/>
      <c r="OQ376" s="10"/>
      <c r="OR376" s="10"/>
      <c r="OS376" s="10"/>
      <c r="OT376" s="10"/>
      <c r="OU376" s="10"/>
      <c r="OV376" s="10"/>
      <c r="OW376" s="10"/>
      <c r="OX376" s="10"/>
      <c r="OY376" s="10"/>
      <c r="OZ376" s="10"/>
      <c r="PA376" s="10"/>
      <c r="PB376" s="10"/>
      <c r="PC376" s="10"/>
      <c r="PD376" s="10"/>
      <c r="PE376" s="10"/>
      <c r="PF376" s="10"/>
      <c r="PG376" s="10"/>
      <c r="PH376" s="10"/>
      <c r="PI376" s="10"/>
      <c r="PJ376" s="10"/>
      <c r="PK376" s="10"/>
      <c r="PL376" s="10"/>
      <c r="PM376" s="10"/>
      <c r="PN376" s="10"/>
      <c r="PO376" s="10"/>
      <c r="PP376" s="10"/>
      <c r="PQ376" s="10"/>
      <c r="PR376" s="10"/>
      <c r="PS376" s="10"/>
      <c r="PT376" s="10"/>
      <c r="PU376" s="10"/>
      <c r="PV376" s="10"/>
      <c r="PW376" s="10"/>
      <c r="PX376" s="10"/>
      <c r="PY376" s="10"/>
      <c r="PZ376" s="10"/>
      <c r="QA376" s="10"/>
      <c r="QB376" s="10"/>
      <c r="QC376" s="10"/>
      <c r="QD376" s="10"/>
      <c r="QE376" s="10"/>
      <c r="QF376" s="10"/>
      <c r="QG376" s="10"/>
      <c r="QH376" s="10"/>
      <c r="QI376" s="10"/>
      <c r="QJ376" s="10"/>
      <c r="QK376" s="10"/>
      <c r="QL376" s="10"/>
      <c r="QM376" s="10"/>
      <c r="QN376" s="10"/>
      <c r="QO376" s="10"/>
      <c r="QP376" s="10"/>
      <c r="QQ376" s="10"/>
      <c r="QR376" s="10"/>
      <c r="QS376" s="10"/>
      <c r="QT376" s="10"/>
      <c r="QU376" s="10"/>
      <c r="QV376" s="10"/>
      <c r="QW376" s="10"/>
      <c r="QX376" s="10"/>
      <c r="QY376" s="10"/>
      <c r="QZ376" s="10"/>
      <c r="RA376" s="10"/>
      <c r="RB376" s="10"/>
      <c r="RC376" s="10"/>
      <c r="RD376" s="10"/>
      <c r="RE376" s="10"/>
      <c r="RF376" s="10"/>
      <c r="RG376" s="10"/>
      <c r="RH376" s="10"/>
      <c r="RI376" s="10"/>
      <c r="RJ376" s="10"/>
      <c r="RK376" s="10"/>
      <c r="RL376" s="10"/>
      <c r="RM376" s="10"/>
      <c r="RN376" s="10"/>
      <c r="RO376" s="10"/>
      <c r="RP376" s="10"/>
      <c r="RQ376" s="10"/>
      <c r="RR376" s="10"/>
      <c r="RS376" s="10"/>
      <c r="RT376" s="10"/>
      <c r="RU376" s="10"/>
      <c r="RV376" s="10"/>
      <c r="RW376" s="10"/>
      <c r="RX376" s="10"/>
      <c r="RY376" s="10"/>
      <c r="RZ376" s="10"/>
      <c r="SA376" s="10"/>
      <c r="SB376" s="10"/>
      <c r="SC376" s="10"/>
      <c r="SD376" s="10"/>
      <c r="SE376" s="10"/>
      <c r="SF376" s="10"/>
      <c r="SG376" s="10"/>
      <c r="SH376" s="10"/>
      <c r="SI376" s="10"/>
      <c r="SJ376" s="10"/>
      <c r="SK376" s="10"/>
      <c r="SL376" s="10"/>
      <c r="SM376" s="10"/>
      <c r="SN376" s="10"/>
      <c r="SO376" s="10"/>
      <c r="SP376" s="10"/>
      <c r="SQ376" s="10"/>
      <c r="SR376" s="10"/>
      <c r="SS376" s="10"/>
      <c r="ST376" s="10"/>
      <c r="SU376" s="10"/>
      <c r="SV376" s="10"/>
      <c r="SW376" s="10"/>
      <c r="SX376" s="10"/>
      <c r="SY376" s="10"/>
      <c r="SZ376" s="10"/>
      <c r="TA376" s="10"/>
      <c r="TB376" s="10"/>
      <c r="TC376" s="10"/>
      <c r="TD376" s="10"/>
      <c r="TE376" s="10"/>
      <c r="TF376" s="10"/>
      <c r="TG376" s="10"/>
      <c r="TH376" s="10"/>
      <c r="TI376" s="10"/>
      <c r="TJ376" s="10"/>
      <c r="TK376" s="10"/>
      <c r="TL376" s="10"/>
      <c r="TM376" s="10"/>
      <c r="TN376" s="10"/>
      <c r="TO376" s="10"/>
      <c r="TP376" s="10"/>
      <c r="TQ376" s="10"/>
      <c r="TR376" s="10"/>
      <c r="TS376" s="10"/>
      <c r="TT376" s="10"/>
      <c r="TU376" s="10"/>
      <c r="TV376" s="10"/>
      <c r="TW376" s="10"/>
      <c r="TX376" s="10"/>
      <c r="TY376" s="10"/>
      <c r="TZ376" s="10"/>
      <c r="UA376" s="10"/>
      <c r="UB376" s="10"/>
      <c r="UC376" s="10"/>
      <c r="UD376" s="10"/>
      <c r="UE376" s="10"/>
      <c r="UF376" s="10"/>
      <c r="UG376" s="10"/>
      <c r="UH376" s="10"/>
      <c r="UI376" s="10"/>
      <c r="UJ376" s="10"/>
      <c r="UK376" s="10"/>
      <c r="UL376" s="10"/>
      <c r="UM376" s="10"/>
      <c r="UN376" s="10"/>
      <c r="UO376" s="10"/>
      <c r="UP376" s="10"/>
      <c r="UQ376" s="10"/>
      <c r="UR376" s="10"/>
      <c r="US376" s="10"/>
      <c r="UT376" s="10"/>
      <c r="UU376" s="10"/>
      <c r="UV376" s="10"/>
      <c r="UW376" s="10"/>
      <c r="UX376" s="10"/>
      <c r="UY376" s="10"/>
      <c r="UZ376" s="10"/>
      <c r="VA376" s="10"/>
      <c r="VB376" s="10"/>
      <c r="VC376" s="10"/>
      <c r="VD376" s="10"/>
      <c r="VE376" s="10"/>
      <c r="VF376" s="10"/>
      <c r="VG376" s="10"/>
      <c r="VH376" s="10"/>
      <c r="VI376" s="10"/>
      <c r="VJ376" s="10"/>
      <c r="VK376" s="10"/>
      <c r="VL376" s="10"/>
      <c r="VM376" s="10"/>
      <c r="VN376" s="10"/>
      <c r="VO376" s="10"/>
      <c r="VP376" s="10"/>
      <c r="VQ376" s="10"/>
      <c r="VR376" s="10"/>
      <c r="VS376" s="10"/>
      <c r="VT376" s="10"/>
      <c r="VU376" s="10"/>
      <c r="VV376" s="10"/>
      <c r="VW376" s="10"/>
      <c r="VX376" s="10"/>
      <c r="VY376" s="10"/>
      <c r="VZ376" s="10"/>
      <c r="WA376" s="10"/>
      <c r="WB376" s="10"/>
      <c r="WC376" s="10"/>
      <c r="WD376" s="10"/>
      <c r="WE376" s="10"/>
      <c r="WF376" s="10"/>
      <c r="WG376" s="10"/>
      <c r="WH376" s="10"/>
      <c r="WI376" s="10"/>
      <c r="WJ376" s="10"/>
      <c r="WK376" s="10"/>
      <c r="WL376" s="10"/>
      <c r="WM376" s="10"/>
      <c r="WN376" s="10"/>
      <c r="WO376" s="10"/>
      <c r="WP376" s="10"/>
      <c r="WQ376" s="10"/>
      <c r="WR376" s="10"/>
      <c r="WS376" s="10"/>
      <c r="WT376" s="10"/>
      <c r="WU376" s="10"/>
      <c r="WV376" s="10"/>
      <c r="WW376" s="10"/>
      <c r="WX376" s="10"/>
      <c r="WY376" s="10"/>
      <c r="WZ376" s="10"/>
      <c r="XA376" s="10"/>
      <c r="XB376" s="10"/>
      <c r="XC376" s="10"/>
      <c r="XD376" s="10"/>
      <c r="XE376" s="10"/>
      <c r="XF376" s="10"/>
      <c r="XG376" s="10"/>
      <c r="XH376" s="10"/>
      <c r="XI376" s="10"/>
      <c r="XJ376" s="10"/>
      <c r="XK376" s="10"/>
      <c r="XL376" s="10"/>
      <c r="XM376" s="10"/>
      <c r="XN376" s="10"/>
      <c r="XO376" s="10"/>
      <c r="XP376" s="10"/>
      <c r="XQ376" s="10"/>
      <c r="XR376" s="10"/>
      <c r="XS376" s="10"/>
      <c r="XT376" s="10"/>
      <c r="XU376" s="10"/>
      <c r="XV376" s="10"/>
      <c r="XW376" s="10"/>
      <c r="XX376" s="10"/>
      <c r="XY376" s="10"/>
      <c r="XZ376" s="10"/>
      <c r="YA376" s="10"/>
      <c r="YB376" s="10"/>
      <c r="YC376" s="10"/>
      <c r="YD376" s="10"/>
      <c r="YE376" s="10"/>
      <c r="YF376" s="10"/>
      <c r="YG376" s="10"/>
      <c r="YH376" s="10"/>
      <c r="YI376" s="10"/>
      <c r="YJ376" s="10"/>
      <c r="YK376" s="10"/>
      <c r="YL376" s="10"/>
      <c r="YM376" s="10"/>
      <c r="YN376" s="10"/>
      <c r="YO376" s="10"/>
      <c r="YP376" s="10"/>
      <c r="YQ376" s="10"/>
      <c r="YR376" s="10"/>
      <c r="YS376" s="10"/>
      <c r="YT376" s="10"/>
      <c r="YU376" s="10"/>
      <c r="YV376" s="10"/>
      <c r="YW376" s="10"/>
      <c r="YX376" s="10"/>
      <c r="YY376" s="10"/>
      <c r="YZ376" s="10"/>
      <c r="ZA376" s="10"/>
      <c r="ZB376" s="10"/>
      <c r="ZC376" s="10"/>
      <c r="ZD376" s="10"/>
      <c r="ZE376" s="10"/>
      <c r="ZF376" s="10"/>
      <c r="ZG376" s="10"/>
      <c r="ZH376" s="10"/>
      <c r="ZI376" s="10"/>
      <c r="ZJ376" s="10"/>
      <c r="ZK376" s="10"/>
      <c r="ZL376" s="10"/>
      <c r="ZM376" s="10"/>
      <c r="ZN376" s="10"/>
      <c r="ZO376" s="10"/>
      <c r="ZP376" s="10"/>
      <c r="ZQ376" s="10"/>
      <c r="ZR376" s="10"/>
      <c r="ZS376" s="10"/>
      <c r="ZT376" s="10"/>
      <c r="ZU376" s="10"/>
      <c r="ZV376" s="10"/>
      <c r="ZW376" s="10"/>
      <c r="ZX376" s="10"/>
      <c r="ZY376" s="10"/>
      <c r="ZZ376" s="10"/>
      <c r="AAA376" s="10"/>
      <c r="AAB376" s="10"/>
      <c r="AAC376" s="10"/>
      <c r="AAD376" s="10"/>
      <c r="AAE376" s="10"/>
      <c r="AAF376" s="10"/>
      <c r="AAG376" s="10"/>
      <c r="AAH376" s="10"/>
      <c r="AAI376" s="10"/>
      <c r="AAJ376" s="10"/>
      <c r="AAK376" s="10"/>
      <c r="AAL376" s="10"/>
      <c r="AAM376" s="10"/>
      <c r="AAN376" s="10"/>
      <c r="AAO376" s="10"/>
      <c r="AAP376" s="10"/>
      <c r="AAQ376" s="10"/>
      <c r="AAR376" s="10"/>
      <c r="AAS376" s="10"/>
      <c r="AAT376" s="10"/>
      <c r="AAU376" s="10"/>
      <c r="AAV376" s="10"/>
      <c r="AAW376" s="10"/>
      <c r="AAX376" s="10"/>
      <c r="AAY376" s="10"/>
      <c r="AAZ376" s="10"/>
      <c r="ABA376" s="10"/>
      <c r="ABB376" s="10"/>
      <c r="ABC376" s="10"/>
      <c r="ABD376" s="10"/>
      <c r="ABE376" s="10"/>
      <c r="ABF376" s="10"/>
      <c r="ABG376" s="10"/>
      <c r="ABH376" s="10"/>
      <c r="ABI376" s="10"/>
      <c r="ABJ376" s="10"/>
      <c r="ABK376" s="10"/>
      <c r="ABL376" s="10"/>
      <c r="ABM376" s="10"/>
      <c r="ABN376" s="10"/>
      <c r="ABO376" s="10"/>
      <c r="ABP376" s="10"/>
      <c r="ABQ376" s="10"/>
      <c r="ABR376" s="10"/>
      <c r="ABS376" s="10"/>
      <c r="ABT376" s="10"/>
      <c r="ABU376" s="10"/>
      <c r="ABV376" s="10"/>
      <c r="ABW376" s="10"/>
      <c r="ABX376" s="10"/>
      <c r="ABY376" s="10"/>
      <c r="ABZ376" s="10"/>
      <c r="ACA376" s="10"/>
      <c r="ACB376" s="10"/>
      <c r="ACC376" s="10"/>
      <c r="ACD376" s="10"/>
      <c r="ACE376" s="10"/>
      <c r="ACF376" s="10"/>
      <c r="ACG376" s="10"/>
      <c r="ACH376" s="10"/>
      <c r="ACI376" s="10"/>
      <c r="ACJ376" s="10"/>
      <c r="ACK376" s="10"/>
      <c r="ACL376" s="10"/>
      <c r="ACM376" s="10"/>
      <c r="ACN376" s="10"/>
      <c r="ACO376" s="10"/>
      <c r="ACP376" s="10"/>
      <c r="ACQ376" s="10"/>
      <c r="ACR376" s="10"/>
      <c r="ACS376" s="10"/>
      <c r="ACT376" s="10"/>
      <c r="ACU376" s="10"/>
      <c r="ACV376" s="10"/>
      <c r="ACW376" s="10"/>
      <c r="ACX376" s="10"/>
      <c r="ACY376" s="10"/>
      <c r="ACZ376" s="10"/>
      <c r="ADA376" s="10"/>
      <c r="ADB376" s="10"/>
      <c r="ADC376" s="10"/>
      <c r="ADD376" s="10"/>
      <c r="ADE376" s="10"/>
      <c r="ADF376" s="10"/>
      <c r="ADG376" s="10"/>
      <c r="ADH376" s="10"/>
      <c r="ADI376" s="10"/>
      <c r="ADJ376" s="10"/>
      <c r="ADK376" s="10"/>
      <c r="ADL376" s="10"/>
      <c r="ADM376" s="10"/>
      <c r="ADN376" s="10"/>
      <c r="ADO376" s="10"/>
      <c r="ADP376" s="10"/>
      <c r="ADQ376" s="10"/>
      <c r="ADR376" s="10"/>
      <c r="ADS376" s="10"/>
      <c r="ADT376" s="10"/>
      <c r="ADU376" s="10"/>
      <c r="ADV376" s="10"/>
      <c r="ADW376" s="10"/>
      <c r="ADX376" s="10"/>
      <c r="ADY376" s="10"/>
      <c r="ADZ376" s="10"/>
      <c r="AEA376" s="10"/>
      <c r="AEB376" s="10"/>
      <c r="AEC376" s="10"/>
      <c r="AED376" s="10"/>
      <c r="AEE376" s="10"/>
      <c r="AEF376" s="10"/>
      <c r="AEG376" s="10"/>
      <c r="AEH376" s="10"/>
      <c r="AEI376" s="10"/>
      <c r="AEJ376" s="10"/>
      <c r="AEK376" s="10"/>
      <c r="AEL376" s="10"/>
      <c r="AEM376" s="10"/>
      <c r="AEN376" s="10"/>
      <c r="AEO376" s="10"/>
      <c r="AEP376" s="10"/>
      <c r="AEQ376" s="10"/>
      <c r="AER376" s="10"/>
      <c r="AES376" s="10"/>
      <c r="AET376" s="10"/>
      <c r="AEU376" s="10"/>
      <c r="AEV376" s="10"/>
      <c r="AEW376" s="10"/>
      <c r="AEX376" s="10"/>
      <c r="AEY376" s="10"/>
      <c r="AEZ376" s="10"/>
      <c r="AFA376" s="10"/>
      <c r="AFB376" s="10"/>
      <c r="AFC376" s="10"/>
      <c r="AFD376" s="10"/>
      <c r="AFE376" s="10"/>
      <c r="AFF376" s="10"/>
      <c r="AFG376" s="10"/>
      <c r="AFH376" s="10"/>
      <c r="AFI376" s="10"/>
      <c r="AFJ376" s="10"/>
      <c r="AFK376" s="10"/>
      <c r="AFL376" s="10"/>
      <c r="AFM376" s="10"/>
      <c r="AFN376" s="10"/>
      <c r="AFO376" s="10"/>
      <c r="AFP376" s="10"/>
      <c r="AFQ376" s="10"/>
      <c r="AFR376" s="10"/>
      <c r="AFS376" s="10"/>
      <c r="AFT376" s="10"/>
      <c r="AFU376" s="10"/>
      <c r="AFV376" s="10"/>
      <c r="AFW376" s="10"/>
      <c r="AFX376" s="10"/>
      <c r="AFY376" s="10"/>
      <c r="AFZ376" s="10"/>
      <c r="AGA376" s="10"/>
      <c r="AGB376" s="10"/>
      <c r="AGC376" s="10"/>
      <c r="AGD376" s="10"/>
      <c r="AGE376" s="10"/>
      <c r="AGF376" s="10"/>
      <c r="AGG376" s="10"/>
      <c r="AGH376" s="10"/>
      <c r="AGI376" s="10"/>
      <c r="AGJ376" s="10"/>
      <c r="AGK376" s="10"/>
      <c r="AGL376" s="10"/>
      <c r="AGM376" s="10"/>
      <c r="AGN376" s="10"/>
      <c r="AGO376" s="10"/>
      <c r="AGP376" s="10"/>
      <c r="AGQ376" s="10"/>
      <c r="AGR376" s="10"/>
      <c r="AGS376" s="10"/>
      <c r="AGT376" s="10"/>
      <c r="AGU376" s="10"/>
      <c r="AGV376" s="10"/>
      <c r="AGW376" s="10"/>
      <c r="AGX376" s="10"/>
      <c r="AGY376" s="10"/>
      <c r="AGZ376" s="10"/>
      <c r="AHA376" s="10"/>
      <c r="AHB376" s="10"/>
      <c r="AHC376" s="10"/>
      <c r="AHD376" s="10"/>
      <c r="AHE376" s="10"/>
      <c r="AHF376" s="10"/>
      <c r="AHG376" s="10"/>
      <c r="AHH376" s="10"/>
      <c r="AHI376" s="10"/>
      <c r="AHJ376" s="10"/>
      <c r="AHK376" s="10"/>
      <c r="AHL376" s="10"/>
      <c r="AHM376" s="10"/>
      <c r="AHN376" s="10"/>
      <c r="AHO376" s="10"/>
      <c r="AHP376" s="10"/>
      <c r="AHQ376" s="10"/>
      <c r="AHR376" s="10"/>
      <c r="AHS376" s="10"/>
      <c r="AHT376" s="10"/>
      <c r="AHU376" s="10"/>
      <c r="AHV376" s="10"/>
      <c r="AHW376" s="10"/>
      <c r="AHX376" s="10"/>
      <c r="AHY376" s="10"/>
      <c r="AHZ376" s="10"/>
      <c r="AIA376" s="10"/>
      <c r="AIB376" s="10"/>
      <c r="AIC376" s="10"/>
      <c r="AID376" s="10"/>
      <c r="AIE376" s="10"/>
      <c r="AIF376" s="10"/>
      <c r="AIG376" s="10"/>
      <c r="AIH376" s="10"/>
      <c r="AII376" s="10"/>
      <c r="AIJ376" s="10"/>
      <c r="AIK376" s="10"/>
      <c r="AIL376" s="10"/>
      <c r="AIM376" s="10"/>
      <c r="AIN376" s="10"/>
      <c r="AIO376" s="10"/>
      <c r="AIP376" s="10"/>
      <c r="AIQ376" s="10"/>
      <c r="AIR376" s="10"/>
      <c r="AIS376" s="10"/>
      <c r="AIT376" s="10"/>
      <c r="AIU376" s="10"/>
      <c r="AIV376" s="10"/>
      <c r="AIW376" s="10"/>
      <c r="AIX376" s="10"/>
      <c r="AIY376" s="10"/>
      <c r="AIZ376" s="10"/>
      <c r="AJA376" s="10"/>
      <c r="AJB376" s="10"/>
      <c r="AJC376" s="10"/>
      <c r="AJD376" s="10"/>
      <c r="AJE376" s="10"/>
      <c r="AJF376" s="10"/>
      <c r="AJG376" s="10"/>
      <c r="AJH376" s="10"/>
      <c r="AJI376" s="10"/>
      <c r="AJJ376" s="10"/>
      <c r="AJK376" s="10"/>
      <c r="AJL376" s="10"/>
      <c r="AJM376" s="10"/>
      <c r="AJN376" s="10"/>
      <c r="AJO376" s="10"/>
      <c r="AJP376" s="10"/>
      <c r="AJQ376" s="10"/>
      <c r="AJR376" s="10"/>
      <c r="AJS376" s="10"/>
      <c r="AJT376" s="10"/>
      <c r="AJU376" s="10"/>
      <c r="AJV376" s="10"/>
      <c r="AJW376" s="10"/>
      <c r="AJX376" s="10"/>
      <c r="AJY376" s="10"/>
      <c r="AJZ376" s="10"/>
      <c r="AKA376" s="10"/>
      <c r="AKB376" s="10"/>
      <c r="AKC376" s="10"/>
      <c r="AKD376" s="10"/>
      <c r="AKE376" s="10"/>
      <c r="AKF376" s="10"/>
      <c r="AKG376" s="10"/>
      <c r="AKH376" s="10"/>
      <c r="AKI376" s="10"/>
      <c r="AKJ376" s="10"/>
      <c r="AKK376" s="10"/>
      <c r="AKL376" s="10"/>
      <c r="AKM376" s="10"/>
      <c r="AKN376" s="10"/>
      <c r="AKO376" s="10"/>
      <c r="AKP376" s="10"/>
      <c r="AKQ376" s="10"/>
      <c r="AKR376" s="10"/>
      <c r="AKS376" s="10"/>
      <c r="AKT376" s="10"/>
      <c r="AKU376" s="10"/>
      <c r="AKV376" s="10"/>
      <c r="AKW376" s="10"/>
      <c r="AKX376" s="10"/>
      <c r="AKY376" s="10"/>
      <c r="AKZ376" s="10"/>
      <c r="ALA376" s="10"/>
      <c r="ALB376" s="10"/>
      <c r="ALC376" s="10"/>
      <c r="ALD376" s="10"/>
      <c r="ALE376" s="10"/>
      <c r="ALF376" s="10"/>
      <c r="ALG376" s="10"/>
      <c r="ALH376" s="10"/>
      <c r="ALI376" s="10"/>
      <c r="ALJ376" s="10"/>
      <c r="ALK376" s="10"/>
      <c r="ALL376" s="10"/>
      <c r="ALM376" s="10"/>
      <c r="ALN376" s="10"/>
      <c r="ALO376" s="10"/>
      <c r="ALP376" s="10"/>
      <c r="ALQ376" s="10"/>
      <c r="ALR376" s="10"/>
      <c r="ALS376" s="10"/>
      <c r="ALT376" s="10"/>
      <c r="ALU376" s="10"/>
      <c r="ALV376" s="10"/>
      <c r="ALW376" s="10"/>
      <c r="ALX376" s="10"/>
      <c r="ALY376" s="10"/>
      <c r="ALZ376" s="10"/>
      <c r="AMA376" s="10"/>
      <c r="AMB376" s="10"/>
      <c r="AMC376" s="10"/>
      <c r="AMD376" s="10"/>
      <c r="AME376" s="10"/>
      <c r="AMF376" s="10"/>
      <c r="AMG376" s="10"/>
      <c r="AMH376" s="10"/>
      <c r="AMI376" s="10"/>
    </row>
    <row r="377" spans="1:1023" ht="21.75" customHeight="1">
      <c r="A377" s="14" t="s">
        <v>94</v>
      </c>
      <c r="B377" s="47"/>
      <c r="C377" s="32"/>
      <c r="D377" s="32"/>
      <c r="E377" s="30"/>
      <c r="F377" s="30"/>
      <c r="G377" s="30"/>
      <c r="H377" s="30"/>
      <c r="I377" s="30"/>
      <c r="J377" s="36">
        <v>4371.82</v>
      </c>
      <c r="K377" s="30"/>
      <c r="L377" s="30"/>
      <c r="M377" s="30"/>
      <c r="N377" s="30"/>
      <c r="O377" s="30"/>
      <c r="P377" s="32"/>
      <c r="Q377" s="43">
        <f t="shared" si="9"/>
        <v>4371.82</v>
      </c>
      <c r="R377" s="43">
        <f>Q377</f>
        <v>4371.82</v>
      </c>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c r="HU377" s="10"/>
      <c r="HV377" s="10"/>
      <c r="HW377" s="10"/>
      <c r="HX377" s="10"/>
      <c r="HY377" s="10"/>
      <c r="HZ377" s="10"/>
      <c r="IA377" s="10"/>
      <c r="IB377" s="10"/>
      <c r="IC377" s="10"/>
      <c r="ID377" s="10"/>
      <c r="IE377" s="10"/>
      <c r="IF377" s="10"/>
      <c r="IG377" s="10"/>
      <c r="IH377" s="10"/>
      <c r="II377" s="10"/>
      <c r="IJ377" s="10"/>
      <c r="IK377" s="10"/>
      <c r="IL377" s="10"/>
      <c r="IM377" s="10"/>
      <c r="IN377" s="10"/>
      <c r="IO377" s="10"/>
      <c r="IP377" s="10"/>
      <c r="IQ377" s="10"/>
      <c r="IR377" s="10"/>
      <c r="IS377" s="10"/>
      <c r="IT377" s="10"/>
      <c r="IU377" s="10"/>
      <c r="IV377" s="10"/>
      <c r="IW377" s="10"/>
      <c r="IX377" s="10"/>
      <c r="IY377" s="10"/>
      <c r="IZ377" s="10"/>
      <c r="JA377" s="10"/>
      <c r="JB377" s="10"/>
      <c r="JC377" s="10"/>
      <c r="JD377" s="10"/>
      <c r="JE377" s="10"/>
      <c r="JF377" s="10"/>
      <c r="JG377" s="10"/>
      <c r="JH377" s="10"/>
      <c r="JI377" s="10"/>
      <c r="JJ377" s="10"/>
      <c r="JK377" s="10"/>
      <c r="JL377" s="10"/>
      <c r="JM377" s="10"/>
      <c r="JN377" s="10"/>
      <c r="JO377" s="10"/>
      <c r="JP377" s="10"/>
      <c r="JQ377" s="10"/>
      <c r="JR377" s="10"/>
      <c r="JS377" s="10"/>
      <c r="JT377" s="10"/>
      <c r="JU377" s="10"/>
      <c r="JV377" s="10"/>
      <c r="JW377" s="10"/>
      <c r="JX377" s="10"/>
      <c r="JY377" s="10"/>
      <c r="JZ377" s="10"/>
      <c r="KA377" s="10"/>
      <c r="KB377" s="10"/>
      <c r="KC377" s="10"/>
      <c r="KD377" s="10"/>
      <c r="KE377" s="10"/>
      <c r="KF377" s="10"/>
      <c r="KG377" s="10"/>
      <c r="KH377" s="10"/>
      <c r="KI377" s="10"/>
      <c r="KJ377" s="10"/>
      <c r="KK377" s="10"/>
      <c r="KL377" s="10"/>
      <c r="KM377" s="10"/>
      <c r="KN377" s="10"/>
      <c r="KO377" s="10"/>
      <c r="KP377" s="10"/>
      <c r="KQ377" s="10"/>
      <c r="KR377" s="10"/>
      <c r="KS377" s="10"/>
      <c r="KT377" s="10"/>
      <c r="KU377" s="10"/>
      <c r="KV377" s="10"/>
      <c r="KW377" s="10"/>
      <c r="KX377" s="10"/>
      <c r="KY377" s="10"/>
      <c r="KZ377" s="10"/>
      <c r="LA377" s="10"/>
      <c r="LB377" s="10"/>
      <c r="LC377" s="10"/>
      <c r="LD377" s="10"/>
      <c r="LE377" s="10"/>
      <c r="LF377" s="10"/>
      <c r="LG377" s="10"/>
      <c r="LH377" s="10"/>
      <c r="LI377" s="10"/>
      <c r="LJ377" s="10"/>
      <c r="LK377" s="10"/>
      <c r="LL377" s="10"/>
      <c r="LM377" s="10"/>
      <c r="LN377" s="10"/>
      <c r="LO377" s="10"/>
      <c r="LP377" s="10"/>
      <c r="LQ377" s="10"/>
      <c r="LR377" s="10"/>
      <c r="LS377" s="10"/>
      <c r="LT377" s="10"/>
      <c r="LU377" s="10"/>
      <c r="LV377" s="10"/>
      <c r="LW377" s="10"/>
      <c r="LX377" s="10"/>
      <c r="LY377" s="10"/>
      <c r="LZ377" s="10"/>
      <c r="MA377" s="10"/>
      <c r="MB377" s="10"/>
      <c r="MC377" s="10"/>
      <c r="MD377" s="10"/>
      <c r="ME377" s="10"/>
      <c r="MF377" s="10"/>
      <c r="MG377" s="10"/>
      <c r="MH377" s="10"/>
      <c r="MI377" s="10"/>
      <c r="MJ377" s="10"/>
      <c r="MK377" s="10"/>
      <c r="ML377" s="10"/>
      <c r="MM377" s="10"/>
      <c r="MN377" s="10"/>
      <c r="MO377" s="10"/>
      <c r="MP377" s="10"/>
      <c r="MQ377" s="10"/>
      <c r="MR377" s="10"/>
      <c r="MS377" s="10"/>
      <c r="MT377" s="10"/>
      <c r="MU377" s="10"/>
      <c r="MV377" s="10"/>
      <c r="MW377" s="10"/>
      <c r="MX377" s="10"/>
      <c r="MY377" s="10"/>
      <c r="MZ377" s="10"/>
      <c r="NA377" s="10"/>
      <c r="NB377" s="10"/>
      <c r="NC377" s="10"/>
      <c r="ND377" s="10"/>
      <c r="NE377" s="10"/>
      <c r="NF377" s="10"/>
      <c r="NG377" s="10"/>
      <c r="NH377" s="10"/>
      <c r="NI377" s="10"/>
      <c r="NJ377" s="10"/>
      <c r="NK377" s="10"/>
      <c r="NL377" s="10"/>
      <c r="NM377" s="10"/>
      <c r="NN377" s="10"/>
      <c r="NO377" s="10"/>
      <c r="NP377" s="10"/>
      <c r="NQ377" s="10"/>
      <c r="NR377" s="10"/>
      <c r="NS377" s="10"/>
      <c r="NT377" s="10"/>
      <c r="NU377" s="10"/>
      <c r="NV377" s="10"/>
      <c r="NW377" s="10"/>
      <c r="NX377" s="10"/>
      <c r="NY377" s="10"/>
      <c r="NZ377" s="10"/>
      <c r="OA377" s="10"/>
      <c r="OB377" s="10"/>
      <c r="OC377" s="10"/>
      <c r="OD377" s="10"/>
      <c r="OE377" s="10"/>
      <c r="OF377" s="10"/>
      <c r="OG377" s="10"/>
      <c r="OH377" s="10"/>
      <c r="OI377" s="10"/>
      <c r="OJ377" s="10"/>
      <c r="OK377" s="10"/>
      <c r="OL377" s="10"/>
      <c r="OM377" s="10"/>
      <c r="ON377" s="10"/>
      <c r="OO377" s="10"/>
      <c r="OP377" s="10"/>
      <c r="OQ377" s="10"/>
      <c r="OR377" s="10"/>
      <c r="OS377" s="10"/>
      <c r="OT377" s="10"/>
      <c r="OU377" s="10"/>
      <c r="OV377" s="10"/>
      <c r="OW377" s="10"/>
      <c r="OX377" s="10"/>
      <c r="OY377" s="10"/>
      <c r="OZ377" s="10"/>
      <c r="PA377" s="10"/>
      <c r="PB377" s="10"/>
      <c r="PC377" s="10"/>
      <c r="PD377" s="10"/>
      <c r="PE377" s="10"/>
      <c r="PF377" s="10"/>
      <c r="PG377" s="10"/>
      <c r="PH377" s="10"/>
      <c r="PI377" s="10"/>
      <c r="PJ377" s="10"/>
      <c r="PK377" s="10"/>
      <c r="PL377" s="10"/>
      <c r="PM377" s="10"/>
      <c r="PN377" s="10"/>
      <c r="PO377" s="10"/>
      <c r="PP377" s="10"/>
      <c r="PQ377" s="10"/>
      <c r="PR377" s="10"/>
      <c r="PS377" s="10"/>
      <c r="PT377" s="10"/>
      <c r="PU377" s="10"/>
      <c r="PV377" s="10"/>
      <c r="PW377" s="10"/>
      <c r="PX377" s="10"/>
      <c r="PY377" s="10"/>
      <c r="PZ377" s="10"/>
      <c r="QA377" s="10"/>
      <c r="QB377" s="10"/>
      <c r="QC377" s="10"/>
      <c r="QD377" s="10"/>
      <c r="QE377" s="10"/>
      <c r="QF377" s="10"/>
      <c r="QG377" s="10"/>
      <c r="QH377" s="10"/>
      <c r="QI377" s="10"/>
      <c r="QJ377" s="10"/>
      <c r="QK377" s="10"/>
      <c r="QL377" s="10"/>
      <c r="QM377" s="10"/>
      <c r="QN377" s="10"/>
      <c r="QO377" s="10"/>
      <c r="QP377" s="10"/>
      <c r="QQ377" s="10"/>
      <c r="QR377" s="10"/>
      <c r="QS377" s="10"/>
      <c r="QT377" s="10"/>
      <c r="QU377" s="10"/>
      <c r="QV377" s="10"/>
      <c r="QW377" s="10"/>
      <c r="QX377" s="10"/>
      <c r="QY377" s="10"/>
      <c r="QZ377" s="10"/>
      <c r="RA377" s="10"/>
      <c r="RB377" s="10"/>
      <c r="RC377" s="10"/>
      <c r="RD377" s="10"/>
      <c r="RE377" s="10"/>
      <c r="RF377" s="10"/>
      <c r="RG377" s="10"/>
      <c r="RH377" s="10"/>
      <c r="RI377" s="10"/>
      <c r="RJ377" s="10"/>
      <c r="RK377" s="10"/>
      <c r="RL377" s="10"/>
      <c r="RM377" s="10"/>
      <c r="RN377" s="10"/>
      <c r="RO377" s="10"/>
      <c r="RP377" s="10"/>
      <c r="RQ377" s="10"/>
      <c r="RR377" s="10"/>
      <c r="RS377" s="10"/>
      <c r="RT377" s="10"/>
      <c r="RU377" s="10"/>
      <c r="RV377" s="10"/>
      <c r="RW377" s="10"/>
      <c r="RX377" s="10"/>
      <c r="RY377" s="10"/>
      <c r="RZ377" s="10"/>
      <c r="SA377" s="10"/>
      <c r="SB377" s="10"/>
      <c r="SC377" s="10"/>
      <c r="SD377" s="10"/>
      <c r="SE377" s="10"/>
      <c r="SF377" s="10"/>
      <c r="SG377" s="10"/>
      <c r="SH377" s="10"/>
      <c r="SI377" s="10"/>
      <c r="SJ377" s="10"/>
      <c r="SK377" s="10"/>
      <c r="SL377" s="10"/>
      <c r="SM377" s="10"/>
      <c r="SN377" s="10"/>
      <c r="SO377" s="10"/>
      <c r="SP377" s="10"/>
      <c r="SQ377" s="10"/>
      <c r="SR377" s="10"/>
      <c r="SS377" s="10"/>
      <c r="ST377" s="10"/>
      <c r="SU377" s="10"/>
      <c r="SV377" s="10"/>
      <c r="SW377" s="10"/>
      <c r="SX377" s="10"/>
      <c r="SY377" s="10"/>
      <c r="SZ377" s="10"/>
      <c r="TA377" s="10"/>
      <c r="TB377" s="10"/>
      <c r="TC377" s="10"/>
      <c r="TD377" s="10"/>
      <c r="TE377" s="10"/>
      <c r="TF377" s="10"/>
      <c r="TG377" s="10"/>
      <c r="TH377" s="10"/>
      <c r="TI377" s="10"/>
      <c r="TJ377" s="10"/>
      <c r="TK377" s="10"/>
      <c r="TL377" s="10"/>
      <c r="TM377" s="10"/>
      <c r="TN377" s="10"/>
      <c r="TO377" s="10"/>
      <c r="TP377" s="10"/>
      <c r="TQ377" s="10"/>
      <c r="TR377" s="10"/>
      <c r="TS377" s="10"/>
      <c r="TT377" s="10"/>
      <c r="TU377" s="10"/>
      <c r="TV377" s="10"/>
      <c r="TW377" s="10"/>
      <c r="TX377" s="10"/>
      <c r="TY377" s="10"/>
      <c r="TZ377" s="10"/>
      <c r="UA377" s="10"/>
      <c r="UB377" s="10"/>
      <c r="UC377" s="10"/>
      <c r="UD377" s="10"/>
      <c r="UE377" s="10"/>
      <c r="UF377" s="10"/>
      <c r="UG377" s="10"/>
      <c r="UH377" s="10"/>
      <c r="UI377" s="10"/>
      <c r="UJ377" s="10"/>
      <c r="UK377" s="10"/>
      <c r="UL377" s="10"/>
      <c r="UM377" s="10"/>
      <c r="UN377" s="10"/>
      <c r="UO377" s="10"/>
      <c r="UP377" s="10"/>
      <c r="UQ377" s="10"/>
      <c r="UR377" s="10"/>
      <c r="US377" s="10"/>
      <c r="UT377" s="10"/>
      <c r="UU377" s="10"/>
      <c r="UV377" s="10"/>
      <c r="UW377" s="10"/>
      <c r="UX377" s="10"/>
      <c r="UY377" s="10"/>
      <c r="UZ377" s="10"/>
      <c r="VA377" s="10"/>
      <c r="VB377" s="10"/>
      <c r="VC377" s="10"/>
      <c r="VD377" s="10"/>
      <c r="VE377" s="10"/>
      <c r="VF377" s="10"/>
      <c r="VG377" s="10"/>
      <c r="VH377" s="10"/>
      <c r="VI377" s="10"/>
      <c r="VJ377" s="10"/>
      <c r="VK377" s="10"/>
      <c r="VL377" s="10"/>
      <c r="VM377" s="10"/>
      <c r="VN377" s="10"/>
      <c r="VO377" s="10"/>
      <c r="VP377" s="10"/>
      <c r="VQ377" s="10"/>
      <c r="VR377" s="10"/>
      <c r="VS377" s="10"/>
      <c r="VT377" s="10"/>
      <c r="VU377" s="10"/>
      <c r="VV377" s="10"/>
      <c r="VW377" s="10"/>
      <c r="VX377" s="10"/>
      <c r="VY377" s="10"/>
      <c r="VZ377" s="10"/>
      <c r="WA377" s="10"/>
      <c r="WB377" s="10"/>
      <c r="WC377" s="10"/>
      <c r="WD377" s="10"/>
      <c r="WE377" s="10"/>
      <c r="WF377" s="10"/>
      <c r="WG377" s="10"/>
      <c r="WH377" s="10"/>
      <c r="WI377" s="10"/>
      <c r="WJ377" s="10"/>
      <c r="WK377" s="10"/>
      <c r="WL377" s="10"/>
      <c r="WM377" s="10"/>
      <c r="WN377" s="10"/>
      <c r="WO377" s="10"/>
      <c r="WP377" s="10"/>
      <c r="WQ377" s="10"/>
      <c r="WR377" s="10"/>
      <c r="WS377" s="10"/>
      <c r="WT377" s="10"/>
      <c r="WU377" s="10"/>
      <c r="WV377" s="10"/>
      <c r="WW377" s="10"/>
      <c r="WX377" s="10"/>
      <c r="WY377" s="10"/>
      <c r="WZ377" s="10"/>
      <c r="XA377" s="10"/>
      <c r="XB377" s="10"/>
      <c r="XC377" s="10"/>
      <c r="XD377" s="10"/>
      <c r="XE377" s="10"/>
      <c r="XF377" s="10"/>
      <c r="XG377" s="10"/>
      <c r="XH377" s="10"/>
      <c r="XI377" s="10"/>
      <c r="XJ377" s="10"/>
      <c r="XK377" s="10"/>
      <c r="XL377" s="10"/>
      <c r="XM377" s="10"/>
      <c r="XN377" s="10"/>
      <c r="XO377" s="10"/>
      <c r="XP377" s="10"/>
      <c r="XQ377" s="10"/>
      <c r="XR377" s="10"/>
      <c r="XS377" s="10"/>
      <c r="XT377" s="10"/>
      <c r="XU377" s="10"/>
      <c r="XV377" s="10"/>
      <c r="XW377" s="10"/>
      <c r="XX377" s="10"/>
      <c r="XY377" s="10"/>
      <c r="XZ377" s="10"/>
      <c r="YA377" s="10"/>
      <c r="YB377" s="10"/>
      <c r="YC377" s="10"/>
      <c r="YD377" s="10"/>
      <c r="YE377" s="10"/>
      <c r="YF377" s="10"/>
      <c r="YG377" s="10"/>
      <c r="YH377" s="10"/>
      <c r="YI377" s="10"/>
      <c r="YJ377" s="10"/>
      <c r="YK377" s="10"/>
      <c r="YL377" s="10"/>
      <c r="YM377" s="10"/>
      <c r="YN377" s="10"/>
      <c r="YO377" s="10"/>
      <c r="YP377" s="10"/>
      <c r="YQ377" s="10"/>
      <c r="YR377" s="10"/>
      <c r="YS377" s="10"/>
      <c r="YT377" s="10"/>
      <c r="YU377" s="10"/>
      <c r="YV377" s="10"/>
      <c r="YW377" s="10"/>
      <c r="YX377" s="10"/>
      <c r="YY377" s="10"/>
      <c r="YZ377" s="10"/>
      <c r="ZA377" s="10"/>
      <c r="ZB377" s="10"/>
      <c r="ZC377" s="10"/>
      <c r="ZD377" s="10"/>
      <c r="ZE377" s="10"/>
      <c r="ZF377" s="10"/>
      <c r="ZG377" s="10"/>
      <c r="ZH377" s="10"/>
      <c r="ZI377" s="10"/>
      <c r="ZJ377" s="10"/>
      <c r="ZK377" s="10"/>
      <c r="ZL377" s="10"/>
      <c r="ZM377" s="10"/>
      <c r="ZN377" s="10"/>
      <c r="ZO377" s="10"/>
      <c r="ZP377" s="10"/>
      <c r="ZQ377" s="10"/>
      <c r="ZR377" s="10"/>
      <c r="ZS377" s="10"/>
      <c r="ZT377" s="10"/>
      <c r="ZU377" s="10"/>
      <c r="ZV377" s="10"/>
      <c r="ZW377" s="10"/>
      <c r="ZX377" s="10"/>
      <c r="ZY377" s="10"/>
      <c r="ZZ377" s="10"/>
      <c r="AAA377" s="10"/>
      <c r="AAB377" s="10"/>
      <c r="AAC377" s="10"/>
      <c r="AAD377" s="10"/>
      <c r="AAE377" s="10"/>
      <c r="AAF377" s="10"/>
      <c r="AAG377" s="10"/>
      <c r="AAH377" s="10"/>
      <c r="AAI377" s="10"/>
      <c r="AAJ377" s="10"/>
      <c r="AAK377" s="10"/>
      <c r="AAL377" s="10"/>
      <c r="AAM377" s="10"/>
      <c r="AAN377" s="10"/>
      <c r="AAO377" s="10"/>
      <c r="AAP377" s="10"/>
      <c r="AAQ377" s="10"/>
      <c r="AAR377" s="10"/>
      <c r="AAS377" s="10"/>
      <c r="AAT377" s="10"/>
      <c r="AAU377" s="10"/>
      <c r="AAV377" s="10"/>
      <c r="AAW377" s="10"/>
      <c r="AAX377" s="10"/>
      <c r="AAY377" s="10"/>
      <c r="AAZ377" s="10"/>
      <c r="ABA377" s="10"/>
      <c r="ABB377" s="10"/>
      <c r="ABC377" s="10"/>
      <c r="ABD377" s="10"/>
      <c r="ABE377" s="10"/>
      <c r="ABF377" s="10"/>
      <c r="ABG377" s="10"/>
      <c r="ABH377" s="10"/>
      <c r="ABI377" s="10"/>
      <c r="ABJ377" s="10"/>
      <c r="ABK377" s="10"/>
      <c r="ABL377" s="10"/>
      <c r="ABM377" s="10"/>
      <c r="ABN377" s="10"/>
      <c r="ABO377" s="10"/>
      <c r="ABP377" s="10"/>
      <c r="ABQ377" s="10"/>
      <c r="ABR377" s="10"/>
      <c r="ABS377" s="10"/>
      <c r="ABT377" s="10"/>
      <c r="ABU377" s="10"/>
      <c r="ABV377" s="10"/>
      <c r="ABW377" s="10"/>
      <c r="ABX377" s="10"/>
      <c r="ABY377" s="10"/>
      <c r="ABZ377" s="10"/>
      <c r="ACA377" s="10"/>
      <c r="ACB377" s="10"/>
      <c r="ACC377" s="10"/>
      <c r="ACD377" s="10"/>
      <c r="ACE377" s="10"/>
      <c r="ACF377" s="10"/>
      <c r="ACG377" s="10"/>
      <c r="ACH377" s="10"/>
      <c r="ACI377" s="10"/>
      <c r="ACJ377" s="10"/>
      <c r="ACK377" s="10"/>
      <c r="ACL377" s="10"/>
      <c r="ACM377" s="10"/>
      <c r="ACN377" s="10"/>
      <c r="ACO377" s="10"/>
      <c r="ACP377" s="10"/>
      <c r="ACQ377" s="10"/>
      <c r="ACR377" s="10"/>
      <c r="ACS377" s="10"/>
      <c r="ACT377" s="10"/>
      <c r="ACU377" s="10"/>
      <c r="ACV377" s="10"/>
      <c r="ACW377" s="10"/>
      <c r="ACX377" s="10"/>
      <c r="ACY377" s="10"/>
      <c r="ACZ377" s="10"/>
      <c r="ADA377" s="10"/>
      <c r="ADB377" s="10"/>
      <c r="ADC377" s="10"/>
      <c r="ADD377" s="10"/>
      <c r="ADE377" s="10"/>
      <c r="ADF377" s="10"/>
      <c r="ADG377" s="10"/>
      <c r="ADH377" s="10"/>
      <c r="ADI377" s="10"/>
      <c r="ADJ377" s="10"/>
      <c r="ADK377" s="10"/>
      <c r="ADL377" s="10"/>
      <c r="ADM377" s="10"/>
      <c r="ADN377" s="10"/>
      <c r="ADO377" s="10"/>
      <c r="ADP377" s="10"/>
      <c r="ADQ377" s="10"/>
      <c r="ADR377" s="10"/>
      <c r="ADS377" s="10"/>
      <c r="ADT377" s="10"/>
      <c r="ADU377" s="10"/>
      <c r="ADV377" s="10"/>
      <c r="ADW377" s="10"/>
      <c r="ADX377" s="10"/>
      <c r="ADY377" s="10"/>
      <c r="ADZ377" s="10"/>
      <c r="AEA377" s="10"/>
      <c r="AEB377" s="10"/>
      <c r="AEC377" s="10"/>
      <c r="AED377" s="10"/>
      <c r="AEE377" s="10"/>
      <c r="AEF377" s="10"/>
      <c r="AEG377" s="10"/>
      <c r="AEH377" s="10"/>
      <c r="AEI377" s="10"/>
      <c r="AEJ377" s="10"/>
      <c r="AEK377" s="10"/>
      <c r="AEL377" s="10"/>
      <c r="AEM377" s="10"/>
      <c r="AEN377" s="10"/>
      <c r="AEO377" s="10"/>
      <c r="AEP377" s="10"/>
      <c r="AEQ377" s="10"/>
      <c r="AER377" s="10"/>
      <c r="AES377" s="10"/>
      <c r="AET377" s="10"/>
      <c r="AEU377" s="10"/>
      <c r="AEV377" s="10"/>
      <c r="AEW377" s="10"/>
      <c r="AEX377" s="10"/>
      <c r="AEY377" s="10"/>
      <c r="AEZ377" s="10"/>
      <c r="AFA377" s="10"/>
      <c r="AFB377" s="10"/>
      <c r="AFC377" s="10"/>
      <c r="AFD377" s="10"/>
      <c r="AFE377" s="10"/>
      <c r="AFF377" s="10"/>
      <c r="AFG377" s="10"/>
      <c r="AFH377" s="10"/>
      <c r="AFI377" s="10"/>
      <c r="AFJ377" s="10"/>
      <c r="AFK377" s="10"/>
      <c r="AFL377" s="10"/>
      <c r="AFM377" s="10"/>
      <c r="AFN377" s="10"/>
      <c r="AFO377" s="10"/>
      <c r="AFP377" s="10"/>
      <c r="AFQ377" s="10"/>
      <c r="AFR377" s="10"/>
      <c r="AFS377" s="10"/>
      <c r="AFT377" s="10"/>
      <c r="AFU377" s="10"/>
      <c r="AFV377" s="10"/>
      <c r="AFW377" s="10"/>
      <c r="AFX377" s="10"/>
      <c r="AFY377" s="10"/>
      <c r="AFZ377" s="10"/>
      <c r="AGA377" s="10"/>
      <c r="AGB377" s="10"/>
      <c r="AGC377" s="10"/>
      <c r="AGD377" s="10"/>
      <c r="AGE377" s="10"/>
      <c r="AGF377" s="10"/>
      <c r="AGG377" s="10"/>
      <c r="AGH377" s="10"/>
      <c r="AGI377" s="10"/>
      <c r="AGJ377" s="10"/>
      <c r="AGK377" s="10"/>
      <c r="AGL377" s="10"/>
      <c r="AGM377" s="10"/>
      <c r="AGN377" s="10"/>
      <c r="AGO377" s="10"/>
      <c r="AGP377" s="10"/>
      <c r="AGQ377" s="10"/>
      <c r="AGR377" s="10"/>
      <c r="AGS377" s="10"/>
      <c r="AGT377" s="10"/>
      <c r="AGU377" s="10"/>
      <c r="AGV377" s="10"/>
      <c r="AGW377" s="10"/>
      <c r="AGX377" s="10"/>
      <c r="AGY377" s="10"/>
      <c r="AGZ377" s="10"/>
      <c r="AHA377" s="10"/>
      <c r="AHB377" s="10"/>
      <c r="AHC377" s="10"/>
      <c r="AHD377" s="10"/>
      <c r="AHE377" s="10"/>
      <c r="AHF377" s="10"/>
      <c r="AHG377" s="10"/>
      <c r="AHH377" s="10"/>
      <c r="AHI377" s="10"/>
      <c r="AHJ377" s="10"/>
      <c r="AHK377" s="10"/>
      <c r="AHL377" s="10"/>
      <c r="AHM377" s="10"/>
      <c r="AHN377" s="10"/>
      <c r="AHO377" s="10"/>
      <c r="AHP377" s="10"/>
      <c r="AHQ377" s="10"/>
      <c r="AHR377" s="10"/>
      <c r="AHS377" s="10"/>
      <c r="AHT377" s="10"/>
      <c r="AHU377" s="10"/>
      <c r="AHV377" s="10"/>
      <c r="AHW377" s="10"/>
      <c r="AHX377" s="10"/>
      <c r="AHY377" s="10"/>
      <c r="AHZ377" s="10"/>
      <c r="AIA377" s="10"/>
      <c r="AIB377" s="10"/>
      <c r="AIC377" s="10"/>
      <c r="AID377" s="10"/>
      <c r="AIE377" s="10"/>
      <c r="AIF377" s="10"/>
      <c r="AIG377" s="10"/>
      <c r="AIH377" s="10"/>
      <c r="AII377" s="10"/>
      <c r="AIJ377" s="10"/>
      <c r="AIK377" s="10"/>
      <c r="AIL377" s="10"/>
      <c r="AIM377" s="10"/>
      <c r="AIN377" s="10"/>
      <c r="AIO377" s="10"/>
      <c r="AIP377" s="10"/>
      <c r="AIQ377" s="10"/>
      <c r="AIR377" s="10"/>
      <c r="AIS377" s="10"/>
      <c r="AIT377" s="10"/>
      <c r="AIU377" s="10"/>
      <c r="AIV377" s="10"/>
      <c r="AIW377" s="10"/>
      <c r="AIX377" s="10"/>
      <c r="AIY377" s="10"/>
      <c r="AIZ377" s="10"/>
      <c r="AJA377" s="10"/>
      <c r="AJB377" s="10"/>
      <c r="AJC377" s="10"/>
      <c r="AJD377" s="10"/>
      <c r="AJE377" s="10"/>
      <c r="AJF377" s="10"/>
      <c r="AJG377" s="10"/>
      <c r="AJH377" s="10"/>
      <c r="AJI377" s="10"/>
      <c r="AJJ377" s="10"/>
      <c r="AJK377" s="10"/>
      <c r="AJL377" s="10"/>
      <c r="AJM377" s="10"/>
      <c r="AJN377" s="10"/>
      <c r="AJO377" s="10"/>
      <c r="AJP377" s="10"/>
      <c r="AJQ377" s="10"/>
      <c r="AJR377" s="10"/>
      <c r="AJS377" s="10"/>
      <c r="AJT377" s="10"/>
      <c r="AJU377" s="10"/>
      <c r="AJV377" s="10"/>
      <c r="AJW377" s="10"/>
      <c r="AJX377" s="10"/>
      <c r="AJY377" s="10"/>
      <c r="AJZ377" s="10"/>
      <c r="AKA377" s="10"/>
      <c r="AKB377" s="10"/>
      <c r="AKC377" s="10"/>
      <c r="AKD377" s="10"/>
      <c r="AKE377" s="10"/>
      <c r="AKF377" s="10"/>
      <c r="AKG377" s="10"/>
      <c r="AKH377" s="10"/>
      <c r="AKI377" s="10"/>
      <c r="AKJ377" s="10"/>
      <c r="AKK377" s="10"/>
      <c r="AKL377" s="10"/>
      <c r="AKM377" s="10"/>
      <c r="AKN377" s="10"/>
      <c r="AKO377" s="10"/>
      <c r="AKP377" s="10"/>
      <c r="AKQ377" s="10"/>
      <c r="AKR377" s="10"/>
      <c r="AKS377" s="10"/>
      <c r="AKT377" s="10"/>
      <c r="AKU377" s="10"/>
      <c r="AKV377" s="10"/>
      <c r="AKW377" s="10"/>
      <c r="AKX377" s="10"/>
      <c r="AKY377" s="10"/>
      <c r="AKZ377" s="10"/>
      <c r="ALA377" s="10"/>
      <c r="ALB377" s="10"/>
      <c r="ALC377" s="10"/>
      <c r="ALD377" s="10"/>
      <c r="ALE377" s="10"/>
      <c r="ALF377" s="10"/>
      <c r="ALG377" s="10"/>
      <c r="ALH377" s="10"/>
      <c r="ALI377" s="10"/>
      <c r="ALJ377" s="10"/>
      <c r="ALK377" s="10"/>
      <c r="ALL377" s="10"/>
      <c r="ALM377" s="10"/>
      <c r="ALN377" s="10"/>
      <c r="ALO377" s="10"/>
      <c r="ALP377" s="10"/>
      <c r="ALQ377" s="10"/>
      <c r="ALR377" s="10"/>
      <c r="ALS377" s="10"/>
      <c r="ALT377" s="10"/>
      <c r="ALU377" s="10"/>
      <c r="ALV377" s="10"/>
      <c r="ALW377" s="10"/>
      <c r="ALX377" s="10"/>
      <c r="ALY377" s="10"/>
      <c r="ALZ377" s="10"/>
      <c r="AMA377" s="10"/>
      <c r="AMB377" s="10"/>
      <c r="AMC377" s="10"/>
      <c r="AMD377" s="10"/>
      <c r="AME377" s="10"/>
      <c r="AMF377" s="10"/>
      <c r="AMG377" s="10"/>
      <c r="AMH377" s="10"/>
      <c r="AMI377" s="10"/>
    </row>
    <row r="378" spans="1:1023" ht="21.75" customHeight="1">
      <c r="A378" s="14" t="s">
        <v>249</v>
      </c>
      <c r="B378" s="45"/>
      <c r="C378" s="34"/>
      <c r="D378" s="34"/>
      <c r="E378" s="30"/>
      <c r="F378" s="30"/>
      <c r="G378" s="30"/>
      <c r="H378" s="30"/>
      <c r="I378" s="30"/>
      <c r="J378" s="36">
        <v>20352.97</v>
      </c>
      <c r="K378" s="30"/>
      <c r="L378" s="30"/>
      <c r="M378" s="30"/>
      <c r="N378" s="30"/>
      <c r="O378" s="30"/>
      <c r="P378" s="34"/>
      <c r="Q378" s="43">
        <f t="shared" si="9"/>
        <v>20352.97</v>
      </c>
      <c r="R378" s="43">
        <f>Q378</f>
        <v>20352.97</v>
      </c>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c r="HU378" s="10"/>
      <c r="HV378" s="10"/>
      <c r="HW378" s="10"/>
      <c r="HX378" s="10"/>
      <c r="HY378" s="10"/>
      <c r="HZ378" s="10"/>
      <c r="IA378" s="10"/>
      <c r="IB378" s="10"/>
      <c r="IC378" s="10"/>
      <c r="ID378" s="10"/>
      <c r="IE378" s="10"/>
      <c r="IF378" s="10"/>
      <c r="IG378" s="10"/>
      <c r="IH378" s="10"/>
      <c r="II378" s="10"/>
      <c r="IJ378" s="10"/>
      <c r="IK378" s="10"/>
      <c r="IL378" s="10"/>
      <c r="IM378" s="10"/>
      <c r="IN378" s="10"/>
      <c r="IO378" s="10"/>
      <c r="IP378" s="10"/>
      <c r="IQ378" s="10"/>
      <c r="IR378" s="10"/>
      <c r="IS378" s="10"/>
      <c r="IT378" s="10"/>
      <c r="IU378" s="10"/>
      <c r="IV378" s="10"/>
      <c r="IW378" s="10"/>
      <c r="IX378" s="10"/>
      <c r="IY378" s="10"/>
      <c r="IZ378" s="10"/>
      <c r="JA378" s="10"/>
      <c r="JB378" s="10"/>
      <c r="JC378" s="10"/>
      <c r="JD378" s="10"/>
      <c r="JE378" s="10"/>
      <c r="JF378" s="10"/>
      <c r="JG378" s="10"/>
      <c r="JH378" s="10"/>
      <c r="JI378" s="10"/>
      <c r="JJ378" s="10"/>
      <c r="JK378" s="10"/>
      <c r="JL378" s="10"/>
      <c r="JM378" s="10"/>
      <c r="JN378" s="10"/>
      <c r="JO378" s="10"/>
      <c r="JP378" s="10"/>
      <c r="JQ378" s="10"/>
      <c r="JR378" s="10"/>
      <c r="JS378" s="10"/>
      <c r="JT378" s="10"/>
      <c r="JU378" s="10"/>
      <c r="JV378" s="10"/>
      <c r="JW378" s="10"/>
      <c r="JX378" s="10"/>
      <c r="JY378" s="10"/>
      <c r="JZ378" s="10"/>
      <c r="KA378" s="10"/>
      <c r="KB378" s="10"/>
      <c r="KC378" s="10"/>
      <c r="KD378" s="10"/>
      <c r="KE378" s="10"/>
      <c r="KF378" s="10"/>
      <c r="KG378" s="10"/>
      <c r="KH378" s="10"/>
      <c r="KI378" s="10"/>
      <c r="KJ378" s="10"/>
      <c r="KK378" s="10"/>
      <c r="KL378" s="10"/>
      <c r="KM378" s="10"/>
      <c r="KN378" s="10"/>
      <c r="KO378" s="10"/>
      <c r="KP378" s="10"/>
      <c r="KQ378" s="10"/>
      <c r="KR378" s="10"/>
      <c r="KS378" s="10"/>
      <c r="KT378" s="10"/>
      <c r="KU378" s="10"/>
      <c r="KV378" s="10"/>
      <c r="KW378" s="10"/>
      <c r="KX378" s="10"/>
      <c r="KY378" s="10"/>
      <c r="KZ378" s="10"/>
      <c r="LA378" s="10"/>
      <c r="LB378" s="10"/>
      <c r="LC378" s="10"/>
      <c r="LD378" s="10"/>
      <c r="LE378" s="10"/>
      <c r="LF378" s="10"/>
      <c r="LG378" s="10"/>
      <c r="LH378" s="10"/>
      <c r="LI378" s="10"/>
      <c r="LJ378" s="10"/>
      <c r="LK378" s="10"/>
      <c r="LL378" s="10"/>
      <c r="LM378" s="10"/>
      <c r="LN378" s="10"/>
      <c r="LO378" s="10"/>
      <c r="LP378" s="10"/>
      <c r="LQ378" s="10"/>
      <c r="LR378" s="10"/>
      <c r="LS378" s="10"/>
      <c r="LT378" s="10"/>
      <c r="LU378" s="10"/>
      <c r="LV378" s="10"/>
      <c r="LW378" s="10"/>
      <c r="LX378" s="10"/>
      <c r="LY378" s="10"/>
      <c r="LZ378" s="10"/>
      <c r="MA378" s="10"/>
      <c r="MB378" s="10"/>
      <c r="MC378" s="10"/>
      <c r="MD378" s="10"/>
      <c r="ME378" s="10"/>
      <c r="MF378" s="10"/>
      <c r="MG378" s="10"/>
      <c r="MH378" s="10"/>
      <c r="MI378" s="10"/>
      <c r="MJ378" s="10"/>
      <c r="MK378" s="10"/>
      <c r="ML378" s="10"/>
      <c r="MM378" s="10"/>
      <c r="MN378" s="10"/>
      <c r="MO378" s="10"/>
      <c r="MP378" s="10"/>
      <c r="MQ378" s="10"/>
      <c r="MR378" s="10"/>
      <c r="MS378" s="10"/>
      <c r="MT378" s="10"/>
      <c r="MU378" s="10"/>
      <c r="MV378" s="10"/>
      <c r="MW378" s="10"/>
      <c r="MX378" s="10"/>
      <c r="MY378" s="10"/>
      <c r="MZ378" s="10"/>
      <c r="NA378" s="10"/>
      <c r="NB378" s="10"/>
      <c r="NC378" s="10"/>
      <c r="ND378" s="10"/>
      <c r="NE378" s="10"/>
      <c r="NF378" s="10"/>
      <c r="NG378" s="10"/>
      <c r="NH378" s="10"/>
      <c r="NI378" s="10"/>
      <c r="NJ378" s="10"/>
      <c r="NK378" s="10"/>
      <c r="NL378" s="10"/>
      <c r="NM378" s="10"/>
      <c r="NN378" s="10"/>
      <c r="NO378" s="10"/>
      <c r="NP378" s="10"/>
      <c r="NQ378" s="10"/>
      <c r="NR378" s="10"/>
      <c r="NS378" s="10"/>
      <c r="NT378" s="10"/>
      <c r="NU378" s="10"/>
      <c r="NV378" s="10"/>
      <c r="NW378" s="10"/>
      <c r="NX378" s="10"/>
      <c r="NY378" s="10"/>
      <c r="NZ378" s="10"/>
      <c r="OA378" s="10"/>
      <c r="OB378" s="10"/>
      <c r="OC378" s="10"/>
      <c r="OD378" s="10"/>
      <c r="OE378" s="10"/>
      <c r="OF378" s="10"/>
      <c r="OG378" s="10"/>
      <c r="OH378" s="10"/>
      <c r="OI378" s="10"/>
      <c r="OJ378" s="10"/>
      <c r="OK378" s="10"/>
      <c r="OL378" s="10"/>
      <c r="OM378" s="10"/>
      <c r="ON378" s="10"/>
      <c r="OO378" s="10"/>
      <c r="OP378" s="10"/>
      <c r="OQ378" s="10"/>
      <c r="OR378" s="10"/>
      <c r="OS378" s="10"/>
      <c r="OT378" s="10"/>
      <c r="OU378" s="10"/>
      <c r="OV378" s="10"/>
      <c r="OW378" s="10"/>
      <c r="OX378" s="10"/>
      <c r="OY378" s="10"/>
      <c r="OZ378" s="10"/>
      <c r="PA378" s="10"/>
      <c r="PB378" s="10"/>
      <c r="PC378" s="10"/>
      <c r="PD378" s="10"/>
      <c r="PE378" s="10"/>
      <c r="PF378" s="10"/>
      <c r="PG378" s="10"/>
      <c r="PH378" s="10"/>
      <c r="PI378" s="10"/>
      <c r="PJ378" s="10"/>
      <c r="PK378" s="10"/>
      <c r="PL378" s="10"/>
      <c r="PM378" s="10"/>
      <c r="PN378" s="10"/>
      <c r="PO378" s="10"/>
      <c r="PP378" s="10"/>
      <c r="PQ378" s="10"/>
      <c r="PR378" s="10"/>
      <c r="PS378" s="10"/>
      <c r="PT378" s="10"/>
      <c r="PU378" s="10"/>
      <c r="PV378" s="10"/>
      <c r="PW378" s="10"/>
      <c r="PX378" s="10"/>
      <c r="PY378" s="10"/>
      <c r="PZ378" s="10"/>
      <c r="QA378" s="10"/>
      <c r="QB378" s="10"/>
      <c r="QC378" s="10"/>
      <c r="QD378" s="10"/>
      <c r="QE378" s="10"/>
      <c r="QF378" s="10"/>
      <c r="QG378" s="10"/>
      <c r="QH378" s="10"/>
      <c r="QI378" s="10"/>
      <c r="QJ378" s="10"/>
      <c r="QK378" s="10"/>
      <c r="QL378" s="10"/>
      <c r="QM378" s="10"/>
      <c r="QN378" s="10"/>
      <c r="QO378" s="10"/>
      <c r="QP378" s="10"/>
      <c r="QQ378" s="10"/>
      <c r="QR378" s="10"/>
      <c r="QS378" s="10"/>
      <c r="QT378" s="10"/>
      <c r="QU378" s="10"/>
      <c r="QV378" s="10"/>
      <c r="QW378" s="10"/>
      <c r="QX378" s="10"/>
      <c r="QY378" s="10"/>
      <c r="QZ378" s="10"/>
      <c r="RA378" s="10"/>
      <c r="RB378" s="10"/>
      <c r="RC378" s="10"/>
      <c r="RD378" s="10"/>
      <c r="RE378" s="10"/>
      <c r="RF378" s="10"/>
      <c r="RG378" s="10"/>
      <c r="RH378" s="10"/>
      <c r="RI378" s="10"/>
      <c r="RJ378" s="10"/>
      <c r="RK378" s="10"/>
      <c r="RL378" s="10"/>
      <c r="RM378" s="10"/>
      <c r="RN378" s="10"/>
      <c r="RO378" s="10"/>
      <c r="RP378" s="10"/>
      <c r="RQ378" s="10"/>
      <c r="RR378" s="10"/>
      <c r="RS378" s="10"/>
      <c r="RT378" s="10"/>
      <c r="RU378" s="10"/>
      <c r="RV378" s="10"/>
      <c r="RW378" s="10"/>
      <c r="RX378" s="10"/>
      <c r="RY378" s="10"/>
      <c r="RZ378" s="10"/>
      <c r="SA378" s="10"/>
      <c r="SB378" s="10"/>
      <c r="SC378" s="10"/>
      <c r="SD378" s="10"/>
      <c r="SE378" s="10"/>
      <c r="SF378" s="10"/>
      <c r="SG378" s="10"/>
      <c r="SH378" s="10"/>
      <c r="SI378" s="10"/>
      <c r="SJ378" s="10"/>
      <c r="SK378" s="10"/>
      <c r="SL378" s="10"/>
      <c r="SM378" s="10"/>
      <c r="SN378" s="10"/>
      <c r="SO378" s="10"/>
      <c r="SP378" s="10"/>
      <c r="SQ378" s="10"/>
      <c r="SR378" s="10"/>
      <c r="SS378" s="10"/>
      <c r="ST378" s="10"/>
      <c r="SU378" s="10"/>
      <c r="SV378" s="10"/>
      <c r="SW378" s="10"/>
      <c r="SX378" s="10"/>
      <c r="SY378" s="10"/>
      <c r="SZ378" s="10"/>
      <c r="TA378" s="10"/>
      <c r="TB378" s="10"/>
      <c r="TC378" s="10"/>
      <c r="TD378" s="10"/>
      <c r="TE378" s="10"/>
      <c r="TF378" s="10"/>
      <c r="TG378" s="10"/>
      <c r="TH378" s="10"/>
      <c r="TI378" s="10"/>
      <c r="TJ378" s="10"/>
      <c r="TK378" s="10"/>
      <c r="TL378" s="10"/>
      <c r="TM378" s="10"/>
      <c r="TN378" s="10"/>
      <c r="TO378" s="10"/>
      <c r="TP378" s="10"/>
      <c r="TQ378" s="10"/>
      <c r="TR378" s="10"/>
      <c r="TS378" s="10"/>
      <c r="TT378" s="10"/>
      <c r="TU378" s="10"/>
      <c r="TV378" s="10"/>
      <c r="TW378" s="10"/>
      <c r="TX378" s="10"/>
      <c r="TY378" s="10"/>
      <c r="TZ378" s="10"/>
      <c r="UA378" s="10"/>
      <c r="UB378" s="10"/>
      <c r="UC378" s="10"/>
      <c r="UD378" s="10"/>
      <c r="UE378" s="10"/>
      <c r="UF378" s="10"/>
      <c r="UG378" s="10"/>
      <c r="UH378" s="10"/>
      <c r="UI378" s="10"/>
      <c r="UJ378" s="10"/>
      <c r="UK378" s="10"/>
      <c r="UL378" s="10"/>
      <c r="UM378" s="10"/>
      <c r="UN378" s="10"/>
      <c r="UO378" s="10"/>
      <c r="UP378" s="10"/>
      <c r="UQ378" s="10"/>
      <c r="UR378" s="10"/>
      <c r="US378" s="10"/>
      <c r="UT378" s="10"/>
      <c r="UU378" s="10"/>
      <c r="UV378" s="10"/>
      <c r="UW378" s="10"/>
      <c r="UX378" s="10"/>
      <c r="UY378" s="10"/>
      <c r="UZ378" s="10"/>
      <c r="VA378" s="10"/>
      <c r="VB378" s="10"/>
      <c r="VC378" s="10"/>
      <c r="VD378" s="10"/>
      <c r="VE378" s="10"/>
      <c r="VF378" s="10"/>
      <c r="VG378" s="10"/>
      <c r="VH378" s="10"/>
      <c r="VI378" s="10"/>
      <c r="VJ378" s="10"/>
      <c r="VK378" s="10"/>
      <c r="VL378" s="10"/>
      <c r="VM378" s="10"/>
      <c r="VN378" s="10"/>
      <c r="VO378" s="10"/>
      <c r="VP378" s="10"/>
      <c r="VQ378" s="10"/>
      <c r="VR378" s="10"/>
      <c r="VS378" s="10"/>
      <c r="VT378" s="10"/>
      <c r="VU378" s="10"/>
      <c r="VV378" s="10"/>
      <c r="VW378" s="10"/>
      <c r="VX378" s="10"/>
      <c r="VY378" s="10"/>
      <c r="VZ378" s="10"/>
      <c r="WA378" s="10"/>
      <c r="WB378" s="10"/>
      <c r="WC378" s="10"/>
      <c r="WD378" s="10"/>
      <c r="WE378" s="10"/>
      <c r="WF378" s="10"/>
      <c r="WG378" s="10"/>
      <c r="WH378" s="10"/>
      <c r="WI378" s="10"/>
      <c r="WJ378" s="10"/>
      <c r="WK378" s="10"/>
      <c r="WL378" s="10"/>
      <c r="WM378" s="10"/>
      <c r="WN378" s="10"/>
      <c r="WO378" s="10"/>
      <c r="WP378" s="10"/>
      <c r="WQ378" s="10"/>
      <c r="WR378" s="10"/>
      <c r="WS378" s="10"/>
      <c r="WT378" s="10"/>
      <c r="WU378" s="10"/>
      <c r="WV378" s="10"/>
      <c r="WW378" s="10"/>
      <c r="WX378" s="10"/>
      <c r="WY378" s="10"/>
      <c r="WZ378" s="10"/>
      <c r="XA378" s="10"/>
      <c r="XB378" s="10"/>
      <c r="XC378" s="10"/>
      <c r="XD378" s="10"/>
      <c r="XE378" s="10"/>
      <c r="XF378" s="10"/>
      <c r="XG378" s="10"/>
      <c r="XH378" s="10"/>
      <c r="XI378" s="10"/>
      <c r="XJ378" s="10"/>
      <c r="XK378" s="10"/>
      <c r="XL378" s="10"/>
      <c r="XM378" s="10"/>
      <c r="XN378" s="10"/>
      <c r="XO378" s="10"/>
      <c r="XP378" s="10"/>
      <c r="XQ378" s="10"/>
      <c r="XR378" s="10"/>
      <c r="XS378" s="10"/>
      <c r="XT378" s="10"/>
      <c r="XU378" s="10"/>
      <c r="XV378" s="10"/>
      <c r="XW378" s="10"/>
      <c r="XX378" s="10"/>
      <c r="XY378" s="10"/>
      <c r="XZ378" s="10"/>
      <c r="YA378" s="10"/>
      <c r="YB378" s="10"/>
      <c r="YC378" s="10"/>
      <c r="YD378" s="10"/>
      <c r="YE378" s="10"/>
      <c r="YF378" s="10"/>
      <c r="YG378" s="10"/>
      <c r="YH378" s="10"/>
      <c r="YI378" s="10"/>
      <c r="YJ378" s="10"/>
      <c r="YK378" s="10"/>
      <c r="YL378" s="10"/>
      <c r="YM378" s="10"/>
      <c r="YN378" s="10"/>
      <c r="YO378" s="10"/>
      <c r="YP378" s="10"/>
      <c r="YQ378" s="10"/>
      <c r="YR378" s="10"/>
      <c r="YS378" s="10"/>
      <c r="YT378" s="10"/>
      <c r="YU378" s="10"/>
      <c r="YV378" s="10"/>
      <c r="YW378" s="10"/>
      <c r="YX378" s="10"/>
      <c r="YY378" s="10"/>
      <c r="YZ378" s="10"/>
      <c r="ZA378" s="10"/>
      <c r="ZB378" s="10"/>
      <c r="ZC378" s="10"/>
      <c r="ZD378" s="10"/>
      <c r="ZE378" s="10"/>
      <c r="ZF378" s="10"/>
      <c r="ZG378" s="10"/>
      <c r="ZH378" s="10"/>
      <c r="ZI378" s="10"/>
      <c r="ZJ378" s="10"/>
      <c r="ZK378" s="10"/>
      <c r="ZL378" s="10"/>
      <c r="ZM378" s="10"/>
      <c r="ZN378" s="10"/>
      <c r="ZO378" s="10"/>
      <c r="ZP378" s="10"/>
      <c r="ZQ378" s="10"/>
      <c r="ZR378" s="10"/>
      <c r="ZS378" s="10"/>
      <c r="ZT378" s="10"/>
      <c r="ZU378" s="10"/>
      <c r="ZV378" s="10"/>
      <c r="ZW378" s="10"/>
      <c r="ZX378" s="10"/>
      <c r="ZY378" s="10"/>
      <c r="ZZ378" s="10"/>
      <c r="AAA378" s="10"/>
      <c r="AAB378" s="10"/>
      <c r="AAC378" s="10"/>
      <c r="AAD378" s="10"/>
      <c r="AAE378" s="10"/>
      <c r="AAF378" s="10"/>
      <c r="AAG378" s="10"/>
      <c r="AAH378" s="10"/>
      <c r="AAI378" s="10"/>
      <c r="AAJ378" s="10"/>
      <c r="AAK378" s="10"/>
      <c r="AAL378" s="10"/>
      <c r="AAM378" s="10"/>
      <c r="AAN378" s="10"/>
      <c r="AAO378" s="10"/>
      <c r="AAP378" s="10"/>
      <c r="AAQ378" s="10"/>
      <c r="AAR378" s="10"/>
      <c r="AAS378" s="10"/>
      <c r="AAT378" s="10"/>
      <c r="AAU378" s="10"/>
      <c r="AAV378" s="10"/>
      <c r="AAW378" s="10"/>
      <c r="AAX378" s="10"/>
      <c r="AAY378" s="10"/>
      <c r="AAZ378" s="10"/>
      <c r="ABA378" s="10"/>
      <c r="ABB378" s="10"/>
      <c r="ABC378" s="10"/>
      <c r="ABD378" s="10"/>
      <c r="ABE378" s="10"/>
      <c r="ABF378" s="10"/>
      <c r="ABG378" s="10"/>
      <c r="ABH378" s="10"/>
      <c r="ABI378" s="10"/>
      <c r="ABJ378" s="10"/>
      <c r="ABK378" s="10"/>
      <c r="ABL378" s="10"/>
      <c r="ABM378" s="10"/>
      <c r="ABN378" s="10"/>
      <c r="ABO378" s="10"/>
      <c r="ABP378" s="10"/>
      <c r="ABQ378" s="10"/>
      <c r="ABR378" s="10"/>
      <c r="ABS378" s="10"/>
      <c r="ABT378" s="10"/>
      <c r="ABU378" s="10"/>
      <c r="ABV378" s="10"/>
      <c r="ABW378" s="10"/>
      <c r="ABX378" s="10"/>
      <c r="ABY378" s="10"/>
      <c r="ABZ378" s="10"/>
      <c r="ACA378" s="10"/>
      <c r="ACB378" s="10"/>
      <c r="ACC378" s="10"/>
      <c r="ACD378" s="10"/>
      <c r="ACE378" s="10"/>
      <c r="ACF378" s="10"/>
      <c r="ACG378" s="10"/>
      <c r="ACH378" s="10"/>
      <c r="ACI378" s="10"/>
      <c r="ACJ378" s="10"/>
      <c r="ACK378" s="10"/>
      <c r="ACL378" s="10"/>
      <c r="ACM378" s="10"/>
      <c r="ACN378" s="10"/>
      <c r="ACO378" s="10"/>
      <c r="ACP378" s="10"/>
      <c r="ACQ378" s="10"/>
      <c r="ACR378" s="10"/>
      <c r="ACS378" s="10"/>
      <c r="ACT378" s="10"/>
      <c r="ACU378" s="10"/>
      <c r="ACV378" s="10"/>
      <c r="ACW378" s="10"/>
      <c r="ACX378" s="10"/>
      <c r="ACY378" s="10"/>
      <c r="ACZ378" s="10"/>
      <c r="ADA378" s="10"/>
      <c r="ADB378" s="10"/>
      <c r="ADC378" s="10"/>
      <c r="ADD378" s="10"/>
      <c r="ADE378" s="10"/>
      <c r="ADF378" s="10"/>
      <c r="ADG378" s="10"/>
      <c r="ADH378" s="10"/>
      <c r="ADI378" s="10"/>
      <c r="ADJ378" s="10"/>
      <c r="ADK378" s="10"/>
      <c r="ADL378" s="10"/>
      <c r="ADM378" s="10"/>
      <c r="ADN378" s="10"/>
      <c r="ADO378" s="10"/>
      <c r="ADP378" s="10"/>
      <c r="ADQ378" s="10"/>
      <c r="ADR378" s="10"/>
      <c r="ADS378" s="10"/>
      <c r="ADT378" s="10"/>
      <c r="ADU378" s="10"/>
      <c r="ADV378" s="10"/>
      <c r="ADW378" s="10"/>
      <c r="ADX378" s="10"/>
      <c r="ADY378" s="10"/>
      <c r="ADZ378" s="10"/>
      <c r="AEA378" s="10"/>
      <c r="AEB378" s="10"/>
      <c r="AEC378" s="10"/>
      <c r="AED378" s="10"/>
      <c r="AEE378" s="10"/>
      <c r="AEF378" s="10"/>
      <c r="AEG378" s="10"/>
      <c r="AEH378" s="10"/>
      <c r="AEI378" s="10"/>
      <c r="AEJ378" s="10"/>
      <c r="AEK378" s="10"/>
      <c r="AEL378" s="10"/>
      <c r="AEM378" s="10"/>
      <c r="AEN378" s="10"/>
      <c r="AEO378" s="10"/>
      <c r="AEP378" s="10"/>
      <c r="AEQ378" s="10"/>
      <c r="AER378" s="10"/>
      <c r="AES378" s="10"/>
      <c r="AET378" s="10"/>
      <c r="AEU378" s="10"/>
      <c r="AEV378" s="10"/>
      <c r="AEW378" s="10"/>
      <c r="AEX378" s="10"/>
      <c r="AEY378" s="10"/>
      <c r="AEZ378" s="10"/>
      <c r="AFA378" s="10"/>
      <c r="AFB378" s="10"/>
      <c r="AFC378" s="10"/>
      <c r="AFD378" s="10"/>
      <c r="AFE378" s="10"/>
      <c r="AFF378" s="10"/>
      <c r="AFG378" s="10"/>
      <c r="AFH378" s="10"/>
      <c r="AFI378" s="10"/>
      <c r="AFJ378" s="10"/>
      <c r="AFK378" s="10"/>
      <c r="AFL378" s="10"/>
      <c r="AFM378" s="10"/>
      <c r="AFN378" s="10"/>
      <c r="AFO378" s="10"/>
      <c r="AFP378" s="10"/>
      <c r="AFQ378" s="10"/>
      <c r="AFR378" s="10"/>
      <c r="AFS378" s="10"/>
      <c r="AFT378" s="10"/>
      <c r="AFU378" s="10"/>
      <c r="AFV378" s="10"/>
      <c r="AFW378" s="10"/>
      <c r="AFX378" s="10"/>
      <c r="AFY378" s="10"/>
      <c r="AFZ378" s="10"/>
      <c r="AGA378" s="10"/>
      <c r="AGB378" s="10"/>
      <c r="AGC378" s="10"/>
      <c r="AGD378" s="10"/>
      <c r="AGE378" s="10"/>
      <c r="AGF378" s="10"/>
      <c r="AGG378" s="10"/>
      <c r="AGH378" s="10"/>
      <c r="AGI378" s="10"/>
      <c r="AGJ378" s="10"/>
      <c r="AGK378" s="10"/>
      <c r="AGL378" s="10"/>
      <c r="AGM378" s="10"/>
      <c r="AGN378" s="10"/>
      <c r="AGO378" s="10"/>
      <c r="AGP378" s="10"/>
      <c r="AGQ378" s="10"/>
      <c r="AGR378" s="10"/>
      <c r="AGS378" s="10"/>
      <c r="AGT378" s="10"/>
      <c r="AGU378" s="10"/>
      <c r="AGV378" s="10"/>
      <c r="AGW378" s="10"/>
      <c r="AGX378" s="10"/>
      <c r="AGY378" s="10"/>
      <c r="AGZ378" s="10"/>
      <c r="AHA378" s="10"/>
      <c r="AHB378" s="10"/>
      <c r="AHC378" s="10"/>
      <c r="AHD378" s="10"/>
      <c r="AHE378" s="10"/>
      <c r="AHF378" s="10"/>
      <c r="AHG378" s="10"/>
      <c r="AHH378" s="10"/>
      <c r="AHI378" s="10"/>
      <c r="AHJ378" s="10"/>
      <c r="AHK378" s="10"/>
      <c r="AHL378" s="10"/>
      <c r="AHM378" s="10"/>
      <c r="AHN378" s="10"/>
      <c r="AHO378" s="10"/>
      <c r="AHP378" s="10"/>
      <c r="AHQ378" s="10"/>
      <c r="AHR378" s="10"/>
      <c r="AHS378" s="10"/>
      <c r="AHT378" s="10"/>
      <c r="AHU378" s="10"/>
      <c r="AHV378" s="10"/>
      <c r="AHW378" s="10"/>
      <c r="AHX378" s="10"/>
      <c r="AHY378" s="10"/>
      <c r="AHZ378" s="10"/>
      <c r="AIA378" s="10"/>
      <c r="AIB378" s="10"/>
      <c r="AIC378" s="10"/>
      <c r="AID378" s="10"/>
      <c r="AIE378" s="10"/>
      <c r="AIF378" s="10"/>
      <c r="AIG378" s="10"/>
      <c r="AIH378" s="10"/>
      <c r="AII378" s="10"/>
      <c r="AIJ378" s="10"/>
      <c r="AIK378" s="10"/>
      <c r="AIL378" s="10"/>
      <c r="AIM378" s="10"/>
      <c r="AIN378" s="10"/>
      <c r="AIO378" s="10"/>
      <c r="AIP378" s="10"/>
      <c r="AIQ378" s="10"/>
      <c r="AIR378" s="10"/>
      <c r="AIS378" s="10"/>
      <c r="AIT378" s="10"/>
      <c r="AIU378" s="10"/>
      <c r="AIV378" s="10"/>
      <c r="AIW378" s="10"/>
      <c r="AIX378" s="10"/>
      <c r="AIY378" s="10"/>
      <c r="AIZ378" s="10"/>
      <c r="AJA378" s="10"/>
      <c r="AJB378" s="10"/>
      <c r="AJC378" s="10"/>
      <c r="AJD378" s="10"/>
      <c r="AJE378" s="10"/>
      <c r="AJF378" s="10"/>
      <c r="AJG378" s="10"/>
      <c r="AJH378" s="10"/>
      <c r="AJI378" s="10"/>
      <c r="AJJ378" s="10"/>
      <c r="AJK378" s="10"/>
      <c r="AJL378" s="10"/>
      <c r="AJM378" s="10"/>
      <c r="AJN378" s="10"/>
      <c r="AJO378" s="10"/>
      <c r="AJP378" s="10"/>
      <c r="AJQ378" s="10"/>
      <c r="AJR378" s="10"/>
      <c r="AJS378" s="10"/>
      <c r="AJT378" s="10"/>
      <c r="AJU378" s="10"/>
      <c r="AJV378" s="10"/>
      <c r="AJW378" s="10"/>
      <c r="AJX378" s="10"/>
      <c r="AJY378" s="10"/>
      <c r="AJZ378" s="10"/>
      <c r="AKA378" s="10"/>
      <c r="AKB378" s="10"/>
      <c r="AKC378" s="10"/>
      <c r="AKD378" s="10"/>
      <c r="AKE378" s="10"/>
      <c r="AKF378" s="10"/>
      <c r="AKG378" s="10"/>
      <c r="AKH378" s="10"/>
      <c r="AKI378" s="10"/>
      <c r="AKJ378" s="10"/>
      <c r="AKK378" s="10"/>
      <c r="AKL378" s="10"/>
      <c r="AKM378" s="10"/>
      <c r="AKN378" s="10"/>
      <c r="AKO378" s="10"/>
      <c r="AKP378" s="10"/>
      <c r="AKQ378" s="10"/>
      <c r="AKR378" s="10"/>
      <c r="AKS378" s="10"/>
      <c r="AKT378" s="10"/>
      <c r="AKU378" s="10"/>
      <c r="AKV378" s="10"/>
      <c r="AKW378" s="10"/>
      <c r="AKX378" s="10"/>
      <c r="AKY378" s="10"/>
      <c r="AKZ378" s="10"/>
      <c r="ALA378" s="10"/>
      <c r="ALB378" s="10"/>
      <c r="ALC378" s="10"/>
      <c r="ALD378" s="10"/>
      <c r="ALE378" s="10"/>
      <c r="ALF378" s="10"/>
      <c r="ALG378" s="10"/>
      <c r="ALH378" s="10"/>
      <c r="ALI378" s="10"/>
      <c r="ALJ378" s="10"/>
      <c r="ALK378" s="10"/>
      <c r="ALL378" s="10"/>
      <c r="ALM378" s="10"/>
      <c r="ALN378" s="10"/>
      <c r="ALO378" s="10"/>
      <c r="ALP378" s="10"/>
      <c r="ALQ378" s="10"/>
      <c r="ALR378" s="10"/>
      <c r="ALS378" s="10"/>
      <c r="ALT378" s="10"/>
      <c r="ALU378" s="10"/>
      <c r="ALV378" s="10"/>
      <c r="ALW378" s="10"/>
      <c r="ALX378" s="10"/>
      <c r="ALY378" s="10"/>
      <c r="ALZ378" s="10"/>
      <c r="AMA378" s="10"/>
      <c r="AMB378" s="10"/>
      <c r="AMC378" s="10"/>
      <c r="AMD378" s="10"/>
      <c r="AME378" s="10"/>
      <c r="AMF378" s="10"/>
      <c r="AMG378" s="10"/>
      <c r="AMH378" s="10"/>
      <c r="AMI378" s="10"/>
    </row>
    <row r="379" spans="1:1023" ht="21.75" customHeight="1">
      <c r="A379" s="14" t="s">
        <v>249</v>
      </c>
      <c r="B379" s="45"/>
      <c r="C379" s="34"/>
      <c r="D379" s="34"/>
      <c r="E379" s="30"/>
      <c r="F379" s="30"/>
      <c r="G379" s="30"/>
      <c r="H379" s="30"/>
      <c r="I379" s="30"/>
      <c r="J379" s="36">
        <v>2500</v>
      </c>
      <c r="K379" s="30"/>
      <c r="L379" s="30"/>
      <c r="M379" s="30"/>
      <c r="N379" s="30"/>
      <c r="O379" s="30"/>
      <c r="P379" s="34"/>
      <c r="Q379" s="43">
        <f t="shared" si="9"/>
        <v>2500</v>
      </c>
      <c r="R379" s="43">
        <f>Q379</f>
        <v>2500</v>
      </c>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c r="HU379" s="10"/>
      <c r="HV379" s="10"/>
      <c r="HW379" s="10"/>
      <c r="HX379" s="10"/>
      <c r="HY379" s="10"/>
      <c r="HZ379" s="10"/>
      <c r="IA379" s="10"/>
      <c r="IB379" s="10"/>
      <c r="IC379" s="10"/>
      <c r="ID379" s="10"/>
      <c r="IE379" s="10"/>
      <c r="IF379" s="10"/>
      <c r="IG379" s="10"/>
      <c r="IH379" s="10"/>
      <c r="II379" s="10"/>
      <c r="IJ379" s="10"/>
      <c r="IK379" s="10"/>
      <c r="IL379" s="10"/>
      <c r="IM379" s="10"/>
      <c r="IN379" s="10"/>
      <c r="IO379" s="10"/>
      <c r="IP379" s="10"/>
      <c r="IQ379" s="10"/>
      <c r="IR379" s="10"/>
      <c r="IS379" s="10"/>
      <c r="IT379" s="10"/>
      <c r="IU379" s="10"/>
      <c r="IV379" s="10"/>
      <c r="IW379" s="10"/>
      <c r="IX379" s="10"/>
      <c r="IY379" s="10"/>
      <c r="IZ379" s="10"/>
      <c r="JA379" s="10"/>
      <c r="JB379" s="10"/>
      <c r="JC379" s="10"/>
      <c r="JD379" s="10"/>
      <c r="JE379" s="10"/>
      <c r="JF379" s="10"/>
      <c r="JG379" s="10"/>
      <c r="JH379" s="10"/>
      <c r="JI379" s="10"/>
      <c r="JJ379" s="10"/>
      <c r="JK379" s="10"/>
      <c r="JL379" s="10"/>
      <c r="JM379" s="10"/>
      <c r="JN379" s="10"/>
      <c r="JO379" s="10"/>
      <c r="JP379" s="10"/>
      <c r="JQ379" s="10"/>
      <c r="JR379" s="10"/>
      <c r="JS379" s="10"/>
      <c r="JT379" s="10"/>
      <c r="JU379" s="10"/>
      <c r="JV379" s="10"/>
      <c r="JW379" s="10"/>
      <c r="JX379" s="10"/>
      <c r="JY379" s="10"/>
      <c r="JZ379" s="10"/>
      <c r="KA379" s="10"/>
      <c r="KB379" s="10"/>
      <c r="KC379" s="10"/>
      <c r="KD379" s="10"/>
      <c r="KE379" s="10"/>
      <c r="KF379" s="10"/>
      <c r="KG379" s="10"/>
      <c r="KH379" s="10"/>
      <c r="KI379" s="10"/>
      <c r="KJ379" s="10"/>
      <c r="KK379" s="10"/>
      <c r="KL379" s="10"/>
      <c r="KM379" s="10"/>
      <c r="KN379" s="10"/>
      <c r="KO379" s="10"/>
      <c r="KP379" s="10"/>
      <c r="KQ379" s="10"/>
      <c r="KR379" s="10"/>
      <c r="KS379" s="10"/>
      <c r="KT379" s="10"/>
      <c r="KU379" s="10"/>
      <c r="KV379" s="10"/>
      <c r="KW379" s="10"/>
      <c r="KX379" s="10"/>
      <c r="KY379" s="10"/>
      <c r="KZ379" s="10"/>
      <c r="LA379" s="10"/>
      <c r="LB379" s="10"/>
      <c r="LC379" s="10"/>
      <c r="LD379" s="10"/>
      <c r="LE379" s="10"/>
      <c r="LF379" s="10"/>
      <c r="LG379" s="10"/>
      <c r="LH379" s="10"/>
      <c r="LI379" s="10"/>
      <c r="LJ379" s="10"/>
      <c r="LK379" s="10"/>
      <c r="LL379" s="10"/>
      <c r="LM379" s="10"/>
      <c r="LN379" s="10"/>
      <c r="LO379" s="10"/>
      <c r="LP379" s="10"/>
      <c r="LQ379" s="10"/>
      <c r="LR379" s="10"/>
      <c r="LS379" s="10"/>
      <c r="LT379" s="10"/>
      <c r="LU379" s="10"/>
      <c r="LV379" s="10"/>
      <c r="LW379" s="10"/>
      <c r="LX379" s="10"/>
      <c r="LY379" s="10"/>
      <c r="LZ379" s="10"/>
      <c r="MA379" s="10"/>
      <c r="MB379" s="10"/>
      <c r="MC379" s="10"/>
      <c r="MD379" s="10"/>
      <c r="ME379" s="10"/>
      <c r="MF379" s="10"/>
      <c r="MG379" s="10"/>
      <c r="MH379" s="10"/>
      <c r="MI379" s="10"/>
      <c r="MJ379" s="10"/>
      <c r="MK379" s="10"/>
      <c r="ML379" s="10"/>
      <c r="MM379" s="10"/>
      <c r="MN379" s="10"/>
      <c r="MO379" s="10"/>
      <c r="MP379" s="10"/>
      <c r="MQ379" s="10"/>
      <c r="MR379" s="10"/>
      <c r="MS379" s="10"/>
      <c r="MT379" s="10"/>
      <c r="MU379" s="10"/>
      <c r="MV379" s="10"/>
      <c r="MW379" s="10"/>
      <c r="MX379" s="10"/>
      <c r="MY379" s="10"/>
      <c r="MZ379" s="10"/>
      <c r="NA379" s="10"/>
      <c r="NB379" s="10"/>
      <c r="NC379" s="10"/>
      <c r="ND379" s="10"/>
      <c r="NE379" s="10"/>
      <c r="NF379" s="10"/>
      <c r="NG379" s="10"/>
      <c r="NH379" s="10"/>
      <c r="NI379" s="10"/>
      <c r="NJ379" s="10"/>
      <c r="NK379" s="10"/>
      <c r="NL379" s="10"/>
      <c r="NM379" s="10"/>
      <c r="NN379" s="10"/>
      <c r="NO379" s="10"/>
      <c r="NP379" s="10"/>
      <c r="NQ379" s="10"/>
      <c r="NR379" s="10"/>
      <c r="NS379" s="10"/>
      <c r="NT379" s="10"/>
      <c r="NU379" s="10"/>
      <c r="NV379" s="10"/>
      <c r="NW379" s="10"/>
      <c r="NX379" s="10"/>
      <c r="NY379" s="10"/>
      <c r="NZ379" s="10"/>
      <c r="OA379" s="10"/>
      <c r="OB379" s="10"/>
      <c r="OC379" s="10"/>
      <c r="OD379" s="10"/>
      <c r="OE379" s="10"/>
      <c r="OF379" s="10"/>
      <c r="OG379" s="10"/>
      <c r="OH379" s="10"/>
      <c r="OI379" s="10"/>
      <c r="OJ379" s="10"/>
      <c r="OK379" s="10"/>
      <c r="OL379" s="10"/>
      <c r="OM379" s="10"/>
      <c r="ON379" s="10"/>
      <c r="OO379" s="10"/>
      <c r="OP379" s="10"/>
      <c r="OQ379" s="10"/>
      <c r="OR379" s="10"/>
      <c r="OS379" s="10"/>
      <c r="OT379" s="10"/>
      <c r="OU379" s="10"/>
      <c r="OV379" s="10"/>
      <c r="OW379" s="10"/>
      <c r="OX379" s="10"/>
      <c r="OY379" s="10"/>
      <c r="OZ379" s="10"/>
      <c r="PA379" s="10"/>
      <c r="PB379" s="10"/>
      <c r="PC379" s="10"/>
      <c r="PD379" s="10"/>
      <c r="PE379" s="10"/>
      <c r="PF379" s="10"/>
      <c r="PG379" s="10"/>
      <c r="PH379" s="10"/>
      <c r="PI379" s="10"/>
      <c r="PJ379" s="10"/>
      <c r="PK379" s="10"/>
      <c r="PL379" s="10"/>
      <c r="PM379" s="10"/>
      <c r="PN379" s="10"/>
      <c r="PO379" s="10"/>
      <c r="PP379" s="10"/>
      <c r="PQ379" s="10"/>
      <c r="PR379" s="10"/>
      <c r="PS379" s="10"/>
      <c r="PT379" s="10"/>
      <c r="PU379" s="10"/>
      <c r="PV379" s="10"/>
      <c r="PW379" s="10"/>
      <c r="PX379" s="10"/>
      <c r="PY379" s="10"/>
      <c r="PZ379" s="10"/>
      <c r="QA379" s="10"/>
      <c r="QB379" s="10"/>
      <c r="QC379" s="10"/>
      <c r="QD379" s="10"/>
      <c r="QE379" s="10"/>
      <c r="QF379" s="10"/>
      <c r="QG379" s="10"/>
      <c r="QH379" s="10"/>
      <c r="QI379" s="10"/>
      <c r="QJ379" s="10"/>
      <c r="QK379" s="10"/>
      <c r="QL379" s="10"/>
      <c r="QM379" s="10"/>
      <c r="QN379" s="10"/>
      <c r="QO379" s="10"/>
      <c r="QP379" s="10"/>
      <c r="QQ379" s="10"/>
      <c r="QR379" s="10"/>
      <c r="QS379" s="10"/>
      <c r="QT379" s="10"/>
      <c r="QU379" s="10"/>
      <c r="QV379" s="10"/>
      <c r="QW379" s="10"/>
      <c r="QX379" s="10"/>
      <c r="QY379" s="10"/>
      <c r="QZ379" s="10"/>
      <c r="RA379" s="10"/>
      <c r="RB379" s="10"/>
      <c r="RC379" s="10"/>
      <c r="RD379" s="10"/>
      <c r="RE379" s="10"/>
      <c r="RF379" s="10"/>
      <c r="RG379" s="10"/>
      <c r="RH379" s="10"/>
      <c r="RI379" s="10"/>
      <c r="RJ379" s="10"/>
      <c r="RK379" s="10"/>
      <c r="RL379" s="10"/>
      <c r="RM379" s="10"/>
      <c r="RN379" s="10"/>
      <c r="RO379" s="10"/>
      <c r="RP379" s="10"/>
      <c r="RQ379" s="10"/>
      <c r="RR379" s="10"/>
      <c r="RS379" s="10"/>
      <c r="RT379" s="10"/>
      <c r="RU379" s="10"/>
      <c r="RV379" s="10"/>
      <c r="RW379" s="10"/>
      <c r="RX379" s="10"/>
      <c r="RY379" s="10"/>
      <c r="RZ379" s="10"/>
      <c r="SA379" s="10"/>
      <c r="SB379" s="10"/>
      <c r="SC379" s="10"/>
      <c r="SD379" s="10"/>
      <c r="SE379" s="10"/>
      <c r="SF379" s="10"/>
      <c r="SG379" s="10"/>
      <c r="SH379" s="10"/>
      <c r="SI379" s="10"/>
      <c r="SJ379" s="10"/>
      <c r="SK379" s="10"/>
      <c r="SL379" s="10"/>
      <c r="SM379" s="10"/>
      <c r="SN379" s="10"/>
      <c r="SO379" s="10"/>
      <c r="SP379" s="10"/>
      <c r="SQ379" s="10"/>
      <c r="SR379" s="10"/>
      <c r="SS379" s="10"/>
      <c r="ST379" s="10"/>
      <c r="SU379" s="10"/>
      <c r="SV379" s="10"/>
      <c r="SW379" s="10"/>
      <c r="SX379" s="10"/>
      <c r="SY379" s="10"/>
      <c r="SZ379" s="10"/>
      <c r="TA379" s="10"/>
      <c r="TB379" s="10"/>
      <c r="TC379" s="10"/>
      <c r="TD379" s="10"/>
      <c r="TE379" s="10"/>
      <c r="TF379" s="10"/>
      <c r="TG379" s="10"/>
      <c r="TH379" s="10"/>
      <c r="TI379" s="10"/>
      <c r="TJ379" s="10"/>
      <c r="TK379" s="10"/>
      <c r="TL379" s="10"/>
      <c r="TM379" s="10"/>
      <c r="TN379" s="10"/>
      <c r="TO379" s="10"/>
      <c r="TP379" s="10"/>
      <c r="TQ379" s="10"/>
      <c r="TR379" s="10"/>
      <c r="TS379" s="10"/>
      <c r="TT379" s="10"/>
      <c r="TU379" s="10"/>
      <c r="TV379" s="10"/>
      <c r="TW379" s="10"/>
      <c r="TX379" s="10"/>
      <c r="TY379" s="10"/>
      <c r="TZ379" s="10"/>
      <c r="UA379" s="10"/>
      <c r="UB379" s="10"/>
      <c r="UC379" s="10"/>
      <c r="UD379" s="10"/>
      <c r="UE379" s="10"/>
      <c r="UF379" s="10"/>
      <c r="UG379" s="10"/>
      <c r="UH379" s="10"/>
      <c r="UI379" s="10"/>
      <c r="UJ379" s="10"/>
      <c r="UK379" s="10"/>
      <c r="UL379" s="10"/>
      <c r="UM379" s="10"/>
      <c r="UN379" s="10"/>
      <c r="UO379" s="10"/>
      <c r="UP379" s="10"/>
      <c r="UQ379" s="10"/>
      <c r="UR379" s="10"/>
      <c r="US379" s="10"/>
      <c r="UT379" s="10"/>
      <c r="UU379" s="10"/>
      <c r="UV379" s="10"/>
      <c r="UW379" s="10"/>
      <c r="UX379" s="10"/>
      <c r="UY379" s="10"/>
      <c r="UZ379" s="10"/>
      <c r="VA379" s="10"/>
      <c r="VB379" s="10"/>
      <c r="VC379" s="10"/>
      <c r="VD379" s="10"/>
      <c r="VE379" s="10"/>
      <c r="VF379" s="10"/>
      <c r="VG379" s="10"/>
      <c r="VH379" s="10"/>
      <c r="VI379" s="10"/>
      <c r="VJ379" s="10"/>
      <c r="VK379" s="10"/>
      <c r="VL379" s="10"/>
      <c r="VM379" s="10"/>
      <c r="VN379" s="10"/>
      <c r="VO379" s="10"/>
      <c r="VP379" s="10"/>
      <c r="VQ379" s="10"/>
      <c r="VR379" s="10"/>
      <c r="VS379" s="10"/>
      <c r="VT379" s="10"/>
      <c r="VU379" s="10"/>
      <c r="VV379" s="10"/>
      <c r="VW379" s="10"/>
      <c r="VX379" s="10"/>
      <c r="VY379" s="10"/>
      <c r="VZ379" s="10"/>
      <c r="WA379" s="10"/>
      <c r="WB379" s="10"/>
      <c r="WC379" s="10"/>
      <c r="WD379" s="10"/>
      <c r="WE379" s="10"/>
      <c r="WF379" s="10"/>
      <c r="WG379" s="10"/>
      <c r="WH379" s="10"/>
      <c r="WI379" s="10"/>
      <c r="WJ379" s="10"/>
      <c r="WK379" s="10"/>
      <c r="WL379" s="10"/>
      <c r="WM379" s="10"/>
      <c r="WN379" s="10"/>
      <c r="WO379" s="10"/>
      <c r="WP379" s="10"/>
      <c r="WQ379" s="10"/>
      <c r="WR379" s="10"/>
      <c r="WS379" s="10"/>
      <c r="WT379" s="10"/>
      <c r="WU379" s="10"/>
      <c r="WV379" s="10"/>
      <c r="WW379" s="10"/>
      <c r="WX379" s="10"/>
      <c r="WY379" s="10"/>
      <c r="WZ379" s="10"/>
      <c r="XA379" s="10"/>
      <c r="XB379" s="10"/>
      <c r="XC379" s="10"/>
      <c r="XD379" s="10"/>
      <c r="XE379" s="10"/>
      <c r="XF379" s="10"/>
      <c r="XG379" s="10"/>
      <c r="XH379" s="10"/>
      <c r="XI379" s="10"/>
      <c r="XJ379" s="10"/>
      <c r="XK379" s="10"/>
      <c r="XL379" s="10"/>
      <c r="XM379" s="10"/>
      <c r="XN379" s="10"/>
      <c r="XO379" s="10"/>
      <c r="XP379" s="10"/>
      <c r="XQ379" s="10"/>
      <c r="XR379" s="10"/>
      <c r="XS379" s="10"/>
      <c r="XT379" s="10"/>
      <c r="XU379" s="10"/>
      <c r="XV379" s="10"/>
      <c r="XW379" s="10"/>
      <c r="XX379" s="10"/>
      <c r="XY379" s="10"/>
      <c r="XZ379" s="10"/>
      <c r="YA379" s="10"/>
      <c r="YB379" s="10"/>
      <c r="YC379" s="10"/>
      <c r="YD379" s="10"/>
      <c r="YE379" s="10"/>
      <c r="YF379" s="10"/>
      <c r="YG379" s="10"/>
      <c r="YH379" s="10"/>
      <c r="YI379" s="10"/>
      <c r="YJ379" s="10"/>
      <c r="YK379" s="10"/>
      <c r="YL379" s="10"/>
      <c r="YM379" s="10"/>
      <c r="YN379" s="10"/>
      <c r="YO379" s="10"/>
      <c r="YP379" s="10"/>
      <c r="YQ379" s="10"/>
      <c r="YR379" s="10"/>
      <c r="YS379" s="10"/>
      <c r="YT379" s="10"/>
      <c r="YU379" s="10"/>
      <c r="YV379" s="10"/>
      <c r="YW379" s="10"/>
      <c r="YX379" s="10"/>
      <c r="YY379" s="10"/>
      <c r="YZ379" s="10"/>
      <c r="ZA379" s="10"/>
      <c r="ZB379" s="10"/>
      <c r="ZC379" s="10"/>
      <c r="ZD379" s="10"/>
      <c r="ZE379" s="10"/>
      <c r="ZF379" s="10"/>
      <c r="ZG379" s="10"/>
      <c r="ZH379" s="10"/>
      <c r="ZI379" s="10"/>
      <c r="ZJ379" s="10"/>
      <c r="ZK379" s="10"/>
      <c r="ZL379" s="10"/>
      <c r="ZM379" s="10"/>
      <c r="ZN379" s="10"/>
      <c r="ZO379" s="10"/>
      <c r="ZP379" s="10"/>
      <c r="ZQ379" s="10"/>
      <c r="ZR379" s="10"/>
      <c r="ZS379" s="10"/>
      <c r="ZT379" s="10"/>
      <c r="ZU379" s="10"/>
      <c r="ZV379" s="10"/>
      <c r="ZW379" s="10"/>
      <c r="ZX379" s="10"/>
      <c r="ZY379" s="10"/>
      <c r="ZZ379" s="10"/>
      <c r="AAA379" s="10"/>
      <c r="AAB379" s="10"/>
      <c r="AAC379" s="10"/>
      <c r="AAD379" s="10"/>
      <c r="AAE379" s="10"/>
      <c r="AAF379" s="10"/>
      <c r="AAG379" s="10"/>
      <c r="AAH379" s="10"/>
      <c r="AAI379" s="10"/>
      <c r="AAJ379" s="10"/>
      <c r="AAK379" s="10"/>
      <c r="AAL379" s="10"/>
      <c r="AAM379" s="10"/>
      <c r="AAN379" s="10"/>
      <c r="AAO379" s="10"/>
      <c r="AAP379" s="10"/>
      <c r="AAQ379" s="10"/>
      <c r="AAR379" s="10"/>
      <c r="AAS379" s="10"/>
      <c r="AAT379" s="10"/>
      <c r="AAU379" s="10"/>
      <c r="AAV379" s="10"/>
      <c r="AAW379" s="10"/>
      <c r="AAX379" s="10"/>
      <c r="AAY379" s="10"/>
      <c r="AAZ379" s="10"/>
      <c r="ABA379" s="10"/>
      <c r="ABB379" s="10"/>
      <c r="ABC379" s="10"/>
      <c r="ABD379" s="10"/>
      <c r="ABE379" s="10"/>
      <c r="ABF379" s="10"/>
      <c r="ABG379" s="10"/>
      <c r="ABH379" s="10"/>
      <c r="ABI379" s="10"/>
      <c r="ABJ379" s="10"/>
      <c r="ABK379" s="10"/>
      <c r="ABL379" s="10"/>
      <c r="ABM379" s="10"/>
      <c r="ABN379" s="10"/>
      <c r="ABO379" s="10"/>
      <c r="ABP379" s="10"/>
      <c r="ABQ379" s="10"/>
      <c r="ABR379" s="10"/>
      <c r="ABS379" s="10"/>
      <c r="ABT379" s="10"/>
      <c r="ABU379" s="10"/>
      <c r="ABV379" s="10"/>
      <c r="ABW379" s="10"/>
      <c r="ABX379" s="10"/>
      <c r="ABY379" s="10"/>
      <c r="ABZ379" s="10"/>
      <c r="ACA379" s="10"/>
      <c r="ACB379" s="10"/>
      <c r="ACC379" s="10"/>
      <c r="ACD379" s="10"/>
      <c r="ACE379" s="10"/>
      <c r="ACF379" s="10"/>
      <c r="ACG379" s="10"/>
      <c r="ACH379" s="10"/>
      <c r="ACI379" s="10"/>
      <c r="ACJ379" s="10"/>
      <c r="ACK379" s="10"/>
      <c r="ACL379" s="10"/>
      <c r="ACM379" s="10"/>
      <c r="ACN379" s="10"/>
      <c r="ACO379" s="10"/>
      <c r="ACP379" s="10"/>
      <c r="ACQ379" s="10"/>
      <c r="ACR379" s="10"/>
      <c r="ACS379" s="10"/>
      <c r="ACT379" s="10"/>
      <c r="ACU379" s="10"/>
      <c r="ACV379" s="10"/>
      <c r="ACW379" s="10"/>
      <c r="ACX379" s="10"/>
      <c r="ACY379" s="10"/>
      <c r="ACZ379" s="10"/>
      <c r="ADA379" s="10"/>
      <c r="ADB379" s="10"/>
      <c r="ADC379" s="10"/>
      <c r="ADD379" s="10"/>
      <c r="ADE379" s="10"/>
      <c r="ADF379" s="10"/>
      <c r="ADG379" s="10"/>
      <c r="ADH379" s="10"/>
      <c r="ADI379" s="10"/>
      <c r="ADJ379" s="10"/>
      <c r="ADK379" s="10"/>
      <c r="ADL379" s="10"/>
      <c r="ADM379" s="10"/>
      <c r="ADN379" s="10"/>
      <c r="ADO379" s="10"/>
      <c r="ADP379" s="10"/>
      <c r="ADQ379" s="10"/>
      <c r="ADR379" s="10"/>
      <c r="ADS379" s="10"/>
      <c r="ADT379" s="10"/>
      <c r="ADU379" s="10"/>
      <c r="ADV379" s="10"/>
      <c r="ADW379" s="10"/>
      <c r="ADX379" s="10"/>
      <c r="ADY379" s="10"/>
      <c r="ADZ379" s="10"/>
      <c r="AEA379" s="10"/>
      <c r="AEB379" s="10"/>
      <c r="AEC379" s="10"/>
      <c r="AED379" s="10"/>
      <c r="AEE379" s="10"/>
      <c r="AEF379" s="10"/>
      <c r="AEG379" s="10"/>
      <c r="AEH379" s="10"/>
      <c r="AEI379" s="10"/>
      <c r="AEJ379" s="10"/>
      <c r="AEK379" s="10"/>
      <c r="AEL379" s="10"/>
      <c r="AEM379" s="10"/>
      <c r="AEN379" s="10"/>
      <c r="AEO379" s="10"/>
      <c r="AEP379" s="10"/>
      <c r="AEQ379" s="10"/>
      <c r="AER379" s="10"/>
      <c r="AES379" s="10"/>
      <c r="AET379" s="10"/>
      <c r="AEU379" s="10"/>
      <c r="AEV379" s="10"/>
      <c r="AEW379" s="10"/>
      <c r="AEX379" s="10"/>
      <c r="AEY379" s="10"/>
      <c r="AEZ379" s="10"/>
      <c r="AFA379" s="10"/>
      <c r="AFB379" s="10"/>
      <c r="AFC379" s="10"/>
      <c r="AFD379" s="10"/>
      <c r="AFE379" s="10"/>
      <c r="AFF379" s="10"/>
      <c r="AFG379" s="10"/>
      <c r="AFH379" s="10"/>
      <c r="AFI379" s="10"/>
      <c r="AFJ379" s="10"/>
      <c r="AFK379" s="10"/>
      <c r="AFL379" s="10"/>
      <c r="AFM379" s="10"/>
      <c r="AFN379" s="10"/>
      <c r="AFO379" s="10"/>
      <c r="AFP379" s="10"/>
      <c r="AFQ379" s="10"/>
      <c r="AFR379" s="10"/>
      <c r="AFS379" s="10"/>
      <c r="AFT379" s="10"/>
      <c r="AFU379" s="10"/>
      <c r="AFV379" s="10"/>
      <c r="AFW379" s="10"/>
      <c r="AFX379" s="10"/>
      <c r="AFY379" s="10"/>
      <c r="AFZ379" s="10"/>
      <c r="AGA379" s="10"/>
      <c r="AGB379" s="10"/>
      <c r="AGC379" s="10"/>
      <c r="AGD379" s="10"/>
      <c r="AGE379" s="10"/>
      <c r="AGF379" s="10"/>
      <c r="AGG379" s="10"/>
      <c r="AGH379" s="10"/>
      <c r="AGI379" s="10"/>
      <c r="AGJ379" s="10"/>
      <c r="AGK379" s="10"/>
      <c r="AGL379" s="10"/>
      <c r="AGM379" s="10"/>
      <c r="AGN379" s="10"/>
      <c r="AGO379" s="10"/>
      <c r="AGP379" s="10"/>
      <c r="AGQ379" s="10"/>
      <c r="AGR379" s="10"/>
      <c r="AGS379" s="10"/>
      <c r="AGT379" s="10"/>
      <c r="AGU379" s="10"/>
      <c r="AGV379" s="10"/>
      <c r="AGW379" s="10"/>
      <c r="AGX379" s="10"/>
      <c r="AGY379" s="10"/>
      <c r="AGZ379" s="10"/>
      <c r="AHA379" s="10"/>
      <c r="AHB379" s="10"/>
      <c r="AHC379" s="10"/>
      <c r="AHD379" s="10"/>
      <c r="AHE379" s="10"/>
      <c r="AHF379" s="10"/>
      <c r="AHG379" s="10"/>
      <c r="AHH379" s="10"/>
      <c r="AHI379" s="10"/>
      <c r="AHJ379" s="10"/>
      <c r="AHK379" s="10"/>
      <c r="AHL379" s="10"/>
      <c r="AHM379" s="10"/>
      <c r="AHN379" s="10"/>
      <c r="AHO379" s="10"/>
      <c r="AHP379" s="10"/>
      <c r="AHQ379" s="10"/>
      <c r="AHR379" s="10"/>
      <c r="AHS379" s="10"/>
      <c r="AHT379" s="10"/>
      <c r="AHU379" s="10"/>
      <c r="AHV379" s="10"/>
      <c r="AHW379" s="10"/>
      <c r="AHX379" s="10"/>
      <c r="AHY379" s="10"/>
      <c r="AHZ379" s="10"/>
      <c r="AIA379" s="10"/>
      <c r="AIB379" s="10"/>
      <c r="AIC379" s="10"/>
      <c r="AID379" s="10"/>
      <c r="AIE379" s="10"/>
      <c r="AIF379" s="10"/>
      <c r="AIG379" s="10"/>
      <c r="AIH379" s="10"/>
      <c r="AII379" s="10"/>
      <c r="AIJ379" s="10"/>
      <c r="AIK379" s="10"/>
      <c r="AIL379" s="10"/>
      <c r="AIM379" s="10"/>
      <c r="AIN379" s="10"/>
      <c r="AIO379" s="10"/>
      <c r="AIP379" s="10"/>
      <c r="AIQ379" s="10"/>
      <c r="AIR379" s="10"/>
      <c r="AIS379" s="10"/>
      <c r="AIT379" s="10"/>
      <c r="AIU379" s="10"/>
      <c r="AIV379" s="10"/>
      <c r="AIW379" s="10"/>
      <c r="AIX379" s="10"/>
      <c r="AIY379" s="10"/>
      <c r="AIZ379" s="10"/>
      <c r="AJA379" s="10"/>
      <c r="AJB379" s="10"/>
      <c r="AJC379" s="10"/>
      <c r="AJD379" s="10"/>
      <c r="AJE379" s="10"/>
      <c r="AJF379" s="10"/>
      <c r="AJG379" s="10"/>
      <c r="AJH379" s="10"/>
      <c r="AJI379" s="10"/>
      <c r="AJJ379" s="10"/>
      <c r="AJK379" s="10"/>
      <c r="AJL379" s="10"/>
      <c r="AJM379" s="10"/>
      <c r="AJN379" s="10"/>
      <c r="AJO379" s="10"/>
      <c r="AJP379" s="10"/>
      <c r="AJQ379" s="10"/>
      <c r="AJR379" s="10"/>
      <c r="AJS379" s="10"/>
      <c r="AJT379" s="10"/>
      <c r="AJU379" s="10"/>
      <c r="AJV379" s="10"/>
      <c r="AJW379" s="10"/>
      <c r="AJX379" s="10"/>
      <c r="AJY379" s="10"/>
      <c r="AJZ379" s="10"/>
      <c r="AKA379" s="10"/>
      <c r="AKB379" s="10"/>
      <c r="AKC379" s="10"/>
      <c r="AKD379" s="10"/>
      <c r="AKE379" s="10"/>
      <c r="AKF379" s="10"/>
      <c r="AKG379" s="10"/>
      <c r="AKH379" s="10"/>
      <c r="AKI379" s="10"/>
      <c r="AKJ379" s="10"/>
      <c r="AKK379" s="10"/>
      <c r="AKL379" s="10"/>
      <c r="AKM379" s="10"/>
      <c r="AKN379" s="10"/>
      <c r="AKO379" s="10"/>
      <c r="AKP379" s="10"/>
      <c r="AKQ379" s="10"/>
      <c r="AKR379" s="10"/>
      <c r="AKS379" s="10"/>
      <c r="AKT379" s="10"/>
      <c r="AKU379" s="10"/>
      <c r="AKV379" s="10"/>
      <c r="AKW379" s="10"/>
      <c r="AKX379" s="10"/>
      <c r="AKY379" s="10"/>
      <c r="AKZ379" s="10"/>
      <c r="ALA379" s="10"/>
      <c r="ALB379" s="10"/>
      <c r="ALC379" s="10"/>
      <c r="ALD379" s="10"/>
      <c r="ALE379" s="10"/>
      <c r="ALF379" s="10"/>
      <c r="ALG379" s="10"/>
      <c r="ALH379" s="10"/>
      <c r="ALI379" s="10"/>
      <c r="ALJ379" s="10"/>
      <c r="ALK379" s="10"/>
      <c r="ALL379" s="10"/>
      <c r="ALM379" s="10"/>
      <c r="ALN379" s="10"/>
      <c r="ALO379" s="10"/>
      <c r="ALP379" s="10"/>
      <c r="ALQ379" s="10"/>
      <c r="ALR379" s="10"/>
      <c r="ALS379" s="10"/>
      <c r="ALT379" s="10"/>
      <c r="ALU379" s="10"/>
      <c r="ALV379" s="10"/>
      <c r="ALW379" s="10"/>
      <c r="ALX379" s="10"/>
      <c r="ALY379" s="10"/>
      <c r="ALZ379" s="10"/>
      <c r="AMA379" s="10"/>
      <c r="AMB379" s="10"/>
      <c r="AMC379" s="10"/>
      <c r="AMD379" s="10"/>
      <c r="AME379" s="10"/>
      <c r="AMF379" s="10"/>
      <c r="AMG379" s="10"/>
      <c r="AMH379" s="10"/>
      <c r="AMI379" s="10"/>
    </row>
    <row r="380" spans="1:1023" ht="21.75" customHeight="1">
      <c r="A380" s="14" t="s">
        <v>321</v>
      </c>
      <c r="B380" s="45"/>
      <c r="C380" s="34"/>
      <c r="D380" s="34"/>
      <c r="E380" s="30"/>
      <c r="F380" s="30"/>
      <c r="G380" s="30"/>
      <c r="H380" s="30"/>
      <c r="I380" s="30"/>
      <c r="J380" s="30"/>
      <c r="K380" s="30"/>
      <c r="L380" s="30"/>
      <c r="M380" s="30"/>
      <c r="N380" s="30"/>
      <c r="O380" s="30"/>
      <c r="P380" s="36">
        <v>35000</v>
      </c>
      <c r="Q380" s="43">
        <f t="shared" si="9"/>
        <v>35000</v>
      </c>
      <c r="R380" s="43">
        <f>Q380</f>
        <v>35000</v>
      </c>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c r="HU380" s="10"/>
      <c r="HV380" s="10"/>
      <c r="HW380" s="10"/>
      <c r="HX380" s="10"/>
      <c r="HY380" s="10"/>
      <c r="HZ380" s="10"/>
      <c r="IA380" s="10"/>
      <c r="IB380" s="10"/>
      <c r="IC380" s="10"/>
      <c r="ID380" s="10"/>
      <c r="IE380" s="10"/>
      <c r="IF380" s="10"/>
      <c r="IG380" s="10"/>
      <c r="IH380" s="10"/>
      <c r="II380" s="10"/>
      <c r="IJ380" s="10"/>
      <c r="IK380" s="10"/>
      <c r="IL380" s="10"/>
      <c r="IM380" s="10"/>
      <c r="IN380" s="10"/>
      <c r="IO380" s="10"/>
      <c r="IP380" s="10"/>
      <c r="IQ380" s="10"/>
      <c r="IR380" s="10"/>
      <c r="IS380" s="10"/>
      <c r="IT380" s="10"/>
      <c r="IU380" s="10"/>
      <c r="IV380" s="10"/>
      <c r="IW380" s="10"/>
      <c r="IX380" s="10"/>
      <c r="IY380" s="10"/>
      <c r="IZ380" s="10"/>
      <c r="JA380" s="10"/>
      <c r="JB380" s="10"/>
      <c r="JC380" s="10"/>
      <c r="JD380" s="10"/>
      <c r="JE380" s="10"/>
      <c r="JF380" s="10"/>
      <c r="JG380" s="10"/>
      <c r="JH380" s="10"/>
      <c r="JI380" s="10"/>
      <c r="JJ380" s="10"/>
      <c r="JK380" s="10"/>
      <c r="JL380" s="10"/>
      <c r="JM380" s="10"/>
      <c r="JN380" s="10"/>
      <c r="JO380" s="10"/>
      <c r="JP380" s="10"/>
      <c r="JQ380" s="10"/>
      <c r="JR380" s="10"/>
      <c r="JS380" s="10"/>
      <c r="JT380" s="10"/>
      <c r="JU380" s="10"/>
      <c r="JV380" s="10"/>
      <c r="JW380" s="10"/>
      <c r="JX380" s="10"/>
      <c r="JY380" s="10"/>
      <c r="JZ380" s="10"/>
      <c r="KA380" s="10"/>
      <c r="KB380" s="10"/>
      <c r="KC380" s="10"/>
      <c r="KD380" s="10"/>
      <c r="KE380" s="10"/>
      <c r="KF380" s="10"/>
      <c r="KG380" s="10"/>
      <c r="KH380" s="10"/>
      <c r="KI380" s="10"/>
      <c r="KJ380" s="10"/>
      <c r="KK380" s="10"/>
      <c r="KL380" s="10"/>
      <c r="KM380" s="10"/>
      <c r="KN380" s="10"/>
      <c r="KO380" s="10"/>
      <c r="KP380" s="10"/>
      <c r="KQ380" s="10"/>
      <c r="KR380" s="10"/>
      <c r="KS380" s="10"/>
      <c r="KT380" s="10"/>
      <c r="KU380" s="10"/>
      <c r="KV380" s="10"/>
      <c r="KW380" s="10"/>
      <c r="KX380" s="10"/>
      <c r="KY380" s="10"/>
      <c r="KZ380" s="10"/>
      <c r="LA380" s="10"/>
      <c r="LB380" s="10"/>
      <c r="LC380" s="10"/>
      <c r="LD380" s="10"/>
      <c r="LE380" s="10"/>
      <c r="LF380" s="10"/>
      <c r="LG380" s="10"/>
      <c r="LH380" s="10"/>
      <c r="LI380" s="10"/>
      <c r="LJ380" s="10"/>
      <c r="LK380" s="10"/>
      <c r="LL380" s="10"/>
      <c r="LM380" s="10"/>
      <c r="LN380" s="10"/>
      <c r="LO380" s="10"/>
      <c r="LP380" s="10"/>
      <c r="LQ380" s="10"/>
      <c r="LR380" s="10"/>
      <c r="LS380" s="10"/>
      <c r="LT380" s="10"/>
      <c r="LU380" s="10"/>
      <c r="LV380" s="10"/>
      <c r="LW380" s="10"/>
      <c r="LX380" s="10"/>
      <c r="LY380" s="10"/>
      <c r="LZ380" s="10"/>
      <c r="MA380" s="10"/>
      <c r="MB380" s="10"/>
      <c r="MC380" s="10"/>
      <c r="MD380" s="10"/>
      <c r="ME380" s="10"/>
      <c r="MF380" s="10"/>
      <c r="MG380" s="10"/>
      <c r="MH380" s="10"/>
      <c r="MI380" s="10"/>
      <c r="MJ380" s="10"/>
      <c r="MK380" s="10"/>
      <c r="ML380" s="10"/>
      <c r="MM380" s="10"/>
      <c r="MN380" s="10"/>
      <c r="MO380" s="10"/>
      <c r="MP380" s="10"/>
      <c r="MQ380" s="10"/>
      <c r="MR380" s="10"/>
      <c r="MS380" s="10"/>
      <c r="MT380" s="10"/>
      <c r="MU380" s="10"/>
      <c r="MV380" s="10"/>
      <c r="MW380" s="10"/>
      <c r="MX380" s="10"/>
      <c r="MY380" s="10"/>
      <c r="MZ380" s="10"/>
      <c r="NA380" s="10"/>
      <c r="NB380" s="10"/>
      <c r="NC380" s="10"/>
      <c r="ND380" s="10"/>
      <c r="NE380" s="10"/>
      <c r="NF380" s="10"/>
      <c r="NG380" s="10"/>
      <c r="NH380" s="10"/>
      <c r="NI380" s="10"/>
      <c r="NJ380" s="10"/>
      <c r="NK380" s="10"/>
      <c r="NL380" s="10"/>
      <c r="NM380" s="10"/>
      <c r="NN380" s="10"/>
      <c r="NO380" s="10"/>
      <c r="NP380" s="10"/>
      <c r="NQ380" s="10"/>
      <c r="NR380" s="10"/>
      <c r="NS380" s="10"/>
      <c r="NT380" s="10"/>
      <c r="NU380" s="10"/>
      <c r="NV380" s="10"/>
      <c r="NW380" s="10"/>
      <c r="NX380" s="10"/>
      <c r="NY380" s="10"/>
      <c r="NZ380" s="10"/>
      <c r="OA380" s="10"/>
      <c r="OB380" s="10"/>
      <c r="OC380" s="10"/>
      <c r="OD380" s="10"/>
      <c r="OE380" s="10"/>
      <c r="OF380" s="10"/>
      <c r="OG380" s="10"/>
      <c r="OH380" s="10"/>
      <c r="OI380" s="10"/>
      <c r="OJ380" s="10"/>
      <c r="OK380" s="10"/>
      <c r="OL380" s="10"/>
      <c r="OM380" s="10"/>
      <c r="ON380" s="10"/>
      <c r="OO380" s="10"/>
      <c r="OP380" s="10"/>
      <c r="OQ380" s="10"/>
      <c r="OR380" s="10"/>
      <c r="OS380" s="10"/>
      <c r="OT380" s="10"/>
      <c r="OU380" s="10"/>
      <c r="OV380" s="10"/>
      <c r="OW380" s="10"/>
      <c r="OX380" s="10"/>
      <c r="OY380" s="10"/>
      <c r="OZ380" s="10"/>
      <c r="PA380" s="10"/>
      <c r="PB380" s="10"/>
      <c r="PC380" s="10"/>
      <c r="PD380" s="10"/>
      <c r="PE380" s="10"/>
      <c r="PF380" s="10"/>
      <c r="PG380" s="10"/>
      <c r="PH380" s="10"/>
      <c r="PI380" s="10"/>
      <c r="PJ380" s="10"/>
      <c r="PK380" s="10"/>
      <c r="PL380" s="10"/>
      <c r="PM380" s="10"/>
      <c r="PN380" s="10"/>
      <c r="PO380" s="10"/>
      <c r="PP380" s="10"/>
      <c r="PQ380" s="10"/>
      <c r="PR380" s="10"/>
      <c r="PS380" s="10"/>
      <c r="PT380" s="10"/>
      <c r="PU380" s="10"/>
      <c r="PV380" s="10"/>
      <c r="PW380" s="10"/>
      <c r="PX380" s="10"/>
      <c r="PY380" s="10"/>
      <c r="PZ380" s="10"/>
      <c r="QA380" s="10"/>
      <c r="QB380" s="10"/>
      <c r="QC380" s="10"/>
      <c r="QD380" s="10"/>
      <c r="QE380" s="10"/>
      <c r="QF380" s="10"/>
      <c r="QG380" s="10"/>
      <c r="QH380" s="10"/>
      <c r="QI380" s="10"/>
      <c r="QJ380" s="10"/>
      <c r="QK380" s="10"/>
      <c r="QL380" s="10"/>
      <c r="QM380" s="10"/>
      <c r="QN380" s="10"/>
      <c r="QO380" s="10"/>
      <c r="QP380" s="10"/>
      <c r="QQ380" s="10"/>
      <c r="QR380" s="10"/>
      <c r="QS380" s="10"/>
      <c r="QT380" s="10"/>
      <c r="QU380" s="10"/>
      <c r="QV380" s="10"/>
      <c r="QW380" s="10"/>
      <c r="QX380" s="10"/>
      <c r="QY380" s="10"/>
      <c r="QZ380" s="10"/>
      <c r="RA380" s="10"/>
      <c r="RB380" s="10"/>
      <c r="RC380" s="10"/>
      <c r="RD380" s="10"/>
      <c r="RE380" s="10"/>
      <c r="RF380" s="10"/>
      <c r="RG380" s="10"/>
      <c r="RH380" s="10"/>
      <c r="RI380" s="10"/>
      <c r="RJ380" s="10"/>
      <c r="RK380" s="10"/>
      <c r="RL380" s="10"/>
      <c r="RM380" s="10"/>
      <c r="RN380" s="10"/>
      <c r="RO380" s="10"/>
      <c r="RP380" s="10"/>
      <c r="RQ380" s="10"/>
      <c r="RR380" s="10"/>
      <c r="RS380" s="10"/>
      <c r="RT380" s="10"/>
      <c r="RU380" s="10"/>
      <c r="RV380" s="10"/>
      <c r="RW380" s="10"/>
      <c r="RX380" s="10"/>
      <c r="RY380" s="10"/>
      <c r="RZ380" s="10"/>
      <c r="SA380" s="10"/>
      <c r="SB380" s="10"/>
      <c r="SC380" s="10"/>
      <c r="SD380" s="10"/>
      <c r="SE380" s="10"/>
      <c r="SF380" s="10"/>
      <c r="SG380" s="10"/>
      <c r="SH380" s="10"/>
      <c r="SI380" s="10"/>
      <c r="SJ380" s="10"/>
      <c r="SK380" s="10"/>
      <c r="SL380" s="10"/>
      <c r="SM380" s="10"/>
      <c r="SN380" s="10"/>
      <c r="SO380" s="10"/>
      <c r="SP380" s="10"/>
      <c r="SQ380" s="10"/>
      <c r="SR380" s="10"/>
      <c r="SS380" s="10"/>
      <c r="ST380" s="10"/>
      <c r="SU380" s="10"/>
      <c r="SV380" s="10"/>
      <c r="SW380" s="10"/>
      <c r="SX380" s="10"/>
      <c r="SY380" s="10"/>
      <c r="SZ380" s="10"/>
      <c r="TA380" s="10"/>
      <c r="TB380" s="10"/>
      <c r="TC380" s="10"/>
      <c r="TD380" s="10"/>
      <c r="TE380" s="10"/>
      <c r="TF380" s="10"/>
      <c r="TG380" s="10"/>
      <c r="TH380" s="10"/>
      <c r="TI380" s="10"/>
      <c r="TJ380" s="10"/>
      <c r="TK380" s="10"/>
      <c r="TL380" s="10"/>
      <c r="TM380" s="10"/>
      <c r="TN380" s="10"/>
      <c r="TO380" s="10"/>
      <c r="TP380" s="10"/>
      <c r="TQ380" s="10"/>
      <c r="TR380" s="10"/>
      <c r="TS380" s="10"/>
      <c r="TT380" s="10"/>
      <c r="TU380" s="10"/>
      <c r="TV380" s="10"/>
      <c r="TW380" s="10"/>
      <c r="TX380" s="10"/>
      <c r="TY380" s="10"/>
      <c r="TZ380" s="10"/>
      <c r="UA380" s="10"/>
      <c r="UB380" s="10"/>
      <c r="UC380" s="10"/>
      <c r="UD380" s="10"/>
      <c r="UE380" s="10"/>
      <c r="UF380" s="10"/>
      <c r="UG380" s="10"/>
      <c r="UH380" s="10"/>
      <c r="UI380" s="10"/>
      <c r="UJ380" s="10"/>
      <c r="UK380" s="10"/>
      <c r="UL380" s="10"/>
      <c r="UM380" s="10"/>
      <c r="UN380" s="10"/>
      <c r="UO380" s="10"/>
      <c r="UP380" s="10"/>
      <c r="UQ380" s="10"/>
      <c r="UR380" s="10"/>
      <c r="US380" s="10"/>
      <c r="UT380" s="10"/>
      <c r="UU380" s="10"/>
      <c r="UV380" s="10"/>
      <c r="UW380" s="10"/>
      <c r="UX380" s="10"/>
      <c r="UY380" s="10"/>
      <c r="UZ380" s="10"/>
      <c r="VA380" s="10"/>
      <c r="VB380" s="10"/>
      <c r="VC380" s="10"/>
      <c r="VD380" s="10"/>
      <c r="VE380" s="10"/>
      <c r="VF380" s="10"/>
      <c r="VG380" s="10"/>
      <c r="VH380" s="10"/>
      <c r="VI380" s="10"/>
      <c r="VJ380" s="10"/>
      <c r="VK380" s="10"/>
      <c r="VL380" s="10"/>
      <c r="VM380" s="10"/>
      <c r="VN380" s="10"/>
      <c r="VO380" s="10"/>
      <c r="VP380" s="10"/>
      <c r="VQ380" s="10"/>
      <c r="VR380" s="10"/>
      <c r="VS380" s="10"/>
      <c r="VT380" s="10"/>
      <c r="VU380" s="10"/>
      <c r="VV380" s="10"/>
      <c r="VW380" s="10"/>
      <c r="VX380" s="10"/>
      <c r="VY380" s="10"/>
      <c r="VZ380" s="10"/>
      <c r="WA380" s="10"/>
      <c r="WB380" s="10"/>
      <c r="WC380" s="10"/>
      <c r="WD380" s="10"/>
      <c r="WE380" s="10"/>
      <c r="WF380" s="10"/>
      <c r="WG380" s="10"/>
      <c r="WH380" s="10"/>
      <c r="WI380" s="10"/>
      <c r="WJ380" s="10"/>
      <c r="WK380" s="10"/>
      <c r="WL380" s="10"/>
      <c r="WM380" s="10"/>
      <c r="WN380" s="10"/>
      <c r="WO380" s="10"/>
      <c r="WP380" s="10"/>
      <c r="WQ380" s="10"/>
      <c r="WR380" s="10"/>
      <c r="WS380" s="10"/>
      <c r="WT380" s="10"/>
      <c r="WU380" s="10"/>
      <c r="WV380" s="10"/>
      <c r="WW380" s="10"/>
      <c r="WX380" s="10"/>
      <c r="WY380" s="10"/>
      <c r="WZ380" s="10"/>
      <c r="XA380" s="10"/>
      <c r="XB380" s="10"/>
      <c r="XC380" s="10"/>
      <c r="XD380" s="10"/>
      <c r="XE380" s="10"/>
      <c r="XF380" s="10"/>
      <c r="XG380" s="10"/>
      <c r="XH380" s="10"/>
      <c r="XI380" s="10"/>
      <c r="XJ380" s="10"/>
      <c r="XK380" s="10"/>
      <c r="XL380" s="10"/>
      <c r="XM380" s="10"/>
      <c r="XN380" s="10"/>
      <c r="XO380" s="10"/>
      <c r="XP380" s="10"/>
      <c r="XQ380" s="10"/>
      <c r="XR380" s="10"/>
      <c r="XS380" s="10"/>
      <c r="XT380" s="10"/>
      <c r="XU380" s="10"/>
      <c r="XV380" s="10"/>
      <c r="XW380" s="10"/>
      <c r="XX380" s="10"/>
      <c r="XY380" s="10"/>
      <c r="XZ380" s="10"/>
      <c r="YA380" s="10"/>
      <c r="YB380" s="10"/>
      <c r="YC380" s="10"/>
      <c r="YD380" s="10"/>
      <c r="YE380" s="10"/>
      <c r="YF380" s="10"/>
      <c r="YG380" s="10"/>
      <c r="YH380" s="10"/>
      <c r="YI380" s="10"/>
      <c r="YJ380" s="10"/>
      <c r="YK380" s="10"/>
      <c r="YL380" s="10"/>
      <c r="YM380" s="10"/>
      <c r="YN380" s="10"/>
      <c r="YO380" s="10"/>
      <c r="YP380" s="10"/>
      <c r="YQ380" s="10"/>
      <c r="YR380" s="10"/>
      <c r="YS380" s="10"/>
      <c r="YT380" s="10"/>
      <c r="YU380" s="10"/>
      <c r="YV380" s="10"/>
      <c r="YW380" s="10"/>
      <c r="YX380" s="10"/>
      <c r="YY380" s="10"/>
      <c r="YZ380" s="10"/>
      <c r="ZA380" s="10"/>
      <c r="ZB380" s="10"/>
      <c r="ZC380" s="10"/>
      <c r="ZD380" s="10"/>
      <c r="ZE380" s="10"/>
      <c r="ZF380" s="10"/>
      <c r="ZG380" s="10"/>
      <c r="ZH380" s="10"/>
      <c r="ZI380" s="10"/>
      <c r="ZJ380" s="10"/>
      <c r="ZK380" s="10"/>
      <c r="ZL380" s="10"/>
      <c r="ZM380" s="10"/>
      <c r="ZN380" s="10"/>
      <c r="ZO380" s="10"/>
      <c r="ZP380" s="10"/>
      <c r="ZQ380" s="10"/>
      <c r="ZR380" s="10"/>
      <c r="ZS380" s="10"/>
      <c r="ZT380" s="10"/>
      <c r="ZU380" s="10"/>
      <c r="ZV380" s="10"/>
      <c r="ZW380" s="10"/>
      <c r="ZX380" s="10"/>
      <c r="ZY380" s="10"/>
      <c r="ZZ380" s="10"/>
      <c r="AAA380" s="10"/>
      <c r="AAB380" s="10"/>
      <c r="AAC380" s="10"/>
      <c r="AAD380" s="10"/>
      <c r="AAE380" s="10"/>
      <c r="AAF380" s="10"/>
      <c r="AAG380" s="10"/>
      <c r="AAH380" s="10"/>
      <c r="AAI380" s="10"/>
      <c r="AAJ380" s="10"/>
      <c r="AAK380" s="10"/>
      <c r="AAL380" s="10"/>
      <c r="AAM380" s="10"/>
      <c r="AAN380" s="10"/>
      <c r="AAO380" s="10"/>
      <c r="AAP380" s="10"/>
      <c r="AAQ380" s="10"/>
      <c r="AAR380" s="10"/>
      <c r="AAS380" s="10"/>
      <c r="AAT380" s="10"/>
      <c r="AAU380" s="10"/>
      <c r="AAV380" s="10"/>
      <c r="AAW380" s="10"/>
      <c r="AAX380" s="10"/>
      <c r="AAY380" s="10"/>
      <c r="AAZ380" s="10"/>
      <c r="ABA380" s="10"/>
      <c r="ABB380" s="10"/>
      <c r="ABC380" s="10"/>
      <c r="ABD380" s="10"/>
      <c r="ABE380" s="10"/>
      <c r="ABF380" s="10"/>
      <c r="ABG380" s="10"/>
      <c r="ABH380" s="10"/>
      <c r="ABI380" s="10"/>
      <c r="ABJ380" s="10"/>
      <c r="ABK380" s="10"/>
      <c r="ABL380" s="10"/>
      <c r="ABM380" s="10"/>
      <c r="ABN380" s="10"/>
      <c r="ABO380" s="10"/>
      <c r="ABP380" s="10"/>
      <c r="ABQ380" s="10"/>
      <c r="ABR380" s="10"/>
      <c r="ABS380" s="10"/>
      <c r="ABT380" s="10"/>
      <c r="ABU380" s="10"/>
      <c r="ABV380" s="10"/>
      <c r="ABW380" s="10"/>
      <c r="ABX380" s="10"/>
      <c r="ABY380" s="10"/>
      <c r="ABZ380" s="10"/>
      <c r="ACA380" s="10"/>
      <c r="ACB380" s="10"/>
      <c r="ACC380" s="10"/>
      <c r="ACD380" s="10"/>
      <c r="ACE380" s="10"/>
      <c r="ACF380" s="10"/>
      <c r="ACG380" s="10"/>
      <c r="ACH380" s="10"/>
      <c r="ACI380" s="10"/>
      <c r="ACJ380" s="10"/>
      <c r="ACK380" s="10"/>
      <c r="ACL380" s="10"/>
      <c r="ACM380" s="10"/>
      <c r="ACN380" s="10"/>
      <c r="ACO380" s="10"/>
      <c r="ACP380" s="10"/>
      <c r="ACQ380" s="10"/>
      <c r="ACR380" s="10"/>
      <c r="ACS380" s="10"/>
      <c r="ACT380" s="10"/>
      <c r="ACU380" s="10"/>
      <c r="ACV380" s="10"/>
      <c r="ACW380" s="10"/>
      <c r="ACX380" s="10"/>
      <c r="ACY380" s="10"/>
      <c r="ACZ380" s="10"/>
      <c r="ADA380" s="10"/>
      <c r="ADB380" s="10"/>
      <c r="ADC380" s="10"/>
      <c r="ADD380" s="10"/>
      <c r="ADE380" s="10"/>
      <c r="ADF380" s="10"/>
      <c r="ADG380" s="10"/>
      <c r="ADH380" s="10"/>
      <c r="ADI380" s="10"/>
      <c r="ADJ380" s="10"/>
      <c r="ADK380" s="10"/>
      <c r="ADL380" s="10"/>
      <c r="ADM380" s="10"/>
      <c r="ADN380" s="10"/>
      <c r="ADO380" s="10"/>
      <c r="ADP380" s="10"/>
      <c r="ADQ380" s="10"/>
      <c r="ADR380" s="10"/>
      <c r="ADS380" s="10"/>
      <c r="ADT380" s="10"/>
      <c r="ADU380" s="10"/>
      <c r="ADV380" s="10"/>
      <c r="ADW380" s="10"/>
      <c r="ADX380" s="10"/>
      <c r="ADY380" s="10"/>
      <c r="ADZ380" s="10"/>
      <c r="AEA380" s="10"/>
      <c r="AEB380" s="10"/>
      <c r="AEC380" s="10"/>
      <c r="AED380" s="10"/>
      <c r="AEE380" s="10"/>
      <c r="AEF380" s="10"/>
      <c r="AEG380" s="10"/>
      <c r="AEH380" s="10"/>
      <c r="AEI380" s="10"/>
      <c r="AEJ380" s="10"/>
      <c r="AEK380" s="10"/>
      <c r="AEL380" s="10"/>
      <c r="AEM380" s="10"/>
      <c r="AEN380" s="10"/>
      <c r="AEO380" s="10"/>
      <c r="AEP380" s="10"/>
      <c r="AEQ380" s="10"/>
      <c r="AER380" s="10"/>
      <c r="AES380" s="10"/>
      <c r="AET380" s="10"/>
      <c r="AEU380" s="10"/>
      <c r="AEV380" s="10"/>
      <c r="AEW380" s="10"/>
      <c r="AEX380" s="10"/>
      <c r="AEY380" s="10"/>
      <c r="AEZ380" s="10"/>
      <c r="AFA380" s="10"/>
      <c r="AFB380" s="10"/>
      <c r="AFC380" s="10"/>
      <c r="AFD380" s="10"/>
      <c r="AFE380" s="10"/>
      <c r="AFF380" s="10"/>
      <c r="AFG380" s="10"/>
      <c r="AFH380" s="10"/>
      <c r="AFI380" s="10"/>
      <c r="AFJ380" s="10"/>
      <c r="AFK380" s="10"/>
      <c r="AFL380" s="10"/>
      <c r="AFM380" s="10"/>
      <c r="AFN380" s="10"/>
      <c r="AFO380" s="10"/>
      <c r="AFP380" s="10"/>
      <c r="AFQ380" s="10"/>
      <c r="AFR380" s="10"/>
      <c r="AFS380" s="10"/>
      <c r="AFT380" s="10"/>
      <c r="AFU380" s="10"/>
      <c r="AFV380" s="10"/>
      <c r="AFW380" s="10"/>
      <c r="AFX380" s="10"/>
      <c r="AFY380" s="10"/>
      <c r="AFZ380" s="10"/>
      <c r="AGA380" s="10"/>
      <c r="AGB380" s="10"/>
      <c r="AGC380" s="10"/>
      <c r="AGD380" s="10"/>
      <c r="AGE380" s="10"/>
      <c r="AGF380" s="10"/>
      <c r="AGG380" s="10"/>
      <c r="AGH380" s="10"/>
      <c r="AGI380" s="10"/>
      <c r="AGJ380" s="10"/>
      <c r="AGK380" s="10"/>
      <c r="AGL380" s="10"/>
      <c r="AGM380" s="10"/>
      <c r="AGN380" s="10"/>
      <c r="AGO380" s="10"/>
      <c r="AGP380" s="10"/>
      <c r="AGQ380" s="10"/>
      <c r="AGR380" s="10"/>
      <c r="AGS380" s="10"/>
      <c r="AGT380" s="10"/>
      <c r="AGU380" s="10"/>
      <c r="AGV380" s="10"/>
      <c r="AGW380" s="10"/>
      <c r="AGX380" s="10"/>
      <c r="AGY380" s="10"/>
      <c r="AGZ380" s="10"/>
      <c r="AHA380" s="10"/>
      <c r="AHB380" s="10"/>
      <c r="AHC380" s="10"/>
      <c r="AHD380" s="10"/>
      <c r="AHE380" s="10"/>
      <c r="AHF380" s="10"/>
      <c r="AHG380" s="10"/>
      <c r="AHH380" s="10"/>
      <c r="AHI380" s="10"/>
      <c r="AHJ380" s="10"/>
      <c r="AHK380" s="10"/>
      <c r="AHL380" s="10"/>
      <c r="AHM380" s="10"/>
      <c r="AHN380" s="10"/>
      <c r="AHO380" s="10"/>
      <c r="AHP380" s="10"/>
      <c r="AHQ380" s="10"/>
      <c r="AHR380" s="10"/>
      <c r="AHS380" s="10"/>
      <c r="AHT380" s="10"/>
      <c r="AHU380" s="10"/>
      <c r="AHV380" s="10"/>
      <c r="AHW380" s="10"/>
      <c r="AHX380" s="10"/>
      <c r="AHY380" s="10"/>
      <c r="AHZ380" s="10"/>
      <c r="AIA380" s="10"/>
      <c r="AIB380" s="10"/>
      <c r="AIC380" s="10"/>
      <c r="AID380" s="10"/>
      <c r="AIE380" s="10"/>
      <c r="AIF380" s="10"/>
      <c r="AIG380" s="10"/>
      <c r="AIH380" s="10"/>
      <c r="AII380" s="10"/>
      <c r="AIJ380" s="10"/>
      <c r="AIK380" s="10"/>
      <c r="AIL380" s="10"/>
      <c r="AIM380" s="10"/>
      <c r="AIN380" s="10"/>
      <c r="AIO380" s="10"/>
      <c r="AIP380" s="10"/>
      <c r="AIQ380" s="10"/>
      <c r="AIR380" s="10"/>
      <c r="AIS380" s="10"/>
      <c r="AIT380" s="10"/>
      <c r="AIU380" s="10"/>
      <c r="AIV380" s="10"/>
      <c r="AIW380" s="10"/>
      <c r="AIX380" s="10"/>
      <c r="AIY380" s="10"/>
      <c r="AIZ380" s="10"/>
      <c r="AJA380" s="10"/>
      <c r="AJB380" s="10"/>
      <c r="AJC380" s="10"/>
      <c r="AJD380" s="10"/>
      <c r="AJE380" s="10"/>
      <c r="AJF380" s="10"/>
      <c r="AJG380" s="10"/>
      <c r="AJH380" s="10"/>
      <c r="AJI380" s="10"/>
      <c r="AJJ380" s="10"/>
      <c r="AJK380" s="10"/>
      <c r="AJL380" s="10"/>
      <c r="AJM380" s="10"/>
      <c r="AJN380" s="10"/>
      <c r="AJO380" s="10"/>
      <c r="AJP380" s="10"/>
      <c r="AJQ380" s="10"/>
      <c r="AJR380" s="10"/>
      <c r="AJS380" s="10"/>
      <c r="AJT380" s="10"/>
      <c r="AJU380" s="10"/>
      <c r="AJV380" s="10"/>
      <c r="AJW380" s="10"/>
      <c r="AJX380" s="10"/>
      <c r="AJY380" s="10"/>
      <c r="AJZ380" s="10"/>
      <c r="AKA380" s="10"/>
      <c r="AKB380" s="10"/>
      <c r="AKC380" s="10"/>
      <c r="AKD380" s="10"/>
      <c r="AKE380" s="10"/>
      <c r="AKF380" s="10"/>
      <c r="AKG380" s="10"/>
      <c r="AKH380" s="10"/>
      <c r="AKI380" s="10"/>
      <c r="AKJ380" s="10"/>
      <c r="AKK380" s="10"/>
      <c r="AKL380" s="10"/>
      <c r="AKM380" s="10"/>
      <c r="AKN380" s="10"/>
      <c r="AKO380" s="10"/>
      <c r="AKP380" s="10"/>
      <c r="AKQ380" s="10"/>
      <c r="AKR380" s="10"/>
      <c r="AKS380" s="10"/>
      <c r="AKT380" s="10"/>
      <c r="AKU380" s="10"/>
      <c r="AKV380" s="10"/>
      <c r="AKW380" s="10"/>
      <c r="AKX380" s="10"/>
      <c r="AKY380" s="10"/>
      <c r="AKZ380" s="10"/>
      <c r="ALA380" s="10"/>
      <c r="ALB380" s="10"/>
      <c r="ALC380" s="10"/>
      <c r="ALD380" s="10"/>
      <c r="ALE380" s="10"/>
      <c r="ALF380" s="10"/>
      <c r="ALG380" s="10"/>
      <c r="ALH380" s="10"/>
      <c r="ALI380" s="10"/>
      <c r="ALJ380" s="10"/>
      <c r="ALK380" s="10"/>
      <c r="ALL380" s="10"/>
      <c r="ALM380" s="10"/>
      <c r="ALN380" s="10"/>
      <c r="ALO380" s="10"/>
      <c r="ALP380" s="10"/>
      <c r="ALQ380" s="10"/>
      <c r="ALR380" s="10"/>
      <c r="ALS380" s="10"/>
      <c r="ALT380" s="10"/>
      <c r="ALU380" s="10"/>
      <c r="ALV380" s="10"/>
      <c r="ALW380" s="10"/>
      <c r="ALX380" s="10"/>
      <c r="ALY380" s="10"/>
      <c r="ALZ380" s="10"/>
      <c r="AMA380" s="10"/>
      <c r="AMB380" s="10"/>
      <c r="AMC380" s="10"/>
      <c r="AMD380" s="10"/>
      <c r="AME380" s="10"/>
      <c r="AMF380" s="10"/>
      <c r="AMG380" s="10"/>
      <c r="AMH380" s="10"/>
      <c r="AMI380" s="10"/>
    </row>
    <row r="381" spans="1:1023" ht="21.75" customHeight="1">
      <c r="A381" s="14" t="s">
        <v>95</v>
      </c>
      <c r="B381" s="47"/>
      <c r="C381" s="32"/>
      <c r="D381" s="32"/>
      <c r="E381" s="30"/>
      <c r="F381" s="40">
        <v>234405.72</v>
      </c>
      <c r="G381" s="30"/>
      <c r="H381" s="30"/>
      <c r="I381" s="30"/>
      <c r="J381" s="30"/>
      <c r="K381" s="30"/>
      <c r="L381" s="30"/>
      <c r="M381" s="30"/>
      <c r="N381" s="30"/>
      <c r="O381" s="30"/>
      <c r="P381" s="32"/>
      <c r="Q381" s="43">
        <f t="shared" si="9"/>
        <v>234405.72</v>
      </c>
      <c r="R381" s="43">
        <f>SUM(Q381)</f>
        <v>234405.72</v>
      </c>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c r="HU381" s="10"/>
      <c r="HV381" s="10"/>
      <c r="HW381" s="10"/>
      <c r="HX381" s="10"/>
      <c r="HY381" s="10"/>
      <c r="HZ381" s="10"/>
      <c r="IA381" s="10"/>
      <c r="IB381" s="10"/>
      <c r="IC381" s="10"/>
      <c r="ID381" s="10"/>
      <c r="IE381" s="10"/>
      <c r="IF381" s="10"/>
      <c r="IG381" s="10"/>
      <c r="IH381" s="10"/>
      <c r="II381" s="10"/>
      <c r="IJ381" s="10"/>
      <c r="IK381" s="10"/>
      <c r="IL381" s="10"/>
      <c r="IM381" s="10"/>
      <c r="IN381" s="10"/>
      <c r="IO381" s="10"/>
      <c r="IP381" s="10"/>
      <c r="IQ381" s="10"/>
      <c r="IR381" s="10"/>
      <c r="IS381" s="10"/>
      <c r="IT381" s="10"/>
      <c r="IU381" s="10"/>
      <c r="IV381" s="10"/>
      <c r="IW381" s="10"/>
      <c r="IX381" s="10"/>
      <c r="IY381" s="10"/>
      <c r="IZ381" s="10"/>
      <c r="JA381" s="10"/>
      <c r="JB381" s="10"/>
      <c r="JC381" s="10"/>
      <c r="JD381" s="10"/>
      <c r="JE381" s="10"/>
      <c r="JF381" s="10"/>
      <c r="JG381" s="10"/>
      <c r="JH381" s="10"/>
      <c r="JI381" s="10"/>
      <c r="JJ381" s="10"/>
      <c r="JK381" s="10"/>
      <c r="JL381" s="10"/>
      <c r="JM381" s="10"/>
      <c r="JN381" s="10"/>
      <c r="JO381" s="10"/>
      <c r="JP381" s="10"/>
      <c r="JQ381" s="10"/>
      <c r="JR381" s="10"/>
      <c r="JS381" s="10"/>
      <c r="JT381" s="10"/>
      <c r="JU381" s="10"/>
      <c r="JV381" s="10"/>
      <c r="JW381" s="10"/>
      <c r="JX381" s="10"/>
      <c r="JY381" s="10"/>
      <c r="JZ381" s="10"/>
      <c r="KA381" s="10"/>
      <c r="KB381" s="10"/>
      <c r="KC381" s="10"/>
      <c r="KD381" s="10"/>
      <c r="KE381" s="10"/>
      <c r="KF381" s="10"/>
      <c r="KG381" s="10"/>
      <c r="KH381" s="10"/>
      <c r="KI381" s="10"/>
      <c r="KJ381" s="10"/>
      <c r="KK381" s="10"/>
      <c r="KL381" s="10"/>
      <c r="KM381" s="10"/>
      <c r="KN381" s="10"/>
      <c r="KO381" s="10"/>
      <c r="KP381" s="10"/>
      <c r="KQ381" s="10"/>
      <c r="KR381" s="10"/>
      <c r="KS381" s="10"/>
      <c r="KT381" s="10"/>
      <c r="KU381" s="10"/>
      <c r="KV381" s="10"/>
      <c r="KW381" s="10"/>
      <c r="KX381" s="10"/>
      <c r="KY381" s="10"/>
      <c r="KZ381" s="10"/>
      <c r="LA381" s="10"/>
      <c r="LB381" s="10"/>
      <c r="LC381" s="10"/>
      <c r="LD381" s="10"/>
      <c r="LE381" s="10"/>
      <c r="LF381" s="10"/>
      <c r="LG381" s="10"/>
      <c r="LH381" s="10"/>
      <c r="LI381" s="10"/>
      <c r="LJ381" s="10"/>
      <c r="LK381" s="10"/>
      <c r="LL381" s="10"/>
      <c r="LM381" s="10"/>
      <c r="LN381" s="10"/>
      <c r="LO381" s="10"/>
      <c r="LP381" s="10"/>
      <c r="LQ381" s="10"/>
      <c r="LR381" s="10"/>
      <c r="LS381" s="10"/>
      <c r="LT381" s="10"/>
      <c r="LU381" s="10"/>
      <c r="LV381" s="10"/>
      <c r="LW381" s="10"/>
      <c r="LX381" s="10"/>
      <c r="LY381" s="10"/>
      <c r="LZ381" s="10"/>
      <c r="MA381" s="10"/>
      <c r="MB381" s="10"/>
      <c r="MC381" s="10"/>
      <c r="MD381" s="10"/>
      <c r="ME381" s="10"/>
      <c r="MF381" s="10"/>
      <c r="MG381" s="10"/>
      <c r="MH381" s="10"/>
      <c r="MI381" s="10"/>
      <c r="MJ381" s="10"/>
      <c r="MK381" s="10"/>
      <c r="ML381" s="10"/>
      <c r="MM381" s="10"/>
      <c r="MN381" s="10"/>
      <c r="MO381" s="10"/>
      <c r="MP381" s="10"/>
      <c r="MQ381" s="10"/>
      <c r="MR381" s="10"/>
      <c r="MS381" s="10"/>
      <c r="MT381" s="10"/>
      <c r="MU381" s="10"/>
      <c r="MV381" s="10"/>
      <c r="MW381" s="10"/>
      <c r="MX381" s="10"/>
      <c r="MY381" s="10"/>
      <c r="MZ381" s="10"/>
      <c r="NA381" s="10"/>
      <c r="NB381" s="10"/>
      <c r="NC381" s="10"/>
      <c r="ND381" s="10"/>
      <c r="NE381" s="10"/>
      <c r="NF381" s="10"/>
      <c r="NG381" s="10"/>
      <c r="NH381" s="10"/>
      <c r="NI381" s="10"/>
      <c r="NJ381" s="10"/>
      <c r="NK381" s="10"/>
      <c r="NL381" s="10"/>
      <c r="NM381" s="10"/>
      <c r="NN381" s="10"/>
      <c r="NO381" s="10"/>
      <c r="NP381" s="10"/>
      <c r="NQ381" s="10"/>
      <c r="NR381" s="10"/>
      <c r="NS381" s="10"/>
      <c r="NT381" s="10"/>
      <c r="NU381" s="10"/>
      <c r="NV381" s="10"/>
      <c r="NW381" s="10"/>
      <c r="NX381" s="10"/>
      <c r="NY381" s="10"/>
      <c r="NZ381" s="10"/>
      <c r="OA381" s="10"/>
      <c r="OB381" s="10"/>
      <c r="OC381" s="10"/>
      <c r="OD381" s="10"/>
      <c r="OE381" s="10"/>
      <c r="OF381" s="10"/>
      <c r="OG381" s="10"/>
      <c r="OH381" s="10"/>
      <c r="OI381" s="10"/>
      <c r="OJ381" s="10"/>
      <c r="OK381" s="10"/>
      <c r="OL381" s="10"/>
      <c r="OM381" s="10"/>
      <c r="ON381" s="10"/>
      <c r="OO381" s="10"/>
      <c r="OP381" s="10"/>
      <c r="OQ381" s="10"/>
      <c r="OR381" s="10"/>
      <c r="OS381" s="10"/>
      <c r="OT381" s="10"/>
      <c r="OU381" s="10"/>
      <c r="OV381" s="10"/>
      <c r="OW381" s="10"/>
      <c r="OX381" s="10"/>
      <c r="OY381" s="10"/>
      <c r="OZ381" s="10"/>
      <c r="PA381" s="10"/>
      <c r="PB381" s="10"/>
      <c r="PC381" s="10"/>
      <c r="PD381" s="10"/>
      <c r="PE381" s="10"/>
      <c r="PF381" s="10"/>
      <c r="PG381" s="10"/>
      <c r="PH381" s="10"/>
      <c r="PI381" s="10"/>
      <c r="PJ381" s="10"/>
      <c r="PK381" s="10"/>
      <c r="PL381" s="10"/>
      <c r="PM381" s="10"/>
      <c r="PN381" s="10"/>
      <c r="PO381" s="10"/>
      <c r="PP381" s="10"/>
      <c r="PQ381" s="10"/>
      <c r="PR381" s="10"/>
      <c r="PS381" s="10"/>
      <c r="PT381" s="10"/>
      <c r="PU381" s="10"/>
      <c r="PV381" s="10"/>
      <c r="PW381" s="10"/>
      <c r="PX381" s="10"/>
      <c r="PY381" s="10"/>
      <c r="PZ381" s="10"/>
      <c r="QA381" s="10"/>
      <c r="QB381" s="10"/>
      <c r="QC381" s="10"/>
      <c r="QD381" s="10"/>
      <c r="QE381" s="10"/>
      <c r="QF381" s="10"/>
      <c r="QG381" s="10"/>
      <c r="QH381" s="10"/>
      <c r="QI381" s="10"/>
      <c r="QJ381" s="10"/>
      <c r="QK381" s="10"/>
      <c r="QL381" s="10"/>
      <c r="QM381" s="10"/>
      <c r="QN381" s="10"/>
      <c r="QO381" s="10"/>
      <c r="QP381" s="10"/>
      <c r="QQ381" s="10"/>
      <c r="QR381" s="10"/>
      <c r="QS381" s="10"/>
      <c r="QT381" s="10"/>
      <c r="QU381" s="10"/>
      <c r="QV381" s="10"/>
      <c r="QW381" s="10"/>
      <c r="QX381" s="10"/>
      <c r="QY381" s="10"/>
      <c r="QZ381" s="10"/>
      <c r="RA381" s="10"/>
      <c r="RB381" s="10"/>
      <c r="RC381" s="10"/>
      <c r="RD381" s="10"/>
      <c r="RE381" s="10"/>
      <c r="RF381" s="10"/>
      <c r="RG381" s="10"/>
      <c r="RH381" s="10"/>
      <c r="RI381" s="10"/>
      <c r="RJ381" s="10"/>
      <c r="RK381" s="10"/>
      <c r="RL381" s="10"/>
      <c r="RM381" s="10"/>
      <c r="RN381" s="10"/>
      <c r="RO381" s="10"/>
      <c r="RP381" s="10"/>
      <c r="RQ381" s="10"/>
      <c r="RR381" s="10"/>
      <c r="RS381" s="10"/>
      <c r="RT381" s="10"/>
      <c r="RU381" s="10"/>
      <c r="RV381" s="10"/>
      <c r="RW381" s="10"/>
      <c r="RX381" s="10"/>
      <c r="RY381" s="10"/>
      <c r="RZ381" s="10"/>
      <c r="SA381" s="10"/>
      <c r="SB381" s="10"/>
      <c r="SC381" s="10"/>
      <c r="SD381" s="10"/>
      <c r="SE381" s="10"/>
      <c r="SF381" s="10"/>
      <c r="SG381" s="10"/>
      <c r="SH381" s="10"/>
      <c r="SI381" s="10"/>
      <c r="SJ381" s="10"/>
      <c r="SK381" s="10"/>
      <c r="SL381" s="10"/>
      <c r="SM381" s="10"/>
      <c r="SN381" s="10"/>
      <c r="SO381" s="10"/>
      <c r="SP381" s="10"/>
      <c r="SQ381" s="10"/>
      <c r="SR381" s="10"/>
      <c r="SS381" s="10"/>
      <c r="ST381" s="10"/>
      <c r="SU381" s="10"/>
      <c r="SV381" s="10"/>
      <c r="SW381" s="10"/>
      <c r="SX381" s="10"/>
      <c r="SY381" s="10"/>
      <c r="SZ381" s="10"/>
      <c r="TA381" s="10"/>
      <c r="TB381" s="10"/>
      <c r="TC381" s="10"/>
      <c r="TD381" s="10"/>
      <c r="TE381" s="10"/>
      <c r="TF381" s="10"/>
      <c r="TG381" s="10"/>
      <c r="TH381" s="10"/>
      <c r="TI381" s="10"/>
      <c r="TJ381" s="10"/>
      <c r="TK381" s="10"/>
      <c r="TL381" s="10"/>
      <c r="TM381" s="10"/>
      <c r="TN381" s="10"/>
      <c r="TO381" s="10"/>
      <c r="TP381" s="10"/>
      <c r="TQ381" s="10"/>
      <c r="TR381" s="10"/>
      <c r="TS381" s="10"/>
      <c r="TT381" s="10"/>
      <c r="TU381" s="10"/>
      <c r="TV381" s="10"/>
      <c r="TW381" s="10"/>
      <c r="TX381" s="10"/>
      <c r="TY381" s="10"/>
      <c r="TZ381" s="10"/>
      <c r="UA381" s="10"/>
      <c r="UB381" s="10"/>
      <c r="UC381" s="10"/>
      <c r="UD381" s="10"/>
      <c r="UE381" s="10"/>
      <c r="UF381" s="10"/>
      <c r="UG381" s="10"/>
      <c r="UH381" s="10"/>
      <c r="UI381" s="10"/>
      <c r="UJ381" s="10"/>
      <c r="UK381" s="10"/>
      <c r="UL381" s="10"/>
      <c r="UM381" s="10"/>
      <c r="UN381" s="10"/>
      <c r="UO381" s="10"/>
      <c r="UP381" s="10"/>
      <c r="UQ381" s="10"/>
      <c r="UR381" s="10"/>
      <c r="US381" s="10"/>
      <c r="UT381" s="10"/>
      <c r="UU381" s="10"/>
      <c r="UV381" s="10"/>
      <c r="UW381" s="10"/>
      <c r="UX381" s="10"/>
      <c r="UY381" s="10"/>
      <c r="UZ381" s="10"/>
      <c r="VA381" s="10"/>
      <c r="VB381" s="10"/>
      <c r="VC381" s="10"/>
      <c r="VD381" s="10"/>
      <c r="VE381" s="10"/>
      <c r="VF381" s="10"/>
      <c r="VG381" s="10"/>
      <c r="VH381" s="10"/>
      <c r="VI381" s="10"/>
      <c r="VJ381" s="10"/>
      <c r="VK381" s="10"/>
      <c r="VL381" s="10"/>
      <c r="VM381" s="10"/>
      <c r="VN381" s="10"/>
      <c r="VO381" s="10"/>
      <c r="VP381" s="10"/>
      <c r="VQ381" s="10"/>
      <c r="VR381" s="10"/>
      <c r="VS381" s="10"/>
      <c r="VT381" s="10"/>
      <c r="VU381" s="10"/>
      <c r="VV381" s="10"/>
      <c r="VW381" s="10"/>
      <c r="VX381" s="10"/>
      <c r="VY381" s="10"/>
      <c r="VZ381" s="10"/>
      <c r="WA381" s="10"/>
      <c r="WB381" s="10"/>
      <c r="WC381" s="10"/>
      <c r="WD381" s="10"/>
      <c r="WE381" s="10"/>
      <c r="WF381" s="10"/>
      <c r="WG381" s="10"/>
      <c r="WH381" s="10"/>
      <c r="WI381" s="10"/>
      <c r="WJ381" s="10"/>
      <c r="WK381" s="10"/>
      <c r="WL381" s="10"/>
      <c r="WM381" s="10"/>
      <c r="WN381" s="10"/>
      <c r="WO381" s="10"/>
      <c r="WP381" s="10"/>
      <c r="WQ381" s="10"/>
      <c r="WR381" s="10"/>
      <c r="WS381" s="10"/>
      <c r="WT381" s="10"/>
      <c r="WU381" s="10"/>
      <c r="WV381" s="10"/>
      <c r="WW381" s="10"/>
      <c r="WX381" s="10"/>
      <c r="WY381" s="10"/>
      <c r="WZ381" s="10"/>
      <c r="XA381" s="10"/>
      <c r="XB381" s="10"/>
      <c r="XC381" s="10"/>
      <c r="XD381" s="10"/>
      <c r="XE381" s="10"/>
      <c r="XF381" s="10"/>
      <c r="XG381" s="10"/>
      <c r="XH381" s="10"/>
      <c r="XI381" s="10"/>
      <c r="XJ381" s="10"/>
      <c r="XK381" s="10"/>
      <c r="XL381" s="10"/>
      <c r="XM381" s="10"/>
      <c r="XN381" s="10"/>
      <c r="XO381" s="10"/>
      <c r="XP381" s="10"/>
      <c r="XQ381" s="10"/>
      <c r="XR381" s="10"/>
      <c r="XS381" s="10"/>
      <c r="XT381" s="10"/>
      <c r="XU381" s="10"/>
      <c r="XV381" s="10"/>
      <c r="XW381" s="10"/>
      <c r="XX381" s="10"/>
      <c r="XY381" s="10"/>
      <c r="XZ381" s="10"/>
      <c r="YA381" s="10"/>
      <c r="YB381" s="10"/>
      <c r="YC381" s="10"/>
      <c r="YD381" s="10"/>
      <c r="YE381" s="10"/>
      <c r="YF381" s="10"/>
      <c r="YG381" s="10"/>
      <c r="YH381" s="10"/>
      <c r="YI381" s="10"/>
      <c r="YJ381" s="10"/>
      <c r="YK381" s="10"/>
      <c r="YL381" s="10"/>
      <c r="YM381" s="10"/>
      <c r="YN381" s="10"/>
      <c r="YO381" s="10"/>
      <c r="YP381" s="10"/>
      <c r="YQ381" s="10"/>
      <c r="YR381" s="10"/>
      <c r="YS381" s="10"/>
      <c r="YT381" s="10"/>
      <c r="YU381" s="10"/>
      <c r="YV381" s="10"/>
      <c r="YW381" s="10"/>
      <c r="YX381" s="10"/>
      <c r="YY381" s="10"/>
      <c r="YZ381" s="10"/>
      <c r="ZA381" s="10"/>
      <c r="ZB381" s="10"/>
      <c r="ZC381" s="10"/>
      <c r="ZD381" s="10"/>
      <c r="ZE381" s="10"/>
      <c r="ZF381" s="10"/>
      <c r="ZG381" s="10"/>
      <c r="ZH381" s="10"/>
      <c r="ZI381" s="10"/>
      <c r="ZJ381" s="10"/>
      <c r="ZK381" s="10"/>
      <c r="ZL381" s="10"/>
      <c r="ZM381" s="10"/>
      <c r="ZN381" s="10"/>
      <c r="ZO381" s="10"/>
      <c r="ZP381" s="10"/>
      <c r="ZQ381" s="10"/>
      <c r="ZR381" s="10"/>
      <c r="ZS381" s="10"/>
      <c r="ZT381" s="10"/>
      <c r="ZU381" s="10"/>
      <c r="ZV381" s="10"/>
      <c r="ZW381" s="10"/>
      <c r="ZX381" s="10"/>
      <c r="ZY381" s="10"/>
      <c r="ZZ381" s="10"/>
      <c r="AAA381" s="10"/>
      <c r="AAB381" s="10"/>
      <c r="AAC381" s="10"/>
      <c r="AAD381" s="10"/>
      <c r="AAE381" s="10"/>
      <c r="AAF381" s="10"/>
      <c r="AAG381" s="10"/>
      <c r="AAH381" s="10"/>
      <c r="AAI381" s="10"/>
      <c r="AAJ381" s="10"/>
      <c r="AAK381" s="10"/>
      <c r="AAL381" s="10"/>
      <c r="AAM381" s="10"/>
      <c r="AAN381" s="10"/>
      <c r="AAO381" s="10"/>
      <c r="AAP381" s="10"/>
      <c r="AAQ381" s="10"/>
      <c r="AAR381" s="10"/>
      <c r="AAS381" s="10"/>
      <c r="AAT381" s="10"/>
      <c r="AAU381" s="10"/>
      <c r="AAV381" s="10"/>
      <c r="AAW381" s="10"/>
      <c r="AAX381" s="10"/>
      <c r="AAY381" s="10"/>
      <c r="AAZ381" s="10"/>
      <c r="ABA381" s="10"/>
      <c r="ABB381" s="10"/>
      <c r="ABC381" s="10"/>
      <c r="ABD381" s="10"/>
      <c r="ABE381" s="10"/>
      <c r="ABF381" s="10"/>
      <c r="ABG381" s="10"/>
      <c r="ABH381" s="10"/>
      <c r="ABI381" s="10"/>
      <c r="ABJ381" s="10"/>
      <c r="ABK381" s="10"/>
      <c r="ABL381" s="10"/>
      <c r="ABM381" s="10"/>
      <c r="ABN381" s="10"/>
      <c r="ABO381" s="10"/>
      <c r="ABP381" s="10"/>
      <c r="ABQ381" s="10"/>
      <c r="ABR381" s="10"/>
      <c r="ABS381" s="10"/>
      <c r="ABT381" s="10"/>
      <c r="ABU381" s="10"/>
      <c r="ABV381" s="10"/>
      <c r="ABW381" s="10"/>
      <c r="ABX381" s="10"/>
      <c r="ABY381" s="10"/>
      <c r="ABZ381" s="10"/>
      <c r="ACA381" s="10"/>
      <c r="ACB381" s="10"/>
      <c r="ACC381" s="10"/>
      <c r="ACD381" s="10"/>
      <c r="ACE381" s="10"/>
      <c r="ACF381" s="10"/>
      <c r="ACG381" s="10"/>
      <c r="ACH381" s="10"/>
      <c r="ACI381" s="10"/>
      <c r="ACJ381" s="10"/>
      <c r="ACK381" s="10"/>
      <c r="ACL381" s="10"/>
      <c r="ACM381" s="10"/>
      <c r="ACN381" s="10"/>
      <c r="ACO381" s="10"/>
      <c r="ACP381" s="10"/>
      <c r="ACQ381" s="10"/>
      <c r="ACR381" s="10"/>
      <c r="ACS381" s="10"/>
      <c r="ACT381" s="10"/>
      <c r="ACU381" s="10"/>
      <c r="ACV381" s="10"/>
      <c r="ACW381" s="10"/>
      <c r="ACX381" s="10"/>
      <c r="ACY381" s="10"/>
      <c r="ACZ381" s="10"/>
      <c r="ADA381" s="10"/>
      <c r="ADB381" s="10"/>
      <c r="ADC381" s="10"/>
      <c r="ADD381" s="10"/>
      <c r="ADE381" s="10"/>
      <c r="ADF381" s="10"/>
      <c r="ADG381" s="10"/>
      <c r="ADH381" s="10"/>
      <c r="ADI381" s="10"/>
      <c r="ADJ381" s="10"/>
      <c r="ADK381" s="10"/>
      <c r="ADL381" s="10"/>
      <c r="ADM381" s="10"/>
      <c r="ADN381" s="10"/>
      <c r="ADO381" s="10"/>
      <c r="ADP381" s="10"/>
      <c r="ADQ381" s="10"/>
      <c r="ADR381" s="10"/>
      <c r="ADS381" s="10"/>
      <c r="ADT381" s="10"/>
      <c r="ADU381" s="10"/>
      <c r="ADV381" s="10"/>
      <c r="ADW381" s="10"/>
      <c r="ADX381" s="10"/>
      <c r="ADY381" s="10"/>
      <c r="ADZ381" s="10"/>
      <c r="AEA381" s="10"/>
      <c r="AEB381" s="10"/>
      <c r="AEC381" s="10"/>
      <c r="AED381" s="10"/>
      <c r="AEE381" s="10"/>
      <c r="AEF381" s="10"/>
      <c r="AEG381" s="10"/>
      <c r="AEH381" s="10"/>
      <c r="AEI381" s="10"/>
      <c r="AEJ381" s="10"/>
      <c r="AEK381" s="10"/>
      <c r="AEL381" s="10"/>
      <c r="AEM381" s="10"/>
      <c r="AEN381" s="10"/>
      <c r="AEO381" s="10"/>
      <c r="AEP381" s="10"/>
      <c r="AEQ381" s="10"/>
      <c r="AER381" s="10"/>
      <c r="AES381" s="10"/>
      <c r="AET381" s="10"/>
      <c r="AEU381" s="10"/>
      <c r="AEV381" s="10"/>
      <c r="AEW381" s="10"/>
      <c r="AEX381" s="10"/>
      <c r="AEY381" s="10"/>
      <c r="AEZ381" s="10"/>
      <c r="AFA381" s="10"/>
      <c r="AFB381" s="10"/>
      <c r="AFC381" s="10"/>
      <c r="AFD381" s="10"/>
      <c r="AFE381" s="10"/>
      <c r="AFF381" s="10"/>
      <c r="AFG381" s="10"/>
      <c r="AFH381" s="10"/>
      <c r="AFI381" s="10"/>
      <c r="AFJ381" s="10"/>
      <c r="AFK381" s="10"/>
      <c r="AFL381" s="10"/>
      <c r="AFM381" s="10"/>
      <c r="AFN381" s="10"/>
      <c r="AFO381" s="10"/>
      <c r="AFP381" s="10"/>
      <c r="AFQ381" s="10"/>
      <c r="AFR381" s="10"/>
      <c r="AFS381" s="10"/>
      <c r="AFT381" s="10"/>
      <c r="AFU381" s="10"/>
      <c r="AFV381" s="10"/>
      <c r="AFW381" s="10"/>
      <c r="AFX381" s="10"/>
      <c r="AFY381" s="10"/>
      <c r="AFZ381" s="10"/>
      <c r="AGA381" s="10"/>
      <c r="AGB381" s="10"/>
      <c r="AGC381" s="10"/>
      <c r="AGD381" s="10"/>
      <c r="AGE381" s="10"/>
      <c r="AGF381" s="10"/>
      <c r="AGG381" s="10"/>
      <c r="AGH381" s="10"/>
      <c r="AGI381" s="10"/>
      <c r="AGJ381" s="10"/>
      <c r="AGK381" s="10"/>
      <c r="AGL381" s="10"/>
      <c r="AGM381" s="10"/>
      <c r="AGN381" s="10"/>
      <c r="AGO381" s="10"/>
      <c r="AGP381" s="10"/>
      <c r="AGQ381" s="10"/>
      <c r="AGR381" s="10"/>
      <c r="AGS381" s="10"/>
      <c r="AGT381" s="10"/>
      <c r="AGU381" s="10"/>
      <c r="AGV381" s="10"/>
      <c r="AGW381" s="10"/>
      <c r="AGX381" s="10"/>
      <c r="AGY381" s="10"/>
      <c r="AGZ381" s="10"/>
      <c r="AHA381" s="10"/>
      <c r="AHB381" s="10"/>
      <c r="AHC381" s="10"/>
      <c r="AHD381" s="10"/>
      <c r="AHE381" s="10"/>
      <c r="AHF381" s="10"/>
      <c r="AHG381" s="10"/>
      <c r="AHH381" s="10"/>
      <c r="AHI381" s="10"/>
      <c r="AHJ381" s="10"/>
      <c r="AHK381" s="10"/>
      <c r="AHL381" s="10"/>
      <c r="AHM381" s="10"/>
      <c r="AHN381" s="10"/>
      <c r="AHO381" s="10"/>
      <c r="AHP381" s="10"/>
      <c r="AHQ381" s="10"/>
      <c r="AHR381" s="10"/>
      <c r="AHS381" s="10"/>
      <c r="AHT381" s="10"/>
      <c r="AHU381" s="10"/>
      <c r="AHV381" s="10"/>
      <c r="AHW381" s="10"/>
      <c r="AHX381" s="10"/>
      <c r="AHY381" s="10"/>
      <c r="AHZ381" s="10"/>
      <c r="AIA381" s="10"/>
      <c r="AIB381" s="10"/>
      <c r="AIC381" s="10"/>
      <c r="AID381" s="10"/>
      <c r="AIE381" s="10"/>
      <c r="AIF381" s="10"/>
      <c r="AIG381" s="10"/>
      <c r="AIH381" s="10"/>
      <c r="AII381" s="10"/>
      <c r="AIJ381" s="10"/>
      <c r="AIK381" s="10"/>
      <c r="AIL381" s="10"/>
      <c r="AIM381" s="10"/>
      <c r="AIN381" s="10"/>
      <c r="AIO381" s="10"/>
      <c r="AIP381" s="10"/>
      <c r="AIQ381" s="10"/>
      <c r="AIR381" s="10"/>
      <c r="AIS381" s="10"/>
      <c r="AIT381" s="10"/>
      <c r="AIU381" s="10"/>
      <c r="AIV381" s="10"/>
      <c r="AIW381" s="10"/>
      <c r="AIX381" s="10"/>
      <c r="AIY381" s="10"/>
      <c r="AIZ381" s="10"/>
      <c r="AJA381" s="10"/>
      <c r="AJB381" s="10"/>
      <c r="AJC381" s="10"/>
      <c r="AJD381" s="10"/>
      <c r="AJE381" s="10"/>
      <c r="AJF381" s="10"/>
      <c r="AJG381" s="10"/>
      <c r="AJH381" s="10"/>
      <c r="AJI381" s="10"/>
      <c r="AJJ381" s="10"/>
      <c r="AJK381" s="10"/>
      <c r="AJL381" s="10"/>
      <c r="AJM381" s="10"/>
      <c r="AJN381" s="10"/>
      <c r="AJO381" s="10"/>
      <c r="AJP381" s="10"/>
      <c r="AJQ381" s="10"/>
      <c r="AJR381" s="10"/>
      <c r="AJS381" s="10"/>
      <c r="AJT381" s="10"/>
      <c r="AJU381" s="10"/>
      <c r="AJV381" s="10"/>
      <c r="AJW381" s="10"/>
      <c r="AJX381" s="10"/>
      <c r="AJY381" s="10"/>
      <c r="AJZ381" s="10"/>
      <c r="AKA381" s="10"/>
      <c r="AKB381" s="10"/>
      <c r="AKC381" s="10"/>
      <c r="AKD381" s="10"/>
      <c r="AKE381" s="10"/>
      <c r="AKF381" s="10"/>
      <c r="AKG381" s="10"/>
      <c r="AKH381" s="10"/>
      <c r="AKI381" s="10"/>
      <c r="AKJ381" s="10"/>
      <c r="AKK381" s="10"/>
      <c r="AKL381" s="10"/>
      <c r="AKM381" s="10"/>
      <c r="AKN381" s="10"/>
      <c r="AKO381" s="10"/>
      <c r="AKP381" s="10"/>
      <c r="AKQ381" s="10"/>
      <c r="AKR381" s="10"/>
      <c r="AKS381" s="10"/>
      <c r="AKT381" s="10"/>
      <c r="AKU381" s="10"/>
      <c r="AKV381" s="10"/>
      <c r="AKW381" s="10"/>
      <c r="AKX381" s="10"/>
      <c r="AKY381" s="10"/>
      <c r="AKZ381" s="10"/>
      <c r="ALA381" s="10"/>
      <c r="ALB381" s="10"/>
      <c r="ALC381" s="10"/>
      <c r="ALD381" s="10"/>
      <c r="ALE381" s="10"/>
      <c r="ALF381" s="10"/>
      <c r="ALG381" s="10"/>
      <c r="ALH381" s="10"/>
      <c r="ALI381" s="10"/>
      <c r="ALJ381" s="10"/>
      <c r="ALK381" s="10"/>
      <c r="ALL381" s="10"/>
      <c r="ALM381" s="10"/>
      <c r="ALN381" s="10"/>
      <c r="ALO381" s="10"/>
      <c r="ALP381" s="10"/>
      <c r="ALQ381" s="10"/>
      <c r="ALR381" s="10"/>
      <c r="ALS381" s="10"/>
      <c r="ALT381" s="10"/>
      <c r="ALU381" s="10"/>
      <c r="ALV381" s="10"/>
      <c r="ALW381" s="10"/>
      <c r="ALX381" s="10"/>
      <c r="ALY381" s="10"/>
      <c r="ALZ381" s="10"/>
      <c r="AMA381" s="10"/>
      <c r="AMB381" s="10"/>
      <c r="AMC381" s="10"/>
      <c r="AMD381" s="10"/>
      <c r="AME381" s="10"/>
      <c r="AMF381" s="10"/>
      <c r="AMG381" s="10"/>
      <c r="AMH381" s="10"/>
      <c r="AMI381" s="10"/>
    </row>
    <row r="382" spans="1:1023" ht="21.75" customHeight="1">
      <c r="A382" s="14" t="s">
        <v>96</v>
      </c>
      <c r="B382" s="47"/>
      <c r="C382" s="32"/>
      <c r="D382" s="32"/>
      <c r="E382" s="30"/>
      <c r="F382" s="30"/>
      <c r="G382" s="30"/>
      <c r="H382" s="30"/>
      <c r="I382" s="30"/>
      <c r="J382" s="30"/>
      <c r="K382" s="30"/>
      <c r="L382" s="30"/>
      <c r="M382" s="30"/>
      <c r="N382" s="30"/>
      <c r="O382" s="40">
        <v>50000</v>
      </c>
      <c r="P382" s="36">
        <v>12000</v>
      </c>
      <c r="Q382" s="43">
        <f t="shared" si="9"/>
        <v>62000</v>
      </c>
      <c r="R382" s="43">
        <f>SUM(Q382)+Q386+Q385+Q384+Q383</f>
        <v>188000</v>
      </c>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c r="HA382" s="10"/>
      <c r="HB382" s="10"/>
      <c r="HC382" s="10"/>
      <c r="HD382" s="10"/>
      <c r="HE382" s="10"/>
      <c r="HF382" s="10"/>
      <c r="HG382" s="10"/>
      <c r="HH382" s="10"/>
      <c r="HI382" s="10"/>
      <c r="HJ382" s="10"/>
      <c r="HK382" s="10"/>
      <c r="HL382" s="10"/>
      <c r="HM382" s="10"/>
      <c r="HN382" s="10"/>
      <c r="HO382" s="10"/>
      <c r="HP382" s="10"/>
      <c r="HQ382" s="10"/>
      <c r="HR382" s="10"/>
      <c r="HS382" s="10"/>
      <c r="HT382" s="10"/>
      <c r="HU382" s="10"/>
      <c r="HV382" s="10"/>
      <c r="HW382" s="10"/>
      <c r="HX382" s="10"/>
      <c r="HY382" s="10"/>
      <c r="HZ382" s="10"/>
      <c r="IA382" s="10"/>
      <c r="IB382" s="10"/>
      <c r="IC382" s="10"/>
      <c r="ID382" s="10"/>
      <c r="IE382" s="10"/>
      <c r="IF382" s="10"/>
      <c r="IG382" s="10"/>
      <c r="IH382" s="10"/>
      <c r="II382" s="10"/>
      <c r="IJ382" s="10"/>
      <c r="IK382" s="10"/>
      <c r="IL382" s="10"/>
      <c r="IM382" s="10"/>
      <c r="IN382" s="10"/>
      <c r="IO382" s="10"/>
      <c r="IP382" s="10"/>
      <c r="IQ382" s="10"/>
      <c r="IR382" s="10"/>
      <c r="IS382" s="10"/>
      <c r="IT382" s="10"/>
      <c r="IU382" s="10"/>
      <c r="IV382" s="10"/>
      <c r="IW382" s="10"/>
      <c r="IX382" s="10"/>
      <c r="IY382" s="10"/>
      <c r="IZ382" s="10"/>
      <c r="JA382" s="10"/>
      <c r="JB382" s="10"/>
      <c r="JC382" s="10"/>
      <c r="JD382" s="10"/>
      <c r="JE382" s="10"/>
      <c r="JF382" s="10"/>
      <c r="JG382" s="10"/>
      <c r="JH382" s="10"/>
      <c r="JI382" s="10"/>
      <c r="JJ382" s="10"/>
      <c r="JK382" s="10"/>
      <c r="JL382" s="10"/>
      <c r="JM382" s="10"/>
      <c r="JN382" s="10"/>
      <c r="JO382" s="10"/>
      <c r="JP382" s="10"/>
      <c r="JQ382" s="10"/>
      <c r="JR382" s="10"/>
      <c r="JS382" s="10"/>
      <c r="JT382" s="10"/>
      <c r="JU382" s="10"/>
      <c r="JV382" s="10"/>
      <c r="JW382" s="10"/>
      <c r="JX382" s="10"/>
      <c r="JY382" s="10"/>
      <c r="JZ382" s="10"/>
      <c r="KA382" s="10"/>
      <c r="KB382" s="10"/>
      <c r="KC382" s="10"/>
      <c r="KD382" s="10"/>
      <c r="KE382" s="10"/>
      <c r="KF382" s="10"/>
      <c r="KG382" s="10"/>
      <c r="KH382" s="10"/>
      <c r="KI382" s="10"/>
      <c r="KJ382" s="10"/>
      <c r="KK382" s="10"/>
      <c r="KL382" s="10"/>
      <c r="KM382" s="10"/>
      <c r="KN382" s="10"/>
      <c r="KO382" s="10"/>
      <c r="KP382" s="10"/>
      <c r="KQ382" s="10"/>
      <c r="KR382" s="10"/>
      <c r="KS382" s="10"/>
      <c r="KT382" s="10"/>
      <c r="KU382" s="10"/>
      <c r="KV382" s="10"/>
      <c r="KW382" s="10"/>
      <c r="KX382" s="10"/>
      <c r="KY382" s="10"/>
      <c r="KZ382" s="10"/>
      <c r="LA382" s="10"/>
      <c r="LB382" s="10"/>
      <c r="LC382" s="10"/>
      <c r="LD382" s="10"/>
      <c r="LE382" s="10"/>
      <c r="LF382" s="10"/>
      <c r="LG382" s="10"/>
      <c r="LH382" s="10"/>
      <c r="LI382" s="10"/>
      <c r="LJ382" s="10"/>
      <c r="LK382" s="10"/>
      <c r="LL382" s="10"/>
      <c r="LM382" s="10"/>
      <c r="LN382" s="10"/>
      <c r="LO382" s="10"/>
      <c r="LP382" s="10"/>
      <c r="LQ382" s="10"/>
      <c r="LR382" s="10"/>
      <c r="LS382" s="10"/>
      <c r="LT382" s="10"/>
      <c r="LU382" s="10"/>
      <c r="LV382" s="10"/>
      <c r="LW382" s="10"/>
      <c r="LX382" s="10"/>
      <c r="LY382" s="10"/>
      <c r="LZ382" s="10"/>
      <c r="MA382" s="10"/>
      <c r="MB382" s="10"/>
      <c r="MC382" s="10"/>
      <c r="MD382" s="10"/>
      <c r="ME382" s="10"/>
      <c r="MF382" s="10"/>
      <c r="MG382" s="10"/>
      <c r="MH382" s="10"/>
      <c r="MI382" s="10"/>
      <c r="MJ382" s="10"/>
      <c r="MK382" s="10"/>
      <c r="ML382" s="10"/>
      <c r="MM382" s="10"/>
      <c r="MN382" s="10"/>
      <c r="MO382" s="10"/>
      <c r="MP382" s="10"/>
      <c r="MQ382" s="10"/>
      <c r="MR382" s="10"/>
      <c r="MS382" s="10"/>
      <c r="MT382" s="10"/>
      <c r="MU382" s="10"/>
      <c r="MV382" s="10"/>
      <c r="MW382" s="10"/>
      <c r="MX382" s="10"/>
      <c r="MY382" s="10"/>
      <c r="MZ382" s="10"/>
      <c r="NA382" s="10"/>
      <c r="NB382" s="10"/>
      <c r="NC382" s="10"/>
      <c r="ND382" s="10"/>
      <c r="NE382" s="10"/>
      <c r="NF382" s="10"/>
      <c r="NG382" s="10"/>
      <c r="NH382" s="10"/>
      <c r="NI382" s="10"/>
      <c r="NJ382" s="10"/>
      <c r="NK382" s="10"/>
      <c r="NL382" s="10"/>
      <c r="NM382" s="10"/>
      <c r="NN382" s="10"/>
      <c r="NO382" s="10"/>
      <c r="NP382" s="10"/>
      <c r="NQ382" s="10"/>
      <c r="NR382" s="10"/>
      <c r="NS382" s="10"/>
      <c r="NT382" s="10"/>
      <c r="NU382" s="10"/>
      <c r="NV382" s="10"/>
      <c r="NW382" s="10"/>
      <c r="NX382" s="10"/>
      <c r="NY382" s="10"/>
      <c r="NZ382" s="10"/>
      <c r="OA382" s="10"/>
      <c r="OB382" s="10"/>
      <c r="OC382" s="10"/>
      <c r="OD382" s="10"/>
      <c r="OE382" s="10"/>
      <c r="OF382" s="10"/>
      <c r="OG382" s="10"/>
      <c r="OH382" s="10"/>
      <c r="OI382" s="10"/>
      <c r="OJ382" s="10"/>
      <c r="OK382" s="10"/>
      <c r="OL382" s="10"/>
      <c r="OM382" s="10"/>
      <c r="ON382" s="10"/>
      <c r="OO382" s="10"/>
      <c r="OP382" s="10"/>
      <c r="OQ382" s="10"/>
      <c r="OR382" s="10"/>
      <c r="OS382" s="10"/>
      <c r="OT382" s="10"/>
      <c r="OU382" s="10"/>
      <c r="OV382" s="10"/>
      <c r="OW382" s="10"/>
      <c r="OX382" s="10"/>
      <c r="OY382" s="10"/>
      <c r="OZ382" s="10"/>
      <c r="PA382" s="10"/>
      <c r="PB382" s="10"/>
      <c r="PC382" s="10"/>
      <c r="PD382" s="10"/>
      <c r="PE382" s="10"/>
      <c r="PF382" s="10"/>
      <c r="PG382" s="10"/>
      <c r="PH382" s="10"/>
      <c r="PI382" s="10"/>
      <c r="PJ382" s="10"/>
      <c r="PK382" s="10"/>
      <c r="PL382" s="10"/>
      <c r="PM382" s="10"/>
      <c r="PN382" s="10"/>
      <c r="PO382" s="10"/>
      <c r="PP382" s="10"/>
      <c r="PQ382" s="10"/>
      <c r="PR382" s="10"/>
      <c r="PS382" s="10"/>
      <c r="PT382" s="10"/>
      <c r="PU382" s="10"/>
      <c r="PV382" s="10"/>
      <c r="PW382" s="10"/>
      <c r="PX382" s="10"/>
      <c r="PY382" s="10"/>
      <c r="PZ382" s="10"/>
      <c r="QA382" s="10"/>
      <c r="QB382" s="10"/>
      <c r="QC382" s="10"/>
      <c r="QD382" s="10"/>
      <c r="QE382" s="10"/>
      <c r="QF382" s="10"/>
      <c r="QG382" s="10"/>
      <c r="QH382" s="10"/>
      <c r="QI382" s="10"/>
      <c r="QJ382" s="10"/>
      <c r="QK382" s="10"/>
      <c r="QL382" s="10"/>
      <c r="QM382" s="10"/>
      <c r="QN382" s="10"/>
      <c r="QO382" s="10"/>
      <c r="QP382" s="10"/>
      <c r="QQ382" s="10"/>
      <c r="QR382" s="10"/>
      <c r="QS382" s="10"/>
      <c r="QT382" s="10"/>
      <c r="QU382" s="10"/>
      <c r="QV382" s="10"/>
      <c r="QW382" s="10"/>
      <c r="QX382" s="10"/>
      <c r="QY382" s="10"/>
      <c r="QZ382" s="10"/>
      <c r="RA382" s="10"/>
      <c r="RB382" s="10"/>
      <c r="RC382" s="10"/>
      <c r="RD382" s="10"/>
      <c r="RE382" s="10"/>
      <c r="RF382" s="10"/>
      <c r="RG382" s="10"/>
      <c r="RH382" s="10"/>
      <c r="RI382" s="10"/>
      <c r="RJ382" s="10"/>
      <c r="RK382" s="10"/>
      <c r="RL382" s="10"/>
      <c r="RM382" s="10"/>
      <c r="RN382" s="10"/>
      <c r="RO382" s="10"/>
      <c r="RP382" s="10"/>
      <c r="RQ382" s="10"/>
      <c r="RR382" s="10"/>
      <c r="RS382" s="10"/>
      <c r="RT382" s="10"/>
      <c r="RU382" s="10"/>
      <c r="RV382" s="10"/>
      <c r="RW382" s="10"/>
      <c r="RX382" s="10"/>
      <c r="RY382" s="10"/>
      <c r="RZ382" s="10"/>
      <c r="SA382" s="10"/>
      <c r="SB382" s="10"/>
      <c r="SC382" s="10"/>
      <c r="SD382" s="10"/>
      <c r="SE382" s="10"/>
      <c r="SF382" s="10"/>
      <c r="SG382" s="10"/>
      <c r="SH382" s="10"/>
      <c r="SI382" s="10"/>
      <c r="SJ382" s="10"/>
      <c r="SK382" s="10"/>
      <c r="SL382" s="10"/>
      <c r="SM382" s="10"/>
      <c r="SN382" s="10"/>
      <c r="SO382" s="10"/>
      <c r="SP382" s="10"/>
      <c r="SQ382" s="10"/>
      <c r="SR382" s="10"/>
      <c r="SS382" s="10"/>
      <c r="ST382" s="10"/>
      <c r="SU382" s="10"/>
      <c r="SV382" s="10"/>
      <c r="SW382" s="10"/>
      <c r="SX382" s="10"/>
      <c r="SY382" s="10"/>
      <c r="SZ382" s="10"/>
      <c r="TA382" s="10"/>
      <c r="TB382" s="10"/>
      <c r="TC382" s="10"/>
      <c r="TD382" s="10"/>
      <c r="TE382" s="10"/>
      <c r="TF382" s="10"/>
      <c r="TG382" s="10"/>
      <c r="TH382" s="10"/>
      <c r="TI382" s="10"/>
      <c r="TJ382" s="10"/>
      <c r="TK382" s="10"/>
      <c r="TL382" s="10"/>
      <c r="TM382" s="10"/>
      <c r="TN382" s="10"/>
      <c r="TO382" s="10"/>
      <c r="TP382" s="10"/>
      <c r="TQ382" s="10"/>
      <c r="TR382" s="10"/>
      <c r="TS382" s="10"/>
      <c r="TT382" s="10"/>
      <c r="TU382" s="10"/>
      <c r="TV382" s="10"/>
      <c r="TW382" s="10"/>
      <c r="TX382" s="10"/>
      <c r="TY382" s="10"/>
      <c r="TZ382" s="10"/>
      <c r="UA382" s="10"/>
      <c r="UB382" s="10"/>
      <c r="UC382" s="10"/>
      <c r="UD382" s="10"/>
      <c r="UE382" s="10"/>
      <c r="UF382" s="10"/>
      <c r="UG382" s="10"/>
      <c r="UH382" s="10"/>
      <c r="UI382" s="10"/>
      <c r="UJ382" s="10"/>
      <c r="UK382" s="10"/>
      <c r="UL382" s="10"/>
      <c r="UM382" s="10"/>
      <c r="UN382" s="10"/>
      <c r="UO382" s="10"/>
      <c r="UP382" s="10"/>
      <c r="UQ382" s="10"/>
      <c r="UR382" s="10"/>
      <c r="US382" s="10"/>
      <c r="UT382" s="10"/>
      <c r="UU382" s="10"/>
      <c r="UV382" s="10"/>
      <c r="UW382" s="10"/>
      <c r="UX382" s="10"/>
      <c r="UY382" s="10"/>
      <c r="UZ382" s="10"/>
      <c r="VA382" s="10"/>
      <c r="VB382" s="10"/>
      <c r="VC382" s="10"/>
      <c r="VD382" s="10"/>
      <c r="VE382" s="10"/>
      <c r="VF382" s="10"/>
      <c r="VG382" s="10"/>
      <c r="VH382" s="10"/>
      <c r="VI382" s="10"/>
      <c r="VJ382" s="10"/>
      <c r="VK382" s="10"/>
      <c r="VL382" s="10"/>
      <c r="VM382" s="10"/>
      <c r="VN382" s="10"/>
      <c r="VO382" s="10"/>
      <c r="VP382" s="10"/>
      <c r="VQ382" s="10"/>
      <c r="VR382" s="10"/>
      <c r="VS382" s="10"/>
      <c r="VT382" s="10"/>
      <c r="VU382" s="10"/>
      <c r="VV382" s="10"/>
      <c r="VW382" s="10"/>
      <c r="VX382" s="10"/>
      <c r="VY382" s="10"/>
      <c r="VZ382" s="10"/>
      <c r="WA382" s="10"/>
      <c r="WB382" s="10"/>
      <c r="WC382" s="10"/>
      <c r="WD382" s="10"/>
      <c r="WE382" s="10"/>
      <c r="WF382" s="10"/>
      <c r="WG382" s="10"/>
      <c r="WH382" s="10"/>
      <c r="WI382" s="10"/>
      <c r="WJ382" s="10"/>
      <c r="WK382" s="10"/>
      <c r="WL382" s="10"/>
      <c r="WM382" s="10"/>
      <c r="WN382" s="10"/>
      <c r="WO382" s="10"/>
      <c r="WP382" s="10"/>
      <c r="WQ382" s="10"/>
      <c r="WR382" s="10"/>
      <c r="WS382" s="10"/>
      <c r="WT382" s="10"/>
      <c r="WU382" s="10"/>
      <c r="WV382" s="10"/>
      <c r="WW382" s="10"/>
      <c r="WX382" s="10"/>
      <c r="WY382" s="10"/>
      <c r="WZ382" s="10"/>
      <c r="XA382" s="10"/>
      <c r="XB382" s="10"/>
      <c r="XC382" s="10"/>
      <c r="XD382" s="10"/>
      <c r="XE382" s="10"/>
      <c r="XF382" s="10"/>
      <c r="XG382" s="10"/>
      <c r="XH382" s="10"/>
      <c r="XI382" s="10"/>
      <c r="XJ382" s="10"/>
      <c r="XK382" s="10"/>
      <c r="XL382" s="10"/>
      <c r="XM382" s="10"/>
      <c r="XN382" s="10"/>
      <c r="XO382" s="10"/>
      <c r="XP382" s="10"/>
      <c r="XQ382" s="10"/>
      <c r="XR382" s="10"/>
      <c r="XS382" s="10"/>
      <c r="XT382" s="10"/>
      <c r="XU382" s="10"/>
      <c r="XV382" s="10"/>
      <c r="XW382" s="10"/>
      <c r="XX382" s="10"/>
      <c r="XY382" s="10"/>
      <c r="XZ382" s="10"/>
      <c r="YA382" s="10"/>
      <c r="YB382" s="10"/>
      <c r="YC382" s="10"/>
      <c r="YD382" s="10"/>
      <c r="YE382" s="10"/>
      <c r="YF382" s="10"/>
      <c r="YG382" s="10"/>
      <c r="YH382" s="10"/>
      <c r="YI382" s="10"/>
      <c r="YJ382" s="10"/>
      <c r="YK382" s="10"/>
      <c r="YL382" s="10"/>
      <c r="YM382" s="10"/>
      <c r="YN382" s="10"/>
      <c r="YO382" s="10"/>
      <c r="YP382" s="10"/>
      <c r="YQ382" s="10"/>
      <c r="YR382" s="10"/>
      <c r="YS382" s="10"/>
      <c r="YT382" s="10"/>
      <c r="YU382" s="10"/>
      <c r="YV382" s="10"/>
      <c r="YW382" s="10"/>
      <c r="YX382" s="10"/>
      <c r="YY382" s="10"/>
      <c r="YZ382" s="10"/>
      <c r="ZA382" s="10"/>
      <c r="ZB382" s="10"/>
      <c r="ZC382" s="10"/>
      <c r="ZD382" s="10"/>
      <c r="ZE382" s="10"/>
      <c r="ZF382" s="10"/>
      <c r="ZG382" s="10"/>
      <c r="ZH382" s="10"/>
      <c r="ZI382" s="10"/>
      <c r="ZJ382" s="10"/>
      <c r="ZK382" s="10"/>
      <c r="ZL382" s="10"/>
      <c r="ZM382" s="10"/>
      <c r="ZN382" s="10"/>
      <c r="ZO382" s="10"/>
      <c r="ZP382" s="10"/>
      <c r="ZQ382" s="10"/>
      <c r="ZR382" s="10"/>
      <c r="ZS382" s="10"/>
      <c r="ZT382" s="10"/>
      <c r="ZU382" s="10"/>
      <c r="ZV382" s="10"/>
      <c r="ZW382" s="10"/>
      <c r="ZX382" s="10"/>
      <c r="ZY382" s="10"/>
      <c r="ZZ382" s="10"/>
      <c r="AAA382" s="10"/>
      <c r="AAB382" s="10"/>
      <c r="AAC382" s="10"/>
      <c r="AAD382" s="10"/>
      <c r="AAE382" s="10"/>
      <c r="AAF382" s="10"/>
      <c r="AAG382" s="10"/>
      <c r="AAH382" s="10"/>
      <c r="AAI382" s="10"/>
      <c r="AAJ382" s="10"/>
      <c r="AAK382" s="10"/>
      <c r="AAL382" s="10"/>
      <c r="AAM382" s="10"/>
      <c r="AAN382" s="10"/>
      <c r="AAO382" s="10"/>
      <c r="AAP382" s="10"/>
      <c r="AAQ382" s="10"/>
      <c r="AAR382" s="10"/>
      <c r="AAS382" s="10"/>
      <c r="AAT382" s="10"/>
      <c r="AAU382" s="10"/>
      <c r="AAV382" s="10"/>
      <c r="AAW382" s="10"/>
      <c r="AAX382" s="10"/>
      <c r="AAY382" s="10"/>
      <c r="AAZ382" s="10"/>
      <c r="ABA382" s="10"/>
      <c r="ABB382" s="10"/>
      <c r="ABC382" s="10"/>
      <c r="ABD382" s="10"/>
      <c r="ABE382" s="10"/>
      <c r="ABF382" s="10"/>
      <c r="ABG382" s="10"/>
      <c r="ABH382" s="10"/>
      <c r="ABI382" s="10"/>
      <c r="ABJ382" s="10"/>
      <c r="ABK382" s="10"/>
      <c r="ABL382" s="10"/>
      <c r="ABM382" s="10"/>
      <c r="ABN382" s="10"/>
      <c r="ABO382" s="10"/>
      <c r="ABP382" s="10"/>
      <c r="ABQ382" s="10"/>
      <c r="ABR382" s="10"/>
      <c r="ABS382" s="10"/>
      <c r="ABT382" s="10"/>
      <c r="ABU382" s="10"/>
      <c r="ABV382" s="10"/>
      <c r="ABW382" s="10"/>
      <c r="ABX382" s="10"/>
      <c r="ABY382" s="10"/>
      <c r="ABZ382" s="10"/>
      <c r="ACA382" s="10"/>
      <c r="ACB382" s="10"/>
      <c r="ACC382" s="10"/>
      <c r="ACD382" s="10"/>
      <c r="ACE382" s="10"/>
      <c r="ACF382" s="10"/>
      <c r="ACG382" s="10"/>
      <c r="ACH382" s="10"/>
      <c r="ACI382" s="10"/>
      <c r="ACJ382" s="10"/>
      <c r="ACK382" s="10"/>
      <c r="ACL382" s="10"/>
      <c r="ACM382" s="10"/>
      <c r="ACN382" s="10"/>
      <c r="ACO382" s="10"/>
      <c r="ACP382" s="10"/>
      <c r="ACQ382" s="10"/>
      <c r="ACR382" s="10"/>
      <c r="ACS382" s="10"/>
      <c r="ACT382" s="10"/>
      <c r="ACU382" s="10"/>
      <c r="ACV382" s="10"/>
      <c r="ACW382" s="10"/>
      <c r="ACX382" s="10"/>
      <c r="ACY382" s="10"/>
      <c r="ACZ382" s="10"/>
      <c r="ADA382" s="10"/>
      <c r="ADB382" s="10"/>
      <c r="ADC382" s="10"/>
      <c r="ADD382" s="10"/>
      <c r="ADE382" s="10"/>
      <c r="ADF382" s="10"/>
      <c r="ADG382" s="10"/>
      <c r="ADH382" s="10"/>
      <c r="ADI382" s="10"/>
      <c r="ADJ382" s="10"/>
      <c r="ADK382" s="10"/>
      <c r="ADL382" s="10"/>
      <c r="ADM382" s="10"/>
      <c r="ADN382" s="10"/>
      <c r="ADO382" s="10"/>
      <c r="ADP382" s="10"/>
      <c r="ADQ382" s="10"/>
      <c r="ADR382" s="10"/>
      <c r="ADS382" s="10"/>
      <c r="ADT382" s="10"/>
      <c r="ADU382" s="10"/>
      <c r="ADV382" s="10"/>
      <c r="ADW382" s="10"/>
      <c r="ADX382" s="10"/>
      <c r="ADY382" s="10"/>
      <c r="ADZ382" s="10"/>
      <c r="AEA382" s="10"/>
      <c r="AEB382" s="10"/>
      <c r="AEC382" s="10"/>
      <c r="AED382" s="10"/>
      <c r="AEE382" s="10"/>
      <c r="AEF382" s="10"/>
      <c r="AEG382" s="10"/>
      <c r="AEH382" s="10"/>
      <c r="AEI382" s="10"/>
      <c r="AEJ382" s="10"/>
      <c r="AEK382" s="10"/>
      <c r="AEL382" s="10"/>
      <c r="AEM382" s="10"/>
      <c r="AEN382" s="10"/>
      <c r="AEO382" s="10"/>
      <c r="AEP382" s="10"/>
      <c r="AEQ382" s="10"/>
      <c r="AER382" s="10"/>
      <c r="AES382" s="10"/>
      <c r="AET382" s="10"/>
      <c r="AEU382" s="10"/>
      <c r="AEV382" s="10"/>
      <c r="AEW382" s="10"/>
      <c r="AEX382" s="10"/>
      <c r="AEY382" s="10"/>
      <c r="AEZ382" s="10"/>
      <c r="AFA382" s="10"/>
      <c r="AFB382" s="10"/>
      <c r="AFC382" s="10"/>
      <c r="AFD382" s="10"/>
      <c r="AFE382" s="10"/>
      <c r="AFF382" s="10"/>
      <c r="AFG382" s="10"/>
      <c r="AFH382" s="10"/>
      <c r="AFI382" s="10"/>
      <c r="AFJ382" s="10"/>
      <c r="AFK382" s="10"/>
      <c r="AFL382" s="10"/>
      <c r="AFM382" s="10"/>
      <c r="AFN382" s="10"/>
      <c r="AFO382" s="10"/>
      <c r="AFP382" s="10"/>
      <c r="AFQ382" s="10"/>
      <c r="AFR382" s="10"/>
      <c r="AFS382" s="10"/>
      <c r="AFT382" s="10"/>
      <c r="AFU382" s="10"/>
      <c r="AFV382" s="10"/>
      <c r="AFW382" s="10"/>
      <c r="AFX382" s="10"/>
      <c r="AFY382" s="10"/>
      <c r="AFZ382" s="10"/>
      <c r="AGA382" s="10"/>
      <c r="AGB382" s="10"/>
      <c r="AGC382" s="10"/>
      <c r="AGD382" s="10"/>
      <c r="AGE382" s="10"/>
      <c r="AGF382" s="10"/>
      <c r="AGG382" s="10"/>
      <c r="AGH382" s="10"/>
      <c r="AGI382" s="10"/>
      <c r="AGJ382" s="10"/>
      <c r="AGK382" s="10"/>
      <c r="AGL382" s="10"/>
      <c r="AGM382" s="10"/>
      <c r="AGN382" s="10"/>
      <c r="AGO382" s="10"/>
      <c r="AGP382" s="10"/>
      <c r="AGQ382" s="10"/>
      <c r="AGR382" s="10"/>
      <c r="AGS382" s="10"/>
      <c r="AGT382" s="10"/>
      <c r="AGU382" s="10"/>
      <c r="AGV382" s="10"/>
      <c r="AGW382" s="10"/>
      <c r="AGX382" s="10"/>
      <c r="AGY382" s="10"/>
      <c r="AGZ382" s="10"/>
      <c r="AHA382" s="10"/>
      <c r="AHB382" s="10"/>
      <c r="AHC382" s="10"/>
      <c r="AHD382" s="10"/>
      <c r="AHE382" s="10"/>
      <c r="AHF382" s="10"/>
      <c r="AHG382" s="10"/>
      <c r="AHH382" s="10"/>
      <c r="AHI382" s="10"/>
      <c r="AHJ382" s="10"/>
      <c r="AHK382" s="10"/>
      <c r="AHL382" s="10"/>
      <c r="AHM382" s="10"/>
      <c r="AHN382" s="10"/>
      <c r="AHO382" s="10"/>
      <c r="AHP382" s="10"/>
      <c r="AHQ382" s="10"/>
      <c r="AHR382" s="10"/>
      <c r="AHS382" s="10"/>
      <c r="AHT382" s="10"/>
      <c r="AHU382" s="10"/>
      <c r="AHV382" s="10"/>
      <c r="AHW382" s="10"/>
      <c r="AHX382" s="10"/>
      <c r="AHY382" s="10"/>
      <c r="AHZ382" s="10"/>
      <c r="AIA382" s="10"/>
      <c r="AIB382" s="10"/>
      <c r="AIC382" s="10"/>
      <c r="AID382" s="10"/>
      <c r="AIE382" s="10"/>
      <c r="AIF382" s="10"/>
      <c r="AIG382" s="10"/>
      <c r="AIH382" s="10"/>
      <c r="AII382" s="10"/>
      <c r="AIJ382" s="10"/>
      <c r="AIK382" s="10"/>
      <c r="AIL382" s="10"/>
      <c r="AIM382" s="10"/>
      <c r="AIN382" s="10"/>
      <c r="AIO382" s="10"/>
      <c r="AIP382" s="10"/>
      <c r="AIQ382" s="10"/>
      <c r="AIR382" s="10"/>
      <c r="AIS382" s="10"/>
      <c r="AIT382" s="10"/>
      <c r="AIU382" s="10"/>
      <c r="AIV382" s="10"/>
      <c r="AIW382" s="10"/>
      <c r="AIX382" s="10"/>
      <c r="AIY382" s="10"/>
      <c r="AIZ382" s="10"/>
      <c r="AJA382" s="10"/>
      <c r="AJB382" s="10"/>
      <c r="AJC382" s="10"/>
      <c r="AJD382" s="10"/>
      <c r="AJE382" s="10"/>
      <c r="AJF382" s="10"/>
      <c r="AJG382" s="10"/>
      <c r="AJH382" s="10"/>
      <c r="AJI382" s="10"/>
      <c r="AJJ382" s="10"/>
      <c r="AJK382" s="10"/>
      <c r="AJL382" s="10"/>
      <c r="AJM382" s="10"/>
      <c r="AJN382" s="10"/>
      <c r="AJO382" s="10"/>
      <c r="AJP382" s="10"/>
      <c r="AJQ382" s="10"/>
      <c r="AJR382" s="10"/>
      <c r="AJS382" s="10"/>
      <c r="AJT382" s="10"/>
      <c r="AJU382" s="10"/>
      <c r="AJV382" s="10"/>
      <c r="AJW382" s="10"/>
      <c r="AJX382" s="10"/>
      <c r="AJY382" s="10"/>
      <c r="AJZ382" s="10"/>
      <c r="AKA382" s="10"/>
      <c r="AKB382" s="10"/>
      <c r="AKC382" s="10"/>
      <c r="AKD382" s="10"/>
      <c r="AKE382" s="10"/>
      <c r="AKF382" s="10"/>
      <c r="AKG382" s="10"/>
      <c r="AKH382" s="10"/>
      <c r="AKI382" s="10"/>
      <c r="AKJ382" s="10"/>
      <c r="AKK382" s="10"/>
      <c r="AKL382" s="10"/>
      <c r="AKM382" s="10"/>
      <c r="AKN382" s="10"/>
      <c r="AKO382" s="10"/>
      <c r="AKP382" s="10"/>
      <c r="AKQ382" s="10"/>
      <c r="AKR382" s="10"/>
      <c r="AKS382" s="10"/>
      <c r="AKT382" s="10"/>
      <c r="AKU382" s="10"/>
      <c r="AKV382" s="10"/>
      <c r="AKW382" s="10"/>
      <c r="AKX382" s="10"/>
      <c r="AKY382" s="10"/>
      <c r="AKZ382" s="10"/>
      <c r="ALA382" s="10"/>
      <c r="ALB382" s="10"/>
      <c r="ALC382" s="10"/>
      <c r="ALD382" s="10"/>
      <c r="ALE382" s="10"/>
      <c r="ALF382" s="10"/>
      <c r="ALG382" s="10"/>
      <c r="ALH382" s="10"/>
      <c r="ALI382" s="10"/>
      <c r="ALJ382" s="10"/>
      <c r="ALK382" s="10"/>
      <c r="ALL382" s="10"/>
      <c r="ALM382" s="10"/>
      <c r="ALN382" s="10"/>
      <c r="ALO382" s="10"/>
      <c r="ALP382" s="10"/>
      <c r="ALQ382" s="10"/>
      <c r="ALR382" s="10"/>
      <c r="ALS382" s="10"/>
      <c r="ALT382" s="10"/>
      <c r="ALU382" s="10"/>
      <c r="ALV382" s="10"/>
      <c r="ALW382" s="10"/>
      <c r="ALX382" s="10"/>
      <c r="ALY382" s="10"/>
      <c r="ALZ382" s="10"/>
      <c r="AMA382" s="10"/>
      <c r="AMB382" s="10"/>
      <c r="AMC382" s="10"/>
      <c r="AMD382" s="10"/>
      <c r="AME382" s="10"/>
      <c r="AMF382" s="10"/>
      <c r="AMG382" s="10"/>
      <c r="AMH382" s="10"/>
      <c r="AMI382" s="10"/>
    </row>
    <row r="383" spans="1:1023" ht="21.75" customHeight="1">
      <c r="A383" s="14" t="s">
        <v>96</v>
      </c>
      <c r="B383" s="47"/>
      <c r="C383" s="32"/>
      <c r="D383" s="32"/>
      <c r="E383" s="30"/>
      <c r="F383" s="30"/>
      <c r="G383" s="30"/>
      <c r="H383" s="30"/>
      <c r="I383" s="30"/>
      <c r="J383" s="30"/>
      <c r="K383" s="30"/>
      <c r="L383" s="30"/>
      <c r="M383" s="30"/>
      <c r="N383" s="30"/>
      <c r="O383" s="40">
        <v>30000</v>
      </c>
      <c r="P383" s="32"/>
      <c r="Q383" s="43">
        <f t="shared" si="9"/>
        <v>30000</v>
      </c>
      <c r="R383" s="43"/>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c r="GY383" s="10"/>
      <c r="GZ383" s="10"/>
      <c r="HA383" s="10"/>
      <c r="HB383" s="10"/>
      <c r="HC383" s="10"/>
      <c r="HD383" s="10"/>
      <c r="HE383" s="10"/>
      <c r="HF383" s="10"/>
      <c r="HG383" s="10"/>
      <c r="HH383" s="10"/>
      <c r="HI383" s="10"/>
      <c r="HJ383" s="10"/>
      <c r="HK383" s="10"/>
      <c r="HL383" s="10"/>
      <c r="HM383" s="10"/>
      <c r="HN383" s="10"/>
      <c r="HO383" s="10"/>
      <c r="HP383" s="10"/>
      <c r="HQ383" s="10"/>
      <c r="HR383" s="10"/>
      <c r="HS383" s="10"/>
      <c r="HT383" s="10"/>
      <c r="HU383" s="10"/>
      <c r="HV383" s="10"/>
      <c r="HW383" s="10"/>
      <c r="HX383" s="10"/>
      <c r="HY383" s="10"/>
      <c r="HZ383" s="10"/>
      <c r="IA383" s="10"/>
      <c r="IB383" s="10"/>
      <c r="IC383" s="10"/>
      <c r="ID383" s="10"/>
      <c r="IE383" s="10"/>
      <c r="IF383" s="10"/>
      <c r="IG383" s="10"/>
      <c r="IH383" s="10"/>
      <c r="II383" s="10"/>
      <c r="IJ383" s="10"/>
      <c r="IK383" s="10"/>
      <c r="IL383" s="10"/>
      <c r="IM383" s="10"/>
      <c r="IN383" s="10"/>
      <c r="IO383" s="10"/>
      <c r="IP383" s="10"/>
      <c r="IQ383" s="10"/>
      <c r="IR383" s="10"/>
      <c r="IS383" s="10"/>
      <c r="IT383" s="10"/>
      <c r="IU383" s="10"/>
      <c r="IV383" s="10"/>
      <c r="IW383" s="10"/>
      <c r="IX383" s="10"/>
      <c r="IY383" s="10"/>
      <c r="IZ383" s="10"/>
      <c r="JA383" s="10"/>
      <c r="JB383" s="10"/>
      <c r="JC383" s="10"/>
      <c r="JD383" s="10"/>
      <c r="JE383" s="10"/>
      <c r="JF383" s="10"/>
      <c r="JG383" s="10"/>
      <c r="JH383" s="10"/>
      <c r="JI383" s="10"/>
      <c r="JJ383" s="10"/>
      <c r="JK383" s="10"/>
      <c r="JL383" s="10"/>
      <c r="JM383" s="10"/>
      <c r="JN383" s="10"/>
      <c r="JO383" s="10"/>
      <c r="JP383" s="10"/>
      <c r="JQ383" s="10"/>
      <c r="JR383" s="10"/>
      <c r="JS383" s="10"/>
      <c r="JT383" s="10"/>
      <c r="JU383" s="10"/>
      <c r="JV383" s="10"/>
      <c r="JW383" s="10"/>
      <c r="JX383" s="10"/>
      <c r="JY383" s="10"/>
      <c r="JZ383" s="10"/>
      <c r="KA383" s="10"/>
      <c r="KB383" s="10"/>
      <c r="KC383" s="10"/>
      <c r="KD383" s="10"/>
      <c r="KE383" s="10"/>
      <c r="KF383" s="10"/>
      <c r="KG383" s="10"/>
      <c r="KH383" s="10"/>
      <c r="KI383" s="10"/>
      <c r="KJ383" s="10"/>
      <c r="KK383" s="10"/>
      <c r="KL383" s="10"/>
      <c r="KM383" s="10"/>
      <c r="KN383" s="10"/>
      <c r="KO383" s="10"/>
      <c r="KP383" s="10"/>
      <c r="KQ383" s="10"/>
      <c r="KR383" s="10"/>
      <c r="KS383" s="10"/>
      <c r="KT383" s="10"/>
      <c r="KU383" s="10"/>
      <c r="KV383" s="10"/>
      <c r="KW383" s="10"/>
      <c r="KX383" s="10"/>
      <c r="KY383" s="10"/>
      <c r="KZ383" s="10"/>
      <c r="LA383" s="10"/>
      <c r="LB383" s="10"/>
      <c r="LC383" s="10"/>
      <c r="LD383" s="10"/>
      <c r="LE383" s="10"/>
      <c r="LF383" s="10"/>
      <c r="LG383" s="10"/>
      <c r="LH383" s="10"/>
      <c r="LI383" s="10"/>
      <c r="LJ383" s="10"/>
      <c r="LK383" s="10"/>
      <c r="LL383" s="10"/>
      <c r="LM383" s="10"/>
      <c r="LN383" s="10"/>
      <c r="LO383" s="10"/>
      <c r="LP383" s="10"/>
      <c r="LQ383" s="10"/>
      <c r="LR383" s="10"/>
      <c r="LS383" s="10"/>
      <c r="LT383" s="10"/>
      <c r="LU383" s="10"/>
      <c r="LV383" s="10"/>
      <c r="LW383" s="10"/>
      <c r="LX383" s="10"/>
      <c r="LY383" s="10"/>
      <c r="LZ383" s="10"/>
      <c r="MA383" s="10"/>
      <c r="MB383" s="10"/>
      <c r="MC383" s="10"/>
      <c r="MD383" s="10"/>
      <c r="ME383" s="10"/>
      <c r="MF383" s="10"/>
      <c r="MG383" s="10"/>
      <c r="MH383" s="10"/>
      <c r="MI383" s="10"/>
      <c r="MJ383" s="10"/>
      <c r="MK383" s="10"/>
      <c r="ML383" s="10"/>
      <c r="MM383" s="10"/>
      <c r="MN383" s="10"/>
      <c r="MO383" s="10"/>
      <c r="MP383" s="10"/>
      <c r="MQ383" s="10"/>
      <c r="MR383" s="10"/>
      <c r="MS383" s="10"/>
      <c r="MT383" s="10"/>
      <c r="MU383" s="10"/>
      <c r="MV383" s="10"/>
      <c r="MW383" s="10"/>
      <c r="MX383" s="10"/>
      <c r="MY383" s="10"/>
      <c r="MZ383" s="10"/>
      <c r="NA383" s="10"/>
      <c r="NB383" s="10"/>
      <c r="NC383" s="10"/>
      <c r="ND383" s="10"/>
      <c r="NE383" s="10"/>
      <c r="NF383" s="10"/>
      <c r="NG383" s="10"/>
      <c r="NH383" s="10"/>
      <c r="NI383" s="10"/>
      <c r="NJ383" s="10"/>
      <c r="NK383" s="10"/>
      <c r="NL383" s="10"/>
      <c r="NM383" s="10"/>
      <c r="NN383" s="10"/>
      <c r="NO383" s="10"/>
      <c r="NP383" s="10"/>
      <c r="NQ383" s="10"/>
      <c r="NR383" s="10"/>
      <c r="NS383" s="10"/>
      <c r="NT383" s="10"/>
      <c r="NU383" s="10"/>
      <c r="NV383" s="10"/>
      <c r="NW383" s="10"/>
      <c r="NX383" s="10"/>
      <c r="NY383" s="10"/>
      <c r="NZ383" s="10"/>
      <c r="OA383" s="10"/>
      <c r="OB383" s="10"/>
      <c r="OC383" s="10"/>
      <c r="OD383" s="10"/>
      <c r="OE383" s="10"/>
      <c r="OF383" s="10"/>
      <c r="OG383" s="10"/>
      <c r="OH383" s="10"/>
      <c r="OI383" s="10"/>
      <c r="OJ383" s="10"/>
      <c r="OK383" s="10"/>
      <c r="OL383" s="10"/>
      <c r="OM383" s="10"/>
      <c r="ON383" s="10"/>
      <c r="OO383" s="10"/>
      <c r="OP383" s="10"/>
      <c r="OQ383" s="10"/>
      <c r="OR383" s="10"/>
      <c r="OS383" s="10"/>
      <c r="OT383" s="10"/>
      <c r="OU383" s="10"/>
      <c r="OV383" s="10"/>
      <c r="OW383" s="10"/>
      <c r="OX383" s="10"/>
      <c r="OY383" s="10"/>
      <c r="OZ383" s="10"/>
      <c r="PA383" s="10"/>
      <c r="PB383" s="10"/>
      <c r="PC383" s="10"/>
      <c r="PD383" s="10"/>
      <c r="PE383" s="10"/>
      <c r="PF383" s="10"/>
      <c r="PG383" s="10"/>
      <c r="PH383" s="10"/>
      <c r="PI383" s="10"/>
      <c r="PJ383" s="10"/>
      <c r="PK383" s="10"/>
      <c r="PL383" s="10"/>
      <c r="PM383" s="10"/>
      <c r="PN383" s="10"/>
      <c r="PO383" s="10"/>
      <c r="PP383" s="10"/>
      <c r="PQ383" s="10"/>
      <c r="PR383" s="10"/>
      <c r="PS383" s="10"/>
      <c r="PT383" s="10"/>
      <c r="PU383" s="10"/>
      <c r="PV383" s="10"/>
      <c r="PW383" s="10"/>
      <c r="PX383" s="10"/>
      <c r="PY383" s="10"/>
      <c r="PZ383" s="10"/>
      <c r="QA383" s="10"/>
      <c r="QB383" s="10"/>
      <c r="QC383" s="10"/>
      <c r="QD383" s="10"/>
      <c r="QE383" s="10"/>
      <c r="QF383" s="10"/>
      <c r="QG383" s="10"/>
      <c r="QH383" s="10"/>
      <c r="QI383" s="10"/>
      <c r="QJ383" s="10"/>
      <c r="QK383" s="10"/>
      <c r="QL383" s="10"/>
      <c r="QM383" s="10"/>
      <c r="QN383" s="10"/>
      <c r="QO383" s="10"/>
      <c r="QP383" s="10"/>
      <c r="QQ383" s="10"/>
      <c r="QR383" s="10"/>
      <c r="QS383" s="10"/>
      <c r="QT383" s="10"/>
      <c r="QU383" s="10"/>
      <c r="QV383" s="10"/>
      <c r="QW383" s="10"/>
      <c r="QX383" s="10"/>
      <c r="QY383" s="10"/>
      <c r="QZ383" s="10"/>
      <c r="RA383" s="10"/>
      <c r="RB383" s="10"/>
      <c r="RC383" s="10"/>
      <c r="RD383" s="10"/>
      <c r="RE383" s="10"/>
      <c r="RF383" s="10"/>
      <c r="RG383" s="10"/>
      <c r="RH383" s="10"/>
      <c r="RI383" s="10"/>
      <c r="RJ383" s="10"/>
      <c r="RK383" s="10"/>
      <c r="RL383" s="10"/>
      <c r="RM383" s="10"/>
      <c r="RN383" s="10"/>
      <c r="RO383" s="10"/>
      <c r="RP383" s="10"/>
      <c r="RQ383" s="10"/>
      <c r="RR383" s="10"/>
      <c r="RS383" s="10"/>
      <c r="RT383" s="10"/>
      <c r="RU383" s="10"/>
      <c r="RV383" s="10"/>
      <c r="RW383" s="10"/>
      <c r="RX383" s="10"/>
      <c r="RY383" s="10"/>
      <c r="RZ383" s="10"/>
      <c r="SA383" s="10"/>
      <c r="SB383" s="10"/>
      <c r="SC383" s="10"/>
      <c r="SD383" s="10"/>
      <c r="SE383" s="10"/>
      <c r="SF383" s="10"/>
      <c r="SG383" s="10"/>
      <c r="SH383" s="10"/>
      <c r="SI383" s="10"/>
      <c r="SJ383" s="10"/>
      <c r="SK383" s="10"/>
      <c r="SL383" s="10"/>
      <c r="SM383" s="10"/>
      <c r="SN383" s="10"/>
      <c r="SO383" s="10"/>
      <c r="SP383" s="10"/>
      <c r="SQ383" s="10"/>
      <c r="SR383" s="10"/>
      <c r="SS383" s="10"/>
      <c r="ST383" s="10"/>
      <c r="SU383" s="10"/>
      <c r="SV383" s="10"/>
      <c r="SW383" s="10"/>
      <c r="SX383" s="10"/>
      <c r="SY383" s="10"/>
      <c r="SZ383" s="10"/>
      <c r="TA383" s="10"/>
      <c r="TB383" s="10"/>
      <c r="TC383" s="10"/>
      <c r="TD383" s="10"/>
      <c r="TE383" s="10"/>
      <c r="TF383" s="10"/>
      <c r="TG383" s="10"/>
      <c r="TH383" s="10"/>
      <c r="TI383" s="10"/>
      <c r="TJ383" s="10"/>
      <c r="TK383" s="10"/>
      <c r="TL383" s="10"/>
      <c r="TM383" s="10"/>
      <c r="TN383" s="10"/>
      <c r="TO383" s="10"/>
      <c r="TP383" s="10"/>
      <c r="TQ383" s="10"/>
      <c r="TR383" s="10"/>
      <c r="TS383" s="10"/>
      <c r="TT383" s="10"/>
      <c r="TU383" s="10"/>
      <c r="TV383" s="10"/>
      <c r="TW383" s="10"/>
      <c r="TX383" s="10"/>
      <c r="TY383" s="10"/>
      <c r="TZ383" s="10"/>
      <c r="UA383" s="10"/>
      <c r="UB383" s="10"/>
      <c r="UC383" s="10"/>
      <c r="UD383" s="10"/>
      <c r="UE383" s="10"/>
      <c r="UF383" s="10"/>
      <c r="UG383" s="10"/>
      <c r="UH383" s="10"/>
      <c r="UI383" s="10"/>
      <c r="UJ383" s="10"/>
      <c r="UK383" s="10"/>
      <c r="UL383" s="10"/>
      <c r="UM383" s="10"/>
      <c r="UN383" s="10"/>
      <c r="UO383" s="10"/>
      <c r="UP383" s="10"/>
      <c r="UQ383" s="10"/>
      <c r="UR383" s="10"/>
      <c r="US383" s="10"/>
      <c r="UT383" s="10"/>
      <c r="UU383" s="10"/>
      <c r="UV383" s="10"/>
      <c r="UW383" s="10"/>
      <c r="UX383" s="10"/>
      <c r="UY383" s="10"/>
      <c r="UZ383" s="10"/>
      <c r="VA383" s="10"/>
      <c r="VB383" s="10"/>
      <c r="VC383" s="10"/>
      <c r="VD383" s="10"/>
      <c r="VE383" s="10"/>
      <c r="VF383" s="10"/>
      <c r="VG383" s="10"/>
      <c r="VH383" s="10"/>
      <c r="VI383" s="10"/>
      <c r="VJ383" s="10"/>
      <c r="VK383" s="10"/>
      <c r="VL383" s="10"/>
      <c r="VM383" s="10"/>
      <c r="VN383" s="10"/>
      <c r="VO383" s="10"/>
      <c r="VP383" s="10"/>
      <c r="VQ383" s="10"/>
      <c r="VR383" s="10"/>
      <c r="VS383" s="10"/>
      <c r="VT383" s="10"/>
      <c r="VU383" s="10"/>
      <c r="VV383" s="10"/>
      <c r="VW383" s="10"/>
      <c r="VX383" s="10"/>
      <c r="VY383" s="10"/>
      <c r="VZ383" s="10"/>
      <c r="WA383" s="10"/>
      <c r="WB383" s="10"/>
      <c r="WC383" s="10"/>
      <c r="WD383" s="10"/>
      <c r="WE383" s="10"/>
      <c r="WF383" s="10"/>
      <c r="WG383" s="10"/>
      <c r="WH383" s="10"/>
      <c r="WI383" s="10"/>
      <c r="WJ383" s="10"/>
      <c r="WK383" s="10"/>
      <c r="WL383" s="10"/>
      <c r="WM383" s="10"/>
      <c r="WN383" s="10"/>
      <c r="WO383" s="10"/>
      <c r="WP383" s="10"/>
      <c r="WQ383" s="10"/>
      <c r="WR383" s="10"/>
      <c r="WS383" s="10"/>
      <c r="WT383" s="10"/>
      <c r="WU383" s="10"/>
      <c r="WV383" s="10"/>
      <c r="WW383" s="10"/>
      <c r="WX383" s="10"/>
      <c r="WY383" s="10"/>
      <c r="WZ383" s="10"/>
      <c r="XA383" s="10"/>
      <c r="XB383" s="10"/>
      <c r="XC383" s="10"/>
      <c r="XD383" s="10"/>
      <c r="XE383" s="10"/>
      <c r="XF383" s="10"/>
      <c r="XG383" s="10"/>
      <c r="XH383" s="10"/>
      <c r="XI383" s="10"/>
      <c r="XJ383" s="10"/>
      <c r="XK383" s="10"/>
      <c r="XL383" s="10"/>
      <c r="XM383" s="10"/>
      <c r="XN383" s="10"/>
      <c r="XO383" s="10"/>
      <c r="XP383" s="10"/>
      <c r="XQ383" s="10"/>
      <c r="XR383" s="10"/>
      <c r="XS383" s="10"/>
      <c r="XT383" s="10"/>
      <c r="XU383" s="10"/>
      <c r="XV383" s="10"/>
      <c r="XW383" s="10"/>
      <c r="XX383" s="10"/>
      <c r="XY383" s="10"/>
      <c r="XZ383" s="10"/>
      <c r="YA383" s="10"/>
      <c r="YB383" s="10"/>
      <c r="YC383" s="10"/>
      <c r="YD383" s="10"/>
      <c r="YE383" s="10"/>
      <c r="YF383" s="10"/>
      <c r="YG383" s="10"/>
      <c r="YH383" s="10"/>
      <c r="YI383" s="10"/>
      <c r="YJ383" s="10"/>
      <c r="YK383" s="10"/>
      <c r="YL383" s="10"/>
      <c r="YM383" s="10"/>
      <c r="YN383" s="10"/>
      <c r="YO383" s="10"/>
      <c r="YP383" s="10"/>
      <c r="YQ383" s="10"/>
      <c r="YR383" s="10"/>
      <c r="YS383" s="10"/>
      <c r="YT383" s="10"/>
      <c r="YU383" s="10"/>
      <c r="YV383" s="10"/>
      <c r="YW383" s="10"/>
      <c r="YX383" s="10"/>
      <c r="YY383" s="10"/>
      <c r="YZ383" s="10"/>
      <c r="ZA383" s="10"/>
      <c r="ZB383" s="10"/>
      <c r="ZC383" s="10"/>
      <c r="ZD383" s="10"/>
      <c r="ZE383" s="10"/>
      <c r="ZF383" s="10"/>
      <c r="ZG383" s="10"/>
      <c r="ZH383" s="10"/>
      <c r="ZI383" s="10"/>
      <c r="ZJ383" s="10"/>
      <c r="ZK383" s="10"/>
      <c r="ZL383" s="10"/>
      <c r="ZM383" s="10"/>
      <c r="ZN383" s="10"/>
      <c r="ZO383" s="10"/>
      <c r="ZP383" s="10"/>
      <c r="ZQ383" s="10"/>
      <c r="ZR383" s="10"/>
      <c r="ZS383" s="10"/>
      <c r="ZT383" s="10"/>
      <c r="ZU383" s="10"/>
      <c r="ZV383" s="10"/>
      <c r="ZW383" s="10"/>
      <c r="ZX383" s="10"/>
      <c r="ZY383" s="10"/>
      <c r="ZZ383" s="10"/>
      <c r="AAA383" s="10"/>
      <c r="AAB383" s="10"/>
      <c r="AAC383" s="10"/>
      <c r="AAD383" s="10"/>
      <c r="AAE383" s="10"/>
      <c r="AAF383" s="10"/>
      <c r="AAG383" s="10"/>
      <c r="AAH383" s="10"/>
      <c r="AAI383" s="10"/>
      <c r="AAJ383" s="10"/>
      <c r="AAK383" s="10"/>
      <c r="AAL383" s="10"/>
      <c r="AAM383" s="10"/>
      <c r="AAN383" s="10"/>
      <c r="AAO383" s="10"/>
      <c r="AAP383" s="10"/>
      <c r="AAQ383" s="10"/>
      <c r="AAR383" s="10"/>
      <c r="AAS383" s="10"/>
      <c r="AAT383" s="10"/>
      <c r="AAU383" s="10"/>
      <c r="AAV383" s="10"/>
      <c r="AAW383" s="10"/>
      <c r="AAX383" s="10"/>
      <c r="AAY383" s="10"/>
      <c r="AAZ383" s="10"/>
      <c r="ABA383" s="10"/>
      <c r="ABB383" s="10"/>
      <c r="ABC383" s="10"/>
      <c r="ABD383" s="10"/>
      <c r="ABE383" s="10"/>
      <c r="ABF383" s="10"/>
      <c r="ABG383" s="10"/>
      <c r="ABH383" s="10"/>
      <c r="ABI383" s="10"/>
      <c r="ABJ383" s="10"/>
      <c r="ABK383" s="10"/>
      <c r="ABL383" s="10"/>
      <c r="ABM383" s="10"/>
      <c r="ABN383" s="10"/>
      <c r="ABO383" s="10"/>
      <c r="ABP383" s="10"/>
      <c r="ABQ383" s="10"/>
      <c r="ABR383" s="10"/>
      <c r="ABS383" s="10"/>
      <c r="ABT383" s="10"/>
      <c r="ABU383" s="10"/>
      <c r="ABV383" s="10"/>
      <c r="ABW383" s="10"/>
      <c r="ABX383" s="10"/>
      <c r="ABY383" s="10"/>
      <c r="ABZ383" s="10"/>
      <c r="ACA383" s="10"/>
      <c r="ACB383" s="10"/>
      <c r="ACC383" s="10"/>
      <c r="ACD383" s="10"/>
      <c r="ACE383" s="10"/>
      <c r="ACF383" s="10"/>
      <c r="ACG383" s="10"/>
      <c r="ACH383" s="10"/>
      <c r="ACI383" s="10"/>
      <c r="ACJ383" s="10"/>
      <c r="ACK383" s="10"/>
      <c r="ACL383" s="10"/>
      <c r="ACM383" s="10"/>
      <c r="ACN383" s="10"/>
      <c r="ACO383" s="10"/>
      <c r="ACP383" s="10"/>
      <c r="ACQ383" s="10"/>
      <c r="ACR383" s="10"/>
      <c r="ACS383" s="10"/>
      <c r="ACT383" s="10"/>
      <c r="ACU383" s="10"/>
      <c r="ACV383" s="10"/>
      <c r="ACW383" s="10"/>
      <c r="ACX383" s="10"/>
      <c r="ACY383" s="10"/>
      <c r="ACZ383" s="10"/>
      <c r="ADA383" s="10"/>
      <c r="ADB383" s="10"/>
      <c r="ADC383" s="10"/>
      <c r="ADD383" s="10"/>
      <c r="ADE383" s="10"/>
      <c r="ADF383" s="10"/>
      <c r="ADG383" s="10"/>
      <c r="ADH383" s="10"/>
      <c r="ADI383" s="10"/>
      <c r="ADJ383" s="10"/>
      <c r="ADK383" s="10"/>
      <c r="ADL383" s="10"/>
      <c r="ADM383" s="10"/>
      <c r="ADN383" s="10"/>
      <c r="ADO383" s="10"/>
      <c r="ADP383" s="10"/>
      <c r="ADQ383" s="10"/>
      <c r="ADR383" s="10"/>
      <c r="ADS383" s="10"/>
      <c r="ADT383" s="10"/>
      <c r="ADU383" s="10"/>
      <c r="ADV383" s="10"/>
      <c r="ADW383" s="10"/>
      <c r="ADX383" s="10"/>
      <c r="ADY383" s="10"/>
      <c r="ADZ383" s="10"/>
      <c r="AEA383" s="10"/>
      <c r="AEB383" s="10"/>
      <c r="AEC383" s="10"/>
      <c r="AED383" s="10"/>
      <c r="AEE383" s="10"/>
      <c r="AEF383" s="10"/>
      <c r="AEG383" s="10"/>
      <c r="AEH383" s="10"/>
      <c r="AEI383" s="10"/>
      <c r="AEJ383" s="10"/>
      <c r="AEK383" s="10"/>
      <c r="AEL383" s="10"/>
      <c r="AEM383" s="10"/>
      <c r="AEN383" s="10"/>
      <c r="AEO383" s="10"/>
      <c r="AEP383" s="10"/>
      <c r="AEQ383" s="10"/>
      <c r="AER383" s="10"/>
      <c r="AES383" s="10"/>
      <c r="AET383" s="10"/>
      <c r="AEU383" s="10"/>
      <c r="AEV383" s="10"/>
      <c r="AEW383" s="10"/>
      <c r="AEX383" s="10"/>
      <c r="AEY383" s="10"/>
      <c r="AEZ383" s="10"/>
      <c r="AFA383" s="10"/>
      <c r="AFB383" s="10"/>
      <c r="AFC383" s="10"/>
      <c r="AFD383" s="10"/>
      <c r="AFE383" s="10"/>
      <c r="AFF383" s="10"/>
      <c r="AFG383" s="10"/>
      <c r="AFH383" s="10"/>
      <c r="AFI383" s="10"/>
      <c r="AFJ383" s="10"/>
      <c r="AFK383" s="10"/>
      <c r="AFL383" s="10"/>
      <c r="AFM383" s="10"/>
      <c r="AFN383" s="10"/>
      <c r="AFO383" s="10"/>
      <c r="AFP383" s="10"/>
      <c r="AFQ383" s="10"/>
      <c r="AFR383" s="10"/>
      <c r="AFS383" s="10"/>
      <c r="AFT383" s="10"/>
      <c r="AFU383" s="10"/>
      <c r="AFV383" s="10"/>
      <c r="AFW383" s="10"/>
      <c r="AFX383" s="10"/>
      <c r="AFY383" s="10"/>
      <c r="AFZ383" s="10"/>
      <c r="AGA383" s="10"/>
      <c r="AGB383" s="10"/>
      <c r="AGC383" s="10"/>
      <c r="AGD383" s="10"/>
      <c r="AGE383" s="10"/>
      <c r="AGF383" s="10"/>
      <c r="AGG383" s="10"/>
      <c r="AGH383" s="10"/>
      <c r="AGI383" s="10"/>
      <c r="AGJ383" s="10"/>
      <c r="AGK383" s="10"/>
      <c r="AGL383" s="10"/>
      <c r="AGM383" s="10"/>
      <c r="AGN383" s="10"/>
      <c r="AGO383" s="10"/>
      <c r="AGP383" s="10"/>
      <c r="AGQ383" s="10"/>
      <c r="AGR383" s="10"/>
      <c r="AGS383" s="10"/>
      <c r="AGT383" s="10"/>
      <c r="AGU383" s="10"/>
      <c r="AGV383" s="10"/>
      <c r="AGW383" s="10"/>
      <c r="AGX383" s="10"/>
      <c r="AGY383" s="10"/>
      <c r="AGZ383" s="10"/>
      <c r="AHA383" s="10"/>
      <c r="AHB383" s="10"/>
      <c r="AHC383" s="10"/>
      <c r="AHD383" s="10"/>
      <c r="AHE383" s="10"/>
      <c r="AHF383" s="10"/>
      <c r="AHG383" s="10"/>
      <c r="AHH383" s="10"/>
      <c r="AHI383" s="10"/>
      <c r="AHJ383" s="10"/>
      <c r="AHK383" s="10"/>
      <c r="AHL383" s="10"/>
      <c r="AHM383" s="10"/>
      <c r="AHN383" s="10"/>
      <c r="AHO383" s="10"/>
      <c r="AHP383" s="10"/>
      <c r="AHQ383" s="10"/>
      <c r="AHR383" s="10"/>
      <c r="AHS383" s="10"/>
      <c r="AHT383" s="10"/>
      <c r="AHU383" s="10"/>
      <c r="AHV383" s="10"/>
      <c r="AHW383" s="10"/>
      <c r="AHX383" s="10"/>
      <c r="AHY383" s="10"/>
      <c r="AHZ383" s="10"/>
      <c r="AIA383" s="10"/>
      <c r="AIB383" s="10"/>
      <c r="AIC383" s="10"/>
      <c r="AID383" s="10"/>
      <c r="AIE383" s="10"/>
      <c r="AIF383" s="10"/>
      <c r="AIG383" s="10"/>
      <c r="AIH383" s="10"/>
      <c r="AII383" s="10"/>
      <c r="AIJ383" s="10"/>
      <c r="AIK383" s="10"/>
      <c r="AIL383" s="10"/>
      <c r="AIM383" s="10"/>
      <c r="AIN383" s="10"/>
      <c r="AIO383" s="10"/>
      <c r="AIP383" s="10"/>
      <c r="AIQ383" s="10"/>
      <c r="AIR383" s="10"/>
      <c r="AIS383" s="10"/>
      <c r="AIT383" s="10"/>
      <c r="AIU383" s="10"/>
      <c r="AIV383" s="10"/>
      <c r="AIW383" s="10"/>
      <c r="AIX383" s="10"/>
      <c r="AIY383" s="10"/>
      <c r="AIZ383" s="10"/>
      <c r="AJA383" s="10"/>
      <c r="AJB383" s="10"/>
      <c r="AJC383" s="10"/>
      <c r="AJD383" s="10"/>
      <c r="AJE383" s="10"/>
      <c r="AJF383" s="10"/>
      <c r="AJG383" s="10"/>
      <c r="AJH383" s="10"/>
      <c r="AJI383" s="10"/>
      <c r="AJJ383" s="10"/>
      <c r="AJK383" s="10"/>
      <c r="AJL383" s="10"/>
      <c r="AJM383" s="10"/>
      <c r="AJN383" s="10"/>
      <c r="AJO383" s="10"/>
      <c r="AJP383" s="10"/>
      <c r="AJQ383" s="10"/>
      <c r="AJR383" s="10"/>
      <c r="AJS383" s="10"/>
      <c r="AJT383" s="10"/>
      <c r="AJU383" s="10"/>
      <c r="AJV383" s="10"/>
      <c r="AJW383" s="10"/>
      <c r="AJX383" s="10"/>
      <c r="AJY383" s="10"/>
      <c r="AJZ383" s="10"/>
      <c r="AKA383" s="10"/>
      <c r="AKB383" s="10"/>
      <c r="AKC383" s="10"/>
      <c r="AKD383" s="10"/>
      <c r="AKE383" s="10"/>
      <c r="AKF383" s="10"/>
      <c r="AKG383" s="10"/>
      <c r="AKH383" s="10"/>
      <c r="AKI383" s="10"/>
      <c r="AKJ383" s="10"/>
      <c r="AKK383" s="10"/>
      <c r="AKL383" s="10"/>
      <c r="AKM383" s="10"/>
      <c r="AKN383" s="10"/>
      <c r="AKO383" s="10"/>
      <c r="AKP383" s="10"/>
      <c r="AKQ383" s="10"/>
      <c r="AKR383" s="10"/>
      <c r="AKS383" s="10"/>
      <c r="AKT383" s="10"/>
      <c r="AKU383" s="10"/>
      <c r="AKV383" s="10"/>
      <c r="AKW383" s="10"/>
      <c r="AKX383" s="10"/>
      <c r="AKY383" s="10"/>
      <c r="AKZ383" s="10"/>
      <c r="ALA383" s="10"/>
      <c r="ALB383" s="10"/>
      <c r="ALC383" s="10"/>
      <c r="ALD383" s="10"/>
      <c r="ALE383" s="10"/>
      <c r="ALF383" s="10"/>
      <c r="ALG383" s="10"/>
      <c r="ALH383" s="10"/>
      <c r="ALI383" s="10"/>
      <c r="ALJ383" s="10"/>
      <c r="ALK383" s="10"/>
      <c r="ALL383" s="10"/>
      <c r="ALM383" s="10"/>
      <c r="ALN383" s="10"/>
      <c r="ALO383" s="10"/>
      <c r="ALP383" s="10"/>
      <c r="ALQ383" s="10"/>
      <c r="ALR383" s="10"/>
      <c r="ALS383" s="10"/>
      <c r="ALT383" s="10"/>
      <c r="ALU383" s="10"/>
      <c r="ALV383" s="10"/>
      <c r="ALW383" s="10"/>
      <c r="ALX383" s="10"/>
      <c r="ALY383" s="10"/>
      <c r="ALZ383" s="10"/>
      <c r="AMA383" s="10"/>
      <c r="AMB383" s="10"/>
      <c r="AMC383" s="10"/>
      <c r="AMD383" s="10"/>
      <c r="AME383" s="10"/>
      <c r="AMF383" s="10"/>
      <c r="AMG383" s="10"/>
      <c r="AMH383" s="10"/>
      <c r="AMI383" s="10"/>
    </row>
    <row r="384" spans="1:1023" ht="21.75" customHeight="1">
      <c r="A384" s="14" t="s">
        <v>96</v>
      </c>
      <c r="B384" s="47"/>
      <c r="C384" s="32"/>
      <c r="D384" s="32"/>
      <c r="E384" s="30"/>
      <c r="F384" s="30"/>
      <c r="G384" s="30"/>
      <c r="H384" s="30"/>
      <c r="I384" s="30"/>
      <c r="J384" s="30"/>
      <c r="K384" s="30"/>
      <c r="L384" s="30"/>
      <c r="M384" s="30"/>
      <c r="N384" s="30"/>
      <c r="O384" s="40">
        <v>30000</v>
      </c>
      <c r="P384" s="32"/>
      <c r="Q384" s="43">
        <f t="shared" si="9"/>
        <v>30000</v>
      </c>
      <c r="R384" s="43"/>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c r="HD384" s="10"/>
      <c r="HE384" s="10"/>
      <c r="HF384" s="10"/>
      <c r="HG384" s="10"/>
      <c r="HH384" s="10"/>
      <c r="HI384" s="10"/>
      <c r="HJ384" s="10"/>
      <c r="HK384" s="10"/>
      <c r="HL384" s="10"/>
      <c r="HM384" s="10"/>
      <c r="HN384" s="10"/>
      <c r="HO384" s="10"/>
      <c r="HP384" s="10"/>
      <c r="HQ384" s="10"/>
      <c r="HR384" s="10"/>
      <c r="HS384" s="10"/>
      <c r="HT384" s="10"/>
      <c r="HU384" s="10"/>
      <c r="HV384" s="10"/>
      <c r="HW384" s="10"/>
      <c r="HX384" s="10"/>
      <c r="HY384" s="10"/>
      <c r="HZ384" s="10"/>
      <c r="IA384" s="10"/>
      <c r="IB384" s="10"/>
      <c r="IC384" s="10"/>
      <c r="ID384" s="10"/>
      <c r="IE384" s="10"/>
      <c r="IF384" s="10"/>
      <c r="IG384" s="10"/>
      <c r="IH384" s="10"/>
      <c r="II384" s="10"/>
      <c r="IJ384" s="10"/>
      <c r="IK384" s="10"/>
      <c r="IL384" s="10"/>
      <c r="IM384" s="10"/>
      <c r="IN384" s="10"/>
      <c r="IO384" s="10"/>
      <c r="IP384" s="10"/>
      <c r="IQ384" s="10"/>
      <c r="IR384" s="10"/>
      <c r="IS384" s="10"/>
      <c r="IT384" s="10"/>
      <c r="IU384" s="10"/>
      <c r="IV384" s="10"/>
      <c r="IW384" s="10"/>
      <c r="IX384" s="10"/>
      <c r="IY384" s="10"/>
      <c r="IZ384" s="10"/>
      <c r="JA384" s="10"/>
      <c r="JB384" s="10"/>
      <c r="JC384" s="10"/>
      <c r="JD384" s="10"/>
      <c r="JE384" s="10"/>
      <c r="JF384" s="10"/>
      <c r="JG384" s="10"/>
      <c r="JH384" s="10"/>
      <c r="JI384" s="10"/>
      <c r="JJ384" s="10"/>
      <c r="JK384" s="10"/>
      <c r="JL384" s="10"/>
      <c r="JM384" s="10"/>
      <c r="JN384" s="10"/>
      <c r="JO384" s="10"/>
      <c r="JP384" s="10"/>
      <c r="JQ384" s="10"/>
      <c r="JR384" s="10"/>
      <c r="JS384" s="10"/>
      <c r="JT384" s="10"/>
      <c r="JU384" s="10"/>
      <c r="JV384" s="10"/>
      <c r="JW384" s="10"/>
      <c r="JX384" s="10"/>
      <c r="JY384" s="10"/>
      <c r="JZ384" s="10"/>
      <c r="KA384" s="10"/>
      <c r="KB384" s="10"/>
      <c r="KC384" s="10"/>
      <c r="KD384" s="10"/>
      <c r="KE384" s="10"/>
      <c r="KF384" s="10"/>
      <c r="KG384" s="10"/>
      <c r="KH384" s="10"/>
      <c r="KI384" s="10"/>
      <c r="KJ384" s="10"/>
      <c r="KK384" s="10"/>
      <c r="KL384" s="10"/>
      <c r="KM384" s="10"/>
      <c r="KN384" s="10"/>
      <c r="KO384" s="10"/>
      <c r="KP384" s="10"/>
      <c r="KQ384" s="10"/>
      <c r="KR384" s="10"/>
      <c r="KS384" s="10"/>
      <c r="KT384" s="10"/>
      <c r="KU384" s="10"/>
      <c r="KV384" s="10"/>
      <c r="KW384" s="10"/>
      <c r="KX384" s="10"/>
      <c r="KY384" s="10"/>
      <c r="KZ384" s="10"/>
      <c r="LA384" s="10"/>
      <c r="LB384" s="10"/>
      <c r="LC384" s="10"/>
      <c r="LD384" s="10"/>
      <c r="LE384" s="10"/>
      <c r="LF384" s="10"/>
      <c r="LG384" s="10"/>
      <c r="LH384" s="10"/>
      <c r="LI384" s="10"/>
      <c r="LJ384" s="10"/>
      <c r="LK384" s="10"/>
      <c r="LL384" s="10"/>
      <c r="LM384" s="10"/>
      <c r="LN384" s="10"/>
      <c r="LO384" s="10"/>
      <c r="LP384" s="10"/>
      <c r="LQ384" s="10"/>
      <c r="LR384" s="10"/>
      <c r="LS384" s="10"/>
      <c r="LT384" s="10"/>
      <c r="LU384" s="10"/>
      <c r="LV384" s="10"/>
      <c r="LW384" s="10"/>
      <c r="LX384" s="10"/>
      <c r="LY384" s="10"/>
      <c r="LZ384" s="10"/>
      <c r="MA384" s="10"/>
      <c r="MB384" s="10"/>
      <c r="MC384" s="10"/>
      <c r="MD384" s="10"/>
      <c r="ME384" s="10"/>
      <c r="MF384" s="10"/>
      <c r="MG384" s="10"/>
      <c r="MH384" s="10"/>
      <c r="MI384" s="10"/>
      <c r="MJ384" s="10"/>
      <c r="MK384" s="10"/>
      <c r="ML384" s="10"/>
      <c r="MM384" s="10"/>
      <c r="MN384" s="10"/>
      <c r="MO384" s="10"/>
      <c r="MP384" s="10"/>
      <c r="MQ384" s="10"/>
      <c r="MR384" s="10"/>
      <c r="MS384" s="10"/>
      <c r="MT384" s="10"/>
      <c r="MU384" s="10"/>
      <c r="MV384" s="10"/>
      <c r="MW384" s="10"/>
      <c r="MX384" s="10"/>
      <c r="MY384" s="10"/>
      <c r="MZ384" s="10"/>
      <c r="NA384" s="10"/>
      <c r="NB384" s="10"/>
      <c r="NC384" s="10"/>
      <c r="ND384" s="10"/>
      <c r="NE384" s="10"/>
      <c r="NF384" s="10"/>
      <c r="NG384" s="10"/>
      <c r="NH384" s="10"/>
      <c r="NI384" s="10"/>
      <c r="NJ384" s="10"/>
      <c r="NK384" s="10"/>
      <c r="NL384" s="10"/>
      <c r="NM384" s="10"/>
      <c r="NN384" s="10"/>
      <c r="NO384" s="10"/>
      <c r="NP384" s="10"/>
      <c r="NQ384" s="10"/>
      <c r="NR384" s="10"/>
      <c r="NS384" s="10"/>
      <c r="NT384" s="10"/>
      <c r="NU384" s="10"/>
      <c r="NV384" s="10"/>
      <c r="NW384" s="10"/>
      <c r="NX384" s="10"/>
      <c r="NY384" s="10"/>
      <c r="NZ384" s="10"/>
      <c r="OA384" s="10"/>
      <c r="OB384" s="10"/>
      <c r="OC384" s="10"/>
      <c r="OD384" s="10"/>
      <c r="OE384" s="10"/>
      <c r="OF384" s="10"/>
      <c r="OG384" s="10"/>
      <c r="OH384" s="10"/>
      <c r="OI384" s="10"/>
      <c r="OJ384" s="10"/>
      <c r="OK384" s="10"/>
      <c r="OL384" s="10"/>
      <c r="OM384" s="10"/>
      <c r="ON384" s="10"/>
      <c r="OO384" s="10"/>
      <c r="OP384" s="10"/>
      <c r="OQ384" s="10"/>
      <c r="OR384" s="10"/>
      <c r="OS384" s="10"/>
      <c r="OT384" s="10"/>
      <c r="OU384" s="10"/>
      <c r="OV384" s="10"/>
      <c r="OW384" s="10"/>
      <c r="OX384" s="10"/>
      <c r="OY384" s="10"/>
      <c r="OZ384" s="10"/>
      <c r="PA384" s="10"/>
      <c r="PB384" s="10"/>
      <c r="PC384" s="10"/>
      <c r="PD384" s="10"/>
      <c r="PE384" s="10"/>
      <c r="PF384" s="10"/>
      <c r="PG384" s="10"/>
      <c r="PH384" s="10"/>
      <c r="PI384" s="10"/>
      <c r="PJ384" s="10"/>
      <c r="PK384" s="10"/>
      <c r="PL384" s="10"/>
      <c r="PM384" s="10"/>
      <c r="PN384" s="10"/>
      <c r="PO384" s="10"/>
      <c r="PP384" s="10"/>
      <c r="PQ384" s="10"/>
      <c r="PR384" s="10"/>
      <c r="PS384" s="10"/>
      <c r="PT384" s="10"/>
      <c r="PU384" s="10"/>
      <c r="PV384" s="10"/>
      <c r="PW384" s="10"/>
      <c r="PX384" s="10"/>
      <c r="PY384" s="10"/>
      <c r="PZ384" s="10"/>
      <c r="QA384" s="10"/>
      <c r="QB384" s="10"/>
      <c r="QC384" s="10"/>
      <c r="QD384" s="10"/>
      <c r="QE384" s="10"/>
      <c r="QF384" s="10"/>
      <c r="QG384" s="10"/>
      <c r="QH384" s="10"/>
      <c r="QI384" s="10"/>
      <c r="QJ384" s="10"/>
      <c r="QK384" s="10"/>
      <c r="QL384" s="10"/>
      <c r="QM384" s="10"/>
      <c r="QN384" s="10"/>
      <c r="QO384" s="10"/>
      <c r="QP384" s="10"/>
      <c r="QQ384" s="10"/>
      <c r="QR384" s="10"/>
      <c r="QS384" s="10"/>
      <c r="QT384" s="10"/>
      <c r="QU384" s="10"/>
      <c r="QV384" s="10"/>
      <c r="QW384" s="10"/>
      <c r="QX384" s="10"/>
      <c r="QY384" s="10"/>
      <c r="QZ384" s="10"/>
      <c r="RA384" s="10"/>
      <c r="RB384" s="10"/>
      <c r="RC384" s="10"/>
      <c r="RD384" s="10"/>
      <c r="RE384" s="10"/>
      <c r="RF384" s="10"/>
      <c r="RG384" s="10"/>
      <c r="RH384" s="10"/>
      <c r="RI384" s="10"/>
      <c r="RJ384" s="10"/>
      <c r="RK384" s="10"/>
      <c r="RL384" s="10"/>
      <c r="RM384" s="10"/>
      <c r="RN384" s="10"/>
      <c r="RO384" s="10"/>
      <c r="RP384" s="10"/>
      <c r="RQ384" s="10"/>
      <c r="RR384" s="10"/>
      <c r="RS384" s="10"/>
      <c r="RT384" s="10"/>
      <c r="RU384" s="10"/>
      <c r="RV384" s="10"/>
      <c r="RW384" s="10"/>
      <c r="RX384" s="10"/>
      <c r="RY384" s="10"/>
      <c r="RZ384" s="10"/>
      <c r="SA384" s="10"/>
      <c r="SB384" s="10"/>
      <c r="SC384" s="10"/>
      <c r="SD384" s="10"/>
      <c r="SE384" s="10"/>
      <c r="SF384" s="10"/>
      <c r="SG384" s="10"/>
      <c r="SH384" s="10"/>
      <c r="SI384" s="10"/>
      <c r="SJ384" s="10"/>
      <c r="SK384" s="10"/>
      <c r="SL384" s="10"/>
      <c r="SM384" s="10"/>
      <c r="SN384" s="10"/>
      <c r="SO384" s="10"/>
      <c r="SP384" s="10"/>
      <c r="SQ384" s="10"/>
      <c r="SR384" s="10"/>
      <c r="SS384" s="10"/>
      <c r="ST384" s="10"/>
      <c r="SU384" s="10"/>
      <c r="SV384" s="10"/>
      <c r="SW384" s="10"/>
      <c r="SX384" s="10"/>
      <c r="SY384" s="10"/>
      <c r="SZ384" s="10"/>
      <c r="TA384" s="10"/>
      <c r="TB384" s="10"/>
      <c r="TC384" s="10"/>
      <c r="TD384" s="10"/>
      <c r="TE384" s="10"/>
      <c r="TF384" s="10"/>
      <c r="TG384" s="10"/>
      <c r="TH384" s="10"/>
      <c r="TI384" s="10"/>
      <c r="TJ384" s="10"/>
      <c r="TK384" s="10"/>
      <c r="TL384" s="10"/>
      <c r="TM384" s="10"/>
      <c r="TN384" s="10"/>
      <c r="TO384" s="10"/>
      <c r="TP384" s="10"/>
      <c r="TQ384" s="10"/>
      <c r="TR384" s="10"/>
      <c r="TS384" s="10"/>
      <c r="TT384" s="10"/>
      <c r="TU384" s="10"/>
      <c r="TV384" s="10"/>
      <c r="TW384" s="10"/>
      <c r="TX384" s="10"/>
      <c r="TY384" s="10"/>
      <c r="TZ384" s="10"/>
      <c r="UA384" s="10"/>
      <c r="UB384" s="10"/>
      <c r="UC384" s="10"/>
      <c r="UD384" s="10"/>
      <c r="UE384" s="10"/>
      <c r="UF384" s="10"/>
      <c r="UG384" s="10"/>
      <c r="UH384" s="10"/>
      <c r="UI384" s="10"/>
      <c r="UJ384" s="10"/>
      <c r="UK384" s="10"/>
      <c r="UL384" s="10"/>
      <c r="UM384" s="10"/>
      <c r="UN384" s="10"/>
      <c r="UO384" s="10"/>
      <c r="UP384" s="10"/>
      <c r="UQ384" s="10"/>
      <c r="UR384" s="10"/>
      <c r="US384" s="10"/>
      <c r="UT384" s="10"/>
      <c r="UU384" s="10"/>
      <c r="UV384" s="10"/>
      <c r="UW384" s="10"/>
      <c r="UX384" s="10"/>
      <c r="UY384" s="10"/>
      <c r="UZ384" s="10"/>
      <c r="VA384" s="10"/>
      <c r="VB384" s="10"/>
      <c r="VC384" s="10"/>
      <c r="VD384" s="10"/>
      <c r="VE384" s="10"/>
      <c r="VF384" s="10"/>
      <c r="VG384" s="10"/>
      <c r="VH384" s="10"/>
      <c r="VI384" s="10"/>
      <c r="VJ384" s="10"/>
      <c r="VK384" s="10"/>
      <c r="VL384" s="10"/>
      <c r="VM384" s="10"/>
      <c r="VN384" s="10"/>
      <c r="VO384" s="10"/>
      <c r="VP384" s="10"/>
      <c r="VQ384" s="10"/>
      <c r="VR384" s="10"/>
      <c r="VS384" s="10"/>
      <c r="VT384" s="10"/>
      <c r="VU384" s="10"/>
      <c r="VV384" s="10"/>
      <c r="VW384" s="10"/>
      <c r="VX384" s="10"/>
      <c r="VY384" s="10"/>
      <c r="VZ384" s="10"/>
      <c r="WA384" s="10"/>
      <c r="WB384" s="10"/>
      <c r="WC384" s="10"/>
      <c r="WD384" s="10"/>
      <c r="WE384" s="10"/>
      <c r="WF384" s="10"/>
      <c r="WG384" s="10"/>
      <c r="WH384" s="10"/>
      <c r="WI384" s="10"/>
      <c r="WJ384" s="10"/>
      <c r="WK384" s="10"/>
      <c r="WL384" s="10"/>
      <c r="WM384" s="10"/>
      <c r="WN384" s="10"/>
      <c r="WO384" s="10"/>
      <c r="WP384" s="10"/>
      <c r="WQ384" s="10"/>
      <c r="WR384" s="10"/>
      <c r="WS384" s="10"/>
      <c r="WT384" s="10"/>
      <c r="WU384" s="10"/>
      <c r="WV384" s="10"/>
      <c r="WW384" s="10"/>
      <c r="WX384" s="10"/>
      <c r="WY384" s="10"/>
      <c r="WZ384" s="10"/>
      <c r="XA384" s="10"/>
      <c r="XB384" s="10"/>
      <c r="XC384" s="10"/>
      <c r="XD384" s="10"/>
      <c r="XE384" s="10"/>
      <c r="XF384" s="10"/>
      <c r="XG384" s="10"/>
      <c r="XH384" s="10"/>
      <c r="XI384" s="10"/>
      <c r="XJ384" s="10"/>
      <c r="XK384" s="10"/>
      <c r="XL384" s="10"/>
      <c r="XM384" s="10"/>
      <c r="XN384" s="10"/>
      <c r="XO384" s="10"/>
      <c r="XP384" s="10"/>
      <c r="XQ384" s="10"/>
      <c r="XR384" s="10"/>
      <c r="XS384" s="10"/>
      <c r="XT384" s="10"/>
      <c r="XU384" s="10"/>
      <c r="XV384" s="10"/>
      <c r="XW384" s="10"/>
      <c r="XX384" s="10"/>
      <c r="XY384" s="10"/>
      <c r="XZ384" s="10"/>
      <c r="YA384" s="10"/>
      <c r="YB384" s="10"/>
      <c r="YC384" s="10"/>
      <c r="YD384" s="10"/>
      <c r="YE384" s="10"/>
      <c r="YF384" s="10"/>
      <c r="YG384" s="10"/>
      <c r="YH384" s="10"/>
      <c r="YI384" s="10"/>
      <c r="YJ384" s="10"/>
      <c r="YK384" s="10"/>
      <c r="YL384" s="10"/>
      <c r="YM384" s="10"/>
      <c r="YN384" s="10"/>
      <c r="YO384" s="10"/>
      <c r="YP384" s="10"/>
      <c r="YQ384" s="10"/>
      <c r="YR384" s="10"/>
      <c r="YS384" s="10"/>
      <c r="YT384" s="10"/>
      <c r="YU384" s="10"/>
      <c r="YV384" s="10"/>
      <c r="YW384" s="10"/>
      <c r="YX384" s="10"/>
      <c r="YY384" s="10"/>
      <c r="YZ384" s="10"/>
      <c r="ZA384" s="10"/>
      <c r="ZB384" s="10"/>
      <c r="ZC384" s="10"/>
      <c r="ZD384" s="10"/>
      <c r="ZE384" s="10"/>
      <c r="ZF384" s="10"/>
      <c r="ZG384" s="10"/>
      <c r="ZH384" s="10"/>
      <c r="ZI384" s="10"/>
      <c r="ZJ384" s="10"/>
      <c r="ZK384" s="10"/>
      <c r="ZL384" s="10"/>
      <c r="ZM384" s="10"/>
      <c r="ZN384" s="10"/>
      <c r="ZO384" s="10"/>
      <c r="ZP384" s="10"/>
      <c r="ZQ384" s="10"/>
      <c r="ZR384" s="10"/>
      <c r="ZS384" s="10"/>
      <c r="ZT384" s="10"/>
      <c r="ZU384" s="10"/>
      <c r="ZV384" s="10"/>
      <c r="ZW384" s="10"/>
      <c r="ZX384" s="10"/>
      <c r="ZY384" s="10"/>
      <c r="ZZ384" s="10"/>
      <c r="AAA384" s="10"/>
      <c r="AAB384" s="10"/>
      <c r="AAC384" s="10"/>
      <c r="AAD384" s="10"/>
      <c r="AAE384" s="10"/>
      <c r="AAF384" s="10"/>
      <c r="AAG384" s="10"/>
      <c r="AAH384" s="10"/>
      <c r="AAI384" s="10"/>
      <c r="AAJ384" s="10"/>
      <c r="AAK384" s="10"/>
      <c r="AAL384" s="10"/>
      <c r="AAM384" s="10"/>
      <c r="AAN384" s="10"/>
      <c r="AAO384" s="10"/>
      <c r="AAP384" s="10"/>
      <c r="AAQ384" s="10"/>
      <c r="AAR384" s="10"/>
      <c r="AAS384" s="10"/>
      <c r="AAT384" s="10"/>
      <c r="AAU384" s="10"/>
      <c r="AAV384" s="10"/>
      <c r="AAW384" s="10"/>
      <c r="AAX384" s="10"/>
      <c r="AAY384" s="10"/>
      <c r="AAZ384" s="10"/>
      <c r="ABA384" s="10"/>
      <c r="ABB384" s="10"/>
      <c r="ABC384" s="10"/>
      <c r="ABD384" s="10"/>
      <c r="ABE384" s="10"/>
      <c r="ABF384" s="10"/>
      <c r="ABG384" s="10"/>
      <c r="ABH384" s="10"/>
      <c r="ABI384" s="10"/>
      <c r="ABJ384" s="10"/>
      <c r="ABK384" s="10"/>
      <c r="ABL384" s="10"/>
      <c r="ABM384" s="10"/>
      <c r="ABN384" s="10"/>
      <c r="ABO384" s="10"/>
      <c r="ABP384" s="10"/>
      <c r="ABQ384" s="10"/>
      <c r="ABR384" s="10"/>
      <c r="ABS384" s="10"/>
      <c r="ABT384" s="10"/>
      <c r="ABU384" s="10"/>
      <c r="ABV384" s="10"/>
      <c r="ABW384" s="10"/>
      <c r="ABX384" s="10"/>
      <c r="ABY384" s="10"/>
      <c r="ABZ384" s="10"/>
      <c r="ACA384" s="10"/>
      <c r="ACB384" s="10"/>
      <c r="ACC384" s="10"/>
      <c r="ACD384" s="10"/>
      <c r="ACE384" s="10"/>
      <c r="ACF384" s="10"/>
      <c r="ACG384" s="10"/>
      <c r="ACH384" s="10"/>
      <c r="ACI384" s="10"/>
      <c r="ACJ384" s="10"/>
      <c r="ACK384" s="10"/>
      <c r="ACL384" s="10"/>
      <c r="ACM384" s="10"/>
      <c r="ACN384" s="10"/>
      <c r="ACO384" s="10"/>
      <c r="ACP384" s="10"/>
      <c r="ACQ384" s="10"/>
      <c r="ACR384" s="10"/>
      <c r="ACS384" s="10"/>
      <c r="ACT384" s="10"/>
      <c r="ACU384" s="10"/>
      <c r="ACV384" s="10"/>
      <c r="ACW384" s="10"/>
      <c r="ACX384" s="10"/>
      <c r="ACY384" s="10"/>
      <c r="ACZ384" s="10"/>
      <c r="ADA384" s="10"/>
      <c r="ADB384" s="10"/>
      <c r="ADC384" s="10"/>
      <c r="ADD384" s="10"/>
      <c r="ADE384" s="10"/>
      <c r="ADF384" s="10"/>
      <c r="ADG384" s="10"/>
      <c r="ADH384" s="10"/>
      <c r="ADI384" s="10"/>
      <c r="ADJ384" s="10"/>
      <c r="ADK384" s="10"/>
      <c r="ADL384" s="10"/>
      <c r="ADM384" s="10"/>
      <c r="ADN384" s="10"/>
      <c r="ADO384" s="10"/>
      <c r="ADP384" s="10"/>
      <c r="ADQ384" s="10"/>
      <c r="ADR384" s="10"/>
      <c r="ADS384" s="10"/>
      <c r="ADT384" s="10"/>
      <c r="ADU384" s="10"/>
      <c r="ADV384" s="10"/>
      <c r="ADW384" s="10"/>
      <c r="ADX384" s="10"/>
      <c r="ADY384" s="10"/>
      <c r="ADZ384" s="10"/>
      <c r="AEA384" s="10"/>
      <c r="AEB384" s="10"/>
      <c r="AEC384" s="10"/>
      <c r="AED384" s="10"/>
      <c r="AEE384" s="10"/>
      <c r="AEF384" s="10"/>
      <c r="AEG384" s="10"/>
      <c r="AEH384" s="10"/>
      <c r="AEI384" s="10"/>
      <c r="AEJ384" s="10"/>
      <c r="AEK384" s="10"/>
      <c r="AEL384" s="10"/>
      <c r="AEM384" s="10"/>
      <c r="AEN384" s="10"/>
      <c r="AEO384" s="10"/>
      <c r="AEP384" s="10"/>
      <c r="AEQ384" s="10"/>
      <c r="AER384" s="10"/>
      <c r="AES384" s="10"/>
      <c r="AET384" s="10"/>
      <c r="AEU384" s="10"/>
      <c r="AEV384" s="10"/>
      <c r="AEW384" s="10"/>
      <c r="AEX384" s="10"/>
      <c r="AEY384" s="10"/>
      <c r="AEZ384" s="10"/>
      <c r="AFA384" s="10"/>
      <c r="AFB384" s="10"/>
      <c r="AFC384" s="10"/>
      <c r="AFD384" s="10"/>
      <c r="AFE384" s="10"/>
      <c r="AFF384" s="10"/>
      <c r="AFG384" s="10"/>
      <c r="AFH384" s="10"/>
      <c r="AFI384" s="10"/>
      <c r="AFJ384" s="10"/>
      <c r="AFK384" s="10"/>
      <c r="AFL384" s="10"/>
      <c r="AFM384" s="10"/>
      <c r="AFN384" s="10"/>
      <c r="AFO384" s="10"/>
      <c r="AFP384" s="10"/>
      <c r="AFQ384" s="10"/>
      <c r="AFR384" s="10"/>
      <c r="AFS384" s="10"/>
      <c r="AFT384" s="10"/>
      <c r="AFU384" s="10"/>
      <c r="AFV384" s="10"/>
      <c r="AFW384" s="10"/>
      <c r="AFX384" s="10"/>
      <c r="AFY384" s="10"/>
      <c r="AFZ384" s="10"/>
      <c r="AGA384" s="10"/>
      <c r="AGB384" s="10"/>
      <c r="AGC384" s="10"/>
      <c r="AGD384" s="10"/>
      <c r="AGE384" s="10"/>
      <c r="AGF384" s="10"/>
      <c r="AGG384" s="10"/>
      <c r="AGH384" s="10"/>
      <c r="AGI384" s="10"/>
      <c r="AGJ384" s="10"/>
      <c r="AGK384" s="10"/>
      <c r="AGL384" s="10"/>
      <c r="AGM384" s="10"/>
      <c r="AGN384" s="10"/>
      <c r="AGO384" s="10"/>
      <c r="AGP384" s="10"/>
      <c r="AGQ384" s="10"/>
      <c r="AGR384" s="10"/>
      <c r="AGS384" s="10"/>
      <c r="AGT384" s="10"/>
      <c r="AGU384" s="10"/>
      <c r="AGV384" s="10"/>
      <c r="AGW384" s="10"/>
      <c r="AGX384" s="10"/>
      <c r="AGY384" s="10"/>
      <c r="AGZ384" s="10"/>
      <c r="AHA384" s="10"/>
      <c r="AHB384" s="10"/>
      <c r="AHC384" s="10"/>
      <c r="AHD384" s="10"/>
      <c r="AHE384" s="10"/>
      <c r="AHF384" s="10"/>
      <c r="AHG384" s="10"/>
      <c r="AHH384" s="10"/>
      <c r="AHI384" s="10"/>
      <c r="AHJ384" s="10"/>
      <c r="AHK384" s="10"/>
      <c r="AHL384" s="10"/>
      <c r="AHM384" s="10"/>
      <c r="AHN384" s="10"/>
      <c r="AHO384" s="10"/>
      <c r="AHP384" s="10"/>
      <c r="AHQ384" s="10"/>
      <c r="AHR384" s="10"/>
      <c r="AHS384" s="10"/>
      <c r="AHT384" s="10"/>
      <c r="AHU384" s="10"/>
      <c r="AHV384" s="10"/>
      <c r="AHW384" s="10"/>
      <c r="AHX384" s="10"/>
      <c r="AHY384" s="10"/>
      <c r="AHZ384" s="10"/>
      <c r="AIA384" s="10"/>
      <c r="AIB384" s="10"/>
      <c r="AIC384" s="10"/>
      <c r="AID384" s="10"/>
      <c r="AIE384" s="10"/>
      <c r="AIF384" s="10"/>
      <c r="AIG384" s="10"/>
      <c r="AIH384" s="10"/>
      <c r="AII384" s="10"/>
      <c r="AIJ384" s="10"/>
      <c r="AIK384" s="10"/>
      <c r="AIL384" s="10"/>
      <c r="AIM384" s="10"/>
      <c r="AIN384" s="10"/>
      <c r="AIO384" s="10"/>
      <c r="AIP384" s="10"/>
      <c r="AIQ384" s="10"/>
      <c r="AIR384" s="10"/>
      <c r="AIS384" s="10"/>
      <c r="AIT384" s="10"/>
      <c r="AIU384" s="10"/>
      <c r="AIV384" s="10"/>
      <c r="AIW384" s="10"/>
      <c r="AIX384" s="10"/>
      <c r="AIY384" s="10"/>
      <c r="AIZ384" s="10"/>
      <c r="AJA384" s="10"/>
      <c r="AJB384" s="10"/>
      <c r="AJC384" s="10"/>
      <c r="AJD384" s="10"/>
      <c r="AJE384" s="10"/>
      <c r="AJF384" s="10"/>
      <c r="AJG384" s="10"/>
      <c r="AJH384" s="10"/>
      <c r="AJI384" s="10"/>
      <c r="AJJ384" s="10"/>
      <c r="AJK384" s="10"/>
      <c r="AJL384" s="10"/>
      <c r="AJM384" s="10"/>
      <c r="AJN384" s="10"/>
      <c r="AJO384" s="10"/>
      <c r="AJP384" s="10"/>
      <c r="AJQ384" s="10"/>
      <c r="AJR384" s="10"/>
      <c r="AJS384" s="10"/>
      <c r="AJT384" s="10"/>
      <c r="AJU384" s="10"/>
      <c r="AJV384" s="10"/>
      <c r="AJW384" s="10"/>
      <c r="AJX384" s="10"/>
      <c r="AJY384" s="10"/>
      <c r="AJZ384" s="10"/>
      <c r="AKA384" s="10"/>
      <c r="AKB384" s="10"/>
      <c r="AKC384" s="10"/>
      <c r="AKD384" s="10"/>
      <c r="AKE384" s="10"/>
      <c r="AKF384" s="10"/>
      <c r="AKG384" s="10"/>
      <c r="AKH384" s="10"/>
      <c r="AKI384" s="10"/>
      <c r="AKJ384" s="10"/>
      <c r="AKK384" s="10"/>
      <c r="AKL384" s="10"/>
      <c r="AKM384" s="10"/>
      <c r="AKN384" s="10"/>
      <c r="AKO384" s="10"/>
      <c r="AKP384" s="10"/>
      <c r="AKQ384" s="10"/>
      <c r="AKR384" s="10"/>
      <c r="AKS384" s="10"/>
      <c r="AKT384" s="10"/>
      <c r="AKU384" s="10"/>
      <c r="AKV384" s="10"/>
      <c r="AKW384" s="10"/>
      <c r="AKX384" s="10"/>
      <c r="AKY384" s="10"/>
      <c r="AKZ384" s="10"/>
      <c r="ALA384" s="10"/>
      <c r="ALB384" s="10"/>
      <c r="ALC384" s="10"/>
      <c r="ALD384" s="10"/>
      <c r="ALE384" s="10"/>
      <c r="ALF384" s="10"/>
      <c r="ALG384" s="10"/>
      <c r="ALH384" s="10"/>
      <c r="ALI384" s="10"/>
      <c r="ALJ384" s="10"/>
      <c r="ALK384" s="10"/>
      <c r="ALL384" s="10"/>
      <c r="ALM384" s="10"/>
      <c r="ALN384" s="10"/>
      <c r="ALO384" s="10"/>
      <c r="ALP384" s="10"/>
      <c r="ALQ384" s="10"/>
      <c r="ALR384" s="10"/>
      <c r="ALS384" s="10"/>
      <c r="ALT384" s="10"/>
      <c r="ALU384" s="10"/>
      <c r="ALV384" s="10"/>
      <c r="ALW384" s="10"/>
      <c r="ALX384" s="10"/>
      <c r="ALY384" s="10"/>
      <c r="ALZ384" s="10"/>
      <c r="AMA384" s="10"/>
      <c r="AMB384" s="10"/>
      <c r="AMC384" s="10"/>
      <c r="AMD384" s="10"/>
      <c r="AME384" s="10"/>
      <c r="AMF384" s="10"/>
      <c r="AMG384" s="10"/>
      <c r="AMH384" s="10"/>
      <c r="AMI384" s="10"/>
    </row>
    <row r="385" spans="1:1023" ht="21.75" customHeight="1">
      <c r="A385" s="14" t="s">
        <v>96</v>
      </c>
      <c r="B385" s="47"/>
      <c r="C385" s="32"/>
      <c r="D385" s="32"/>
      <c r="E385" s="30"/>
      <c r="F385" s="30"/>
      <c r="G385" s="30"/>
      <c r="H385" s="30"/>
      <c r="I385" s="30"/>
      <c r="J385" s="30"/>
      <c r="K385" s="30"/>
      <c r="L385" s="30"/>
      <c r="M385" s="30"/>
      <c r="N385" s="30"/>
      <c r="O385" s="40">
        <v>30000</v>
      </c>
      <c r="P385" s="32"/>
      <c r="Q385" s="43">
        <f t="shared" si="9"/>
        <v>30000</v>
      </c>
      <c r="R385" s="43"/>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c r="HA385" s="10"/>
      <c r="HB385" s="10"/>
      <c r="HC385" s="10"/>
      <c r="HD385" s="10"/>
      <c r="HE385" s="10"/>
      <c r="HF385" s="10"/>
      <c r="HG385" s="10"/>
      <c r="HH385" s="10"/>
      <c r="HI385" s="10"/>
      <c r="HJ385" s="10"/>
      <c r="HK385" s="10"/>
      <c r="HL385" s="10"/>
      <c r="HM385" s="10"/>
      <c r="HN385" s="10"/>
      <c r="HO385" s="10"/>
      <c r="HP385" s="10"/>
      <c r="HQ385" s="10"/>
      <c r="HR385" s="10"/>
      <c r="HS385" s="10"/>
      <c r="HT385" s="10"/>
      <c r="HU385" s="10"/>
      <c r="HV385" s="10"/>
      <c r="HW385" s="10"/>
      <c r="HX385" s="10"/>
      <c r="HY385" s="10"/>
      <c r="HZ385" s="10"/>
      <c r="IA385" s="10"/>
      <c r="IB385" s="10"/>
      <c r="IC385" s="10"/>
      <c r="ID385" s="10"/>
      <c r="IE385" s="10"/>
      <c r="IF385" s="10"/>
      <c r="IG385" s="10"/>
      <c r="IH385" s="10"/>
      <c r="II385" s="10"/>
      <c r="IJ385" s="10"/>
      <c r="IK385" s="10"/>
      <c r="IL385" s="10"/>
      <c r="IM385" s="10"/>
      <c r="IN385" s="10"/>
      <c r="IO385" s="10"/>
      <c r="IP385" s="10"/>
      <c r="IQ385" s="10"/>
      <c r="IR385" s="10"/>
      <c r="IS385" s="10"/>
      <c r="IT385" s="10"/>
      <c r="IU385" s="10"/>
      <c r="IV385" s="10"/>
      <c r="IW385" s="10"/>
      <c r="IX385" s="10"/>
      <c r="IY385" s="10"/>
      <c r="IZ385" s="10"/>
      <c r="JA385" s="10"/>
      <c r="JB385" s="10"/>
      <c r="JC385" s="10"/>
      <c r="JD385" s="10"/>
      <c r="JE385" s="10"/>
      <c r="JF385" s="10"/>
      <c r="JG385" s="10"/>
      <c r="JH385" s="10"/>
      <c r="JI385" s="10"/>
      <c r="JJ385" s="10"/>
      <c r="JK385" s="10"/>
      <c r="JL385" s="10"/>
      <c r="JM385" s="10"/>
      <c r="JN385" s="10"/>
      <c r="JO385" s="10"/>
      <c r="JP385" s="10"/>
      <c r="JQ385" s="10"/>
      <c r="JR385" s="10"/>
      <c r="JS385" s="10"/>
      <c r="JT385" s="10"/>
      <c r="JU385" s="10"/>
      <c r="JV385" s="10"/>
      <c r="JW385" s="10"/>
      <c r="JX385" s="10"/>
      <c r="JY385" s="10"/>
      <c r="JZ385" s="10"/>
      <c r="KA385" s="10"/>
      <c r="KB385" s="10"/>
      <c r="KC385" s="10"/>
      <c r="KD385" s="10"/>
      <c r="KE385" s="10"/>
      <c r="KF385" s="10"/>
      <c r="KG385" s="10"/>
      <c r="KH385" s="10"/>
      <c r="KI385" s="10"/>
      <c r="KJ385" s="10"/>
      <c r="KK385" s="10"/>
      <c r="KL385" s="10"/>
      <c r="KM385" s="10"/>
      <c r="KN385" s="10"/>
      <c r="KO385" s="10"/>
      <c r="KP385" s="10"/>
      <c r="KQ385" s="10"/>
      <c r="KR385" s="10"/>
      <c r="KS385" s="10"/>
      <c r="KT385" s="10"/>
      <c r="KU385" s="10"/>
      <c r="KV385" s="10"/>
      <c r="KW385" s="10"/>
      <c r="KX385" s="10"/>
      <c r="KY385" s="10"/>
      <c r="KZ385" s="10"/>
      <c r="LA385" s="10"/>
      <c r="LB385" s="10"/>
      <c r="LC385" s="10"/>
      <c r="LD385" s="10"/>
      <c r="LE385" s="10"/>
      <c r="LF385" s="10"/>
      <c r="LG385" s="10"/>
      <c r="LH385" s="10"/>
      <c r="LI385" s="10"/>
      <c r="LJ385" s="10"/>
      <c r="LK385" s="10"/>
      <c r="LL385" s="10"/>
      <c r="LM385" s="10"/>
      <c r="LN385" s="10"/>
      <c r="LO385" s="10"/>
      <c r="LP385" s="10"/>
      <c r="LQ385" s="10"/>
      <c r="LR385" s="10"/>
      <c r="LS385" s="10"/>
      <c r="LT385" s="10"/>
      <c r="LU385" s="10"/>
      <c r="LV385" s="10"/>
      <c r="LW385" s="10"/>
      <c r="LX385" s="10"/>
      <c r="LY385" s="10"/>
      <c r="LZ385" s="10"/>
      <c r="MA385" s="10"/>
      <c r="MB385" s="10"/>
      <c r="MC385" s="10"/>
      <c r="MD385" s="10"/>
      <c r="ME385" s="10"/>
      <c r="MF385" s="10"/>
      <c r="MG385" s="10"/>
      <c r="MH385" s="10"/>
      <c r="MI385" s="10"/>
      <c r="MJ385" s="10"/>
      <c r="MK385" s="10"/>
      <c r="ML385" s="10"/>
      <c r="MM385" s="10"/>
      <c r="MN385" s="10"/>
      <c r="MO385" s="10"/>
      <c r="MP385" s="10"/>
      <c r="MQ385" s="10"/>
      <c r="MR385" s="10"/>
      <c r="MS385" s="10"/>
      <c r="MT385" s="10"/>
      <c r="MU385" s="10"/>
      <c r="MV385" s="10"/>
      <c r="MW385" s="10"/>
      <c r="MX385" s="10"/>
      <c r="MY385" s="10"/>
      <c r="MZ385" s="10"/>
      <c r="NA385" s="10"/>
      <c r="NB385" s="10"/>
      <c r="NC385" s="10"/>
      <c r="ND385" s="10"/>
      <c r="NE385" s="10"/>
      <c r="NF385" s="10"/>
      <c r="NG385" s="10"/>
      <c r="NH385" s="10"/>
      <c r="NI385" s="10"/>
      <c r="NJ385" s="10"/>
      <c r="NK385" s="10"/>
      <c r="NL385" s="10"/>
      <c r="NM385" s="10"/>
      <c r="NN385" s="10"/>
      <c r="NO385" s="10"/>
      <c r="NP385" s="10"/>
      <c r="NQ385" s="10"/>
      <c r="NR385" s="10"/>
      <c r="NS385" s="10"/>
      <c r="NT385" s="10"/>
      <c r="NU385" s="10"/>
      <c r="NV385" s="10"/>
      <c r="NW385" s="10"/>
      <c r="NX385" s="10"/>
      <c r="NY385" s="10"/>
      <c r="NZ385" s="10"/>
      <c r="OA385" s="10"/>
      <c r="OB385" s="10"/>
      <c r="OC385" s="10"/>
      <c r="OD385" s="10"/>
      <c r="OE385" s="10"/>
      <c r="OF385" s="10"/>
      <c r="OG385" s="10"/>
      <c r="OH385" s="10"/>
      <c r="OI385" s="10"/>
      <c r="OJ385" s="10"/>
      <c r="OK385" s="10"/>
      <c r="OL385" s="10"/>
      <c r="OM385" s="10"/>
      <c r="ON385" s="10"/>
      <c r="OO385" s="10"/>
      <c r="OP385" s="10"/>
      <c r="OQ385" s="10"/>
      <c r="OR385" s="10"/>
      <c r="OS385" s="10"/>
      <c r="OT385" s="10"/>
      <c r="OU385" s="10"/>
      <c r="OV385" s="10"/>
      <c r="OW385" s="10"/>
      <c r="OX385" s="10"/>
      <c r="OY385" s="10"/>
      <c r="OZ385" s="10"/>
      <c r="PA385" s="10"/>
      <c r="PB385" s="10"/>
      <c r="PC385" s="10"/>
      <c r="PD385" s="10"/>
      <c r="PE385" s="10"/>
      <c r="PF385" s="10"/>
      <c r="PG385" s="10"/>
      <c r="PH385" s="10"/>
      <c r="PI385" s="10"/>
      <c r="PJ385" s="10"/>
      <c r="PK385" s="10"/>
      <c r="PL385" s="10"/>
      <c r="PM385" s="10"/>
      <c r="PN385" s="10"/>
      <c r="PO385" s="10"/>
      <c r="PP385" s="10"/>
      <c r="PQ385" s="10"/>
      <c r="PR385" s="10"/>
      <c r="PS385" s="10"/>
      <c r="PT385" s="10"/>
      <c r="PU385" s="10"/>
      <c r="PV385" s="10"/>
      <c r="PW385" s="10"/>
      <c r="PX385" s="10"/>
      <c r="PY385" s="10"/>
      <c r="PZ385" s="10"/>
      <c r="QA385" s="10"/>
      <c r="QB385" s="10"/>
      <c r="QC385" s="10"/>
      <c r="QD385" s="10"/>
      <c r="QE385" s="10"/>
      <c r="QF385" s="10"/>
      <c r="QG385" s="10"/>
      <c r="QH385" s="10"/>
      <c r="QI385" s="10"/>
      <c r="QJ385" s="10"/>
      <c r="QK385" s="10"/>
      <c r="QL385" s="10"/>
      <c r="QM385" s="10"/>
      <c r="QN385" s="10"/>
      <c r="QO385" s="10"/>
      <c r="QP385" s="10"/>
      <c r="QQ385" s="10"/>
      <c r="QR385" s="10"/>
      <c r="QS385" s="10"/>
      <c r="QT385" s="10"/>
      <c r="QU385" s="10"/>
      <c r="QV385" s="10"/>
      <c r="QW385" s="10"/>
      <c r="QX385" s="10"/>
      <c r="QY385" s="10"/>
      <c r="QZ385" s="10"/>
      <c r="RA385" s="10"/>
      <c r="RB385" s="10"/>
      <c r="RC385" s="10"/>
      <c r="RD385" s="10"/>
      <c r="RE385" s="10"/>
      <c r="RF385" s="10"/>
      <c r="RG385" s="10"/>
      <c r="RH385" s="10"/>
      <c r="RI385" s="10"/>
      <c r="RJ385" s="10"/>
      <c r="RK385" s="10"/>
      <c r="RL385" s="10"/>
      <c r="RM385" s="10"/>
      <c r="RN385" s="10"/>
      <c r="RO385" s="10"/>
      <c r="RP385" s="10"/>
      <c r="RQ385" s="10"/>
      <c r="RR385" s="10"/>
      <c r="RS385" s="10"/>
      <c r="RT385" s="10"/>
      <c r="RU385" s="10"/>
      <c r="RV385" s="10"/>
      <c r="RW385" s="10"/>
      <c r="RX385" s="10"/>
      <c r="RY385" s="10"/>
      <c r="RZ385" s="10"/>
      <c r="SA385" s="10"/>
      <c r="SB385" s="10"/>
      <c r="SC385" s="10"/>
      <c r="SD385" s="10"/>
      <c r="SE385" s="10"/>
      <c r="SF385" s="10"/>
      <c r="SG385" s="10"/>
      <c r="SH385" s="10"/>
      <c r="SI385" s="10"/>
      <c r="SJ385" s="10"/>
      <c r="SK385" s="10"/>
      <c r="SL385" s="10"/>
      <c r="SM385" s="10"/>
      <c r="SN385" s="10"/>
      <c r="SO385" s="10"/>
      <c r="SP385" s="10"/>
      <c r="SQ385" s="10"/>
      <c r="SR385" s="10"/>
      <c r="SS385" s="10"/>
      <c r="ST385" s="10"/>
      <c r="SU385" s="10"/>
      <c r="SV385" s="10"/>
      <c r="SW385" s="10"/>
      <c r="SX385" s="10"/>
      <c r="SY385" s="10"/>
      <c r="SZ385" s="10"/>
      <c r="TA385" s="10"/>
      <c r="TB385" s="10"/>
      <c r="TC385" s="10"/>
      <c r="TD385" s="10"/>
      <c r="TE385" s="10"/>
      <c r="TF385" s="10"/>
      <c r="TG385" s="10"/>
      <c r="TH385" s="10"/>
      <c r="TI385" s="10"/>
      <c r="TJ385" s="10"/>
      <c r="TK385" s="10"/>
      <c r="TL385" s="10"/>
      <c r="TM385" s="10"/>
      <c r="TN385" s="10"/>
      <c r="TO385" s="10"/>
      <c r="TP385" s="10"/>
      <c r="TQ385" s="10"/>
      <c r="TR385" s="10"/>
      <c r="TS385" s="10"/>
      <c r="TT385" s="10"/>
      <c r="TU385" s="10"/>
      <c r="TV385" s="10"/>
      <c r="TW385" s="10"/>
      <c r="TX385" s="10"/>
      <c r="TY385" s="10"/>
      <c r="TZ385" s="10"/>
      <c r="UA385" s="10"/>
      <c r="UB385" s="10"/>
      <c r="UC385" s="10"/>
      <c r="UD385" s="10"/>
      <c r="UE385" s="10"/>
      <c r="UF385" s="10"/>
      <c r="UG385" s="10"/>
      <c r="UH385" s="10"/>
      <c r="UI385" s="10"/>
      <c r="UJ385" s="10"/>
      <c r="UK385" s="10"/>
      <c r="UL385" s="10"/>
      <c r="UM385" s="10"/>
      <c r="UN385" s="10"/>
      <c r="UO385" s="10"/>
      <c r="UP385" s="10"/>
      <c r="UQ385" s="10"/>
      <c r="UR385" s="10"/>
      <c r="US385" s="10"/>
      <c r="UT385" s="10"/>
      <c r="UU385" s="10"/>
      <c r="UV385" s="10"/>
      <c r="UW385" s="10"/>
      <c r="UX385" s="10"/>
      <c r="UY385" s="10"/>
      <c r="UZ385" s="10"/>
      <c r="VA385" s="10"/>
      <c r="VB385" s="10"/>
      <c r="VC385" s="10"/>
      <c r="VD385" s="10"/>
      <c r="VE385" s="10"/>
      <c r="VF385" s="10"/>
      <c r="VG385" s="10"/>
      <c r="VH385" s="10"/>
      <c r="VI385" s="10"/>
      <c r="VJ385" s="10"/>
      <c r="VK385" s="10"/>
      <c r="VL385" s="10"/>
      <c r="VM385" s="10"/>
      <c r="VN385" s="10"/>
      <c r="VO385" s="10"/>
      <c r="VP385" s="10"/>
      <c r="VQ385" s="10"/>
      <c r="VR385" s="10"/>
      <c r="VS385" s="10"/>
      <c r="VT385" s="10"/>
      <c r="VU385" s="10"/>
      <c r="VV385" s="10"/>
      <c r="VW385" s="10"/>
      <c r="VX385" s="10"/>
      <c r="VY385" s="10"/>
      <c r="VZ385" s="10"/>
      <c r="WA385" s="10"/>
      <c r="WB385" s="10"/>
      <c r="WC385" s="10"/>
      <c r="WD385" s="10"/>
      <c r="WE385" s="10"/>
      <c r="WF385" s="10"/>
      <c r="WG385" s="10"/>
      <c r="WH385" s="10"/>
      <c r="WI385" s="10"/>
      <c r="WJ385" s="10"/>
      <c r="WK385" s="10"/>
      <c r="WL385" s="10"/>
      <c r="WM385" s="10"/>
      <c r="WN385" s="10"/>
      <c r="WO385" s="10"/>
      <c r="WP385" s="10"/>
      <c r="WQ385" s="10"/>
      <c r="WR385" s="10"/>
      <c r="WS385" s="10"/>
      <c r="WT385" s="10"/>
      <c r="WU385" s="10"/>
      <c r="WV385" s="10"/>
      <c r="WW385" s="10"/>
      <c r="WX385" s="10"/>
      <c r="WY385" s="10"/>
      <c r="WZ385" s="10"/>
      <c r="XA385" s="10"/>
      <c r="XB385" s="10"/>
      <c r="XC385" s="10"/>
      <c r="XD385" s="10"/>
      <c r="XE385" s="10"/>
      <c r="XF385" s="10"/>
      <c r="XG385" s="10"/>
      <c r="XH385" s="10"/>
      <c r="XI385" s="10"/>
      <c r="XJ385" s="10"/>
      <c r="XK385" s="10"/>
      <c r="XL385" s="10"/>
      <c r="XM385" s="10"/>
      <c r="XN385" s="10"/>
      <c r="XO385" s="10"/>
      <c r="XP385" s="10"/>
      <c r="XQ385" s="10"/>
      <c r="XR385" s="10"/>
      <c r="XS385" s="10"/>
      <c r="XT385" s="10"/>
      <c r="XU385" s="10"/>
      <c r="XV385" s="10"/>
      <c r="XW385" s="10"/>
      <c r="XX385" s="10"/>
      <c r="XY385" s="10"/>
      <c r="XZ385" s="10"/>
      <c r="YA385" s="10"/>
      <c r="YB385" s="10"/>
      <c r="YC385" s="10"/>
      <c r="YD385" s="10"/>
      <c r="YE385" s="10"/>
      <c r="YF385" s="10"/>
      <c r="YG385" s="10"/>
      <c r="YH385" s="10"/>
      <c r="YI385" s="10"/>
      <c r="YJ385" s="10"/>
      <c r="YK385" s="10"/>
      <c r="YL385" s="10"/>
      <c r="YM385" s="10"/>
      <c r="YN385" s="10"/>
      <c r="YO385" s="10"/>
      <c r="YP385" s="10"/>
      <c r="YQ385" s="10"/>
      <c r="YR385" s="10"/>
      <c r="YS385" s="10"/>
      <c r="YT385" s="10"/>
      <c r="YU385" s="10"/>
      <c r="YV385" s="10"/>
      <c r="YW385" s="10"/>
      <c r="YX385" s="10"/>
      <c r="YY385" s="10"/>
      <c r="YZ385" s="10"/>
      <c r="ZA385" s="10"/>
      <c r="ZB385" s="10"/>
      <c r="ZC385" s="10"/>
      <c r="ZD385" s="10"/>
      <c r="ZE385" s="10"/>
      <c r="ZF385" s="10"/>
      <c r="ZG385" s="10"/>
      <c r="ZH385" s="10"/>
      <c r="ZI385" s="10"/>
      <c r="ZJ385" s="10"/>
      <c r="ZK385" s="10"/>
      <c r="ZL385" s="10"/>
      <c r="ZM385" s="10"/>
      <c r="ZN385" s="10"/>
      <c r="ZO385" s="10"/>
      <c r="ZP385" s="10"/>
      <c r="ZQ385" s="10"/>
      <c r="ZR385" s="10"/>
      <c r="ZS385" s="10"/>
      <c r="ZT385" s="10"/>
      <c r="ZU385" s="10"/>
      <c r="ZV385" s="10"/>
      <c r="ZW385" s="10"/>
      <c r="ZX385" s="10"/>
      <c r="ZY385" s="10"/>
      <c r="ZZ385" s="10"/>
      <c r="AAA385" s="10"/>
      <c r="AAB385" s="10"/>
      <c r="AAC385" s="10"/>
      <c r="AAD385" s="10"/>
      <c r="AAE385" s="10"/>
      <c r="AAF385" s="10"/>
      <c r="AAG385" s="10"/>
      <c r="AAH385" s="10"/>
      <c r="AAI385" s="10"/>
      <c r="AAJ385" s="10"/>
      <c r="AAK385" s="10"/>
      <c r="AAL385" s="10"/>
      <c r="AAM385" s="10"/>
      <c r="AAN385" s="10"/>
      <c r="AAO385" s="10"/>
      <c r="AAP385" s="10"/>
      <c r="AAQ385" s="10"/>
      <c r="AAR385" s="10"/>
      <c r="AAS385" s="10"/>
      <c r="AAT385" s="10"/>
      <c r="AAU385" s="10"/>
      <c r="AAV385" s="10"/>
      <c r="AAW385" s="10"/>
      <c r="AAX385" s="10"/>
      <c r="AAY385" s="10"/>
      <c r="AAZ385" s="10"/>
      <c r="ABA385" s="10"/>
      <c r="ABB385" s="10"/>
      <c r="ABC385" s="10"/>
      <c r="ABD385" s="10"/>
      <c r="ABE385" s="10"/>
      <c r="ABF385" s="10"/>
      <c r="ABG385" s="10"/>
      <c r="ABH385" s="10"/>
      <c r="ABI385" s="10"/>
      <c r="ABJ385" s="10"/>
      <c r="ABK385" s="10"/>
      <c r="ABL385" s="10"/>
      <c r="ABM385" s="10"/>
      <c r="ABN385" s="10"/>
      <c r="ABO385" s="10"/>
      <c r="ABP385" s="10"/>
      <c r="ABQ385" s="10"/>
      <c r="ABR385" s="10"/>
      <c r="ABS385" s="10"/>
      <c r="ABT385" s="10"/>
      <c r="ABU385" s="10"/>
      <c r="ABV385" s="10"/>
      <c r="ABW385" s="10"/>
      <c r="ABX385" s="10"/>
      <c r="ABY385" s="10"/>
      <c r="ABZ385" s="10"/>
      <c r="ACA385" s="10"/>
      <c r="ACB385" s="10"/>
      <c r="ACC385" s="10"/>
      <c r="ACD385" s="10"/>
      <c r="ACE385" s="10"/>
      <c r="ACF385" s="10"/>
      <c r="ACG385" s="10"/>
      <c r="ACH385" s="10"/>
      <c r="ACI385" s="10"/>
      <c r="ACJ385" s="10"/>
      <c r="ACK385" s="10"/>
      <c r="ACL385" s="10"/>
      <c r="ACM385" s="10"/>
      <c r="ACN385" s="10"/>
      <c r="ACO385" s="10"/>
      <c r="ACP385" s="10"/>
      <c r="ACQ385" s="10"/>
      <c r="ACR385" s="10"/>
      <c r="ACS385" s="10"/>
      <c r="ACT385" s="10"/>
      <c r="ACU385" s="10"/>
      <c r="ACV385" s="10"/>
      <c r="ACW385" s="10"/>
      <c r="ACX385" s="10"/>
      <c r="ACY385" s="10"/>
      <c r="ACZ385" s="10"/>
      <c r="ADA385" s="10"/>
      <c r="ADB385" s="10"/>
      <c r="ADC385" s="10"/>
      <c r="ADD385" s="10"/>
      <c r="ADE385" s="10"/>
      <c r="ADF385" s="10"/>
      <c r="ADG385" s="10"/>
      <c r="ADH385" s="10"/>
      <c r="ADI385" s="10"/>
      <c r="ADJ385" s="10"/>
      <c r="ADK385" s="10"/>
      <c r="ADL385" s="10"/>
      <c r="ADM385" s="10"/>
      <c r="ADN385" s="10"/>
      <c r="ADO385" s="10"/>
      <c r="ADP385" s="10"/>
      <c r="ADQ385" s="10"/>
      <c r="ADR385" s="10"/>
      <c r="ADS385" s="10"/>
      <c r="ADT385" s="10"/>
      <c r="ADU385" s="10"/>
      <c r="ADV385" s="10"/>
      <c r="ADW385" s="10"/>
      <c r="ADX385" s="10"/>
      <c r="ADY385" s="10"/>
      <c r="ADZ385" s="10"/>
      <c r="AEA385" s="10"/>
      <c r="AEB385" s="10"/>
      <c r="AEC385" s="10"/>
      <c r="AED385" s="10"/>
      <c r="AEE385" s="10"/>
      <c r="AEF385" s="10"/>
      <c r="AEG385" s="10"/>
      <c r="AEH385" s="10"/>
      <c r="AEI385" s="10"/>
      <c r="AEJ385" s="10"/>
      <c r="AEK385" s="10"/>
      <c r="AEL385" s="10"/>
      <c r="AEM385" s="10"/>
      <c r="AEN385" s="10"/>
      <c r="AEO385" s="10"/>
      <c r="AEP385" s="10"/>
      <c r="AEQ385" s="10"/>
      <c r="AER385" s="10"/>
      <c r="AES385" s="10"/>
      <c r="AET385" s="10"/>
      <c r="AEU385" s="10"/>
      <c r="AEV385" s="10"/>
      <c r="AEW385" s="10"/>
      <c r="AEX385" s="10"/>
      <c r="AEY385" s="10"/>
      <c r="AEZ385" s="10"/>
      <c r="AFA385" s="10"/>
      <c r="AFB385" s="10"/>
      <c r="AFC385" s="10"/>
      <c r="AFD385" s="10"/>
      <c r="AFE385" s="10"/>
      <c r="AFF385" s="10"/>
      <c r="AFG385" s="10"/>
      <c r="AFH385" s="10"/>
      <c r="AFI385" s="10"/>
      <c r="AFJ385" s="10"/>
      <c r="AFK385" s="10"/>
      <c r="AFL385" s="10"/>
      <c r="AFM385" s="10"/>
      <c r="AFN385" s="10"/>
      <c r="AFO385" s="10"/>
      <c r="AFP385" s="10"/>
      <c r="AFQ385" s="10"/>
      <c r="AFR385" s="10"/>
      <c r="AFS385" s="10"/>
      <c r="AFT385" s="10"/>
      <c r="AFU385" s="10"/>
      <c r="AFV385" s="10"/>
      <c r="AFW385" s="10"/>
      <c r="AFX385" s="10"/>
      <c r="AFY385" s="10"/>
      <c r="AFZ385" s="10"/>
      <c r="AGA385" s="10"/>
      <c r="AGB385" s="10"/>
      <c r="AGC385" s="10"/>
      <c r="AGD385" s="10"/>
      <c r="AGE385" s="10"/>
      <c r="AGF385" s="10"/>
      <c r="AGG385" s="10"/>
      <c r="AGH385" s="10"/>
      <c r="AGI385" s="10"/>
      <c r="AGJ385" s="10"/>
      <c r="AGK385" s="10"/>
      <c r="AGL385" s="10"/>
      <c r="AGM385" s="10"/>
      <c r="AGN385" s="10"/>
      <c r="AGO385" s="10"/>
      <c r="AGP385" s="10"/>
      <c r="AGQ385" s="10"/>
      <c r="AGR385" s="10"/>
      <c r="AGS385" s="10"/>
      <c r="AGT385" s="10"/>
      <c r="AGU385" s="10"/>
      <c r="AGV385" s="10"/>
      <c r="AGW385" s="10"/>
      <c r="AGX385" s="10"/>
      <c r="AGY385" s="10"/>
      <c r="AGZ385" s="10"/>
      <c r="AHA385" s="10"/>
      <c r="AHB385" s="10"/>
      <c r="AHC385" s="10"/>
      <c r="AHD385" s="10"/>
      <c r="AHE385" s="10"/>
      <c r="AHF385" s="10"/>
      <c r="AHG385" s="10"/>
      <c r="AHH385" s="10"/>
      <c r="AHI385" s="10"/>
      <c r="AHJ385" s="10"/>
      <c r="AHK385" s="10"/>
      <c r="AHL385" s="10"/>
      <c r="AHM385" s="10"/>
      <c r="AHN385" s="10"/>
      <c r="AHO385" s="10"/>
      <c r="AHP385" s="10"/>
      <c r="AHQ385" s="10"/>
      <c r="AHR385" s="10"/>
      <c r="AHS385" s="10"/>
      <c r="AHT385" s="10"/>
      <c r="AHU385" s="10"/>
      <c r="AHV385" s="10"/>
      <c r="AHW385" s="10"/>
      <c r="AHX385" s="10"/>
      <c r="AHY385" s="10"/>
      <c r="AHZ385" s="10"/>
      <c r="AIA385" s="10"/>
      <c r="AIB385" s="10"/>
      <c r="AIC385" s="10"/>
      <c r="AID385" s="10"/>
      <c r="AIE385" s="10"/>
      <c r="AIF385" s="10"/>
      <c r="AIG385" s="10"/>
      <c r="AIH385" s="10"/>
      <c r="AII385" s="10"/>
      <c r="AIJ385" s="10"/>
      <c r="AIK385" s="10"/>
      <c r="AIL385" s="10"/>
      <c r="AIM385" s="10"/>
      <c r="AIN385" s="10"/>
      <c r="AIO385" s="10"/>
      <c r="AIP385" s="10"/>
      <c r="AIQ385" s="10"/>
      <c r="AIR385" s="10"/>
      <c r="AIS385" s="10"/>
      <c r="AIT385" s="10"/>
      <c r="AIU385" s="10"/>
      <c r="AIV385" s="10"/>
      <c r="AIW385" s="10"/>
      <c r="AIX385" s="10"/>
      <c r="AIY385" s="10"/>
      <c r="AIZ385" s="10"/>
      <c r="AJA385" s="10"/>
      <c r="AJB385" s="10"/>
      <c r="AJC385" s="10"/>
      <c r="AJD385" s="10"/>
      <c r="AJE385" s="10"/>
      <c r="AJF385" s="10"/>
      <c r="AJG385" s="10"/>
      <c r="AJH385" s="10"/>
      <c r="AJI385" s="10"/>
      <c r="AJJ385" s="10"/>
      <c r="AJK385" s="10"/>
      <c r="AJL385" s="10"/>
      <c r="AJM385" s="10"/>
      <c r="AJN385" s="10"/>
      <c r="AJO385" s="10"/>
      <c r="AJP385" s="10"/>
      <c r="AJQ385" s="10"/>
      <c r="AJR385" s="10"/>
      <c r="AJS385" s="10"/>
      <c r="AJT385" s="10"/>
      <c r="AJU385" s="10"/>
      <c r="AJV385" s="10"/>
      <c r="AJW385" s="10"/>
      <c r="AJX385" s="10"/>
      <c r="AJY385" s="10"/>
      <c r="AJZ385" s="10"/>
      <c r="AKA385" s="10"/>
      <c r="AKB385" s="10"/>
      <c r="AKC385" s="10"/>
      <c r="AKD385" s="10"/>
      <c r="AKE385" s="10"/>
      <c r="AKF385" s="10"/>
      <c r="AKG385" s="10"/>
      <c r="AKH385" s="10"/>
      <c r="AKI385" s="10"/>
      <c r="AKJ385" s="10"/>
      <c r="AKK385" s="10"/>
      <c r="AKL385" s="10"/>
      <c r="AKM385" s="10"/>
      <c r="AKN385" s="10"/>
      <c r="AKO385" s="10"/>
      <c r="AKP385" s="10"/>
      <c r="AKQ385" s="10"/>
      <c r="AKR385" s="10"/>
      <c r="AKS385" s="10"/>
      <c r="AKT385" s="10"/>
      <c r="AKU385" s="10"/>
      <c r="AKV385" s="10"/>
      <c r="AKW385" s="10"/>
      <c r="AKX385" s="10"/>
      <c r="AKY385" s="10"/>
      <c r="AKZ385" s="10"/>
      <c r="ALA385" s="10"/>
      <c r="ALB385" s="10"/>
      <c r="ALC385" s="10"/>
      <c r="ALD385" s="10"/>
      <c r="ALE385" s="10"/>
      <c r="ALF385" s="10"/>
      <c r="ALG385" s="10"/>
      <c r="ALH385" s="10"/>
      <c r="ALI385" s="10"/>
      <c r="ALJ385" s="10"/>
      <c r="ALK385" s="10"/>
      <c r="ALL385" s="10"/>
      <c r="ALM385" s="10"/>
      <c r="ALN385" s="10"/>
      <c r="ALO385" s="10"/>
      <c r="ALP385" s="10"/>
      <c r="ALQ385" s="10"/>
      <c r="ALR385" s="10"/>
      <c r="ALS385" s="10"/>
      <c r="ALT385" s="10"/>
      <c r="ALU385" s="10"/>
      <c r="ALV385" s="10"/>
      <c r="ALW385" s="10"/>
      <c r="ALX385" s="10"/>
      <c r="ALY385" s="10"/>
      <c r="ALZ385" s="10"/>
      <c r="AMA385" s="10"/>
      <c r="AMB385" s="10"/>
      <c r="AMC385" s="10"/>
      <c r="AMD385" s="10"/>
      <c r="AME385" s="10"/>
      <c r="AMF385" s="10"/>
      <c r="AMG385" s="10"/>
      <c r="AMH385" s="10"/>
      <c r="AMI385" s="10"/>
    </row>
    <row r="386" spans="1:1023" ht="21.75" customHeight="1">
      <c r="A386" s="14" t="s">
        <v>96</v>
      </c>
      <c r="B386" s="47"/>
      <c r="C386" s="32"/>
      <c r="D386" s="32"/>
      <c r="E386" s="30"/>
      <c r="F386" s="30"/>
      <c r="G386" s="30"/>
      <c r="H386" s="30"/>
      <c r="I386" s="30"/>
      <c r="J386" s="30"/>
      <c r="K386" s="30"/>
      <c r="L386" s="30"/>
      <c r="M386" s="30"/>
      <c r="N386" s="30"/>
      <c r="O386" s="40">
        <v>36000</v>
      </c>
      <c r="P386" s="32"/>
      <c r="Q386" s="43">
        <f t="shared" si="9"/>
        <v>36000</v>
      </c>
      <c r="R386" s="43"/>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c r="HD386" s="10"/>
      <c r="HE386" s="10"/>
      <c r="HF386" s="10"/>
      <c r="HG386" s="10"/>
      <c r="HH386" s="10"/>
      <c r="HI386" s="10"/>
      <c r="HJ386" s="10"/>
      <c r="HK386" s="10"/>
      <c r="HL386" s="10"/>
      <c r="HM386" s="10"/>
      <c r="HN386" s="10"/>
      <c r="HO386" s="10"/>
      <c r="HP386" s="10"/>
      <c r="HQ386" s="10"/>
      <c r="HR386" s="10"/>
      <c r="HS386" s="10"/>
      <c r="HT386" s="10"/>
      <c r="HU386" s="10"/>
      <c r="HV386" s="10"/>
      <c r="HW386" s="10"/>
      <c r="HX386" s="10"/>
      <c r="HY386" s="10"/>
      <c r="HZ386" s="10"/>
      <c r="IA386" s="10"/>
      <c r="IB386" s="10"/>
      <c r="IC386" s="10"/>
      <c r="ID386" s="10"/>
      <c r="IE386" s="10"/>
      <c r="IF386" s="10"/>
      <c r="IG386" s="10"/>
      <c r="IH386" s="10"/>
      <c r="II386" s="10"/>
      <c r="IJ386" s="10"/>
      <c r="IK386" s="10"/>
      <c r="IL386" s="10"/>
      <c r="IM386" s="10"/>
      <c r="IN386" s="10"/>
      <c r="IO386" s="10"/>
      <c r="IP386" s="10"/>
      <c r="IQ386" s="10"/>
      <c r="IR386" s="10"/>
      <c r="IS386" s="10"/>
      <c r="IT386" s="10"/>
      <c r="IU386" s="10"/>
      <c r="IV386" s="10"/>
      <c r="IW386" s="10"/>
      <c r="IX386" s="10"/>
      <c r="IY386" s="10"/>
      <c r="IZ386" s="10"/>
      <c r="JA386" s="10"/>
      <c r="JB386" s="10"/>
      <c r="JC386" s="10"/>
      <c r="JD386" s="10"/>
      <c r="JE386" s="10"/>
      <c r="JF386" s="10"/>
      <c r="JG386" s="10"/>
      <c r="JH386" s="10"/>
      <c r="JI386" s="10"/>
      <c r="JJ386" s="10"/>
      <c r="JK386" s="10"/>
      <c r="JL386" s="10"/>
      <c r="JM386" s="10"/>
      <c r="JN386" s="10"/>
      <c r="JO386" s="10"/>
      <c r="JP386" s="10"/>
      <c r="JQ386" s="10"/>
      <c r="JR386" s="10"/>
      <c r="JS386" s="10"/>
      <c r="JT386" s="10"/>
      <c r="JU386" s="10"/>
      <c r="JV386" s="10"/>
      <c r="JW386" s="10"/>
      <c r="JX386" s="10"/>
      <c r="JY386" s="10"/>
      <c r="JZ386" s="10"/>
      <c r="KA386" s="10"/>
      <c r="KB386" s="10"/>
      <c r="KC386" s="10"/>
      <c r="KD386" s="10"/>
      <c r="KE386" s="10"/>
      <c r="KF386" s="10"/>
      <c r="KG386" s="10"/>
      <c r="KH386" s="10"/>
      <c r="KI386" s="10"/>
      <c r="KJ386" s="10"/>
      <c r="KK386" s="10"/>
      <c r="KL386" s="10"/>
      <c r="KM386" s="10"/>
      <c r="KN386" s="10"/>
      <c r="KO386" s="10"/>
      <c r="KP386" s="10"/>
      <c r="KQ386" s="10"/>
      <c r="KR386" s="10"/>
      <c r="KS386" s="10"/>
      <c r="KT386" s="10"/>
      <c r="KU386" s="10"/>
      <c r="KV386" s="10"/>
      <c r="KW386" s="10"/>
      <c r="KX386" s="10"/>
      <c r="KY386" s="10"/>
      <c r="KZ386" s="10"/>
      <c r="LA386" s="10"/>
      <c r="LB386" s="10"/>
      <c r="LC386" s="10"/>
      <c r="LD386" s="10"/>
      <c r="LE386" s="10"/>
      <c r="LF386" s="10"/>
      <c r="LG386" s="10"/>
      <c r="LH386" s="10"/>
      <c r="LI386" s="10"/>
      <c r="LJ386" s="10"/>
      <c r="LK386" s="10"/>
      <c r="LL386" s="10"/>
      <c r="LM386" s="10"/>
      <c r="LN386" s="10"/>
      <c r="LO386" s="10"/>
      <c r="LP386" s="10"/>
      <c r="LQ386" s="10"/>
      <c r="LR386" s="10"/>
      <c r="LS386" s="10"/>
      <c r="LT386" s="10"/>
      <c r="LU386" s="10"/>
      <c r="LV386" s="10"/>
      <c r="LW386" s="10"/>
      <c r="LX386" s="10"/>
      <c r="LY386" s="10"/>
      <c r="LZ386" s="10"/>
      <c r="MA386" s="10"/>
      <c r="MB386" s="10"/>
      <c r="MC386" s="10"/>
      <c r="MD386" s="10"/>
      <c r="ME386" s="10"/>
      <c r="MF386" s="10"/>
      <c r="MG386" s="10"/>
      <c r="MH386" s="10"/>
      <c r="MI386" s="10"/>
      <c r="MJ386" s="10"/>
      <c r="MK386" s="10"/>
      <c r="ML386" s="10"/>
      <c r="MM386" s="10"/>
      <c r="MN386" s="10"/>
      <c r="MO386" s="10"/>
      <c r="MP386" s="10"/>
      <c r="MQ386" s="10"/>
      <c r="MR386" s="10"/>
      <c r="MS386" s="10"/>
      <c r="MT386" s="10"/>
      <c r="MU386" s="10"/>
      <c r="MV386" s="10"/>
      <c r="MW386" s="10"/>
      <c r="MX386" s="10"/>
      <c r="MY386" s="10"/>
      <c r="MZ386" s="10"/>
      <c r="NA386" s="10"/>
      <c r="NB386" s="10"/>
      <c r="NC386" s="10"/>
      <c r="ND386" s="10"/>
      <c r="NE386" s="10"/>
      <c r="NF386" s="10"/>
      <c r="NG386" s="10"/>
      <c r="NH386" s="10"/>
      <c r="NI386" s="10"/>
      <c r="NJ386" s="10"/>
      <c r="NK386" s="10"/>
      <c r="NL386" s="10"/>
      <c r="NM386" s="10"/>
      <c r="NN386" s="10"/>
      <c r="NO386" s="10"/>
      <c r="NP386" s="10"/>
      <c r="NQ386" s="10"/>
      <c r="NR386" s="10"/>
      <c r="NS386" s="10"/>
      <c r="NT386" s="10"/>
      <c r="NU386" s="10"/>
      <c r="NV386" s="10"/>
      <c r="NW386" s="10"/>
      <c r="NX386" s="10"/>
      <c r="NY386" s="10"/>
      <c r="NZ386" s="10"/>
      <c r="OA386" s="10"/>
      <c r="OB386" s="10"/>
      <c r="OC386" s="10"/>
      <c r="OD386" s="10"/>
      <c r="OE386" s="10"/>
      <c r="OF386" s="10"/>
      <c r="OG386" s="10"/>
      <c r="OH386" s="10"/>
      <c r="OI386" s="10"/>
      <c r="OJ386" s="10"/>
      <c r="OK386" s="10"/>
      <c r="OL386" s="10"/>
      <c r="OM386" s="10"/>
      <c r="ON386" s="10"/>
      <c r="OO386" s="10"/>
      <c r="OP386" s="10"/>
      <c r="OQ386" s="10"/>
      <c r="OR386" s="10"/>
      <c r="OS386" s="10"/>
      <c r="OT386" s="10"/>
      <c r="OU386" s="10"/>
      <c r="OV386" s="10"/>
      <c r="OW386" s="10"/>
      <c r="OX386" s="10"/>
      <c r="OY386" s="10"/>
      <c r="OZ386" s="10"/>
      <c r="PA386" s="10"/>
      <c r="PB386" s="10"/>
      <c r="PC386" s="10"/>
      <c r="PD386" s="10"/>
      <c r="PE386" s="10"/>
      <c r="PF386" s="10"/>
      <c r="PG386" s="10"/>
      <c r="PH386" s="10"/>
      <c r="PI386" s="10"/>
      <c r="PJ386" s="10"/>
      <c r="PK386" s="10"/>
      <c r="PL386" s="10"/>
      <c r="PM386" s="10"/>
      <c r="PN386" s="10"/>
      <c r="PO386" s="10"/>
      <c r="PP386" s="10"/>
      <c r="PQ386" s="10"/>
      <c r="PR386" s="10"/>
      <c r="PS386" s="10"/>
      <c r="PT386" s="10"/>
      <c r="PU386" s="10"/>
      <c r="PV386" s="10"/>
      <c r="PW386" s="10"/>
      <c r="PX386" s="10"/>
      <c r="PY386" s="10"/>
      <c r="PZ386" s="10"/>
      <c r="QA386" s="10"/>
      <c r="QB386" s="10"/>
      <c r="QC386" s="10"/>
      <c r="QD386" s="10"/>
      <c r="QE386" s="10"/>
      <c r="QF386" s="10"/>
      <c r="QG386" s="10"/>
      <c r="QH386" s="10"/>
      <c r="QI386" s="10"/>
      <c r="QJ386" s="10"/>
      <c r="QK386" s="10"/>
      <c r="QL386" s="10"/>
      <c r="QM386" s="10"/>
      <c r="QN386" s="10"/>
      <c r="QO386" s="10"/>
      <c r="QP386" s="10"/>
      <c r="QQ386" s="10"/>
      <c r="QR386" s="10"/>
      <c r="QS386" s="10"/>
      <c r="QT386" s="10"/>
      <c r="QU386" s="10"/>
      <c r="QV386" s="10"/>
      <c r="QW386" s="10"/>
      <c r="QX386" s="10"/>
      <c r="QY386" s="10"/>
      <c r="QZ386" s="10"/>
      <c r="RA386" s="10"/>
      <c r="RB386" s="10"/>
      <c r="RC386" s="10"/>
      <c r="RD386" s="10"/>
      <c r="RE386" s="10"/>
      <c r="RF386" s="10"/>
      <c r="RG386" s="10"/>
      <c r="RH386" s="10"/>
      <c r="RI386" s="10"/>
      <c r="RJ386" s="10"/>
      <c r="RK386" s="10"/>
      <c r="RL386" s="10"/>
      <c r="RM386" s="10"/>
      <c r="RN386" s="10"/>
      <c r="RO386" s="10"/>
      <c r="RP386" s="10"/>
      <c r="RQ386" s="10"/>
      <c r="RR386" s="10"/>
      <c r="RS386" s="10"/>
      <c r="RT386" s="10"/>
      <c r="RU386" s="10"/>
      <c r="RV386" s="10"/>
      <c r="RW386" s="10"/>
      <c r="RX386" s="10"/>
      <c r="RY386" s="10"/>
      <c r="RZ386" s="10"/>
      <c r="SA386" s="10"/>
      <c r="SB386" s="10"/>
      <c r="SC386" s="10"/>
      <c r="SD386" s="10"/>
      <c r="SE386" s="10"/>
      <c r="SF386" s="10"/>
      <c r="SG386" s="10"/>
      <c r="SH386" s="10"/>
      <c r="SI386" s="10"/>
      <c r="SJ386" s="10"/>
      <c r="SK386" s="10"/>
      <c r="SL386" s="10"/>
      <c r="SM386" s="10"/>
      <c r="SN386" s="10"/>
      <c r="SO386" s="10"/>
      <c r="SP386" s="10"/>
      <c r="SQ386" s="10"/>
      <c r="SR386" s="10"/>
      <c r="SS386" s="10"/>
      <c r="ST386" s="10"/>
      <c r="SU386" s="10"/>
      <c r="SV386" s="10"/>
      <c r="SW386" s="10"/>
      <c r="SX386" s="10"/>
      <c r="SY386" s="10"/>
      <c r="SZ386" s="10"/>
      <c r="TA386" s="10"/>
      <c r="TB386" s="10"/>
      <c r="TC386" s="10"/>
      <c r="TD386" s="10"/>
      <c r="TE386" s="10"/>
      <c r="TF386" s="10"/>
      <c r="TG386" s="10"/>
      <c r="TH386" s="10"/>
      <c r="TI386" s="10"/>
      <c r="TJ386" s="10"/>
      <c r="TK386" s="10"/>
      <c r="TL386" s="10"/>
      <c r="TM386" s="10"/>
      <c r="TN386" s="10"/>
      <c r="TO386" s="10"/>
      <c r="TP386" s="10"/>
      <c r="TQ386" s="10"/>
      <c r="TR386" s="10"/>
      <c r="TS386" s="10"/>
      <c r="TT386" s="10"/>
      <c r="TU386" s="10"/>
      <c r="TV386" s="10"/>
      <c r="TW386" s="10"/>
      <c r="TX386" s="10"/>
      <c r="TY386" s="10"/>
      <c r="TZ386" s="10"/>
      <c r="UA386" s="10"/>
      <c r="UB386" s="10"/>
      <c r="UC386" s="10"/>
      <c r="UD386" s="10"/>
      <c r="UE386" s="10"/>
      <c r="UF386" s="10"/>
      <c r="UG386" s="10"/>
      <c r="UH386" s="10"/>
      <c r="UI386" s="10"/>
      <c r="UJ386" s="10"/>
      <c r="UK386" s="10"/>
      <c r="UL386" s="10"/>
      <c r="UM386" s="10"/>
      <c r="UN386" s="10"/>
      <c r="UO386" s="10"/>
      <c r="UP386" s="10"/>
      <c r="UQ386" s="10"/>
      <c r="UR386" s="10"/>
      <c r="US386" s="10"/>
      <c r="UT386" s="10"/>
      <c r="UU386" s="10"/>
      <c r="UV386" s="10"/>
      <c r="UW386" s="10"/>
      <c r="UX386" s="10"/>
      <c r="UY386" s="10"/>
      <c r="UZ386" s="10"/>
      <c r="VA386" s="10"/>
      <c r="VB386" s="10"/>
      <c r="VC386" s="10"/>
      <c r="VD386" s="10"/>
      <c r="VE386" s="10"/>
      <c r="VF386" s="10"/>
      <c r="VG386" s="10"/>
      <c r="VH386" s="10"/>
      <c r="VI386" s="10"/>
      <c r="VJ386" s="10"/>
      <c r="VK386" s="10"/>
      <c r="VL386" s="10"/>
      <c r="VM386" s="10"/>
      <c r="VN386" s="10"/>
      <c r="VO386" s="10"/>
      <c r="VP386" s="10"/>
      <c r="VQ386" s="10"/>
      <c r="VR386" s="10"/>
      <c r="VS386" s="10"/>
      <c r="VT386" s="10"/>
      <c r="VU386" s="10"/>
      <c r="VV386" s="10"/>
      <c r="VW386" s="10"/>
      <c r="VX386" s="10"/>
      <c r="VY386" s="10"/>
      <c r="VZ386" s="10"/>
      <c r="WA386" s="10"/>
      <c r="WB386" s="10"/>
      <c r="WC386" s="10"/>
      <c r="WD386" s="10"/>
      <c r="WE386" s="10"/>
      <c r="WF386" s="10"/>
      <c r="WG386" s="10"/>
      <c r="WH386" s="10"/>
      <c r="WI386" s="10"/>
      <c r="WJ386" s="10"/>
      <c r="WK386" s="10"/>
      <c r="WL386" s="10"/>
      <c r="WM386" s="10"/>
      <c r="WN386" s="10"/>
      <c r="WO386" s="10"/>
      <c r="WP386" s="10"/>
      <c r="WQ386" s="10"/>
      <c r="WR386" s="10"/>
      <c r="WS386" s="10"/>
      <c r="WT386" s="10"/>
      <c r="WU386" s="10"/>
      <c r="WV386" s="10"/>
      <c r="WW386" s="10"/>
      <c r="WX386" s="10"/>
      <c r="WY386" s="10"/>
      <c r="WZ386" s="10"/>
      <c r="XA386" s="10"/>
      <c r="XB386" s="10"/>
      <c r="XC386" s="10"/>
      <c r="XD386" s="10"/>
      <c r="XE386" s="10"/>
      <c r="XF386" s="10"/>
      <c r="XG386" s="10"/>
      <c r="XH386" s="10"/>
      <c r="XI386" s="10"/>
      <c r="XJ386" s="10"/>
      <c r="XK386" s="10"/>
      <c r="XL386" s="10"/>
      <c r="XM386" s="10"/>
      <c r="XN386" s="10"/>
      <c r="XO386" s="10"/>
      <c r="XP386" s="10"/>
      <c r="XQ386" s="10"/>
      <c r="XR386" s="10"/>
      <c r="XS386" s="10"/>
      <c r="XT386" s="10"/>
      <c r="XU386" s="10"/>
      <c r="XV386" s="10"/>
      <c r="XW386" s="10"/>
      <c r="XX386" s="10"/>
      <c r="XY386" s="10"/>
      <c r="XZ386" s="10"/>
      <c r="YA386" s="10"/>
      <c r="YB386" s="10"/>
      <c r="YC386" s="10"/>
      <c r="YD386" s="10"/>
      <c r="YE386" s="10"/>
      <c r="YF386" s="10"/>
      <c r="YG386" s="10"/>
      <c r="YH386" s="10"/>
      <c r="YI386" s="10"/>
      <c r="YJ386" s="10"/>
      <c r="YK386" s="10"/>
      <c r="YL386" s="10"/>
      <c r="YM386" s="10"/>
      <c r="YN386" s="10"/>
      <c r="YO386" s="10"/>
      <c r="YP386" s="10"/>
      <c r="YQ386" s="10"/>
      <c r="YR386" s="10"/>
      <c r="YS386" s="10"/>
      <c r="YT386" s="10"/>
      <c r="YU386" s="10"/>
      <c r="YV386" s="10"/>
      <c r="YW386" s="10"/>
      <c r="YX386" s="10"/>
      <c r="YY386" s="10"/>
      <c r="YZ386" s="10"/>
      <c r="ZA386" s="10"/>
      <c r="ZB386" s="10"/>
      <c r="ZC386" s="10"/>
      <c r="ZD386" s="10"/>
      <c r="ZE386" s="10"/>
      <c r="ZF386" s="10"/>
      <c r="ZG386" s="10"/>
      <c r="ZH386" s="10"/>
      <c r="ZI386" s="10"/>
      <c r="ZJ386" s="10"/>
      <c r="ZK386" s="10"/>
      <c r="ZL386" s="10"/>
      <c r="ZM386" s="10"/>
      <c r="ZN386" s="10"/>
      <c r="ZO386" s="10"/>
      <c r="ZP386" s="10"/>
      <c r="ZQ386" s="10"/>
      <c r="ZR386" s="10"/>
      <c r="ZS386" s="10"/>
      <c r="ZT386" s="10"/>
      <c r="ZU386" s="10"/>
      <c r="ZV386" s="10"/>
      <c r="ZW386" s="10"/>
      <c r="ZX386" s="10"/>
      <c r="ZY386" s="10"/>
      <c r="ZZ386" s="10"/>
      <c r="AAA386" s="10"/>
      <c r="AAB386" s="10"/>
      <c r="AAC386" s="10"/>
      <c r="AAD386" s="10"/>
      <c r="AAE386" s="10"/>
      <c r="AAF386" s="10"/>
      <c r="AAG386" s="10"/>
      <c r="AAH386" s="10"/>
      <c r="AAI386" s="10"/>
      <c r="AAJ386" s="10"/>
      <c r="AAK386" s="10"/>
      <c r="AAL386" s="10"/>
      <c r="AAM386" s="10"/>
      <c r="AAN386" s="10"/>
      <c r="AAO386" s="10"/>
      <c r="AAP386" s="10"/>
      <c r="AAQ386" s="10"/>
      <c r="AAR386" s="10"/>
      <c r="AAS386" s="10"/>
      <c r="AAT386" s="10"/>
      <c r="AAU386" s="10"/>
      <c r="AAV386" s="10"/>
      <c r="AAW386" s="10"/>
      <c r="AAX386" s="10"/>
      <c r="AAY386" s="10"/>
      <c r="AAZ386" s="10"/>
      <c r="ABA386" s="10"/>
      <c r="ABB386" s="10"/>
      <c r="ABC386" s="10"/>
      <c r="ABD386" s="10"/>
      <c r="ABE386" s="10"/>
      <c r="ABF386" s="10"/>
      <c r="ABG386" s="10"/>
      <c r="ABH386" s="10"/>
      <c r="ABI386" s="10"/>
      <c r="ABJ386" s="10"/>
      <c r="ABK386" s="10"/>
      <c r="ABL386" s="10"/>
      <c r="ABM386" s="10"/>
      <c r="ABN386" s="10"/>
      <c r="ABO386" s="10"/>
      <c r="ABP386" s="10"/>
      <c r="ABQ386" s="10"/>
      <c r="ABR386" s="10"/>
      <c r="ABS386" s="10"/>
      <c r="ABT386" s="10"/>
      <c r="ABU386" s="10"/>
      <c r="ABV386" s="10"/>
      <c r="ABW386" s="10"/>
      <c r="ABX386" s="10"/>
      <c r="ABY386" s="10"/>
      <c r="ABZ386" s="10"/>
      <c r="ACA386" s="10"/>
      <c r="ACB386" s="10"/>
      <c r="ACC386" s="10"/>
      <c r="ACD386" s="10"/>
      <c r="ACE386" s="10"/>
      <c r="ACF386" s="10"/>
      <c r="ACG386" s="10"/>
      <c r="ACH386" s="10"/>
      <c r="ACI386" s="10"/>
      <c r="ACJ386" s="10"/>
      <c r="ACK386" s="10"/>
      <c r="ACL386" s="10"/>
      <c r="ACM386" s="10"/>
      <c r="ACN386" s="10"/>
      <c r="ACO386" s="10"/>
      <c r="ACP386" s="10"/>
      <c r="ACQ386" s="10"/>
      <c r="ACR386" s="10"/>
      <c r="ACS386" s="10"/>
      <c r="ACT386" s="10"/>
      <c r="ACU386" s="10"/>
      <c r="ACV386" s="10"/>
      <c r="ACW386" s="10"/>
      <c r="ACX386" s="10"/>
      <c r="ACY386" s="10"/>
      <c r="ACZ386" s="10"/>
      <c r="ADA386" s="10"/>
      <c r="ADB386" s="10"/>
      <c r="ADC386" s="10"/>
      <c r="ADD386" s="10"/>
      <c r="ADE386" s="10"/>
      <c r="ADF386" s="10"/>
      <c r="ADG386" s="10"/>
      <c r="ADH386" s="10"/>
      <c r="ADI386" s="10"/>
      <c r="ADJ386" s="10"/>
      <c r="ADK386" s="10"/>
      <c r="ADL386" s="10"/>
      <c r="ADM386" s="10"/>
      <c r="ADN386" s="10"/>
      <c r="ADO386" s="10"/>
      <c r="ADP386" s="10"/>
      <c r="ADQ386" s="10"/>
      <c r="ADR386" s="10"/>
      <c r="ADS386" s="10"/>
      <c r="ADT386" s="10"/>
      <c r="ADU386" s="10"/>
      <c r="ADV386" s="10"/>
      <c r="ADW386" s="10"/>
      <c r="ADX386" s="10"/>
      <c r="ADY386" s="10"/>
      <c r="ADZ386" s="10"/>
      <c r="AEA386" s="10"/>
      <c r="AEB386" s="10"/>
      <c r="AEC386" s="10"/>
      <c r="AED386" s="10"/>
      <c r="AEE386" s="10"/>
      <c r="AEF386" s="10"/>
      <c r="AEG386" s="10"/>
      <c r="AEH386" s="10"/>
      <c r="AEI386" s="10"/>
      <c r="AEJ386" s="10"/>
      <c r="AEK386" s="10"/>
      <c r="AEL386" s="10"/>
      <c r="AEM386" s="10"/>
      <c r="AEN386" s="10"/>
      <c r="AEO386" s="10"/>
      <c r="AEP386" s="10"/>
      <c r="AEQ386" s="10"/>
      <c r="AER386" s="10"/>
      <c r="AES386" s="10"/>
      <c r="AET386" s="10"/>
      <c r="AEU386" s="10"/>
      <c r="AEV386" s="10"/>
      <c r="AEW386" s="10"/>
      <c r="AEX386" s="10"/>
      <c r="AEY386" s="10"/>
      <c r="AEZ386" s="10"/>
      <c r="AFA386" s="10"/>
      <c r="AFB386" s="10"/>
      <c r="AFC386" s="10"/>
      <c r="AFD386" s="10"/>
      <c r="AFE386" s="10"/>
      <c r="AFF386" s="10"/>
      <c r="AFG386" s="10"/>
      <c r="AFH386" s="10"/>
      <c r="AFI386" s="10"/>
      <c r="AFJ386" s="10"/>
      <c r="AFK386" s="10"/>
      <c r="AFL386" s="10"/>
      <c r="AFM386" s="10"/>
      <c r="AFN386" s="10"/>
      <c r="AFO386" s="10"/>
      <c r="AFP386" s="10"/>
      <c r="AFQ386" s="10"/>
      <c r="AFR386" s="10"/>
      <c r="AFS386" s="10"/>
      <c r="AFT386" s="10"/>
      <c r="AFU386" s="10"/>
      <c r="AFV386" s="10"/>
      <c r="AFW386" s="10"/>
      <c r="AFX386" s="10"/>
      <c r="AFY386" s="10"/>
      <c r="AFZ386" s="10"/>
      <c r="AGA386" s="10"/>
      <c r="AGB386" s="10"/>
      <c r="AGC386" s="10"/>
      <c r="AGD386" s="10"/>
      <c r="AGE386" s="10"/>
      <c r="AGF386" s="10"/>
      <c r="AGG386" s="10"/>
      <c r="AGH386" s="10"/>
      <c r="AGI386" s="10"/>
      <c r="AGJ386" s="10"/>
      <c r="AGK386" s="10"/>
      <c r="AGL386" s="10"/>
      <c r="AGM386" s="10"/>
      <c r="AGN386" s="10"/>
      <c r="AGO386" s="10"/>
      <c r="AGP386" s="10"/>
      <c r="AGQ386" s="10"/>
      <c r="AGR386" s="10"/>
      <c r="AGS386" s="10"/>
      <c r="AGT386" s="10"/>
      <c r="AGU386" s="10"/>
      <c r="AGV386" s="10"/>
      <c r="AGW386" s="10"/>
      <c r="AGX386" s="10"/>
      <c r="AGY386" s="10"/>
      <c r="AGZ386" s="10"/>
      <c r="AHA386" s="10"/>
      <c r="AHB386" s="10"/>
      <c r="AHC386" s="10"/>
      <c r="AHD386" s="10"/>
      <c r="AHE386" s="10"/>
      <c r="AHF386" s="10"/>
      <c r="AHG386" s="10"/>
      <c r="AHH386" s="10"/>
      <c r="AHI386" s="10"/>
      <c r="AHJ386" s="10"/>
      <c r="AHK386" s="10"/>
      <c r="AHL386" s="10"/>
      <c r="AHM386" s="10"/>
      <c r="AHN386" s="10"/>
      <c r="AHO386" s="10"/>
      <c r="AHP386" s="10"/>
      <c r="AHQ386" s="10"/>
      <c r="AHR386" s="10"/>
      <c r="AHS386" s="10"/>
      <c r="AHT386" s="10"/>
      <c r="AHU386" s="10"/>
      <c r="AHV386" s="10"/>
      <c r="AHW386" s="10"/>
      <c r="AHX386" s="10"/>
      <c r="AHY386" s="10"/>
      <c r="AHZ386" s="10"/>
      <c r="AIA386" s="10"/>
      <c r="AIB386" s="10"/>
      <c r="AIC386" s="10"/>
      <c r="AID386" s="10"/>
      <c r="AIE386" s="10"/>
      <c r="AIF386" s="10"/>
      <c r="AIG386" s="10"/>
      <c r="AIH386" s="10"/>
      <c r="AII386" s="10"/>
      <c r="AIJ386" s="10"/>
      <c r="AIK386" s="10"/>
      <c r="AIL386" s="10"/>
      <c r="AIM386" s="10"/>
      <c r="AIN386" s="10"/>
      <c r="AIO386" s="10"/>
      <c r="AIP386" s="10"/>
      <c r="AIQ386" s="10"/>
      <c r="AIR386" s="10"/>
      <c r="AIS386" s="10"/>
      <c r="AIT386" s="10"/>
      <c r="AIU386" s="10"/>
      <c r="AIV386" s="10"/>
      <c r="AIW386" s="10"/>
      <c r="AIX386" s="10"/>
      <c r="AIY386" s="10"/>
      <c r="AIZ386" s="10"/>
      <c r="AJA386" s="10"/>
      <c r="AJB386" s="10"/>
      <c r="AJC386" s="10"/>
      <c r="AJD386" s="10"/>
      <c r="AJE386" s="10"/>
      <c r="AJF386" s="10"/>
      <c r="AJG386" s="10"/>
      <c r="AJH386" s="10"/>
      <c r="AJI386" s="10"/>
      <c r="AJJ386" s="10"/>
      <c r="AJK386" s="10"/>
      <c r="AJL386" s="10"/>
      <c r="AJM386" s="10"/>
      <c r="AJN386" s="10"/>
      <c r="AJO386" s="10"/>
      <c r="AJP386" s="10"/>
      <c r="AJQ386" s="10"/>
      <c r="AJR386" s="10"/>
      <c r="AJS386" s="10"/>
      <c r="AJT386" s="10"/>
      <c r="AJU386" s="10"/>
      <c r="AJV386" s="10"/>
      <c r="AJW386" s="10"/>
      <c r="AJX386" s="10"/>
      <c r="AJY386" s="10"/>
      <c r="AJZ386" s="10"/>
      <c r="AKA386" s="10"/>
      <c r="AKB386" s="10"/>
      <c r="AKC386" s="10"/>
      <c r="AKD386" s="10"/>
      <c r="AKE386" s="10"/>
      <c r="AKF386" s="10"/>
      <c r="AKG386" s="10"/>
      <c r="AKH386" s="10"/>
      <c r="AKI386" s="10"/>
      <c r="AKJ386" s="10"/>
      <c r="AKK386" s="10"/>
      <c r="AKL386" s="10"/>
      <c r="AKM386" s="10"/>
      <c r="AKN386" s="10"/>
      <c r="AKO386" s="10"/>
      <c r="AKP386" s="10"/>
      <c r="AKQ386" s="10"/>
      <c r="AKR386" s="10"/>
      <c r="AKS386" s="10"/>
      <c r="AKT386" s="10"/>
      <c r="AKU386" s="10"/>
      <c r="AKV386" s="10"/>
      <c r="AKW386" s="10"/>
      <c r="AKX386" s="10"/>
      <c r="AKY386" s="10"/>
      <c r="AKZ386" s="10"/>
      <c r="ALA386" s="10"/>
      <c r="ALB386" s="10"/>
      <c r="ALC386" s="10"/>
      <c r="ALD386" s="10"/>
      <c r="ALE386" s="10"/>
      <c r="ALF386" s="10"/>
      <c r="ALG386" s="10"/>
      <c r="ALH386" s="10"/>
      <c r="ALI386" s="10"/>
      <c r="ALJ386" s="10"/>
      <c r="ALK386" s="10"/>
      <c r="ALL386" s="10"/>
      <c r="ALM386" s="10"/>
      <c r="ALN386" s="10"/>
      <c r="ALO386" s="10"/>
      <c r="ALP386" s="10"/>
      <c r="ALQ386" s="10"/>
      <c r="ALR386" s="10"/>
      <c r="ALS386" s="10"/>
      <c r="ALT386" s="10"/>
      <c r="ALU386" s="10"/>
      <c r="ALV386" s="10"/>
      <c r="ALW386" s="10"/>
      <c r="ALX386" s="10"/>
      <c r="ALY386" s="10"/>
      <c r="ALZ386" s="10"/>
      <c r="AMA386" s="10"/>
      <c r="AMB386" s="10"/>
      <c r="AMC386" s="10"/>
      <c r="AMD386" s="10"/>
      <c r="AME386" s="10"/>
      <c r="AMF386" s="10"/>
      <c r="AMG386" s="10"/>
      <c r="AMH386" s="10"/>
      <c r="AMI386" s="10"/>
    </row>
    <row r="387" spans="1:1023" ht="21.75" customHeight="1">
      <c r="A387" s="14" t="s">
        <v>335</v>
      </c>
      <c r="B387" s="45"/>
      <c r="C387" s="34"/>
      <c r="D387" s="34"/>
      <c r="E387" s="30"/>
      <c r="F387" s="30"/>
      <c r="G387" s="30"/>
      <c r="H387" s="30"/>
      <c r="I387" s="30"/>
      <c r="J387" s="30"/>
      <c r="K387" s="30"/>
      <c r="L387" s="30"/>
      <c r="M387" s="30"/>
      <c r="N387" s="30"/>
      <c r="O387" s="34"/>
      <c r="P387" s="36">
        <v>10000</v>
      </c>
      <c r="Q387" s="43">
        <f t="shared" si="9"/>
        <v>10000</v>
      </c>
      <c r="R387" s="43">
        <f>Q387</f>
        <v>10000</v>
      </c>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c r="HQ387" s="10"/>
      <c r="HR387" s="10"/>
      <c r="HS387" s="10"/>
      <c r="HT387" s="10"/>
      <c r="HU387" s="10"/>
      <c r="HV387" s="10"/>
      <c r="HW387" s="10"/>
      <c r="HX387" s="10"/>
      <c r="HY387" s="10"/>
      <c r="HZ387" s="10"/>
      <c r="IA387" s="10"/>
      <c r="IB387" s="10"/>
      <c r="IC387" s="10"/>
      <c r="ID387" s="10"/>
      <c r="IE387" s="10"/>
      <c r="IF387" s="10"/>
      <c r="IG387" s="10"/>
      <c r="IH387" s="10"/>
      <c r="II387" s="10"/>
      <c r="IJ387" s="10"/>
      <c r="IK387" s="10"/>
      <c r="IL387" s="10"/>
      <c r="IM387" s="10"/>
      <c r="IN387" s="10"/>
      <c r="IO387" s="10"/>
      <c r="IP387" s="10"/>
      <c r="IQ387" s="10"/>
      <c r="IR387" s="10"/>
      <c r="IS387" s="10"/>
      <c r="IT387" s="10"/>
      <c r="IU387" s="10"/>
      <c r="IV387" s="10"/>
      <c r="IW387" s="10"/>
      <c r="IX387" s="10"/>
      <c r="IY387" s="10"/>
      <c r="IZ387" s="10"/>
      <c r="JA387" s="10"/>
      <c r="JB387" s="10"/>
      <c r="JC387" s="10"/>
      <c r="JD387" s="10"/>
      <c r="JE387" s="10"/>
      <c r="JF387" s="10"/>
      <c r="JG387" s="10"/>
      <c r="JH387" s="10"/>
      <c r="JI387" s="10"/>
      <c r="JJ387" s="10"/>
      <c r="JK387" s="10"/>
      <c r="JL387" s="10"/>
      <c r="JM387" s="10"/>
      <c r="JN387" s="10"/>
      <c r="JO387" s="10"/>
      <c r="JP387" s="10"/>
      <c r="JQ387" s="10"/>
      <c r="JR387" s="10"/>
      <c r="JS387" s="10"/>
      <c r="JT387" s="10"/>
      <c r="JU387" s="10"/>
      <c r="JV387" s="10"/>
      <c r="JW387" s="10"/>
      <c r="JX387" s="10"/>
      <c r="JY387" s="10"/>
      <c r="JZ387" s="10"/>
      <c r="KA387" s="10"/>
      <c r="KB387" s="10"/>
      <c r="KC387" s="10"/>
      <c r="KD387" s="10"/>
      <c r="KE387" s="10"/>
      <c r="KF387" s="10"/>
      <c r="KG387" s="10"/>
      <c r="KH387" s="10"/>
      <c r="KI387" s="10"/>
      <c r="KJ387" s="10"/>
      <c r="KK387" s="10"/>
      <c r="KL387" s="10"/>
      <c r="KM387" s="10"/>
      <c r="KN387" s="10"/>
      <c r="KO387" s="10"/>
      <c r="KP387" s="10"/>
      <c r="KQ387" s="10"/>
      <c r="KR387" s="10"/>
      <c r="KS387" s="10"/>
      <c r="KT387" s="10"/>
      <c r="KU387" s="10"/>
      <c r="KV387" s="10"/>
      <c r="KW387" s="10"/>
      <c r="KX387" s="10"/>
      <c r="KY387" s="10"/>
      <c r="KZ387" s="10"/>
      <c r="LA387" s="10"/>
      <c r="LB387" s="10"/>
      <c r="LC387" s="10"/>
      <c r="LD387" s="10"/>
      <c r="LE387" s="10"/>
      <c r="LF387" s="10"/>
      <c r="LG387" s="10"/>
      <c r="LH387" s="10"/>
      <c r="LI387" s="10"/>
      <c r="LJ387" s="10"/>
      <c r="LK387" s="10"/>
      <c r="LL387" s="10"/>
      <c r="LM387" s="10"/>
      <c r="LN387" s="10"/>
      <c r="LO387" s="10"/>
      <c r="LP387" s="10"/>
      <c r="LQ387" s="10"/>
      <c r="LR387" s="10"/>
      <c r="LS387" s="10"/>
      <c r="LT387" s="10"/>
      <c r="LU387" s="10"/>
      <c r="LV387" s="10"/>
      <c r="LW387" s="10"/>
      <c r="LX387" s="10"/>
      <c r="LY387" s="10"/>
      <c r="LZ387" s="10"/>
      <c r="MA387" s="10"/>
      <c r="MB387" s="10"/>
      <c r="MC387" s="10"/>
      <c r="MD387" s="10"/>
      <c r="ME387" s="10"/>
      <c r="MF387" s="10"/>
      <c r="MG387" s="10"/>
      <c r="MH387" s="10"/>
      <c r="MI387" s="10"/>
      <c r="MJ387" s="10"/>
      <c r="MK387" s="10"/>
      <c r="ML387" s="10"/>
      <c r="MM387" s="10"/>
      <c r="MN387" s="10"/>
      <c r="MO387" s="10"/>
      <c r="MP387" s="10"/>
      <c r="MQ387" s="10"/>
      <c r="MR387" s="10"/>
      <c r="MS387" s="10"/>
      <c r="MT387" s="10"/>
      <c r="MU387" s="10"/>
      <c r="MV387" s="10"/>
      <c r="MW387" s="10"/>
      <c r="MX387" s="10"/>
      <c r="MY387" s="10"/>
      <c r="MZ387" s="10"/>
      <c r="NA387" s="10"/>
      <c r="NB387" s="10"/>
      <c r="NC387" s="10"/>
      <c r="ND387" s="10"/>
      <c r="NE387" s="10"/>
      <c r="NF387" s="10"/>
      <c r="NG387" s="10"/>
      <c r="NH387" s="10"/>
      <c r="NI387" s="10"/>
      <c r="NJ387" s="10"/>
      <c r="NK387" s="10"/>
      <c r="NL387" s="10"/>
      <c r="NM387" s="10"/>
      <c r="NN387" s="10"/>
      <c r="NO387" s="10"/>
      <c r="NP387" s="10"/>
      <c r="NQ387" s="10"/>
      <c r="NR387" s="10"/>
      <c r="NS387" s="10"/>
      <c r="NT387" s="10"/>
      <c r="NU387" s="10"/>
      <c r="NV387" s="10"/>
      <c r="NW387" s="10"/>
      <c r="NX387" s="10"/>
      <c r="NY387" s="10"/>
      <c r="NZ387" s="10"/>
      <c r="OA387" s="10"/>
      <c r="OB387" s="10"/>
      <c r="OC387" s="10"/>
      <c r="OD387" s="10"/>
      <c r="OE387" s="10"/>
      <c r="OF387" s="10"/>
      <c r="OG387" s="10"/>
      <c r="OH387" s="10"/>
      <c r="OI387" s="10"/>
      <c r="OJ387" s="10"/>
      <c r="OK387" s="10"/>
      <c r="OL387" s="10"/>
      <c r="OM387" s="10"/>
      <c r="ON387" s="10"/>
      <c r="OO387" s="10"/>
      <c r="OP387" s="10"/>
      <c r="OQ387" s="10"/>
      <c r="OR387" s="10"/>
      <c r="OS387" s="10"/>
      <c r="OT387" s="10"/>
      <c r="OU387" s="10"/>
      <c r="OV387" s="10"/>
      <c r="OW387" s="10"/>
      <c r="OX387" s="10"/>
      <c r="OY387" s="10"/>
      <c r="OZ387" s="10"/>
      <c r="PA387" s="10"/>
      <c r="PB387" s="10"/>
      <c r="PC387" s="10"/>
      <c r="PD387" s="10"/>
      <c r="PE387" s="10"/>
      <c r="PF387" s="10"/>
      <c r="PG387" s="10"/>
      <c r="PH387" s="10"/>
      <c r="PI387" s="10"/>
      <c r="PJ387" s="10"/>
      <c r="PK387" s="10"/>
      <c r="PL387" s="10"/>
      <c r="PM387" s="10"/>
      <c r="PN387" s="10"/>
      <c r="PO387" s="10"/>
      <c r="PP387" s="10"/>
      <c r="PQ387" s="10"/>
      <c r="PR387" s="10"/>
      <c r="PS387" s="10"/>
      <c r="PT387" s="10"/>
      <c r="PU387" s="10"/>
      <c r="PV387" s="10"/>
      <c r="PW387" s="10"/>
      <c r="PX387" s="10"/>
      <c r="PY387" s="10"/>
      <c r="PZ387" s="10"/>
      <c r="QA387" s="10"/>
      <c r="QB387" s="10"/>
      <c r="QC387" s="10"/>
      <c r="QD387" s="10"/>
      <c r="QE387" s="10"/>
      <c r="QF387" s="10"/>
      <c r="QG387" s="10"/>
      <c r="QH387" s="10"/>
      <c r="QI387" s="10"/>
      <c r="QJ387" s="10"/>
      <c r="QK387" s="10"/>
      <c r="QL387" s="10"/>
      <c r="QM387" s="10"/>
      <c r="QN387" s="10"/>
      <c r="QO387" s="10"/>
      <c r="QP387" s="10"/>
      <c r="QQ387" s="10"/>
      <c r="QR387" s="10"/>
      <c r="QS387" s="10"/>
      <c r="QT387" s="10"/>
      <c r="QU387" s="10"/>
      <c r="QV387" s="10"/>
      <c r="QW387" s="10"/>
      <c r="QX387" s="10"/>
      <c r="QY387" s="10"/>
      <c r="QZ387" s="10"/>
      <c r="RA387" s="10"/>
      <c r="RB387" s="10"/>
      <c r="RC387" s="10"/>
      <c r="RD387" s="10"/>
      <c r="RE387" s="10"/>
      <c r="RF387" s="10"/>
      <c r="RG387" s="10"/>
      <c r="RH387" s="10"/>
      <c r="RI387" s="10"/>
      <c r="RJ387" s="10"/>
      <c r="RK387" s="10"/>
      <c r="RL387" s="10"/>
      <c r="RM387" s="10"/>
      <c r="RN387" s="10"/>
      <c r="RO387" s="10"/>
      <c r="RP387" s="10"/>
      <c r="RQ387" s="10"/>
      <c r="RR387" s="10"/>
      <c r="RS387" s="10"/>
      <c r="RT387" s="10"/>
      <c r="RU387" s="10"/>
      <c r="RV387" s="10"/>
      <c r="RW387" s="10"/>
      <c r="RX387" s="10"/>
      <c r="RY387" s="10"/>
      <c r="RZ387" s="10"/>
      <c r="SA387" s="10"/>
      <c r="SB387" s="10"/>
      <c r="SC387" s="10"/>
      <c r="SD387" s="10"/>
      <c r="SE387" s="10"/>
      <c r="SF387" s="10"/>
      <c r="SG387" s="10"/>
      <c r="SH387" s="10"/>
      <c r="SI387" s="10"/>
      <c r="SJ387" s="10"/>
      <c r="SK387" s="10"/>
      <c r="SL387" s="10"/>
      <c r="SM387" s="10"/>
      <c r="SN387" s="10"/>
      <c r="SO387" s="10"/>
      <c r="SP387" s="10"/>
      <c r="SQ387" s="10"/>
      <c r="SR387" s="10"/>
      <c r="SS387" s="10"/>
      <c r="ST387" s="10"/>
      <c r="SU387" s="10"/>
      <c r="SV387" s="10"/>
      <c r="SW387" s="10"/>
      <c r="SX387" s="10"/>
      <c r="SY387" s="10"/>
      <c r="SZ387" s="10"/>
      <c r="TA387" s="10"/>
      <c r="TB387" s="10"/>
      <c r="TC387" s="10"/>
      <c r="TD387" s="10"/>
      <c r="TE387" s="10"/>
      <c r="TF387" s="10"/>
      <c r="TG387" s="10"/>
      <c r="TH387" s="10"/>
      <c r="TI387" s="10"/>
      <c r="TJ387" s="10"/>
      <c r="TK387" s="10"/>
      <c r="TL387" s="10"/>
      <c r="TM387" s="10"/>
      <c r="TN387" s="10"/>
      <c r="TO387" s="10"/>
      <c r="TP387" s="10"/>
      <c r="TQ387" s="10"/>
      <c r="TR387" s="10"/>
      <c r="TS387" s="10"/>
      <c r="TT387" s="10"/>
      <c r="TU387" s="10"/>
      <c r="TV387" s="10"/>
      <c r="TW387" s="10"/>
      <c r="TX387" s="10"/>
      <c r="TY387" s="10"/>
      <c r="TZ387" s="10"/>
      <c r="UA387" s="10"/>
      <c r="UB387" s="10"/>
      <c r="UC387" s="10"/>
      <c r="UD387" s="10"/>
      <c r="UE387" s="10"/>
      <c r="UF387" s="10"/>
      <c r="UG387" s="10"/>
      <c r="UH387" s="10"/>
      <c r="UI387" s="10"/>
      <c r="UJ387" s="10"/>
      <c r="UK387" s="10"/>
      <c r="UL387" s="10"/>
      <c r="UM387" s="10"/>
      <c r="UN387" s="10"/>
      <c r="UO387" s="10"/>
      <c r="UP387" s="10"/>
      <c r="UQ387" s="10"/>
      <c r="UR387" s="10"/>
      <c r="US387" s="10"/>
      <c r="UT387" s="10"/>
      <c r="UU387" s="10"/>
      <c r="UV387" s="10"/>
      <c r="UW387" s="10"/>
      <c r="UX387" s="10"/>
      <c r="UY387" s="10"/>
      <c r="UZ387" s="10"/>
      <c r="VA387" s="10"/>
      <c r="VB387" s="10"/>
      <c r="VC387" s="10"/>
      <c r="VD387" s="10"/>
      <c r="VE387" s="10"/>
      <c r="VF387" s="10"/>
      <c r="VG387" s="10"/>
      <c r="VH387" s="10"/>
      <c r="VI387" s="10"/>
      <c r="VJ387" s="10"/>
      <c r="VK387" s="10"/>
      <c r="VL387" s="10"/>
      <c r="VM387" s="10"/>
      <c r="VN387" s="10"/>
      <c r="VO387" s="10"/>
      <c r="VP387" s="10"/>
      <c r="VQ387" s="10"/>
      <c r="VR387" s="10"/>
      <c r="VS387" s="10"/>
      <c r="VT387" s="10"/>
      <c r="VU387" s="10"/>
      <c r="VV387" s="10"/>
      <c r="VW387" s="10"/>
      <c r="VX387" s="10"/>
      <c r="VY387" s="10"/>
      <c r="VZ387" s="10"/>
      <c r="WA387" s="10"/>
      <c r="WB387" s="10"/>
      <c r="WC387" s="10"/>
      <c r="WD387" s="10"/>
      <c r="WE387" s="10"/>
      <c r="WF387" s="10"/>
      <c r="WG387" s="10"/>
      <c r="WH387" s="10"/>
      <c r="WI387" s="10"/>
      <c r="WJ387" s="10"/>
      <c r="WK387" s="10"/>
      <c r="WL387" s="10"/>
      <c r="WM387" s="10"/>
      <c r="WN387" s="10"/>
      <c r="WO387" s="10"/>
      <c r="WP387" s="10"/>
      <c r="WQ387" s="10"/>
      <c r="WR387" s="10"/>
      <c r="WS387" s="10"/>
      <c r="WT387" s="10"/>
      <c r="WU387" s="10"/>
      <c r="WV387" s="10"/>
      <c r="WW387" s="10"/>
      <c r="WX387" s="10"/>
      <c r="WY387" s="10"/>
      <c r="WZ387" s="10"/>
      <c r="XA387" s="10"/>
      <c r="XB387" s="10"/>
      <c r="XC387" s="10"/>
      <c r="XD387" s="10"/>
      <c r="XE387" s="10"/>
      <c r="XF387" s="10"/>
      <c r="XG387" s="10"/>
      <c r="XH387" s="10"/>
      <c r="XI387" s="10"/>
      <c r="XJ387" s="10"/>
      <c r="XK387" s="10"/>
      <c r="XL387" s="10"/>
      <c r="XM387" s="10"/>
      <c r="XN387" s="10"/>
      <c r="XO387" s="10"/>
      <c r="XP387" s="10"/>
      <c r="XQ387" s="10"/>
      <c r="XR387" s="10"/>
      <c r="XS387" s="10"/>
      <c r="XT387" s="10"/>
      <c r="XU387" s="10"/>
      <c r="XV387" s="10"/>
      <c r="XW387" s="10"/>
      <c r="XX387" s="10"/>
      <c r="XY387" s="10"/>
      <c r="XZ387" s="10"/>
      <c r="YA387" s="10"/>
      <c r="YB387" s="10"/>
      <c r="YC387" s="10"/>
      <c r="YD387" s="10"/>
      <c r="YE387" s="10"/>
      <c r="YF387" s="10"/>
      <c r="YG387" s="10"/>
      <c r="YH387" s="10"/>
      <c r="YI387" s="10"/>
      <c r="YJ387" s="10"/>
      <c r="YK387" s="10"/>
      <c r="YL387" s="10"/>
      <c r="YM387" s="10"/>
      <c r="YN387" s="10"/>
      <c r="YO387" s="10"/>
      <c r="YP387" s="10"/>
      <c r="YQ387" s="10"/>
      <c r="YR387" s="10"/>
      <c r="YS387" s="10"/>
      <c r="YT387" s="10"/>
      <c r="YU387" s="10"/>
      <c r="YV387" s="10"/>
      <c r="YW387" s="10"/>
      <c r="YX387" s="10"/>
      <c r="YY387" s="10"/>
      <c r="YZ387" s="10"/>
      <c r="ZA387" s="10"/>
      <c r="ZB387" s="10"/>
      <c r="ZC387" s="10"/>
      <c r="ZD387" s="10"/>
      <c r="ZE387" s="10"/>
      <c r="ZF387" s="10"/>
      <c r="ZG387" s="10"/>
      <c r="ZH387" s="10"/>
      <c r="ZI387" s="10"/>
      <c r="ZJ387" s="10"/>
      <c r="ZK387" s="10"/>
      <c r="ZL387" s="10"/>
      <c r="ZM387" s="10"/>
      <c r="ZN387" s="10"/>
      <c r="ZO387" s="10"/>
      <c r="ZP387" s="10"/>
      <c r="ZQ387" s="10"/>
      <c r="ZR387" s="10"/>
      <c r="ZS387" s="10"/>
      <c r="ZT387" s="10"/>
      <c r="ZU387" s="10"/>
      <c r="ZV387" s="10"/>
      <c r="ZW387" s="10"/>
      <c r="ZX387" s="10"/>
      <c r="ZY387" s="10"/>
      <c r="ZZ387" s="10"/>
      <c r="AAA387" s="10"/>
      <c r="AAB387" s="10"/>
      <c r="AAC387" s="10"/>
      <c r="AAD387" s="10"/>
      <c r="AAE387" s="10"/>
      <c r="AAF387" s="10"/>
      <c r="AAG387" s="10"/>
      <c r="AAH387" s="10"/>
      <c r="AAI387" s="10"/>
      <c r="AAJ387" s="10"/>
      <c r="AAK387" s="10"/>
      <c r="AAL387" s="10"/>
      <c r="AAM387" s="10"/>
      <c r="AAN387" s="10"/>
      <c r="AAO387" s="10"/>
      <c r="AAP387" s="10"/>
      <c r="AAQ387" s="10"/>
      <c r="AAR387" s="10"/>
      <c r="AAS387" s="10"/>
      <c r="AAT387" s="10"/>
      <c r="AAU387" s="10"/>
      <c r="AAV387" s="10"/>
      <c r="AAW387" s="10"/>
      <c r="AAX387" s="10"/>
      <c r="AAY387" s="10"/>
      <c r="AAZ387" s="10"/>
      <c r="ABA387" s="10"/>
      <c r="ABB387" s="10"/>
      <c r="ABC387" s="10"/>
      <c r="ABD387" s="10"/>
      <c r="ABE387" s="10"/>
      <c r="ABF387" s="10"/>
      <c r="ABG387" s="10"/>
      <c r="ABH387" s="10"/>
      <c r="ABI387" s="10"/>
      <c r="ABJ387" s="10"/>
      <c r="ABK387" s="10"/>
      <c r="ABL387" s="10"/>
      <c r="ABM387" s="10"/>
      <c r="ABN387" s="10"/>
      <c r="ABO387" s="10"/>
      <c r="ABP387" s="10"/>
      <c r="ABQ387" s="10"/>
      <c r="ABR387" s="10"/>
      <c r="ABS387" s="10"/>
      <c r="ABT387" s="10"/>
      <c r="ABU387" s="10"/>
      <c r="ABV387" s="10"/>
      <c r="ABW387" s="10"/>
      <c r="ABX387" s="10"/>
      <c r="ABY387" s="10"/>
      <c r="ABZ387" s="10"/>
      <c r="ACA387" s="10"/>
      <c r="ACB387" s="10"/>
      <c r="ACC387" s="10"/>
      <c r="ACD387" s="10"/>
      <c r="ACE387" s="10"/>
      <c r="ACF387" s="10"/>
      <c r="ACG387" s="10"/>
      <c r="ACH387" s="10"/>
      <c r="ACI387" s="10"/>
      <c r="ACJ387" s="10"/>
      <c r="ACK387" s="10"/>
      <c r="ACL387" s="10"/>
      <c r="ACM387" s="10"/>
      <c r="ACN387" s="10"/>
      <c r="ACO387" s="10"/>
      <c r="ACP387" s="10"/>
      <c r="ACQ387" s="10"/>
      <c r="ACR387" s="10"/>
      <c r="ACS387" s="10"/>
      <c r="ACT387" s="10"/>
      <c r="ACU387" s="10"/>
      <c r="ACV387" s="10"/>
      <c r="ACW387" s="10"/>
      <c r="ACX387" s="10"/>
      <c r="ACY387" s="10"/>
      <c r="ACZ387" s="10"/>
      <c r="ADA387" s="10"/>
      <c r="ADB387" s="10"/>
      <c r="ADC387" s="10"/>
      <c r="ADD387" s="10"/>
      <c r="ADE387" s="10"/>
      <c r="ADF387" s="10"/>
      <c r="ADG387" s="10"/>
      <c r="ADH387" s="10"/>
      <c r="ADI387" s="10"/>
      <c r="ADJ387" s="10"/>
      <c r="ADK387" s="10"/>
      <c r="ADL387" s="10"/>
      <c r="ADM387" s="10"/>
      <c r="ADN387" s="10"/>
      <c r="ADO387" s="10"/>
      <c r="ADP387" s="10"/>
      <c r="ADQ387" s="10"/>
      <c r="ADR387" s="10"/>
      <c r="ADS387" s="10"/>
      <c r="ADT387" s="10"/>
      <c r="ADU387" s="10"/>
      <c r="ADV387" s="10"/>
      <c r="ADW387" s="10"/>
      <c r="ADX387" s="10"/>
      <c r="ADY387" s="10"/>
      <c r="ADZ387" s="10"/>
      <c r="AEA387" s="10"/>
      <c r="AEB387" s="10"/>
      <c r="AEC387" s="10"/>
      <c r="AED387" s="10"/>
      <c r="AEE387" s="10"/>
      <c r="AEF387" s="10"/>
      <c r="AEG387" s="10"/>
      <c r="AEH387" s="10"/>
      <c r="AEI387" s="10"/>
      <c r="AEJ387" s="10"/>
      <c r="AEK387" s="10"/>
      <c r="AEL387" s="10"/>
      <c r="AEM387" s="10"/>
      <c r="AEN387" s="10"/>
      <c r="AEO387" s="10"/>
      <c r="AEP387" s="10"/>
      <c r="AEQ387" s="10"/>
      <c r="AER387" s="10"/>
      <c r="AES387" s="10"/>
      <c r="AET387" s="10"/>
      <c r="AEU387" s="10"/>
      <c r="AEV387" s="10"/>
      <c r="AEW387" s="10"/>
      <c r="AEX387" s="10"/>
      <c r="AEY387" s="10"/>
      <c r="AEZ387" s="10"/>
      <c r="AFA387" s="10"/>
      <c r="AFB387" s="10"/>
      <c r="AFC387" s="10"/>
      <c r="AFD387" s="10"/>
      <c r="AFE387" s="10"/>
      <c r="AFF387" s="10"/>
      <c r="AFG387" s="10"/>
      <c r="AFH387" s="10"/>
      <c r="AFI387" s="10"/>
      <c r="AFJ387" s="10"/>
      <c r="AFK387" s="10"/>
      <c r="AFL387" s="10"/>
      <c r="AFM387" s="10"/>
      <c r="AFN387" s="10"/>
      <c r="AFO387" s="10"/>
      <c r="AFP387" s="10"/>
      <c r="AFQ387" s="10"/>
      <c r="AFR387" s="10"/>
      <c r="AFS387" s="10"/>
      <c r="AFT387" s="10"/>
      <c r="AFU387" s="10"/>
      <c r="AFV387" s="10"/>
      <c r="AFW387" s="10"/>
      <c r="AFX387" s="10"/>
      <c r="AFY387" s="10"/>
      <c r="AFZ387" s="10"/>
      <c r="AGA387" s="10"/>
      <c r="AGB387" s="10"/>
      <c r="AGC387" s="10"/>
      <c r="AGD387" s="10"/>
      <c r="AGE387" s="10"/>
      <c r="AGF387" s="10"/>
      <c r="AGG387" s="10"/>
      <c r="AGH387" s="10"/>
      <c r="AGI387" s="10"/>
      <c r="AGJ387" s="10"/>
      <c r="AGK387" s="10"/>
      <c r="AGL387" s="10"/>
      <c r="AGM387" s="10"/>
      <c r="AGN387" s="10"/>
      <c r="AGO387" s="10"/>
      <c r="AGP387" s="10"/>
      <c r="AGQ387" s="10"/>
      <c r="AGR387" s="10"/>
      <c r="AGS387" s="10"/>
      <c r="AGT387" s="10"/>
      <c r="AGU387" s="10"/>
      <c r="AGV387" s="10"/>
      <c r="AGW387" s="10"/>
      <c r="AGX387" s="10"/>
      <c r="AGY387" s="10"/>
      <c r="AGZ387" s="10"/>
      <c r="AHA387" s="10"/>
      <c r="AHB387" s="10"/>
      <c r="AHC387" s="10"/>
      <c r="AHD387" s="10"/>
      <c r="AHE387" s="10"/>
      <c r="AHF387" s="10"/>
      <c r="AHG387" s="10"/>
      <c r="AHH387" s="10"/>
      <c r="AHI387" s="10"/>
      <c r="AHJ387" s="10"/>
      <c r="AHK387" s="10"/>
      <c r="AHL387" s="10"/>
      <c r="AHM387" s="10"/>
      <c r="AHN387" s="10"/>
      <c r="AHO387" s="10"/>
      <c r="AHP387" s="10"/>
      <c r="AHQ387" s="10"/>
      <c r="AHR387" s="10"/>
      <c r="AHS387" s="10"/>
      <c r="AHT387" s="10"/>
      <c r="AHU387" s="10"/>
      <c r="AHV387" s="10"/>
      <c r="AHW387" s="10"/>
      <c r="AHX387" s="10"/>
      <c r="AHY387" s="10"/>
      <c r="AHZ387" s="10"/>
      <c r="AIA387" s="10"/>
      <c r="AIB387" s="10"/>
      <c r="AIC387" s="10"/>
      <c r="AID387" s="10"/>
      <c r="AIE387" s="10"/>
      <c r="AIF387" s="10"/>
      <c r="AIG387" s="10"/>
      <c r="AIH387" s="10"/>
      <c r="AII387" s="10"/>
      <c r="AIJ387" s="10"/>
      <c r="AIK387" s="10"/>
      <c r="AIL387" s="10"/>
      <c r="AIM387" s="10"/>
      <c r="AIN387" s="10"/>
      <c r="AIO387" s="10"/>
      <c r="AIP387" s="10"/>
      <c r="AIQ387" s="10"/>
      <c r="AIR387" s="10"/>
      <c r="AIS387" s="10"/>
      <c r="AIT387" s="10"/>
      <c r="AIU387" s="10"/>
      <c r="AIV387" s="10"/>
      <c r="AIW387" s="10"/>
      <c r="AIX387" s="10"/>
      <c r="AIY387" s="10"/>
      <c r="AIZ387" s="10"/>
      <c r="AJA387" s="10"/>
      <c r="AJB387" s="10"/>
      <c r="AJC387" s="10"/>
      <c r="AJD387" s="10"/>
      <c r="AJE387" s="10"/>
      <c r="AJF387" s="10"/>
      <c r="AJG387" s="10"/>
      <c r="AJH387" s="10"/>
      <c r="AJI387" s="10"/>
      <c r="AJJ387" s="10"/>
      <c r="AJK387" s="10"/>
      <c r="AJL387" s="10"/>
      <c r="AJM387" s="10"/>
      <c r="AJN387" s="10"/>
      <c r="AJO387" s="10"/>
      <c r="AJP387" s="10"/>
      <c r="AJQ387" s="10"/>
      <c r="AJR387" s="10"/>
      <c r="AJS387" s="10"/>
      <c r="AJT387" s="10"/>
      <c r="AJU387" s="10"/>
      <c r="AJV387" s="10"/>
      <c r="AJW387" s="10"/>
      <c r="AJX387" s="10"/>
      <c r="AJY387" s="10"/>
      <c r="AJZ387" s="10"/>
      <c r="AKA387" s="10"/>
      <c r="AKB387" s="10"/>
      <c r="AKC387" s="10"/>
      <c r="AKD387" s="10"/>
      <c r="AKE387" s="10"/>
      <c r="AKF387" s="10"/>
      <c r="AKG387" s="10"/>
      <c r="AKH387" s="10"/>
      <c r="AKI387" s="10"/>
      <c r="AKJ387" s="10"/>
      <c r="AKK387" s="10"/>
      <c r="AKL387" s="10"/>
      <c r="AKM387" s="10"/>
      <c r="AKN387" s="10"/>
      <c r="AKO387" s="10"/>
      <c r="AKP387" s="10"/>
      <c r="AKQ387" s="10"/>
      <c r="AKR387" s="10"/>
      <c r="AKS387" s="10"/>
      <c r="AKT387" s="10"/>
      <c r="AKU387" s="10"/>
      <c r="AKV387" s="10"/>
      <c r="AKW387" s="10"/>
      <c r="AKX387" s="10"/>
      <c r="AKY387" s="10"/>
      <c r="AKZ387" s="10"/>
      <c r="ALA387" s="10"/>
      <c r="ALB387" s="10"/>
      <c r="ALC387" s="10"/>
      <c r="ALD387" s="10"/>
      <c r="ALE387" s="10"/>
      <c r="ALF387" s="10"/>
      <c r="ALG387" s="10"/>
      <c r="ALH387" s="10"/>
      <c r="ALI387" s="10"/>
      <c r="ALJ387" s="10"/>
      <c r="ALK387" s="10"/>
      <c r="ALL387" s="10"/>
      <c r="ALM387" s="10"/>
      <c r="ALN387" s="10"/>
      <c r="ALO387" s="10"/>
      <c r="ALP387" s="10"/>
      <c r="ALQ387" s="10"/>
      <c r="ALR387" s="10"/>
      <c r="ALS387" s="10"/>
      <c r="ALT387" s="10"/>
      <c r="ALU387" s="10"/>
      <c r="ALV387" s="10"/>
      <c r="ALW387" s="10"/>
      <c r="ALX387" s="10"/>
      <c r="ALY387" s="10"/>
      <c r="ALZ387" s="10"/>
      <c r="AMA387" s="10"/>
      <c r="AMB387" s="10"/>
      <c r="AMC387" s="10"/>
      <c r="AMD387" s="10"/>
      <c r="AME387" s="10"/>
      <c r="AMF387" s="10"/>
      <c r="AMG387" s="10"/>
      <c r="AMH387" s="10"/>
      <c r="AMI387" s="10"/>
    </row>
    <row r="388" spans="1:1023" ht="21.75" customHeight="1">
      <c r="A388" s="14" t="s">
        <v>138</v>
      </c>
      <c r="B388" s="47"/>
      <c r="C388" s="32"/>
      <c r="D388" s="32"/>
      <c r="E388" s="30"/>
      <c r="F388" s="30"/>
      <c r="G388" s="30"/>
      <c r="H388" s="30"/>
      <c r="I388" s="30"/>
      <c r="J388" s="30"/>
      <c r="K388" s="30"/>
      <c r="L388" s="30"/>
      <c r="M388" s="30"/>
      <c r="N388" s="30"/>
      <c r="O388" s="36">
        <v>58500</v>
      </c>
      <c r="P388" s="32"/>
      <c r="Q388" s="43">
        <f t="shared" si="9"/>
        <v>58500</v>
      </c>
      <c r="R388" s="43">
        <f>Q388+Q389</f>
        <v>96500</v>
      </c>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c r="GY388" s="10"/>
      <c r="GZ388" s="10"/>
      <c r="HA388" s="10"/>
      <c r="HB388" s="10"/>
      <c r="HC388" s="10"/>
      <c r="HD388" s="10"/>
      <c r="HE388" s="10"/>
      <c r="HF388" s="10"/>
      <c r="HG388" s="10"/>
      <c r="HH388" s="10"/>
      <c r="HI388" s="10"/>
      <c r="HJ388" s="10"/>
      <c r="HK388" s="10"/>
      <c r="HL388" s="10"/>
      <c r="HM388" s="10"/>
      <c r="HN388" s="10"/>
      <c r="HO388" s="10"/>
      <c r="HP388" s="10"/>
      <c r="HQ388" s="10"/>
      <c r="HR388" s="10"/>
      <c r="HS388" s="10"/>
      <c r="HT388" s="10"/>
      <c r="HU388" s="10"/>
      <c r="HV388" s="10"/>
      <c r="HW388" s="10"/>
      <c r="HX388" s="10"/>
      <c r="HY388" s="10"/>
      <c r="HZ388" s="10"/>
      <c r="IA388" s="10"/>
      <c r="IB388" s="10"/>
      <c r="IC388" s="10"/>
      <c r="ID388" s="10"/>
      <c r="IE388" s="10"/>
      <c r="IF388" s="10"/>
      <c r="IG388" s="10"/>
      <c r="IH388" s="10"/>
      <c r="II388" s="10"/>
      <c r="IJ388" s="10"/>
      <c r="IK388" s="10"/>
      <c r="IL388" s="10"/>
      <c r="IM388" s="10"/>
      <c r="IN388" s="10"/>
      <c r="IO388" s="10"/>
      <c r="IP388" s="10"/>
      <c r="IQ388" s="10"/>
      <c r="IR388" s="10"/>
      <c r="IS388" s="10"/>
      <c r="IT388" s="10"/>
      <c r="IU388" s="10"/>
      <c r="IV388" s="10"/>
      <c r="IW388" s="10"/>
      <c r="IX388" s="10"/>
      <c r="IY388" s="10"/>
      <c r="IZ388" s="10"/>
      <c r="JA388" s="10"/>
      <c r="JB388" s="10"/>
      <c r="JC388" s="10"/>
      <c r="JD388" s="10"/>
      <c r="JE388" s="10"/>
      <c r="JF388" s="10"/>
      <c r="JG388" s="10"/>
      <c r="JH388" s="10"/>
      <c r="JI388" s="10"/>
      <c r="JJ388" s="10"/>
      <c r="JK388" s="10"/>
      <c r="JL388" s="10"/>
      <c r="JM388" s="10"/>
      <c r="JN388" s="10"/>
      <c r="JO388" s="10"/>
      <c r="JP388" s="10"/>
      <c r="JQ388" s="10"/>
      <c r="JR388" s="10"/>
      <c r="JS388" s="10"/>
      <c r="JT388" s="10"/>
      <c r="JU388" s="10"/>
      <c r="JV388" s="10"/>
      <c r="JW388" s="10"/>
      <c r="JX388" s="10"/>
      <c r="JY388" s="10"/>
      <c r="JZ388" s="10"/>
      <c r="KA388" s="10"/>
      <c r="KB388" s="10"/>
      <c r="KC388" s="10"/>
      <c r="KD388" s="10"/>
      <c r="KE388" s="10"/>
      <c r="KF388" s="10"/>
      <c r="KG388" s="10"/>
      <c r="KH388" s="10"/>
      <c r="KI388" s="10"/>
      <c r="KJ388" s="10"/>
      <c r="KK388" s="10"/>
      <c r="KL388" s="10"/>
      <c r="KM388" s="10"/>
      <c r="KN388" s="10"/>
      <c r="KO388" s="10"/>
      <c r="KP388" s="10"/>
      <c r="KQ388" s="10"/>
      <c r="KR388" s="10"/>
      <c r="KS388" s="10"/>
      <c r="KT388" s="10"/>
      <c r="KU388" s="10"/>
      <c r="KV388" s="10"/>
      <c r="KW388" s="10"/>
      <c r="KX388" s="10"/>
      <c r="KY388" s="10"/>
      <c r="KZ388" s="10"/>
      <c r="LA388" s="10"/>
      <c r="LB388" s="10"/>
      <c r="LC388" s="10"/>
      <c r="LD388" s="10"/>
      <c r="LE388" s="10"/>
      <c r="LF388" s="10"/>
      <c r="LG388" s="10"/>
      <c r="LH388" s="10"/>
      <c r="LI388" s="10"/>
      <c r="LJ388" s="10"/>
      <c r="LK388" s="10"/>
      <c r="LL388" s="10"/>
      <c r="LM388" s="10"/>
      <c r="LN388" s="10"/>
      <c r="LO388" s="10"/>
      <c r="LP388" s="10"/>
      <c r="LQ388" s="10"/>
      <c r="LR388" s="10"/>
      <c r="LS388" s="10"/>
      <c r="LT388" s="10"/>
      <c r="LU388" s="10"/>
      <c r="LV388" s="10"/>
      <c r="LW388" s="10"/>
      <c r="LX388" s="10"/>
      <c r="LY388" s="10"/>
      <c r="LZ388" s="10"/>
      <c r="MA388" s="10"/>
      <c r="MB388" s="10"/>
      <c r="MC388" s="10"/>
      <c r="MD388" s="10"/>
      <c r="ME388" s="10"/>
      <c r="MF388" s="10"/>
      <c r="MG388" s="10"/>
      <c r="MH388" s="10"/>
      <c r="MI388" s="10"/>
      <c r="MJ388" s="10"/>
      <c r="MK388" s="10"/>
      <c r="ML388" s="10"/>
      <c r="MM388" s="10"/>
      <c r="MN388" s="10"/>
      <c r="MO388" s="10"/>
      <c r="MP388" s="10"/>
      <c r="MQ388" s="10"/>
      <c r="MR388" s="10"/>
      <c r="MS388" s="10"/>
      <c r="MT388" s="10"/>
      <c r="MU388" s="10"/>
      <c r="MV388" s="10"/>
      <c r="MW388" s="10"/>
      <c r="MX388" s="10"/>
      <c r="MY388" s="10"/>
      <c r="MZ388" s="10"/>
      <c r="NA388" s="10"/>
      <c r="NB388" s="10"/>
      <c r="NC388" s="10"/>
      <c r="ND388" s="10"/>
      <c r="NE388" s="10"/>
      <c r="NF388" s="10"/>
      <c r="NG388" s="10"/>
      <c r="NH388" s="10"/>
      <c r="NI388" s="10"/>
      <c r="NJ388" s="10"/>
      <c r="NK388" s="10"/>
      <c r="NL388" s="10"/>
      <c r="NM388" s="10"/>
      <c r="NN388" s="10"/>
      <c r="NO388" s="10"/>
      <c r="NP388" s="10"/>
      <c r="NQ388" s="10"/>
      <c r="NR388" s="10"/>
      <c r="NS388" s="10"/>
      <c r="NT388" s="10"/>
      <c r="NU388" s="10"/>
      <c r="NV388" s="10"/>
      <c r="NW388" s="10"/>
      <c r="NX388" s="10"/>
      <c r="NY388" s="10"/>
      <c r="NZ388" s="10"/>
      <c r="OA388" s="10"/>
      <c r="OB388" s="10"/>
      <c r="OC388" s="10"/>
      <c r="OD388" s="10"/>
      <c r="OE388" s="10"/>
      <c r="OF388" s="10"/>
      <c r="OG388" s="10"/>
      <c r="OH388" s="10"/>
      <c r="OI388" s="10"/>
      <c r="OJ388" s="10"/>
      <c r="OK388" s="10"/>
      <c r="OL388" s="10"/>
      <c r="OM388" s="10"/>
      <c r="ON388" s="10"/>
      <c r="OO388" s="10"/>
      <c r="OP388" s="10"/>
      <c r="OQ388" s="10"/>
      <c r="OR388" s="10"/>
      <c r="OS388" s="10"/>
      <c r="OT388" s="10"/>
      <c r="OU388" s="10"/>
      <c r="OV388" s="10"/>
      <c r="OW388" s="10"/>
      <c r="OX388" s="10"/>
      <c r="OY388" s="10"/>
      <c r="OZ388" s="10"/>
      <c r="PA388" s="10"/>
      <c r="PB388" s="10"/>
      <c r="PC388" s="10"/>
      <c r="PD388" s="10"/>
      <c r="PE388" s="10"/>
      <c r="PF388" s="10"/>
      <c r="PG388" s="10"/>
      <c r="PH388" s="10"/>
      <c r="PI388" s="10"/>
      <c r="PJ388" s="10"/>
      <c r="PK388" s="10"/>
      <c r="PL388" s="10"/>
      <c r="PM388" s="10"/>
      <c r="PN388" s="10"/>
      <c r="PO388" s="10"/>
      <c r="PP388" s="10"/>
      <c r="PQ388" s="10"/>
      <c r="PR388" s="10"/>
      <c r="PS388" s="10"/>
      <c r="PT388" s="10"/>
      <c r="PU388" s="10"/>
      <c r="PV388" s="10"/>
      <c r="PW388" s="10"/>
      <c r="PX388" s="10"/>
      <c r="PY388" s="10"/>
      <c r="PZ388" s="10"/>
      <c r="QA388" s="10"/>
      <c r="QB388" s="10"/>
      <c r="QC388" s="10"/>
      <c r="QD388" s="10"/>
      <c r="QE388" s="10"/>
      <c r="QF388" s="10"/>
      <c r="QG388" s="10"/>
      <c r="QH388" s="10"/>
      <c r="QI388" s="10"/>
      <c r="QJ388" s="10"/>
      <c r="QK388" s="10"/>
      <c r="QL388" s="10"/>
      <c r="QM388" s="10"/>
      <c r="QN388" s="10"/>
      <c r="QO388" s="10"/>
      <c r="QP388" s="10"/>
      <c r="QQ388" s="10"/>
      <c r="QR388" s="10"/>
      <c r="QS388" s="10"/>
      <c r="QT388" s="10"/>
      <c r="QU388" s="10"/>
      <c r="QV388" s="10"/>
      <c r="QW388" s="10"/>
      <c r="QX388" s="10"/>
      <c r="QY388" s="10"/>
      <c r="QZ388" s="10"/>
      <c r="RA388" s="10"/>
      <c r="RB388" s="10"/>
      <c r="RC388" s="10"/>
      <c r="RD388" s="10"/>
      <c r="RE388" s="10"/>
      <c r="RF388" s="10"/>
      <c r="RG388" s="10"/>
      <c r="RH388" s="10"/>
      <c r="RI388" s="10"/>
      <c r="RJ388" s="10"/>
      <c r="RK388" s="10"/>
      <c r="RL388" s="10"/>
      <c r="RM388" s="10"/>
      <c r="RN388" s="10"/>
      <c r="RO388" s="10"/>
      <c r="RP388" s="10"/>
      <c r="RQ388" s="10"/>
      <c r="RR388" s="10"/>
      <c r="RS388" s="10"/>
      <c r="RT388" s="10"/>
      <c r="RU388" s="10"/>
      <c r="RV388" s="10"/>
      <c r="RW388" s="10"/>
      <c r="RX388" s="10"/>
      <c r="RY388" s="10"/>
      <c r="RZ388" s="10"/>
      <c r="SA388" s="10"/>
      <c r="SB388" s="10"/>
      <c r="SC388" s="10"/>
      <c r="SD388" s="10"/>
      <c r="SE388" s="10"/>
      <c r="SF388" s="10"/>
      <c r="SG388" s="10"/>
      <c r="SH388" s="10"/>
      <c r="SI388" s="10"/>
      <c r="SJ388" s="10"/>
      <c r="SK388" s="10"/>
      <c r="SL388" s="10"/>
      <c r="SM388" s="10"/>
      <c r="SN388" s="10"/>
      <c r="SO388" s="10"/>
      <c r="SP388" s="10"/>
      <c r="SQ388" s="10"/>
      <c r="SR388" s="10"/>
      <c r="SS388" s="10"/>
      <c r="ST388" s="10"/>
      <c r="SU388" s="10"/>
      <c r="SV388" s="10"/>
      <c r="SW388" s="10"/>
      <c r="SX388" s="10"/>
      <c r="SY388" s="10"/>
      <c r="SZ388" s="10"/>
      <c r="TA388" s="10"/>
      <c r="TB388" s="10"/>
      <c r="TC388" s="10"/>
      <c r="TD388" s="10"/>
      <c r="TE388" s="10"/>
      <c r="TF388" s="10"/>
      <c r="TG388" s="10"/>
      <c r="TH388" s="10"/>
      <c r="TI388" s="10"/>
      <c r="TJ388" s="10"/>
      <c r="TK388" s="10"/>
      <c r="TL388" s="10"/>
      <c r="TM388" s="10"/>
      <c r="TN388" s="10"/>
      <c r="TO388" s="10"/>
      <c r="TP388" s="10"/>
      <c r="TQ388" s="10"/>
      <c r="TR388" s="10"/>
      <c r="TS388" s="10"/>
      <c r="TT388" s="10"/>
      <c r="TU388" s="10"/>
      <c r="TV388" s="10"/>
      <c r="TW388" s="10"/>
      <c r="TX388" s="10"/>
      <c r="TY388" s="10"/>
      <c r="TZ388" s="10"/>
      <c r="UA388" s="10"/>
      <c r="UB388" s="10"/>
      <c r="UC388" s="10"/>
      <c r="UD388" s="10"/>
      <c r="UE388" s="10"/>
      <c r="UF388" s="10"/>
      <c r="UG388" s="10"/>
      <c r="UH388" s="10"/>
      <c r="UI388" s="10"/>
      <c r="UJ388" s="10"/>
      <c r="UK388" s="10"/>
      <c r="UL388" s="10"/>
      <c r="UM388" s="10"/>
      <c r="UN388" s="10"/>
      <c r="UO388" s="10"/>
      <c r="UP388" s="10"/>
      <c r="UQ388" s="10"/>
      <c r="UR388" s="10"/>
      <c r="US388" s="10"/>
      <c r="UT388" s="10"/>
      <c r="UU388" s="10"/>
      <c r="UV388" s="10"/>
      <c r="UW388" s="10"/>
      <c r="UX388" s="10"/>
      <c r="UY388" s="10"/>
      <c r="UZ388" s="10"/>
      <c r="VA388" s="10"/>
      <c r="VB388" s="10"/>
      <c r="VC388" s="10"/>
      <c r="VD388" s="10"/>
      <c r="VE388" s="10"/>
      <c r="VF388" s="10"/>
      <c r="VG388" s="10"/>
      <c r="VH388" s="10"/>
      <c r="VI388" s="10"/>
      <c r="VJ388" s="10"/>
      <c r="VK388" s="10"/>
      <c r="VL388" s="10"/>
      <c r="VM388" s="10"/>
      <c r="VN388" s="10"/>
      <c r="VO388" s="10"/>
      <c r="VP388" s="10"/>
      <c r="VQ388" s="10"/>
      <c r="VR388" s="10"/>
      <c r="VS388" s="10"/>
      <c r="VT388" s="10"/>
      <c r="VU388" s="10"/>
      <c r="VV388" s="10"/>
      <c r="VW388" s="10"/>
      <c r="VX388" s="10"/>
      <c r="VY388" s="10"/>
      <c r="VZ388" s="10"/>
      <c r="WA388" s="10"/>
      <c r="WB388" s="10"/>
      <c r="WC388" s="10"/>
      <c r="WD388" s="10"/>
      <c r="WE388" s="10"/>
      <c r="WF388" s="10"/>
      <c r="WG388" s="10"/>
      <c r="WH388" s="10"/>
      <c r="WI388" s="10"/>
      <c r="WJ388" s="10"/>
      <c r="WK388" s="10"/>
      <c r="WL388" s="10"/>
      <c r="WM388" s="10"/>
      <c r="WN388" s="10"/>
      <c r="WO388" s="10"/>
      <c r="WP388" s="10"/>
      <c r="WQ388" s="10"/>
      <c r="WR388" s="10"/>
      <c r="WS388" s="10"/>
      <c r="WT388" s="10"/>
      <c r="WU388" s="10"/>
      <c r="WV388" s="10"/>
      <c r="WW388" s="10"/>
      <c r="WX388" s="10"/>
      <c r="WY388" s="10"/>
      <c r="WZ388" s="10"/>
      <c r="XA388" s="10"/>
      <c r="XB388" s="10"/>
      <c r="XC388" s="10"/>
      <c r="XD388" s="10"/>
      <c r="XE388" s="10"/>
      <c r="XF388" s="10"/>
      <c r="XG388" s="10"/>
      <c r="XH388" s="10"/>
      <c r="XI388" s="10"/>
      <c r="XJ388" s="10"/>
      <c r="XK388" s="10"/>
      <c r="XL388" s="10"/>
      <c r="XM388" s="10"/>
      <c r="XN388" s="10"/>
      <c r="XO388" s="10"/>
      <c r="XP388" s="10"/>
      <c r="XQ388" s="10"/>
      <c r="XR388" s="10"/>
      <c r="XS388" s="10"/>
      <c r="XT388" s="10"/>
      <c r="XU388" s="10"/>
      <c r="XV388" s="10"/>
      <c r="XW388" s="10"/>
      <c r="XX388" s="10"/>
      <c r="XY388" s="10"/>
      <c r="XZ388" s="10"/>
      <c r="YA388" s="10"/>
      <c r="YB388" s="10"/>
      <c r="YC388" s="10"/>
      <c r="YD388" s="10"/>
      <c r="YE388" s="10"/>
      <c r="YF388" s="10"/>
      <c r="YG388" s="10"/>
      <c r="YH388" s="10"/>
      <c r="YI388" s="10"/>
      <c r="YJ388" s="10"/>
      <c r="YK388" s="10"/>
      <c r="YL388" s="10"/>
      <c r="YM388" s="10"/>
      <c r="YN388" s="10"/>
      <c r="YO388" s="10"/>
      <c r="YP388" s="10"/>
      <c r="YQ388" s="10"/>
      <c r="YR388" s="10"/>
      <c r="YS388" s="10"/>
      <c r="YT388" s="10"/>
      <c r="YU388" s="10"/>
      <c r="YV388" s="10"/>
      <c r="YW388" s="10"/>
      <c r="YX388" s="10"/>
      <c r="YY388" s="10"/>
      <c r="YZ388" s="10"/>
      <c r="ZA388" s="10"/>
      <c r="ZB388" s="10"/>
      <c r="ZC388" s="10"/>
      <c r="ZD388" s="10"/>
      <c r="ZE388" s="10"/>
      <c r="ZF388" s="10"/>
      <c r="ZG388" s="10"/>
      <c r="ZH388" s="10"/>
      <c r="ZI388" s="10"/>
      <c r="ZJ388" s="10"/>
      <c r="ZK388" s="10"/>
      <c r="ZL388" s="10"/>
      <c r="ZM388" s="10"/>
      <c r="ZN388" s="10"/>
      <c r="ZO388" s="10"/>
      <c r="ZP388" s="10"/>
      <c r="ZQ388" s="10"/>
      <c r="ZR388" s="10"/>
      <c r="ZS388" s="10"/>
      <c r="ZT388" s="10"/>
      <c r="ZU388" s="10"/>
      <c r="ZV388" s="10"/>
      <c r="ZW388" s="10"/>
      <c r="ZX388" s="10"/>
      <c r="ZY388" s="10"/>
      <c r="ZZ388" s="10"/>
      <c r="AAA388" s="10"/>
      <c r="AAB388" s="10"/>
      <c r="AAC388" s="10"/>
      <c r="AAD388" s="10"/>
      <c r="AAE388" s="10"/>
      <c r="AAF388" s="10"/>
      <c r="AAG388" s="10"/>
      <c r="AAH388" s="10"/>
      <c r="AAI388" s="10"/>
      <c r="AAJ388" s="10"/>
      <c r="AAK388" s="10"/>
      <c r="AAL388" s="10"/>
      <c r="AAM388" s="10"/>
      <c r="AAN388" s="10"/>
      <c r="AAO388" s="10"/>
      <c r="AAP388" s="10"/>
      <c r="AAQ388" s="10"/>
      <c r="AAR388" s="10"/>
      <c r="AAS388" s="10"/>
      <c r="AAT388" s="10"/>
      <c r="AAU388" s="10"/>
      <c r="AAV388" s="10"/>
      <c r="AAW388" s="10"/>
      <c r="AAX388" s="10"/>
      <c r="AAY388" s="10"/>
      <c r="AAZ388" s="10"/>
      <c r="ABA388" s="10"/>
      <c r="ABB388" s="10"/>
      <c r="ABC388" s="10"/>
      <c r="ABD388" s="10"/>
      <c r="ABE388" s="10"/>
      <c r="ABF388" s="10"/>
      <c r="ABG388" s="10"/>
      <c r="ABH388" s="10"/>
      <c r="ABI388" s="10"/>
      <c r="ABJ388" s="10"/>
      <c r="ABK388" s="10"/>
      <c r="ABL388" s="10"/>
      <c r="ABM388" s="10"/>
      <c r="ABN388" s="10"/>
      <c r="ABO388" s="10"/>
      <c r="ABP388" s="10"/>
      <c r="ABQ388" s="10"/>
      <c r="ABR388" s="10"/>
      <c r="ABS388" s="10"/>
      <c r="ABT388" s="10"/>
      <c r="ABU388" s="10"/>
      <c r="ABV388" s="10"/>
      <c r="ABW388" s="10"/>
      <c r="ABX388" s="10"/>
      <c r="ABY388" s="10"/>
      <c r="ABZ388" s="10"/>
      <c r="ACA388" s="10"/>
      <c r="ACB388" s="10"/>
      <c r="ACC388" s="10"/>
      <c r="ACD388" s="10"/>
      <c r="ACE388" s="10"/>
      <c r="ACF388" s="10"/>
      <c r="ACG388" s="10"/>
      <c r="ACH388" s="10"/>
      <c r="ACI388" s="10"/>
      <c r="ACJ388" s="10"/>
      <c r="ACK388" s="10"/>
      <c r="ACL388" s="10"/>
      <c r="ACM388" s="10"/>
      <c r="ACN388" s="10"/>
      <c r="ACO388" s="10"/>
      <c r="ACP388" s="10"/>
      <c r="ACQ388" s="10"/>
      <c r="ACR388" s="10"/>
      <c r="ACS388" s="10"/>
      <c r="ACT388" s="10"/>
      <c r="ACU388" s="10"/>
      <c r="ACV388" s="10"/>
      <c r="ACW388" s="10"/>
      <c r="ACX388" s="10"/>
      <c r="ACY388" s="10"/>
      <c r="ACZ388" s="10"/>
      <c r="ADA388" s="10"/>
      <c r="ADB388" s="10"/>
      <c r="ADC388" s="10"/>
      <c r="ADD388" s="10"/>
      <c r="ADE388" s="10"/>
      <c r="ADF388" s="10"/>
      <c r="ADG388" s="10"/>
      <c r="ADH388" s="10"/>
      <c r="ADI388" s="10"/>
      <c r="ADJ388" s="10"/>
      <c r="ADK388" s="10"/>
      <c r="ADL388" s="10"/>
      <c r="ADM388" s="10"/>
      <c r="ADN388" s="10"/>
      <c r="ADO388" s="10"/>
      <c r="ADP388" s="10"/>
      <c r="ADQ388" s="10"/>
      <c r="ADR388" s="10"/>
      <c r="ADS388" s="10"/>
      <c r="ADT388" s="10"/>
      <c r="ADU388" s="10"/>
      <c r="ADV388" s="10"/>
      <c r="ADW388" s="10"/>
      <c r="ADX388" s="10"/>
      <c r="ADY388" s="10"/>
      <c r="ADZ388" s="10"/>
      <c r="AEA388" s="10"/>
      <c r="AEB388" s="10"/>
      <c r="AEC388" s="10"/>
      <c r="AED388" s="10"/>
      <c r="AEE388" s="10"/>
      <c r="AEF388" s="10"/>
      <c r="AEG388" s="10"/>
      <c r="AEH388" s="10"/>
      <c r="AEI388" s="10"/>
      <c r="AEJ388" s="10"/>
      <c r="AEK388" s="10"/>
      <c r="AEL388" s="10"/>
      <c r="AEM388" s="10"/>
      <c r="AEN388" s="10"/>
      <c r="AEO388" s="10"/>
      <c r="AEP388" s="10"/>
      <c r="AEQ388" s="10"/>
      <c r="AER388" s="10"/>
      <c r="AES388" s="10"/>
      <c r="AET388" s="10"/>
      <c r="AEU388" s="10"/>
      <c r="AEV388" s="10"/>
      <c r="AEW388" s="10"/>
      <c r="AEX388" s="10"/>
      <c r="AEY388" s="10"/>
      <c r="AEZ388" s="10"/>
      <c r="AFA388" s="10"/>
      <c r="AFB388" s="10"/>
      <c r="AFC388" s="10"/>
      <c r="AFD388" s="10"/>
      <c r="AFE388" s="10"/>
      <c r="AFF388" s="10"/>
      <c r="AFG388" s="10"/>
      <c r="AFH388" s="10"/>
      <c r="AFI388" s="10"/>
      <c r="AFJ388" s="10"/>
      <c r="AFK388" s="10"/>
      <c r="AFL388" s="10"/>
      <c r="AFM388" s="10"/>
      <c r="AFN388" s="10"/>
      <c r="AFO388" s="10"/>
      <c r="AFP388" s="10"/>
      <c r="AFQ388" s="10"/>
      <c r="AFR388" s="10"/>
      <c r="AFS388" s="10"/>
      <c r="AFT388" s="10"/>
      <c r="AFU388" s="10"/>
      <c r="AFV388" s="10"/>
      <c r="AFW388" s="10"/>
      <c r="AFX388" s="10"/>
      <c r="AFY388" s="10"/>
      <c r="AFZ388" s="10"/>
      <c r="AGA388" s="10"/>
      <c r="AGB388" s="10"/>
      <c r="AGC388" s="10"/>
      <c r="AGD388" s="10"/>
      <c r="AGE388" s="10"/>
      <c r="AGF388" s="10"/>
      <c r="AGG388" s="10"/>
      <c r="AGH388" s="10"/>
      <c r="AGI388" s="10"/>
      <c r="AGJ388" s="10"/>
      <c r="AGK388" s="10"/>
      <c r="AGL388" s="10"/>
      <c r="AGM388" s="10"/>
      <c r="AGN388" s="10"/>
      <c r="AGO388" s="10"/>
      <c r="AGP388" s="10"/>
      <c r="AGQ388" s="10"/>
      <c r="AGR388" s="10"/>
      <c r="AGS388" s="10"/>
      <c r="AGT388" s="10"/>
      <c r="AGU388" s="10"/>
      <c r="AGV388" s="10"/>
      <c r="AGW388" s="10"/>
      <c r="AGX388" s="10"/>
      <c r="AGY388" s="10"/>
      <c r="AGZ388" s="10"/>
      <c r="AHA388" s="10"/>
      <c r="AHB388" s="10"/>
      <c r="AHC388" s="10"/>
      <c r="AHD388" s="10"/>
      <c r="AHE388" s="10"/>
      <c r="AHF388" s="10"/>
      <c r="AHG388" s="10"/>
      <c r="AHH388" s="10"/>
      <c r="AHI388" s="10"/>
      <c r="AHJ388" s="10"/>
      <c r="AHK388" s="10"/>
      <c r="AHL388" s="10"/>
      <c r="AHM388" s="10"/>
      <c r="AHN388" s="10"/>
      <c r="AHO388" s="10"/>
      <c r="AHP388" s="10"/>
      <c r="AHQ388" s="10"/>
      <c r="AHR388" s="10"/>
      <c r="AHS388" s="10"/>
      <c r="AHT388" s="10"/>
      <c r="AHU388" s="10"/>
      <c r="AHV388" s="10"/>
      <c r="AHW388" s="10"/>
      <c r="AHX388" s="10"/>
      <c r="AHY388" s="10"/>
      <c r="AHZ388" s="10"/>
      <c r="AIA388" s="10"/>
      <c r="AIB388" s="10"/>
      <c r="AIC388" s="10"/>
      <c r="AID388" s="10"/>
      <c r="AIE388" s="10"/>
      <c r="AIF388" s="10"/>
      <c r="AIG388" s="10"/>
      <c r="AIH388" s="10"/>
      <c r="AII388" s="10"/>
      <c r="AIJ388" s="10"/>
      <c r="AIK388" s="10"/>
      <c r="AIL388" s="10"/>
      <c r="AIM388" s="10"/>
      <c r="AIN388" s="10"/>
      <c r="AIO388" s="10"/>
      <c r="AIP388" s="10"/>
      <c r="AIQ388" s="10"/>
      <c r="AIR388" s="10"/>
      <c r="AIS388" s="10"/>
      <c r="AIT388" s="10"/>
      <c r="AIU388" s="10"/>
      <c r="AIV388" s="10"/>
      <c r="AIW388" s="10"/>
      <c r="AIX388" s="10"/>
      <c r="AIY388" s="10"/>
      <c r="AIZ388" s="10"/>
      <c r="AJA388" s="10"/>
      <c r="AJB388" s="10"/>
      <c r="AJC388" s="10"/>
      <c r="AJD388" s="10"/>
      <c r="AJE388" s="10"/>
      <c r="AJF388" s="10"/>
      <c r="AJG388" s="10"/>
      <c r="AJH388" s="10"/>
      <c r="AJI388" s="10"/>
      <c r="AJJ388" s="10"/>
      <c r="AJK388" s="10"/>
      <c r="AJL388" s="10"/>
      <c r="AJM388" s="10"/>
      <c r="AJN388" s="10"/>
      <c r="AJO388" s="10"/>
      <c r="AJP388" s="10"/>
      <c r="AJQ388" s="10"/>
      <c r="AJR388" s="10"/>
      <c r="AJS388" s="10"/>
      <c r="AJT388" s="10"/>
      <c r="AJU388" s="10"/>
      <c r="AJV388" s="10"/>
      <c r="AJW388" s="10"/>
      <c r="AJX388" s="10"/>
      <c r="AJY388" s="10"/>
      <c r="AJZ388" s="10"/>
      <c r="AKA388" s="10"/>
      <c r="AKB388" s="10"/>
      <c r="AKC388" s="10"/>
      <c r="AKD388" s="10"/>
      <c r="AKE388" s="10"/>
      <c r="AKF388" s="10"/>
      <c r="AKG388" s="10"/>
      <c r="AKH388" s="10"/>
      <c r="AKI388" s="10"/>
      <c r="AKJ388" s="10"/>
      <c r="AKK388" s="10"/>
      <c r="AKL388" s="10"/>
      <c r="AKM388" s="10"/>
      <c r="AKN388" s="10"/>
      <c r="AKO388" s="10"/>
      <c r="AKP388" s="10"/>
      <c r="AKQ388" s="10"/>
      <c r="AKR388" s="10"/>
      <c r="AKS388" s="10"/>
      <c r="AKT388" s="10"/>
      <c r="AKU388" s="10"/>
      <c r="AKV388" s="10"/>
      <c r="AKW388" s="10"/>
      <c r="AKX388" s="10"/>
      <c r="AKY388" s="10"/>
      <c r="AKZ388" s="10"/>
      <c r="ALA388" s="10"/>
      <c r="ALB388" s="10"/>
      <c r="ALC388" s="10"/>
      <c r="ALD388" s="10"/>
      <c r="ALE388" s="10"/>
      <c r="ALF388" s="10"/>
      <c r="ALG388" s="10"/>
      <c r="ALH388" s="10"/>
      <c r="ALI388" s="10"/>
      <c r="ALJ388" s="10"/>
      <c r="ALK388" s="10"/>
      <c r="ALL388" s="10"/>
      <c r="ALM388" s="10"/>
      <c r="ALN388" s="10"/>
      <c r="ALO388" s="10"/>
      <c r="ALP388" s="10"/>
      <c r="ALQ388" s="10"/>
      <c r="ALR388" s="10"/>
      <c r="ALS388" s="10"/>
      <c r="ALT388" s="10"/>
      <c r="ALU388" s="10"/>
      <c r="ALV388" s="10"/>
      <c r="ALW388" s="10"/>
      <c r="ALX388" s="10"/>
      <c r="ALY388" s="10"/>
      <c r="ALZ388" s="10"/>
      <c r="AMA388" s="10"/>
      <c r="AMB388" s="10"/>
      <c r="AMC388" s="10"/>
      <c r="AMD388" s="10"/>
      <c r="AME388" s="10"/>
      <c r="AMF388" s="10"/>
      <c r="AMG388" s="10"/>
      <c r="AMH388" s="10"/>
      <c r="AMI388" s="10"/>
    </row>
    <row r="389" spans="1:1023" ht="21.75" customHeight="1">
      <c r="A389" s="14" t="s">
        <v>138</v>
      </c>
      <c r="B389" s="45"/>
      <c r="C389" s="34"/>
      <c r="D389" s="34"/>
      <c r="E389" s="30"/>
      <c r="F389" s="30"/>
      <c r="G389" s="30"/>
      <c r="H389" s="30"/>
      <c r="I389" s="30"/>
      <c r="J389" s="30"/>
      <c r="K389" s="30"/>
      <c r="L389" s="30"/>
      <c r="M389" s="30"/>
      <c r="N389" s="30"/>
      <c r="O389" s="36">
        <v>38000</v>
      </c>
      <c r="P389" s="34"/>
      <c r="Q389" s="43">
        <f t="shared" si="9"/>
        <v>38000</v>
      </c>
      <c r="R389" s="43"/>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c r="HA389" s="10"/>
      <c r="HB389" s="10"/>
      <c r="HC389" s="10"/>
      <c r="HD389" s="10"/>
      <c r="HE389" s="10"/>
      <c r="HF389" s="10"/>
      <c r="HG389" s="10"/>
      <c r="HH389" s="10"/>
      <c r="HI389" s="10"/>
      <c r="HJ389" s="10"/>
      <c r="HK389" s="10"/>
      <c r="HL389" s="10"/>
      <c r="HM389" s="10"/>
      <c r="HN389" s="10"/>
      <c r="HO389" s="10"/>
      <c r="HP389" s="10"/>
      <c r="HQ389" s="10"/>
      <c r="HR389" s="10"/>
      <c r="HS389" s="10"/>
      <c r="HT389" s="10"/>
      <c r="HU389" s="10"/>
      <c r="HV389" s="10"/>
      <c r="HW389" s="10"/>
      <c r="HX389" s="10"/>
      <c r="HY389" s="10"/>
      <c r="HZ389" s="10"/>
      <c r="IA389" s="10"/>
      <c r="IB389" s="10"/>
      <c r="IC389" s="10"/>
      <c r="ID389" s="10"/>
      <c r="IE389" s="10"/>
      <c r="IF389" s="10"/>
      <c r="IG389" s="10"/>
      <c r="IH389" s="10"/>
      <c r="II389" s="10"/>
      <c r="IJ389" s="10"/>
      <c r="IK389" s="10"/>
      <c r="IL389" s="10"/>
      <c r="IM389" s="10"/>
      <c r="IN389" s="10"/>
      <c r="IO389" s="10"/>
      <c r="IP389" s="10"/>
      <c r="IQ389" s="10"/>
      <c r="IR389" s="10"/>
      <c r="IS389" s="10"/>
      <c r="IT389" s="10"/>
      <c r="IU389" s="10"/>
      <c r="IV389" s="10"/>
      <c r="IW389" s="10"/>
      <c r="IX389" s="10"/>
      <c r="IY389" s="10"/>
      <c r="IZ389" s="10"/>
      <c r="JA389" s="10"/>
      <c r="JB389" s="10"/>
      <c r="JC389" s="10"/>
      <c r="JD389" s="10"/>
      <c r="JE389" s="10"/>
      <c r="JF389" s="10"/>
      <c r="JG389" s="10"/>
      <c r="JH389" s="10"/>
      <c r="JI389" s="10"/>
      <c r="JJ389" s="10"/>
      <c r="JK389" s="10"/>
      <c r="JL389" s="10"/>
      <c r="JM389" s="10"/>
      <c r="JN389" s="10"/>
      <c r="JO389" s="10"/>
      <c r="JP389" s="10"/>
      <c r="JQ389" s="10"/>
      <c r="JR389" s="10"/>
      <c r="JS389" s="10"/>
      <c r="JT389" s="10"/>
      <c r="JU389" s="10"/>
      <c r="JV389" s="10"/>
      <c r="JW389" s="10"/>
      <c r="JX389" s="10"/>
      <c r="JY389" s="10"/>
      <c r="JZ389" s="10"/>
      <c r="KA389" s="10"/>
      <c r="KB389" s="10"/>
      <c r="KC389" s="10"/>
      <c r="KD389" s="10"/>
      <c r="KE389" s="10"/>
      <c r="KF389" s="10"/>
      <c r="KG389" s="10"/>
      <c r="KH389" s="10"/>
      <c r="KI389" s="10"/>
      <c r="KJ389" s="10"/>
      <c r="KK389" s="10"/>
      <c r="KL389" s="10"/>
      <c r="KM389" s="10"/>
      <c r="KN389" s="10"/>
      <c r="KO389" s="10"/>
      <c r="KP389" s="10"/>
      <c r="KQ389" s="10"/>
      <c r="KR389" s="10"/>
      <c r="KS389" s="10"/>
      <c r="KT389" s="10"/>
      <c r="KU389" s="10"/>
      <c r="KV389" s="10"/>
      <c r="KW389" s="10"/>
      <c r="KX389" s="10"/>
      <c r="KY389" s="10"/>
      <c r="KZ389" s="10"/>
      <c r="LA389" s="10"/>
      <c r="LB389" s="10"/>
      <c r="LC389" s="10"/>
      <c r="LD389" s="10"/>
      <c r="LE389" s="10"/>
      <c r="LF389" s="10"/>
      <c r="LG389" s="10"/>
      <c r="LH389" s="10"/>
      <c r="LI389" s="10"/>
      <c r="LJ389" s="10"/>
      <c r="LK389" s="10"/>
      <c r="LL389" s="10"/>
      <c r="LM389" s="10"/>
      <c r="LN389" s="10"/>
      <c r="LO389" s="10"/>
      <c r="LP389" s="10"/>
      <c r="LQ389" s="10"/>
      <c r="LR389" s="10"/>
      <c r="LS389" s="10"/>
      <c r="LT389" s="10"/>
      <c r="LU389" s="10"/>
      <c r="LV389" s="10"/>
      <c r="LW389" s="10"/>
      <c r="LX389" s="10"/>
      <c r="LY389" s="10"/>
      <c r="LZ389" s="10"/>
      <c r="MA389" s="10"/>
      <c r="MB389" s="10"/>
      <c r="MC389" s="10"/>
      <c r="MD389" s="10"/>
      <c r="ME389" s="10"/>
      <c r="MF389" s="10"/>
      <c r="MG389" s="10"/>
      <c r="MH389" s="10"/>
      <c r="MI389" s="10"/>
      <c r="MJ389" s="10"/>
      <c r="MK389" s="10"/>
      <c r="ML389" s="10"/>
      <c r="MM389" s="10"/>
      <c r="MN389" s="10"/>
      <c r="MO389" s="10"/>
      <c r="MP389" s="10"/>
      <c r="MQ389" s="10"/>
      <c r="MR389" s="10"/>
      <c r="MS389" s="10"/>
      <c r="MT389" s="10"/>
      <c r="MU389" s="10"/>
      <c r="MV389" s="10"/>
      <c r="MW389" s="10"/>
      <c r="MX389" s="10"/>
      <c r="MY389" s="10"/>
      <c r="MZ389" s="10"/>
      <c r="NA389" s="10"/>
      <c r="NB389" s="10"/>
      <c r="NC389" s="10"/>
      <c r="ND389" s="10"/>
      <c r="NE389" s="10"/>
      <c r="NF389" s="10"/>
      <c r="NG389" s="10"/>
      <c r="NH389" s="10"/>
      <c r="NI389" s="10"/>
      <c r="NJ389" s="10"/>
      <c r="NK389" s="10"/>
      <c r="NL389" s="10"/>
      <c r="NM389" s="10"/>
      <c r="NN389" s="10"/>
      <c r="NO389" s="10"/>
      <c r="NP389" s="10"/>
      <c r="NQ389" s="10"/>
      <c r="NR389" s="10"/>
      <c r="NS389" s="10"/>
      <c r="NT389" s="10"/>
      <c r="NU389" s="10"/>
      <c r="NV389" s="10"/>
      <c r="NW389" s="10"/>
      <c r="NX389" s="10"/>
      <c r="NY389" s="10"/>
      <c r="NZ389" s="10"/>
      <c r="OA389" s="10"/>
      <c r="OB389" s="10"/>
      <c r="OC389" s="10"/>
      <c r="OD389" s="10"/>
      <c r="OE389" s="10"/>
      <c r="OF389" s="10"/>
      <c r="OG389" s="10"/>
      <c r="OH389" s="10"/>
      <c r="OI389" s="10"/>
      <c r="OJ389" s="10"/>
      <c r="OK389" s="10"/>
      <c r="OL389" s="10"/>
      <c r="OM389" s="10"/>
      <c r="ON389" s="10"/>
      <c r="OO389" s="10"/>
      <c r="OP389" s="10"/>
      <c r="OQ389" s="10"/>
      <c r="OR389" s="10"/>
      <c r="OS389" s="10"/>
      <c r="OT389" s="10"/>
      <c r="OU389" s="10"/>
      <c r="OV389" s="10"/>
      <c r="OW389" s="10"/>
      <c r="OX389" s="10"/>
      <c r="OY389" s="10"/>
      <c r="OZ389" s="10"/>
      <c r="PA389" s="10"/>
      <c r="PB389" s="10"/>
      <c r="PC389" s="10"/>
      <c r="PD389" s="10"/>
      <c r="PE389" s="10"/>
      <c r="PF389" s="10"/>
      <c r="PG389" s="10"/>
      <c r="PH389" s="10"/>
      <c r="PI389" s="10"/>
      <c r="PJ389" s="10"/>
      <c r="PK389" s="10"/>
      <c r="PL389" s="10"/>
      <c r="PM389" s="10"/>
      <c r="PN389" s="10"/>
      <c r="PO389" s="10"/>
      <c r="PP389" s="10"/>
      <c r="PQ389" s="10"/>
      <c r="PR389" s="10"/>
      <c r="PS389" s="10"/>
      <c r="PT389" s="10"/>
      <c r="PU389" s="10"/>
      <c r="PV389" s="10"/>
      <c r="PW389" s="10"/>
      <c r="PX389" s="10"/>
      <c r="PY389" s="10"/>
      <c r="PZ389" s="10"/>
      <c r="QA389" s="10"/>
      <c r="QB389" s="10"/>
      <c r="QC389" s="10"/>
      <c r="QD389" s="10"/>
      <c r="QE389" s="10"/>
      <c r="QF389" s="10"/>
      <c r="QG389" s="10"/>
      <c r="QH389" s="10"/>
      <c r="QI389" s="10"/>
      <c r="QJ389" s="10"/>
      <c r="QK389" s="10"/>
      <c r="QL389" s="10"/>
      <c r="QM389" s="10"/>
      <c r="QN389" s="10"/>
      <c r="QO389" s="10"/>
      <c r="QP389" s="10"/>
      <c r="QQ389" s="10"/>
      <c r="QR389" s="10"/>
      <c r="QS389" s="10"/>
      <c r="QT389" s="10"/>
      <c r="QU389" s="10"/>
      <c r="QV389" s="10"/>
      <c r="QW389" s="10"/>
      <c r="QX389" s="10"/>
      <c r="QY389" s="10"/>
      <c r="QZ389" s="10"/>
      <c r="RA389" s="10"/>
      <c r="RB389" s="10"/>
      <c r="RC389" s="10"/>
      <c r="RD389" s="10"/>
      <c r="RE389" s="10"/>
      <c r="RF389" s="10"/>
      <c r="RG389" s="10"/>
      <c r="RH389" s="10"/>
      <c r="RI389" s="10"/>
      <c r="RJ389" s="10"/>
      <c r="RK389" s="10"/>
      <c r="RL389" s="10"/>
      <c r="RM389" s="10"/>
      <c r="RN389" s="10"/>
      <c r="RO389" s="10"/>
      <c r="RP389" s="10"/>
      <c r="RQ389" s="10"/>
      <c r="RR389" s="10"/>
      <c r="RS389" s="10"/>
      <c r="RT389" s="10"/>
      <c r="RU389" s="10"/>
      <c r="RV389" s="10"/>
      <c r="RW389" s="10"/>
      <c r="RX389" s="10"/>
      <c r="RY389" s="10"/>
      <c r="RZ389" s="10"/>
      <c r="SA389" s="10"/>
      <c r="SB389" s="10"/>
      <c r="SC389" s="10"/>
      <c r="SD389" s="10"/>
      <c r="SE389" s="10"/>
      <c r="SF389" s="10"/>
      <c r="SG389" s="10"/>
      <c r="SH389" s="10"/>
      <c r="SI389" s="10"/>
      <c r="SJ389" s="10"/>
      <c r="SK389" s="10"/>
      <c r="SL389" s="10"/>
      <c r="SM389" s="10"/>
      <c r="SN389" s="10"/>
      <c r="SO389" s="10"/>
      <c r="SP389" s="10"/>
      <c r="SQ389" s="10"/>
      <c r="SR389" s="10"/>
      <c r="SS389" s="10"/>
      <c r="ST389" s="10"/>
      <c r="SU389" s="10"/>
      <c r="SV389" s="10"/>
      <c r="SW389" s="10"/>
      <c r="SX389" s="10"/>
      <c r="SY389" s="10"/>
      <c r="SZ389" s="10"/>
      <c r="TA389" s="10"/>
      <c r="TB389" s="10"/>
      <c r="TC389" s="10"/>
      <c r="TD389" s="10"/>
      <c r="TE389" s="10"/>
      <c r="TF389" s="10"/>
      <c r="TG389" s="10"/>
      <c r="TH389" s="10"/>
      <c r="TI389" s="10"/>
      <c r="TJ389" s="10"/>
      <c r="TK389" s="10"/>
      <c r="TL389" s="10"/>
      <c r="TM389" s="10"/>
      <c r="TN389" s="10"/>
      <c r="TO389" s="10"/>
      <c r="TP389" s="10"/>
      <c r="TQ389" s="10"/>
      <c r="TR389" s="10"/>
      <c r="TS389" s="10"/>
      <c r="TT389" s="10"/>
      <c r="TU389" s="10"/>
      <c r="TV389" s="10"/>
      <c r="TW389" s="10"/>
      <c r="TX389" s="10"/>
      <c r="TY389" s="10"/>
      <c r="TZ389" s="10"/>
      <c r="UA389" s="10"/>
      <c r="UB389" s="10"/>
      <c r="UC389" s="10"/>
      <c r="UD389" s="10"/>
      <c r="UE389" s="10"/>
      <c r="UF389" s="10"/>
      <c r="UG389" s="10"/>
      <c r="UH389" s="10"/>
      <c r="UI389" s="10"/>
      <c r="UJ389" s="10"/>
      <c r="UK389" s="10"/>
      <c r="UL389" s="10"/>
      <c r="UM389" s="10"/>
      <c r="UN389" s="10"/>
      <c r="UO389" s="10"/>
      <c r="UP389" s="10"/>
      <c r="UQ389" s="10"/>
      <c r="UR389" s="10"/>
      <c r="US389" s="10"/>
      <c r="UT389" s="10"/>
      <c r="UU389" s="10"/>
      <c r="UV389" s="10"/>
      <c r="UW389" s="10"/>
      <c r="UX389" s="10"/>
      <c r="UY389" s="10"/>
      <c r="UZ389" s="10"/>
      <c r="VA389" s="10"/>
      <c r="VB389" s="10"/>
      <c r="VC389" s="10"/>
      <c r="VD389" s="10"/>
      <c r="VE389" s="10"/>
      <c r="VF389" s="10"/>
      <c r="VG389" s="10"/>
      <c r="VH389" s="10"/>
      <c r="VI389" s="10"/>
      <c r="VJ389" s="10"/>
      <c r="VK389" s="10"/>
      <c r="VL389" s="10"/>
      <c r="VM389" s="10"/>
      <c r="VN389" s="10"/>
      <c r="VO389" s="10"/>
      <c r="VP389" s="10"/>
      <c r="VQ389" s="10"/>
      <c r="VR389" s="10"/>
      <c r="VS389" s="10"/>
      <c r="VT389" s="10"/>
      <c r="VU389" s="10"/>
      <c r="VV389" s="10"/>
      <c r="VW389" s="10"/>
      <c r="VX389" s="10"/>
      <c r="VY389" s="10"/>
      <c r="VZ389" s="10"/>
      <c r="WA389" s="10"/>
      <c r="WB389" s="10"/>
      <c r="WC389" s="10"/>
      <c r="WD389" s="10"/>
      <c r="WE389" s="10"/>
      <c r="WF389" s="10"/>
      <c r="WG389" s="10"/>
      <c r="WH389" s="10"/>
      <c r="WI389" s="10"/>
      <c r="WJ389" s="10"/>
      <c r="WK389" s="10"/>
      <c r="WL389" s="10"/>
      <c r="WM389" s="10"/>
      <c r="WN389" s="10"/>
      <c r="WO389" s="10"/>
      <c r="WP389" s="10"/>
      <c r="WQ389" s="10"/>
      <c r="WR389" s="10"/>
      <c r="WS389" s="10"/>
      <c r="WT389" s="10"/>
      <c r="WU389" s="10"/>
      <c r="WV389" s="10"/>
      <c r="WW389" s="10"/>
      <c r="WX389" s="10"/>
      <c r="WY389" s="10"/>
      <c r="WZ389" s="10"/>
      <c r="XA389" s="10"/>
      <c r="XB389" s="10"/>
      <c r="XC389" s="10"/>
      <c r="XD389" s="10"/>
      <c r="XE389" s="10"/>
      <c r="XF389" s="10"/>
      <c r="XG389" s="10"/>
      <c r="XH389" s="10"/>
      <c r="XI389" s="10"/>
      <c r="XJ389" s="10"/>
      <c r="XK389" s="10"/>
      <c r="XL389" s="10"/>
      <c r="XM389" s="10"/>
      <c r="XN389" s="10"/>
      <c r="XO389" s="10"/>
      <c r="XP389" s="10"/>
      <c r="XQ389" s="10"/>
      <c r="XR389" s="10"/>
      <c r="XS389" s="10"/>
      <c r="XT389" s="10"/>
      <c r="XU389" s="10"/>
      <c r="XV389" s="10"/>
      <c r="XW389" s="10"/>
      <c r="XX389" s="10"/>
      <c r="XY389" s="10"/>
      <c r="XZ389" s="10"/>
      <c r="YA389" s="10"/>
      <c r="YB389" s="10"/>
      <c r="YC389" s="10"/>
      <c r="YD389" s="10"/>
      <c r="YE389" s="10"/>
      <c r="YF389" s="10"/>
      <c r="YG389" s="10"/>
      <c r="YH389" s="10"/>
      <c r="YI389" s="10"/>
      <c r="YJ389" s="10"/>
      <c r="YK389" s="10"/>
      <c r="YL389" s="10"/>
      <c r="YM389" s="10"/>
      <c r="YN389" s="10"/>
      <c r="YO389" s="10"/>
      <c r="YP389" s="10"/>
      <c r="YQ389" s="10"/>
      <c r="YR389" s="10"/>
      <c r="YS389" s="10"/>
      <c r="YT389" s="10"/>
      <c r="YU389" s="10"/>
      <c r="YV389" s="10"/>
      <c r="YW389" s="10"/>
      <c r="YX389" s="10"/>
      <c r="YY389" s="10"/>
      <c r="YZ389" s="10"/>
      <c r="ZA389" s="10"/>
      <c r="ZB389" s="10"/>
      <c r="ZC389" s="10"/>
      <c r="ZD389" s="10"/>
      <c r="ZE389" s="10"/>
      <c r="ZF389" s="10"/>
      <c r="ZG389" s="10"/>
      <c r="ZH389" s="10"/>
      <c r="ZI389" s="10"/>
      <c r="ZJ389" s="10"/>
      <c r="ZK389" s="10"/>
      <c r="ZL389" s="10"/>
      <c r="ZM389" s="10"/>
      <c r="ZN389" s="10"/>
      <c r="ZO389" s="10"/>
      <c r="ZP389" s="10"/>
      <c r="ZQ389" s="10"/>
      <c r="ZR389" s="10"/>
      <c r="ZS389" s="10"/>
      <c r="ZT389" s="10"/>
      <c r="ZU389" s="10"/>
      <c r="ZV389" s="10"/>
      <c r="ZW389" s="10"/>
      <c r="ZX389" s="10"/>
      <c r="ZY389" s="10"/>
      <c r="ZZ389" s="10"/>
      <c r="AAA389" s="10"/>
      <c r="AAB389" s="10"/>
      <c r="AAC389" s="10"/>
      <c r="AAD389" s="10"/>
      <c r="AAE389" s="10"/>
      <c r="AAF389" s="10"/>
      <c r="AAG389" s="10"/>
      <c r="AAH389" s="10"/>
      <c r="AAI389" s="10"/>
      <c r="AAJ389" s="10"/>
      <c r="AAK389" s="10"/>
      <c r="AAL389" s="10"/>
      <c r="AAM389" s="10"/>
      <c r="AAN389" s="10"/>
      <c r="AAO389" s="10"/>
      <c r="AAP389" s="10"/>
      <c r="AAQ389" s="10"/>
      <c r="AAR389" s="10"/>
      <c r="AAS389" s="10"/>
      <c r="AAT389" s="10"/>
      <c r="AAU389" s="10"/>
      <c r="AAV389" s="10"/>
      <c r="AAW389" s="10"/>
      <c r="AAX389" s="10"/>
      <c r="AAY389" s="10"/>
      <c r="AAZ389" s="10"/>
      <c r="ABA389" s="10"/>
      <c r="ABB389" s="10"/>
      <c r="ABC389" s="10"/>
      <c r="ABD389" s="10"/>
      <c r="ABE389" s="10"/>
      <c r="ABF389" s="10"/>
      <c r="ABG389" s="10"/>
      <c r="ABH389" s="10"/>
      <c r="ABI389" s="10"/>
      <c r="ABJ389" s="10"/>
      <c r="ABK389" s="10"/>
      <c r="ABL389" s="10"/>
      <c r="ABM389" s="10"/>
      <c r="ABN389" s="10"/>
      <c r="ABO389" s="10"/>
      <c r="ABP389" s="10"/>
      <c r="ABQ389" s="10"/>
      <c r="ABR389" s="10"/>
      <c r="ABS389" s="10"/>
      <c r="ABT389" s="10"/>
      <c r="ABU389" s="10"/>
      <c r="ABV389" s="10"/>
      <c r="ABW389" s="10"/>
      <c r="ABX389" s="10"/>
      <c r="ABY389" s="10"/>
      <c r="ABZ389" s="10"/>
      <c r="ACA389" s="10"/>
      <c r="ACB389" s="10"/>
      <c r="ACC389" s="10"/>
      <c r="ACD389" s="10"/>
      <c r="ACE389" s="10"/>
      <c r="ACF389" s="10"/>
      <c r="ACG389" s="10"/>
      <c r="ACH389" s="10"/>
      <c r="ACI389" s="10"/>
      <c r="ACJ389" s="10"/>
      <c r="ACK389" s="10"/>
      <c r="ACL389" s="10"/>
      <c r="ACM389" s="10"/>
      <c r="ACN389" s="10"/>
      <c r="ACO389" s="10"/>
      <c r="ACP389" s="10"/>
      <c r="ACQ389" s="10"/>
      <c r="ACR389" s="10"/>
      <c r="ACS389" s="10"/>
      <c r="ACT389" s="10"/>
      <c r="ACU389" s="10"/>
      <c r="ACV389" s="10"/>
      <c r="ACW389" s="10"/>
      <c r="ACX389" s="10"/>
      <c r="ACY389" s="10"/>
      <c r="ACZ389" s="10"/>
      <c r="ADA389" s="10"/>
      <c r="ADB389" s="10"/>
      <c r="ADC389" s="10"/>
      <c r="ADD389" s="10"/>
      <c r="ADE389" s="10"/>
      <c r="ADF389" s="10"/>
      <c r="ADG389" s="10"/>
      <c r="ADH389" s="10"/>
      <c r="ADI389" s="10"/>
      <c r="ADJ389" s="10"/>
      <c r="ADK389" s="10"/>
      <c r="ADL389" s="10"/>
      <c r="ADM389" s="10"/>
      <c r="ADN389" s="10"/>
      <c r="ADO389" s="10"/>
      <c r="ADP389" s="10"/>
      <c r="ADQ389" s="10"/>
      <c r="ADR389" s="10"/>
      <c r="ADS389" s="10"/>
      <c r="ADT389" s="10"/>
      <c r="ADU389" s="10"/>
      <c r="ADV389" s="10"/>
      <c r="ADW389" s="10"/>
      <c r="ADX389" s="10"/>
      <c r="ADY389" s="10"/>
      <c r="ADZ389" s="10"/>
      <c r="AEA389" s="10"/>
      <c r="AEB389" s="10"/>
      <c r="AEC389" s="10"/>
      <c r="AED389" s="10"/>
      <c r="AEE389" s="10"/>
      <c r="AEF389" s="10"/>
      <c r="AEG389" s="10"/>
      <c r="AEH389" s="10"/>
      <c r="AEI389" s="10"/>
      <c r="AEJ389" s="10"/>
      <c r="AEK389" s="10"/>
      <c r="AEL389" s="10"/>
      <c r="AEM389" s="10"/>
      <c r="AEN389" s="10"/>
      <c r="AEO389" s="10"/>
      <c r="AEP389" s="10"/>
      <c r="AEQ389" s="10"/>
      <c r="AER389" s="10"/>
      <c r="AES389" s="10"/>
      <c r="AET389" s="10"/>
      <c r="AEU389" s="10"/>
      <c r="AEV389" s="10"/>
      <c r="AEW389" s="10"/>
      <c r="AEX389" s="10"/>
      <c r="AEY389" s="10"/>
      <c r="AEZ389" s="10"/>
      <c r="AFA389" s="10"/>
      <c r="AFB389" s="10"/>
      <c r="AFC389" s="10"/>
      <c r="AFD389" s="10"/>
      <c r="AFE389" s="10"/>
      <c r="AFF389" s="10"/>
      <c r="AFG389" s="10"/>
      <c r="AFH389" s="10"/>
      <c r="AFI389" s="10"/>
      <c r="AFJ389" s="10"/>
      <c r="AFK389" s="10"/>
      <c r="AFL389" s="10"/>
      <c r="AFM389" s="10"/>
      <c r="AFN389" s="10"/>
      <c r="AFO389" s="10"/>
      <c r="AFP389" s="10"/>
      <c r="AFQ389" s="10"/>
      <c r="AFR389" s="10"/>
      <c r="AFS389" s="10"/>
      <c r="AFT389" s="10"/>
      <c r="AFU389" s="10"/>
      <c r="AFV389" s="10"/>
      <c r="AFW389" s="10"/>
      <c r="AFX389" s="10"/>
      <c r="AFY389" s="10"/>
      <c r="AFZ389" s="10"/>
      <c r="AGA389" s="10"/>
      <c r="AGB389" s="10"/>
      <c r="AGC389" s="10"/>
      <c r="AGD389" s="10"/>
      <c r="AGE389" s="10"/>
      <c r="AGF389" s="10"/>
      <c r="AGG389" s="10"/>
      <c r="AGH389" s="10"/>
      <c r="AGI389" s="10"/>
      <c r="AGJ389" s="10"/>
      <c r="AGK389" s="10"/>
      <c r="AGL389" s="10"/>
      <c r="AGM389" s="10"/>
      <c r="AGN389" s="10"/>
      <c r="AGO389" s="10"/>
      <c r="AGP389" s="10"/>
      <c r="AGQ389" s="10"/>
      <c r="AGR389" s="10"/>
      <c r="AGS389" s="10"/>
      <c r="AGT389" s="10"/>
      <c r="AGU389" s="10"/>
      <c r="AGV389" s="10"/>
      <c r="AGW389" s="10"/>
      <c r="AGX389" s="10"/>
      <c r="AGY389" s="10"/>
      <c r="AGZ389" s="10"/>
      <c r="AHA389" s="10"/>
      <c r="AHB389" s="10"/>
      <c r="AHC389" s="10"/>
      <c r="AHD389" s="10"/>
      <c r="AHE389" s="10"/>
      <c r="AHF389" s="10"/>
      <c r="AHG389" s="10"/>
      <c r="AHH389" s="10"/>
      <c r="AHI389" s="10"/>
      <c r="AHJ389" s="10"/>
      <c r="AHK389" s="10"/>
      <c r="AHL389" s="10"/>
      <c r="AHM389" s="10"/>
      <c r="AHN389" s="10"/>
      <c r="AHO389" s="10"/>
      <c r="AHP389" s="10"/>
      <c r="AHQ389" s="10"/>
      <c r="AHR389" s="10"/>
      <c r="AHS389" s="10"/>
      <c r="AHT389" s="10"/>
      <c r="AHU389" s="10"/>
      <c r="AHV389" s="10"/>
      <c r="AHW389" s="10"/>
      <c r="AHX389" s="10"/>
      <c r="AHY389" s="10"/>
      <c r="AHZ389" s="10"/>
      <c r="AIA389" s="10"/>
      <c r="AIB389" s="10"/>
      <c r="AIC389" s="10"/>
      <c r="AID389" s="10"/>
      <c r="AIE389" s="10"/>
      <c r="AIF389" s="10"/>
      <c r="AIG389" s="10"/>
      <c r="AIH389" s="10"/>
      <c r="AII389" s="10"/>
      <c r="AIJ389" s="10"/>
      <c r="AIK389" s="10"/>
      <c r="AIL389" s="10"/>
      <c r="AIM389" s="10"/>
      <c r="AIN389" s="10"/>
      <c r="AIO389" s="10"/>
      <c r="AIP389" s="10"/>
      <c r="AIQ389" s="10"/>
      <c r="AIR389" s="10"/>
      <c r="AIS389" s="10"/>
      <c r="AIT389" s="10"/>
      <c r="AIU389" s="10"/>
      <c r="AIV389" s="10"/>
      <c r="AIW389" s="10"/>
      <c r="AIX389" s="10"/>
      <c r="AIY389" s="10"/>
      <c r="AIZ389" s="10"/>
      <c r="AJA389" s="10"/>
      <c r="AJB389" s="10"/>
      <c r="AJC389" s="10"/>
      <c r="AJD389" s="10"/>
      <c r="AJE389" s="10"/>
      <c r="AJF389" s="10"/>
      <c r="AJG389" s="10"/>
      <c r="AJH389" s="10"/>
      <c r="AJI389" s="10"/>
      <c r="AJJ389" s="10"/>
      <c r="AJK389" s="10"/>
      <c r="AJL389" s="10"/>
      <c r="AJM389" s="10"/>
      <c r="AJN389" s="10"/>
      <c r="AJO389" s="10"/>
      <c r="AJP389" s="10"/>
      <c r="AJQ389" s="10"/>
      <c r="AJR389" s="10"/>
      <c r="AJS389" s="10"/>
      <c r="AJT389" s="10"/>
      <c r="AJU389" s="10"/>
      <c r="AJV389" s="10"/>
      <c r="AJW389" s="10"/>
      <c r="AJX389" s="10"/>
      <c r="AJY389" s="10"/>
      <c r="AJZ389" s="10"/>
      <c r="AKA389" s="10"/>
      <c r="AKB389" s="10"/>
      <c r="AKC389" s="10"/>
      <c r="AKD389" s="10"/>
      <c r="AKE389" s="10"/>
      <c r="AKF389" s="10"/>
      <c r="AKG389" s="10"/>
      <c r="AKH389" s="10"/>
      <c r="AKI389" s="10"/>
      <c r="AKJ389" s="10"/>
      <c r="AKK389" s="10"/>
      <c r="AKL389" s="10"/>
      <c r="AKM389" s="10"/>
      <c r="AKN389" s="10"/>
      <c r="AKO389" s="10"/>
      <c r="AKP389" s="10"/>
      <c r="AKQ389" s="10"/>
      <c r="AKR389" s="10"/>
      <c r="AKS389" s="10"/>
      <c r="AKT389" s="10"/>
      <c r="AKU389" s="10"/>
      <c r="AKV389" s="10"/>
      <c r="AKW389" s="10"/>
      <c r="AKX389" s="10"/>
      <c r="AKY389" s="10"/>
      <c r="AKZ389" s="10"/>
      <c r="ALA389" s="10"/>
      <c r="ALB389" s="10"/>
      <c r="ALC389" s="10"/>
      <c r="ALD389" s="10"/>
      <c r="ALE389" s="10"/>
      <c r="ALF389" s="10"/>
      <c r="ALG389" s="10"/>
      <c r="ALH389" s="10"/>
      <c r="ALI389" s="10"/>
      <c r="ALJ389" s="10"/>
      <c r="ALK389" s="10"/>
      <c r="ALL389" s="10"/>
      <c r="ALM389" s="10"/>
      <c r="ALN389" s="10"/>
      <c r="ALO389" s="10"/>
      <c r="ALP389" s="10"/>
      <c r="ALQ389" s="10"/>
      <c r="ALR389" s="10"/>
      <c r="ALS389" s="10"/>
      <c r="ALT389" s="10"/>
      <c r="ALU389" s="10"/>
      <c r="ALV389" s="10"/>
      <c r="ALW389" s="10"/>
      <c r="ALX389" s="10"/>
      <c r="ALY389" s="10"/>
      <c r="ALZ389" s="10"/>
      <c r="AMA389" s="10"/>
      <c r="AMB389" s="10"/>
      <c r="AMC389" s="10"/>
      <c r="AMD389" s="10"/>
      <c r="AME389" s="10"/>
      <c r="AMF389" s="10"/>
      <c r="AMG389" s="10"/>
      <c r="AMH389" s="10"/>
      <c r="AMI389" s="10"/>
    </row>
    <row r="390" spans="1:1023" ht="21.75" customHeight="1">
      <c r="A390" s="14" t="s">
        <v>97</v>
      </c>
      <c r="B390" s="47"/>
      <c r="C390" s="32"/>
      <c r="D390" s="32"/>
      <c r="E390" s="30"/>
      <c r="F390" s="30"/>
      <c r="G390" s="30"/>
      <c r="H390" s="30"/>
      <c r="I390" s="40">
        <v>250000</v>
      </c>
      <c r="J390" s="40">
        <v>85006.09</v>
      </c>
      <c r="K390" s="30"/>
      <c r="L390" s="30"/>
      <c r="M390" s="30"/>
      <c r="N390" s="30"/>
      <c r="O390" s="30"/>
      <c r="P390" s="32"/>
      <c r="Q390" s="43">
        <f t="shared" si="9"/>
        <v>335006.08999999997</v>
      </c>
      <c r="R390" s="43">
        <f>+Q392+Q390+Q391</f>
        <v>415006.08999999997</v>
      </c>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c r="GY390" s="10"/>
      <c r="GZ390" s="10"/>
      <c r="HA390" s="10"/>
      <c r="HB390" s="10"/>
      <c r="HC390" s="10"/>
      <c r="HD390" s="10"/>
      <c r="HE390" s="10"/>
      <c r="HF390" s="10"/>
      <c r="HG390" s="10"/>
      <c r="HH390" s="10"/>
      <c r="HI390" s="10"/>
      <c r="HJ390" s="10"/>
      <c r="HK390" s="10"/>
      <c r="HL390" s="10"/>
      <c r="HM390" s="10"/>
      <c r="HN390" s="10"/>
      <c r="HO390" s="10"/>
      <c r="HP390" s="10"/>
      <c r="HQ390" s="10"/>
      <c r="HR390" s="10"/>
      <c r="HS390" s="10"/>
      <c r="HT390" s="10"/>
      <c r="HU390" s="10"/>
      <c r="HV390" s="10"/>
      <c r="HW390" s="10"/>
      <c r="HX390" s="10"/>
      <c r="HY390" s="10"/>
      <c r="HZ390" s="10"/>
      <c r="IA390" s="10"/>
      <c r="IB390" s="10"/>
      <c r="IC390" s="10"/>
      <c r="ID390" s="10"/>
      <c r="IE390" s="10"/>
      <c r="IF390" s="10"/>
      <c r="IG390" s="10"/>
      <c r="IH390" s="10"/>
      <c r="II390" s="10"/>
      <c r="IJ390" s="10"/>
      <c r="IK390" s="10"/>
      <c r="IL390" s="10"/>
      <c r="IM390" s="10"/>
      <c r="IN390" s="10"/>
      <c r="IO390" s="10"/>
      <c r="IP390" s="10"/>
      <c r="IQ390" s="10"/>
      <c r="IR390" s="10"/>
      <c r="IS390" s="10"/>
      <c r="IT390" s="10"/>
      <c r="IU390" s="10"/>
      <c r="IV390" s="10"/>
      <c r="IW390" s="10"/>
      <c r="IX390" s="10"/>
      <c r="IY390" s="10"/>
      <c r="IZ390" s="10"/>
      <c r="JA390" s="10"/>
      <c r="JB390" s="10"/>
      <c r="JC390" s="10"/>
      <c r="JD390" s="10"/>
      <c r="JE390" s="10"/>
      <c r="JF390" s="10"/>
      <c r="JG390" s="10"/>
      <c r="JH390" s="10"/>
      <c r="JI390" s="10"/>
      <c r="JJ390" s="10"/>
      <c r="JK390" s="10"/>
      <c r="JL390" s="10"/>
      <c r="JM390" s="10"/>
      <c r="JN390" s="10"/>
      <c r="JO390" s="10"/>
      <c r="JP390" s="10"/>
      <c r="JQ390" s="10"/>
      <c r="JR390" s="10"/>
      <c r="JS390" s="10"/>
      <c r="JT390" s="10"/>
      <c r="JU390" s="10"/>
      <c r="JV390" s="10"/>
      <c r="JW390" s="10"/>
      <c r="JX390" s="10"/>
      <c r="JY390" s="10"/>
      <c r="JZ390" s="10"/>
      <c r="KA390" s="10"/>
      <c r="KB390" s="10"/>
      <c r="KC390" s="10"/>
      <c r="KD390" s="10"/>
      <c r="KE390" s="10"/>
      <c r="KF390" s="10"/>
      <c r="KG390" s="10"/>
      <c r="KH390" s="10"/>
      <c r="KI390" s="10"/>
      <c r="KJ390" s="10"/>
      <c r="KK390" s="10"/>
      <c r="KL390" s="10"/>
      <c r="KM390" s="10"/>
      <c r="KN390" s="10"/>
      <c r="KO390" s="10"/>
      <c r="KP390" s="10"/>
      <c r="KQ390" s="10"/>
      <c r="KR390" s="10"/>
      <c r="KS390" s="10"/>
      <c r="KT390" s="10"/>
      <c r="KU390" s="10"/>
      <c r="KV390" s="10"/>
      <c r="KW390" s="10"/>
      <c r="KX390" s="10"/>
      <c r="KY390" s="10"/>
      <c r="KZ390" s="10"/>
      <c r="LA390" s="10"/>
      <c r="LB390" s="10"/>
      <c r="LC390" s="10"/>
      <c r="LD390" s="10"/>
      <c r="LE390" s="10"/>
      <c r="LF390" s="10"/>
      <c r="LG390" s="10"/>
      <c r="LH390" s="10"/>
      <c r="LI390" s="10"/>
      <c r="LJ390" s="10"/>
      <c r="LK390" s="10"/>
      <c r="LL390" s="10"/>
      <c r="LM390" s="10"/>
      <c r="LN390" s="10"/>
      <c r="LO390" s="10"/>
      <c r="LP390" s="10"/>
      <c r="LQ390" s="10"/>
      <c r="LR390" s="10"/>
      <c r="LS390" s="10"/>
      <c r="LT390" s="10"/>
      <c r="LU390" s="10"/>
      <c r="LV390" s="10"/>
      <c r="LW390" s="10"/>
      <c r="LX390" s="10"/>
      <c r="LY390" s="10"/>
      <c r="LZ390" s="10"/>
      <c r="MA390" s="10"/>
      <c r="MB390" s="10"/>
      <c r="MC390" s="10"/>
      <c r="MD390" s="10"/>
      <c r="ME390" s="10"/>
      <c r="MF390" s="10"/>
      <c r="MG390" s="10"/>
      <c r="MH390" s="10"/>
      <c r="MI390" s="10"/>
      <c r="MJ390" s="10"/>
      <c r="MK390" s="10"/>
      <c r="ML390" s="10"/>
      <c r="MM390" s="10"/>
      <c r="MN390" s="10"/>
      <c r="MO390" s="10"/>
      <c r="MP390" s="10"/>
      <c r="MQ390" s="10"/>
      <c r="MR390" s="10"/>
      <c r="MS390" s="10"/>
      <c r="MT390" s="10"/>
      <c r="MU390" s="10"/>
      <c r="MV390" s="10"/>
      <c r="MW390" s="10"/>
      <c r="MX390" s="10"/>
      <c r="MY390" s="10"/>
      <c r="MZ390" s="10"/>
      <c r="NA390" s="10"/>
      <c r="NB390" s="10"/>
      <c r="NC390" s="10"/>
      <c r="ND390" s="10"/>
      <c r="NE390" s="10"/>
      <c r="NF390" s="10"/>
      <c r="NG390" s="10"/>
      <c r="NH390" s="10"/>
      <c r="NI390" s="10"/>
      <c r="NJ390" s="10"/>
      <c r="NK390" s="10"/>
      <c r="NL390" s="10"/>
      <c r="NM390" s="10"/>
      <c r="NN390" s="10"/>
      <c r="NO390" s="10"/>
      <c r="NP390" s="10"/>
      <c r="NQ390" s="10"/>
      <c r="NR390" s="10"/>
      <c r="NS390" s="10"/>
      <c r="NT390" s="10"/>
      <c r="NU390" s="10"/>
      <c r="NV390" s="10"/>
      <c r="NW390" s="10"/>
      <c r="NX390" s="10"/>
      <c r="NY390" s="10"/>
      <c r="NZ390" s="10"/>
      <c r="OA390" s="10"/>
      <c r="OB390" s="10"/>
      <c r="OC390" s="10"/>
      <c r="OD390" s="10"/>
      <c r="OE390" s="10"/>
      <c r="OF390" s="10"/>
      <c r="OG390" s="10"/>
      <c r="OH390" s="10"/>
      <c r="OI390" s="10"/>
      <c r="OJ390" s="10"/>
      <c r="OK390" s="10"/>
      <c r="OL390" s="10"/>
      <c r="OM390" s="10"/>
      <c r="ON390" s="10"/>
      <c r="OO390" s="10"/>
      <c r="OP390" s="10"/>
      <c r="OQ390" s="10"/>
      <c r="OR390" s="10"/>
      <c r="OS390" s="10"/>
      <c r="OT390" s="10"/>
      <c r="OU390" s="10"/>
      <c r="OV390" s="10"/>
      <c r="OW390" s="10"/>
      <c r="OX390" s="10"/>
      <c r="OY390" s="10"/>
      <c r="OZ390" s="10"/>
      <c r="PA390" s="10"/>
      <c r="PB390" s="10"/>
      <c r="PC390" s="10"/>
      <c r="PD390" s="10"/>
      <c r="PE390" s="10"/>
      <c r="PF390" s="10"/>
      <c r="PG390" s="10"/>
      <c r="PH390" s="10"/>
      <c r="PI390" s="10"/>
      <c r="PJ390" s="10"/>
      <c r="PK390" s="10"/>
      <c r="PL390" s="10"/>
      <c r="PM390" s="10"/>
      <c r="PN390" s="10"/>
      <c r="PO390" s="10"/>
      <c r="PP390" s="10"/>
      <c r="PQ390" s="10"/>
      <c r="PR390" s="10"/>
      <c r="PS390" s="10"/>
      <c r="PT390" s="10"/>
      <c r="PU390" s="10"/>
      <c r="PV390" s="10"/>
      <c r="PW390" s="10"/>
      <c r="PX390" s="10"/>
      <c r="PY390" s="10"/>
      <c r="PZ390" s="10"/>
      <c r="QA390" s="10"/>
      <c r="QB390" s="10"/>
      <c r="QC390" s="10"/>
      <c r="QD390" s="10"/>
      <c r="QE390" s="10"/>
      <c r="QF390" s="10"/>
      <c r="QG390" s="10"/>
      <c r="QH390" s="10"/>
      <c r="QI390" s="10"/>
      <c r="QJ390" s="10"/>
      <c r="QK390" s="10"/>
      <c r="QL390" s="10"/>
      <c r="QM390" s="10"/>
      <c r="QN390" s="10"/>
      <c r="QO390" s="10"/>
      <c r="QP390" s="10"/>
      <c r="QQ390" s="10"/>
      <c r="QR390" s="10"/>
      <c r="QS390" s="10"/>
      <c r="QT390" s="10"/>
      <c r="QU390" s="10"/>
      <c r="QV390" s="10"/>
      <c r="QW390" s="10"/>
      <c r="QX390" s="10"/>
      <c r="QY390" s="10"/>
      <c r="QZ390" s="10"/>
      <c r="RA390" s="10"/>
      <c r="RB390" s="10"/>
      <c r="RC390" s="10"/>
      <c r="RD390" s="10"/>
      <c r="RE390" s="10"/>
      <c r="RF390" s="10"/>
      <c r="RG390" s="10"/>
      <c r="RH390" s="10"/>
      <c r="RI390" s="10"/>
      <c r="RJ390" s="10"/>
      <c r="RK390" s="10"/>
      <c r="RL390" s="10"/>
      <c r="RM390" s="10"/>
      <c r="RN390" s="10"/>
      <c r="RO390" s="10"/>
      <c r="RP390" s="10"/>
      <c r="RQ390" s="10"/>
      <c r="RR390" s="10"/>
      <c r="RS390" s="10"/>
      <c r="RT390" s="10"/>
      <c r="RU390" s="10"/>
      <c r="RV390" s="10"/>
      <c r="RW390" s="10"/>
      <c r="RX390" s="10"/>
      <c r="RY390" s="10"/>
      <c r="RZ390" s="10"/>
      <c r="SA390" s="10"/>
      <c r="SB390" s="10"/>
      <c r="SC390" s="10"/>
      <c r="SD390" s="10"/>
      <c r="SE390" s="10"/>
      <c r="SF390" s="10"/>
      <c r="SG390" s="10"/>
      <c r="SH390" s="10"/>
      <c r="SI390" s="10"/>
      <c r="SJ390" s="10"/>
      <c r="SK390" s="10"/>
      <c r="SL390" s="10"/>
      <c r="SM390" s="10"/>
      <c r="SN390" s="10"/>
      <c r="SO390" s="10"/>
      <c r="SP390" s="10"/>
      <c r="SQ390" s="10"/>
      <c r="SR390" s="10"/>
      <c r="SS390" s="10"/>
      <c r="ST390" s="10"/>
      <c r="SU390" s="10"/>
      <c r="SV390" s="10"/>
      <c r="SW390" s="10"/>
      <c r="SX390" s="10"/>
      <c r="SY390" s="10"/>
      <c r="SZ390" s="10"/>
      <c r="TA390" s="10"/>
      <c r="TB390" s="10"/>
      <c r="TC390" s="10"/>
      <c r="TD390" s="10"/>
      <c r="TE390" s="10"/>
      <c r="TF390" s="10"/>
      <c r="TG390" s="10"/>
      <c r="TH390" s="10"/>
      <c r="TI390" s="10"/>
      <c r="TJ390" s="10"/>
      <c r="TK390" s="10"/>
      <c r="TL390" s="10"/>
      <c r="TM390" s="10"/>
      <c r="TN390" s="10"/>
      <c r="TO390" s="10"/>
      <c r="TP390" s="10"/>
      <c r="TQ390" s="10"/>
      <c r="TR390" s="10"/>
      <c r="TS390" s="10"/>
      <c r="TT390" s="10"/>
      <c r="TU390" s="10"/>
      <c r="TV390" s="10"/>
      <c r="TW390" s="10"/>
      <c r="TX390" s="10"/>
      <c r="TY390" s="10"/>
      <c r="TZ390" s="10"/>
      <c r="UA390" s="10"/>
      <c r="UB390" s="10"/>
      <c r="UC390" s="10"/>
      <c r="UD390" s="10"/>
      <c r="UE390" s="10"/>
      <c r="UF390" s="10"/>
      <c r="UG390" s="10"/>
      <c r="UH390" s="10"/>
      <c r="UI390" s="10"/>
      <c r="UJ390" s="10"/>
      <c r="UK390" s="10"/>
      <c r="UL390" s="10"/>
      <c r="UM390" s="10"/>
      <c r="UN390" s="10"/>
      <c r="UO390" s="10"/>
      <c r="UP390" s="10"/>
      <c r="UQ390" s="10"/>
      <c r="UR390" s="10"/>
      <c r="US390" s="10"/>
      <c r="UT390" s="10"/>
      <c r="UU390" s="10"/>
      <c r="UV390" s="10"/>
      <c r="UW390" s="10"/>
      <c r="UX390" s="10"/>
      <c r="UY390" s="10"/>
      <c r="UZ390" s="10"/>
      <c r="VA390" s="10"/>
      <c r="VB390" s="10"/>
      <c r="VC390" s="10"/>
      <c r="VD390" s="10"/>
      <c r="VE390" s="10"/>
      <c r="VF390" s="10"/>
      <c r="VG390" s="10"/>
      <c r="VH390" s="10"/>
      <c r="VI390" s="10"/>
      <c r="VJ390" s="10"/>
      <c r="VK390" s="10"/>
      <c r="VL390" s="10"/>
      <c r="VM390" s="10"/>
      <c r="VN390" s="10"/>
      <c r="VO390" s="10"/>
      <c r="VP390" s="10"/>
      <c r="VQ390" s="10"/>
      <c r="VR390" s="10"/>
      <c r="VS390" s="10"/>
      <c r="VT390" s="10"/>
      <c r="VU390" s="10"/>
      <c r="VV390" s="10"/>
      <c r="VW390" s="10"/>
      <c r="VX390" s="10"/>
      <c r="VY390" s="10"/>
      <c r="VZ390" s="10"/>
      <c r="WA390" s="10"/>
      <c r="WB390" s="10"/>
      <c r="WC390" s="10"/>
      <c r="WD390" s="10"/>
      <c r="WE390" s="10"/>
      <c r="WF390" s="10"/>
      <c r="WG390" s="10"/>
      <c r="WH390" s="10"/>
      <c r="WI390" s="10"/>
      <c r="WJ390" s="10"/>
      <c r="WK390" s="10"/>
      <c r="WL390" s="10"/>
      <c r="WM390" s="10"/>
      <c r="WN390" s="10"/>
      <c r="WO390" s="10"/>
      <c r="WP390" s="10"/>
      <c r="WQ390" s="10"/>
      <c r="WR390" s="10"/>
      <c r="WS390" s="10"/>
      <c r="WT390" s="10"/>
      <c r="WU390" s="10"/>
      <c r="WV390" s="10"/>
      <c r="WW390" s="10"/>
      <c r="WX390" s="10"/>
      <c r="WY390" s="10"/>
      <c r="WZ390" s="10"/>
      <c r="XA390" s="10"/>
      <c r="XB390" s="10"/>
      <c r="XC390" s="10"/>
      <c r="XD390" s="10"/>
      <c r="XE390" s="10"/>
      <c r="XF390" s="10"/>
      <c r="XG390" s="10"/>
      <c r="XH390" s="10"/>
      <c r="XI390" s="10"/>
      <c r="XJ390" s="10"/>
      <c r="XK390" s="10"/>
      <c r="XL390" s="10"/>
      <c r="XM390" s="10"/>
      <c r="XN390" s="10"/>
      <c r="XO390" s="10"/>
      <c r="XP390" s="10"/>
      <c r="XQ390" s="10"/>
      <c r="XR390" s="10"/>
      <c r="XS390" s="10"/>
      <c r="XT390" s="10"/>
      <c r="XU390" s="10"/>
      <c r="XV390" s="10"/>
      <c r="XW390" s="10"/>
      <c r="XX390" s="10"/>
      <c r="XY390" s="10"/>
      <c r="XZ390" s="10"/>
      <c r="YA390" s="10"/>
      <c r="YB390" s="10"/>
      <c r="YC390" s="10"/>
      <c r="YD390" s="10"/>
      <c r="YE390" s="10"/>
      <c r="YF390" s="10"/>
      <c r="YG390" s="10"/>
      <c r="YH390" s="10"/>
      <c r="YI390" s="10"/>
      <c r="YJ390" s="10"/>
      <c r="YK390" s="10"/>
      <c r="YL390" s="10"/>
      <c r="YM390" s="10"/>
      <c r="YN390" s="10"/>
      <c r="YO390" s="10"/>
      <c r="YP390" s="10"/>
      <c r="YQ390" s="10"/>
      <c r="YR390" s="10"/>
      <c r="YS390" s="10"/>
      <c r="YT390" s="10"/>
      <c r="YU390" s="10"/>
      <c r="YV390" s="10"/>
      <c r="YW390" s="10"/>
      <c r="YX390" s="10"/>
      <c r="YY390" s="10"/>
      <c r="YZ390" s="10"/>
      <c r="ZA390" s="10"/>
      <c r="ZB390" s="10"/>
      <c r="ZC390" s="10"/>
      <c r="ZD390" s="10"/>
      <c r="ZE390" s="10"/>
      <c r="ZF390" s="10"/>
      <c r="ZG390" s="10"/>
      <c r="ZH390" s="10"/>
      <c r="ZI390" s="10"/>
      <c r="ZJ390" s="10"/>
      <c r="ZK390" s="10"/>
      <c r="ZL390" s="10"/>
      <c r="ZM390" s="10"/>
      <c r="ZN390" s="10"/>
      <c r="ZO390" s="10"/>
      <c r="ZP390" s="10"/>
      <c r="ZQ390" s="10"/>
      <c r="ZR390" s="10"/>
      <c r="ZS390" s="10"/>
      <c r="ZT390" s="10"/>
      <c r="ZU390" s="10"/>
      <c r="ZV390" s="10"/>
      <c r="ZW390" s="10"/>
      <c r="ZX390" s="10"/>
      <c r="ZY390" s="10"/>
      <c r="ZZ390" s="10"/>
      <c r="AAA390" s="10"/>
      <c r="AAB390" s="10"/>
      <c r="AAC390" s="10"/>
      <c r="AAD390" s="10"/>
      <c r="AAE390" s="10"/>
      <c r="AAF390" s="10"/>
      <c r="AAG390" s="10"/>
      <c r="AAH390" s="10"/>
      <c r="AAI390" s="10"/>
      <c r="AAJ390" s="10"/>
      <c r="AAK390" s="10"/>
      <c r="AAL390" s="10"/>
      <c r="AAM390" s="10"/>
      <c r="AAN390" s="10"/>
      <c r="AAO390" s="10"/>
      <c r="AAP390" s="10"/>
      <c r="AAQ390" s="10"/>
      <c r="AAR390" s="10"/>
      <c r="AAS390" s="10"/>
      <c r="AAT390" s="10"/>
      <c r="AAU390" s="10"/>
      <c r="AAV390" s="10"/>
      <c r="AAW390" s="10"/>
      <c r="AAX390" s="10"/>
      <c r="AAY390" s="10"/>
      <c r="AAZ390" s="10"/>
      <c r="ABA390" s="10"/>
      <c r="ABB390" s="10"/>
      <c r="ABC390" s="10"/>
      <c r="ABD390" s="10"/>
      <c r="ABE390" s="10"/>
      <c r="ABF390" s="10"/>
      <c r="ABG390" s="10"/>
      <c r="ABH390" s="10"/>
      <c r="ABI390" s="10"/>
      <c r="ABJ390" s="10"/>
      <c r="ABK390" s="10"/>
      <c r="ABL390" s="10"/>
      <c r="ABM390" s="10"/>
      <c r="ABN390" s="10"/>
      <c r="ABO390" s="10"/>
      <c r="ABP390" s="10"/>
      <c r="ABQ390" s="10"/>
      <c r="ABR390" s="10"/>
      <c r="ABS390" s="10"/>
      <c r="ABT390" s="10"/>
      <c r="ABU390" s="10"/>
      <c r="ABV390" s="10"/>
      <c r="ABW390" s="10"/>
      <c r="ABX390" s="10"/>
      <c r="ABY390" s="10"/>
      <c r="ABZ390" s="10"/>
      <c r="ACA390" s="10"/>
      <c r="ACB390" s="10"/>
      <c r="ACC390" s="10"/>
      <c r="ACD390" s="10"/>
      <c r="ACE390" s="10"/>
      <c r="ACF390" s="10"/>
      <c r="ACG390" s="10"/>
      <c r="ACH390" s="10"/>
      <c r="ACI390" s="10"/>
      <c r="ACJ390" s="10"/>
      <c r="ACK390" s="10"/>
      <c r="ACL390" s="10"/>
      <c r="ACM390" s="10"/>
      <c r="ACN390" s="10"/>
      <c r="ACO390" s="10"/>
      <c r="ACP390" s="10"/>
      <c r="ACQ390" s="10"/>
      <c r="ACR390" s="10"/>
      <c r="ACS390" s="10"/>
      <c r="ACT390" s="10"/>
      <c r="ACU390" s="10"/>
      <c r="ACV390" s="10"/>
      <c r="ACW390" s="10"/>
      <c r="ACX390" s="10"/>
      <c r="ACY390" s="10"/>
      <c r="ACZ390" s="10"/>
      <c r="ADA390" s="10"/>
      <c r="ADB390" s="10"/>
      <c r="ADC390" s="10"/>
      <c r="ADD390" s="10"/>
      <c r="ADE390" s="10"/>
      <c r="ADF390" s="10"/>
      <c r="ADG390" s="10"/>
      <c r="ADH390" s="10"/>
      <c r="ADI390" s="10"/>
      <c r="ADJ390" s="10"/>
      <c r="ADK390" s="10"/>
      <c r="ADL390" s="10"/>
      <c r="ADM390" s="10"/>
      <c r="ADN390" s="10"/>
      <c r="ADO390" s="10"/>
      <c r="ADP390" s="10"/>
      <c r="ADQ390" s="10"/>
      <c r="ADR390" s="10"/>
      <c r="ADS390" s="10"/>
      <c r="ADT390" s="10"/>
      <c r="ADU390" s="10"/>
      <c r="ADV390" s="10"/>
      <c r="ADW390" s="10"/>
      <c r="ADX390" s="10"/>
      <c r="ADY390" s="10"/>
      <c r="ADZ390" s="10"/>
      <c r="AEA390" s="10"/>
      <c r="AEB390" s="10"/>
      <c r="AEC390" s="10"/>
      <c r="AED390" s="10"/>
      <c r="AEE390" s="10"/>
      <c r="AEF390" s="10"/>
      <c r="AEG390" s="10"/>
      <c r="AEH390" s="10"/>
      <c r="AEI390" s="10"/>
      <c r="AEJ390" s="10"/>
      <c r="AEK390" s="10"/>
      <c r="AEL390" s="10"/>
      <c r="AEM390" s="10"/>
      <c r="AEN390" s="10"/>
      <c r="AEO390" s="10"/>
      <c r="AEP390" s="10"/>
      <c r="AEQ390" s="10"/>
      <c r="AER390" s="10"/>
      <c r="AES390" s="10"/>
      <c r="AET390" s="10"/>
      <c r="AEU390" s="10"/>
      <c r="AEV390" s="10"/>
      <c r="AEW390" s="10"/>
      <c r="AEX390" s="10"/>
      <c r="AEY390" s="10"/>
      <c r="AEZ390" s="10"/>
      <c r="AFA390" s="10"/>
      <c r="AFB390" s="10"/>
      <c r="AFC390" s="10"/>
      <c r="AFD390" s="10"/>
      <c r="AFE390" s="10"/>
      <c r="AFF390" s="10"/>
      <c r="AFG390" s="10"/>
      <c r="AFH390" s="10"/>
      <c r="AFI390" s="10"/>
      <c r="AFJ390" s="10"/>
      <c r="AFK390" s="10"/>
      <c r="AFL390" s="10"/>
      <c r="AFM390" s="10"/>
      <c r="AFN390" s="10"/>
      <c r="AFO390" s="10"/>
      <c r="AFP390" s="10"/>
      <c r="AFQ390" s="10"/>
      <c r="AFR390" s="10"/>
      <c r="AFS390" s="10"/>
      <c r="AFT390" s="10"/>
      <c r="AFU390" s="10"/>
      <c r="AFV390" s="10"/>
      <c r="AFW390" s="10"/>
      <c r="AFX390" s="10"/>
      <c r="AFY390" s="10"/>
      <c r="AFZ390" s="10"/>
      <c r="AGA390" s="10"/>
      <c r="AGB390" s="10"/>
      <c r="AGC390" s="10"/>
      <c r="AGD390" s="10"/>
      <c r="AGE390" s="10"/>
      <c r="AGF390" s="10"/>
      <c r="AGG390" s="10"/>
      <c r="AGH390" s="10"/>
      <c r="AGI390" s="10"/>
      <c r="AGJ390" s="10"/>
      <c r="AGK390" s="10"/>
      <c r="AGL390" s="10"/>
      <c r="AGM390" s="10"/>
      <c r="AGN390" s="10"/>
      <c r="AGO390" s="10"/>
      <c r="AGP390" s="10"/>
      <c r="AGQ390" s="10"/>
      <c r="AGR390" s="10"/>
      <c r="AGS390" s="10"/>
      <c r="AGT390" s="10"/>
      <c r="AGU390" s="10"/>
      <c r="AGV390" s="10"/>
      <c r="AGW390" s="10"/>
      <c r="AGX390" s="10"/>
      <c r="AGY390" s="10"/>
      <c r="AGZ390" s="10"/>
      <c r="AHA390" s="10"/>
      <c r="AHB390" s="10"/>
      <c r="AHC390" s="10"/>
      <c r="AHD390" s="10"/>
      <c r="AHE390" s="10"/>
      <c r="AHF390" s="10"/>
      <c r="AHG390" s="10"/>
      <c r="AHH390" s="10"/>
      <c r="AHI390" s="10"/>
      <c r="AHJ390" s="10"/>
      <c r="AHK390" s="10"/>
      <c r="AHL390" s="10"/>
      <c r="AHM390" s="10"/>
      <c r="AHN390" s="10"/>
      <c r="AHO390" s="10"/>
      <c r="AHP390" s="10"/>
      <c r="AHQ390" s="10"/>
      <c r="AHR390" s="10"/>
      <c r="AHS390" s="10"/>
      <c r="AHT390" s="10"/>
      <c r="AHU390" s="10"/>
      <c r="AHV390" s="10"/>
      <c r="AHW390" s="10"/>
      <c r="AHX390" s="10"/>
      <c r="AHY390" s="10"/>
      <c r="AHZ390" s="10"/>
      <c r="AIA390" s="10"/>
      <c r="AIB390" s="10"/>
      <c r="AIC390" s="10"/>
      <c r="AID390" s="10"/>
      <c r="AIE390" s="10"/>
      <c r="AIF390" s="10"/>
      <c r="AIG390" s="10"/>
      <c r="AIH390" s="10"/>
      <c r="AII390" s="10"/>
      <c r="AIJ390" s="10"/>
      <c r="AIK390" s="10"/>
      <c r="AIL390" s="10"/>
      <c r="AIM390" s="10"/>
      <c r="AIN390" s="10"/>
      <c r="AIO390" s="10"/>
      <c r="AIP390" s="10"/>
      <c r="AIQ390" s="10"/>
      <c r="AIR390" s="10"/>
      <c r="AIS390" s="10"/>
      <c r="AIT390" s="10"/>
      <c r="AIU390" s="10"/>
      <c r="AIV390" s="10"/>
      <c r="AIW390" s="10"/>
      <c r="AIX390" s="10"/>
      <c r="AIY390" s="10"/>
      <c r="AIZ390" s="10"/>
      <c r="AJA390" s="10"/>
      <c r="AJB390" s="10"/>
      <c r="AJC390" s="10"/>
      <c r="AJD390" s="10"/>
      <c r="AJE390" s="10"/>
      <c r="AJF390" s="10"/>
      <c r="AJG390" s="10"/>
      <c r="AJH390" s="10"/>
      <c r="AJI390" s="10"/>
      <c r="AJJ390" s="10"/>
      <c r="AJK390" s="10"/>
      <c r="AJL390" s="10"/>
      <c r="AJM390" s="10"/>
      <c r="AJN390" s="10"/>
      <c r="AJO390" s="10"/>
      <c r="AJP390" s="10"/>
      <c r="AJQ390" s="10"/>
      <c r="AJR390" s="10"/>
      <c r="AJS390" s="10"/>
      <c r="AJT390" s="10"/>
      <c r="AJU390" s="10"/>
      <c r="AJV390" s="10"/>
      <c r="AJW390" s="10"/>
      <c r="AJX390" s="10"/>
      <c r="AJY390" s="10"/>
      <c r="AJZ390" s="10"/>
      <c r="AKA390" s="10"/>
      <c r="AKB390" s="10"/>
      <c r="AKC390" s="10"/>
      <c r="AKD390" s="10"/>
      <c r="AKE390" s="10"/>
      <c r="AKF390" s="10"/>
      <c r="AKG390" s="10"/>
      <c r="AKH390" s="10"/>
      <c r="AKI390" s="10"/>
      <c r="AKJ390" s="10"/>
      <c r="AKK390" s="10"/>
      <c r="AKL390" s="10"/>
      <c r="AKM390" s="10"/>
      <c r="AKN390" s="10"/>
      <c r="AKO390" s="10"/>
      <c r="AKP390" s="10"/>
      <c r="AKQ390" s="10"/>
      <c r="AKR390" s="10"/>
      <c r="AKS390" s="10"/>
      <c r="AKT390" s="10"/>
      <c r="AKU390" s="10"/>
      <c r="AKV390" s="10"/>
      <c r="AKW390" s="10"/>
      <c r="AKX390" s="10"/>
      <c r="AKY390" s="10"/>
      <c r="AKZ390" s="10"/>
      <c r="ALA390" s="10"/>
      <c r="ALB390" s="10"/>
      <c r="ALC390" s="10"/>
      <c r="ALD390" s="10"/>
      <c r="ALE390" s="10"/>
      <c r="ALF390" s="10"/>
      <c r="ALG390" s="10"/>
      <c r="ALH390" s="10"/>
      <c r="ALI390" s="10"/>
      <c r="ALJ390" s="10"/>
      <c r="ALK390" s="10"/>
      <c r="ALL390" s="10"/>
      <c r="ALM390" s="10"/>
      <c r="ALN390" s="10"/>
      <c r="ALO390" s="10"/>
      <c r="ALP390" s="10"/>
      <c r="ALQ390" s="10"/>
      <c r="ALR390" s="10"/>
      <c r="ALS390" s="10"/>
      <c r="ALT390" s="10"/>
      <c r="ALU390" s="10"/>
      <c r="ALV390" s="10"/>
      <c r="ALW390" s="10"/>
      <c r="ALX390" s="10"/>
      <c r="ALY390" s="10"/>
      <c r="ALZ390" s="10"/>
      <c r="AMA390" s="10"/>
      <c r="AMB390" s="10"/>
      <c r="AMC390" s="10"/>
      <c r="AMD390" s="10"/>
      <c r="AME390" s="10"/>
      <c r="AMF390" s="10"/>
      <c r="AMG390" s="10"/>
      <c r="AMH390" s="10"/>
      <c r="AMI390" s="10"/>
    </row>
    <row r="391" spans="1:1023" ht="21.75" customHeight="1">
      <c r="A391" s="14" t="s">
        <v>97</v>
      </c>
      <c r="B391" s="45"/>
      <c r="C391" s="34"/>
      <c r="D391" s="34"/>
      <c r="E391" s="30"/>
      <c r="F391" s="30"/>
      <c r="G391" s="30"/>
      <c r="H391" s="30"/>
      <c r="I391" s="36">
        <v>50000</v>
      </c>
      <c r="J391" s="30"/>
      <c r="K391" s="30"/>
      <c r="L391" s="30"/>
      <c r="M391" s="30"/>
      <c r="N391" s="30"/>
      <c r="O391" s="30"/>
      <c r="P391" s="34"/>
      <c r="Q391" s="43">
        <f t="shared" si="9"/>
        <v>50000</v>
      </c>
      <c r="R391" s="43"/>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c r="HL391" s="10"/>
      <c r="HM391" s="10"/>
      <c r="HN391" s="10"/>
      <c r="HO391" s="10"/>
      <c r="HP391" s="10"/>
      <c r="HQ391" s="10"/>
      <c r="HR391" s="10"/>
      <c r="HS391" s="10"/>
      <c r="HT391" s="10"/>
      <c r="HU391" s="10"/>
      <c r="HV391" s="10"/>
      <c r="HW391" s="10"/>
      <c r="HX391" s="10"/>
      <c r="HY391" s="10"/>
      <c r="HZ391" s="10"/>
      <c r="IA391" s="10"/>
      <c r="IB391" s="10"/>
      <c r="IC391" s="10"/>
      <c r="ID391" s="10"/>
      <c r="IE391" s="10"/>
      <c r="IF391" s="10"/>
      <c r="IG391" s="10"/>
      <c r="IH391" s="10"/>
      <c r="II391" s="10"/>
      <c r="IJ391" s="10"/>
      <c r="IK391" s="10"/>
      <c r="IL391" s="10"/>
      <c r="IM391" s="10"/>
      <c r="IN391" s="10"/>
      <c r="IO391" s="10"/>
      <c r="IP391" s="10"/>
      <c r="IQ391" s="10"/>
      <c r="IR391" s="10"/>
      <c r="IS391" s="10"/>
      <c r="IT391" s="10"/>
      <c r="IU391" s="10"/>
      <c r="IV391" s="10"/>
      <c r="IW391" s="10"/>
      <c r="IX391" s="10"/>
      <c r="IY391" s="10"/>
      <c r="IZ391" s="10"/>
      <c r="JA391" s="10"/>
      <c r="JB391" s="10"/>
      <c r="JC391" s="10"/>
      <c r="JD391" s="10"/>
      <c r="JE391" s="10"/>
      <c r="JF391" s="10"/>
      <c r="JG391" s="10"/>
      <c r="JH391" s="10"/>
      <c r="JI391" s="10"/>
      <c r="JJ391" s="10"/>
      <c r="JK391" s="10"/>
      <c r="JL391" s="10"/>
      <c r="JM391" s="10"/>
      <c r="JN391" s="10"/>
      <c r="JO391" s="10"/>
      <c r="JP391" s="10"/>
      <c r="JQ391" s="10"/>
      <c r="JR391" s="10"/>
      <c r="JS391" s="10"/>
      <c r="JT391" s="10"/>
      <c r="JU391" s="10"/>
      <c r="JV391" s="10"/>
      <c r="JW391" s="10"/>
      <c r="JX391" s="10"/>
      <c r="JY391" s="10"/>
      <c r="JZ391" s="10"/>
      <c r="KA391" s="10"/>
      <c r="KB391" s="10"/>
      <c r="KC391" s="10"/>
      <c r="KD391" s="10"/>
      <c r="KE391" s="10"/>
      <c r="KF391" s="10"/>
      <c r="KG391" s="10"/>
      <c r="KH391" s="10"/>
      <c r="KI391" s="10"/>
      <c r="KJ391" s="10"/>
      <c r="KK391" s="10"/>
      <c r="KL391" s="10"/>
      <c r="KM391" s="10"/>
      <c r="KN391" s="10"/>
      <c r="KO391" s="10"/>
      <c r="KP391" s="10"/>
      <c r="KQ391" s="10"/>
      <c r="KR391" s="10"/>
      <c r="KS391" s="10"/>
      <c r="KT391" s="10"/>
      <c r="KU391" s="10"/>
      <c r="KV391" s="10"/>
      <c r="KW391" s="10"/>
      <c r="KX391" s="10"/>
      <c r="KY391" s="10"/>
      <c r="KZ391" s="10"/>
      <c r="LA391" s="10"/>
      <c r="LB391" s="10"/>
      <c r="LC391" s="10"/>
      <c r="LD391" s="10"/>
      <c r="LE391" s="10"/>
      <c r="LF391" s="10"/>
      <c r="LG391" s="10"/>
      <c r="LH391" s="10"/>
      <c r="LI391" s="10"/>
      <c r="LJ391" s="10"/>
      <c r="LK391" s="10"/>
      <c r="LL391" s="10"/>
      <c r="LM391" s="10"/>
      <c r="LN391" s="10"/>
      <c r="LO391" s="10"/>
      <c r="LP391" s="10"/>
      <c r="LQ391" s="10"/>
      <c r="LR391" s="10"/>
      <c r="LS391" s="10"/>
      <c r="LT391" s="10"/>
      <c r="LU391" s="10"/>
      <c r="LV391" s="10"/>
      <c r="LW391" s="10"/>
      <c r="LX391" s="10"/>
      <c r="LY391" s="10"/>
      <c r="LZ391" s="10"/>
      <c r="MA391" s="10"/>
      <c r="MB391" s="10"/>
      <c r="MC391" s="10"/>
      <c r="MD391" s="10"/>
      <c r="ME391" s="10"/>
      <c r="MF391" s="10"/>
      <c r="MG391" s="10"/>
      <c r="MH391" s="10"/>
      <c r="MI391" s="10"/>
      <c r="MJ391" s="10"/>
      <c r="MK391" s="10"/>
      <c r="ML391" s="10"/>
      <c r="MM391" s="10"/>
      <c r="MN391" s="10"/>
      <c r="MO391" s="10"/>
      <c r="MP391" s="10"/>
      <c r="MQ391" s="10"/>
      <c r="MR391" s="10"/>
      <c r="MS391" s="10"/>
      <c r="MT391" s="10"/>
      <c r="MU391" s="10"/>
      <c r="MV391" s="10"/>
      <c r="MW391" s="10"/>
      <c r="MX391" s="10"/>
      <c r="MY391" s="10"/>
      <c r="MZ391" s="10"/>
      <c r="NA391" s="10"/>
      <c r="NB391" s="10"/>
      <c r="NC391" s="10"/>
      <c r="ND391" s="10"/>
      <c r="NE391" s="10"/>
      <c r="NF391" s="10"/>
      <c r="NG391" s="10"/>
      <c r="NH391" s="10"/>
      <c r="NI391" s="10"/>
      <c r="NJ391" s="10"/>
      <c r="NK391" s="10"/>
      <c r="NL391" s="10"/>
      <c r="NM391" s="10"/>
      <c r="NN391" s="10"/>
      <c r="NO391" s="10"/>
      <c r="NP391" s="10"/>
      <c r="NQ391" s="10"/>
      <c r="NR391" s="10"/>
      <c r="NS391" s="10"/>
      <c r="NT391" s="10"/>
      <c r="NU391" s="10"/>
      <c r="NV391" s="10"/>
      <c r="NW391" s="10"/>
      <c r="NX391" s="10"/>
      <c r="NY391" s="10"/>
      <c r="NZ391" s="10"/>
      <c r="OA391" s="10"/>
      <c r="OB391" s="10"/>
      <c r="OC391" s="10"/>
      <c r="OD391" s="10"/>
      <c r="OE391" s="10"/>
      <c r="OF391" s="10"/>
      <c r="OG391" s="10"/>
      <c r="OH391" s="10"/>
      <c r="OI391" s="10"/>
      <c r="OJ391" s="10"/>
      <c r="OK391" s="10"/>
      <c r="OL391" s="10"/>
      <c r="OM391" s="10"/>
      <c r="ON391" s="10"/>
      <c r="OO391" s="10"/>
      <c r="OP391" s="10"/>
      <c r="OQ391" s="10"/>
      <c r="OR391" s="10"/>
      <c r="OS391" s="10"/>
      <c r="OT391" s="10"/>
      <c r="OU391" s="10"/>
      <c r="OV391" s="10"/>
      <c r="OW391" s="10"/>
      <c r="OX391" s="10"/>
      <c r="OY391" s="10"/>
      <c r="OZ391" s="10"/>
      <c r="PA391" s="10"/>
      <c r="PB391" s="10"/>
      <c r="PC391" s="10"/>
      <c r="PD391" s="10"/>
      <c r="PE391" s="10"/>
      <c r="PF391" s="10"/>
      <c r="PG391" s="10"/>
      <c r="PH391" s="10"/>
      <c r="PI391" s="10"/>
      <c r="PJ391" s="10"/>
      <c r="PK391" s="10"/>
      <c r="PL391" s="10"/>
      <c r="PM391" s="10"/>
      <c r="PN391" s="10"/>
      <c r="PO391" s="10"/>
      <c r="PP391" s="10"/>
      <c r="PQ391" s="10"/>
      <c r="PR391" s="10"/>
      <c r="PS391" s="10"/>
      <c r="PT391" s="10"/>
      <c r="PU391" s="10"/>
      <c r="PV391" s="10"/>
      <c r="PW391" s="10"/>
      <c r="PX391" s="10"/>
      <c r="PY391" s="10"/>
      <c r="PZ391" s="10"/>
      <c r="QA391" s="10"/>
      <c r="QB391" s="10"/>
      <c r="QC391" s="10"/>
      <c r="QD391" s="10"/>
      <c r="QE391" s="10"/>
      <c r="QF391" s="10"/>
      <c r="QG391" s="10"/>
      <c r="QH391" s="10"/>
      <c r="QI391" s="10"/>
      <c r="QJ391" s="10"/>
      <c r="QK391" s="10"/>
      <c r="QL391" s="10"/>
      <c r="QM391" s="10"/>
      <c r="QN391" s="10"/>
      <c r="QO391" s="10"/>
      <c r="QP391" s="10"/>
      <c r="QQ391" s="10"/>
      <c r="QR391" s="10"/>
      <c r="QS391" s="10"/>
      <c r="QT391" s="10"/>
      <c r="QU391" s="10"/>
      <c r="QV391" s="10"/>
      <c r="QW391" s="10"/>
      <c r="QX391" s="10"/>
      <c r="QY391" s="10"/>
      <c r="QZ391" s="10"/>
      <c r="RA391" s="10"/>
      <c r="RB391" s="10"/>
      <c r="RC391" s="10"/>
      <c r="RD391" s="10"/>
      <c r="RE391" s="10"/>
      <c r="RF391" s="10"/>
      <c r="RG391" s="10"/>
      <c r="RH391" s="10"/>
      <c r="RI391" s="10"/>
      <c r="RJ391" s="10"/>
      <c r="RK391" s="10"/>
      <c r="RL391" s="10"/>
      <c r="RM391" s="10"/>
      <c r="RN391" s="10"/>
      <c r="RO391" s="10"/>
      <c r="RP391" s="10"/>
      <c r="RQ391" s="10"/>
      <c r="RR391" s="10"/>
      <c r="RS391" s="10"/>
      <c r="RT391" s="10"/>
      <c r="RU391" s="10"/>
      <c r="RV391" s="10"/>
      <c r="RW391" s="10"/>
      <c r="RX391" s="10"/>
      <c r="RY391" s="10"/>
      <c r="RZ391" s="10"/>
      <c r="SA391" s="10"/>
      <c r="SB391" s="10"/>
      <c r="SC391" s="10"/>
      <c r="SD391" s="10"/>
      <c r="SE391" s="10"/>
      <c r="SF391" s="10"/>
      <c r="SG391" s="10"/>
      <c r="SH391" s="10"/>
      <c r="SI391" s="10"/>
      <c r="SJ391" s="10"/>
      <c r="SK391" s="10"/>
      <c r="SL391" s="10"/>
      <c r="SM391" s="10"/>
      <c r="SN391" s="10"/>
      <c r="SO391" s="10"/>
      <c r="SP391" s="10"/>
      <c r="SQ391" s="10"/>
      <c r="SR391" s="10"/>
      <c r="SS391" s="10"/>
      <c r="ST391" s="10"/>
      <c r="SU391" s="10"/>
      <c r="SV391" s="10"/>
      <c r="SW391" s="10"/>
      <c r="SX391" s="10"/>
      <c r="SY391" s="10"/>
      <c r="SZ391" s="10"/>
      <c r="TA391" s="10"/>
      <c r="TB391" s="10"/>
      <c r="TC391" s="10"/>
      <c r="TD391" s="10"/>
      <c r="TE391" s="10"/>
      <c r="TF391" s="10"/>
      <c r="TG391" s="10"/>
      <c r="TH391" s="10"/>
      <c r="TI391" s="10"/>
      <c r="TJ391" s="10"/>
      <c r="TK391" s="10"/>
      <c r="TL391" s="10"/>
      <c r="TM391" s="10"/>
      <c r="TN391" s="10"/>
      <c r="TO391" s="10"/>
      <c r="TP391" s="10"/>
      <c r="TQ391" s="10"/>
      <c r="TR391" s="10"/>
      <c r="TS391" s="10"/>
      <c r="TT391" s="10"/>
      <c r="TU391" s="10"/>
      <c r="TV391" s="10"/>
      <c r="TW391" s="10"/>
      <c r="TX391" s="10"/>
      <c r="TY391" s="10"/>
      <c r="TZ391" s="10"/>
      <c r="UA391" s="10"/>
      <c r="UB391" s="10"/>
      <c r="UC391" s="10"/>
      <c r="UD391" s="10"/>
      <c r="UE391" s="10"/>
      <c r="UF391" s="10"/>
      <c r="UG391" s="10"/>
      <c r="UH391" s="10"/>
      <c r="UI391" s="10"/>
      <c r="UJ391" s="10"/>
      <c r="UK391" s="10"/>
      <c r="UL391" s="10"/>
      <c r="UM391" s="10"/>
      <c r="UN391" s="10"/>
      <c r="UO391" s="10"/>
      <c r="UP391" s="10"/>
      <c r="UQ391" s="10"/>
      <c r="UR391" s="10"/>
      <c r="US391" s="10"/>
      <c r="UT391" s="10"/>
      <c r="UU391" s="10"/>
      <c r="UV391" s="10"/>
      <c r="UW391" s="10"/>
      <c r="UX391" s="10"/>
      <c r="UY391" s="10"/>
      <c r="UZ391" s="10"/>
      <c r="VA391" s="10"/>
      <c r="VB391" s="10"/>
      <c r="VC391" s="10"/>
      <c r="VD391" s="10"/>
      <c r="VE391" s="10"/>
      <c r="VF391" s="10"/>
      <c r="VG391" s="10"/>
      <c r="VH391" s="10"/>
      <c r="VI391" s="10"/>
      <c r="VJ391" s="10"/>
      <c r="VK391" s="10"/>
      <c r="VL391" s="10"/>
      <c r="VM391" s="10"/>
      <c r="VN391" s="10"/>
      <c r="VO391" s="10"/>
      <c r="VP391" s="10"/>
      <c r="VQ391" s="10"/>
      <c r="VR391" s="10"/>
      <c r="VS391" s="10"/>
      <c r="VT391" s="10"/>
      <c r="VU391" s="10"/>
      <c r="VV391" s="10"/>
      <c r="VW391" s="10"/>
      <c r="VX391" s="10"/>
      <c r="VY391" s="10"/>
      <c r="VZ391" s="10"/>
      <c r="WA391" s="10"/>
      <c r="WB391" s="10"/>
      <c r="WC391" s="10"/>
      <c r="WD391" s="10"/>
      <c r="WE391" s="10"/>
      <c r="WF391" s="10"/>
      <c r="WG391" s="10"/>
      <c r="WH391" s="10"/>
      <c r="WI391" s="10"/>
      <c r="WJ391" s="10"/>
      <c r="WK391" s="10"/>
      <c r="WL391" s="10"/>
      <c r="WM391" s="10"/>
      <c r="WN391" s="10"/>
      <c r="WO391" s="10"/>
      <c r="WP391" s="10"/>
      <c r="WQ391" s="10"/>
      <c r="WR391" s="10"/>
      <c r="WS391" s="10"/>
      <c r="WT391" s="10"/>
      <c r="WU391" s="10"/>
      <c r="WV391" s="10"/>
      <c r="WW391" s="10"/>
      <c r="WX391" s="10"/>
      <c r="WY391" s="10"/>
      <c r="WZ391" s="10"/>
      <c r="XA391" s="10"/>
      <c r="XB391" s="10"/>
      <c r="XC391" s="10"/>
      <c r="XD391" s="10"/>
      <c r="XE391" s="10"/>
      <c r="XF391" s="10"/>
      <c r="XG391" s="10"/>
      <c r="XH391" s="10"/>
      <c r="XI391" s="10"/>
      <c r="XJ391" s="10"/>
      <c r="XK391" s="10"/>
      <c r="XL391" s="10"/>
      <c r="XM391" s="10"/>
      <c r="XN391" s="10"/>
      <c r="XO391" s="10"/>
      <c r="XP391" s="10"/>
      <c r="XQ391" s="10"/>
      <c r="XR391" s="10"/>
      <c r="XS391" s="10"/>
      <c r="XT391" s="10"/>
      <c r="XU391" s="10"/>
      <c r="XV391" s="10"/>
      <c r="XW391" s="10"/>
      <c r="XX391" s="10"/>
      <c r="XY391" s="10"/>
      <c r="XZ391" s="10"/>
      <c r="YA391" s="10"/>
      <c r="YB391" s="10"/>
      <c r="YC391" s="10"/>
      <c r="YD391" s="10"/>
      <c r="YE391" s="10"/>
      <c r="YF391" s="10"/>
      <c r="YG391" s="10"/>
      <c r="YH391" s="10"/>
      <c r="YI391" s="10"/>
      <c r="YJ391" s="10"/>
      <c r="YK391" s="10"/>
      <c r="YL391" s="10"/>
      <c r="YM391" s="10"/>
      <c r="YN391" s="10"/>
      <c r="YO391" s="10"/>
      <c r="YP391" s="10"/>
      <c r="YQ391" s="10"/>
      <c r="YR391" s="10"/>
      <c r="YS391" s="10"/>
      <c r="YT391" s="10"/>
      <c r="YU391" s="10"/>
      <c r="YV391" s="10"/>
      <c r="YW391" s="10"/>
      <c r="YX391" s="10"/>
      <c r="YY391" s="10"/>
      <c r="YZ391" s="10"/>
      <c r="ZA391" s="10"/>
      <c r="ZB391" s="10"/>
      <c r="ZC391" s="10"/>
      <c r="ZD391" s="10"/>
      <c r="ZE391" s="10"/>
      <c r="ZF391" s="10"/>
      <c r="ZG391" s="10"/>
      <c r="ZH391" s="10"/>
      <c r="ZI391" s="10"/>
      <c r="ZJ391" s="10"/>
      <c r="ZK391" s="10"/>
      <c r="ZL391" s="10"/>
      <c r="ZM391" s="10"/>
      <c r="ZN391" s="10"/>
      <c r="ZO391" s="10"/>
      <c r="ZP391" s="10"/>
      <c r="ZQ391" s="10"/>
      <c r="ZR391" s="10"/>
      <c r="ZS391" s="10"/>
      <c r="ZT391" s="10"/>
      <c r="ZU391" s="10"/>
      <c r="ZV391" s="10"/>
      <c r="ZW391" s="10"/>
      <c r="ZX391" s="10"/>
      <c r="ZY391" s="10"/>
      <c r="ZZ391" s="10"/>
      <c r="AAA391" s="10"/>
      <c r="AAB391" s="10"/>
      <c r="AAC391" s="10"/>
      <c r="AAD391" s="10"/>
      <c r="AAE391" s="10"/>
      <c r="AAF391" s="10"/>
      <c r="AAG391" s="10"/>
      <c r="AAH391" s="10"/>
      <c r="AAI391" s="10"/>
      <c r="AAJ391" s="10"/>
      <c r="AAK391" s="10"/>
      <c r="AAL391" s="10"/>
      <c r="AAM391" s="10"/>
      <c r="AAN391" s="10"/>
      <c r="AAO391" s="10"/>
      <c r="AAP391" s="10"/>
      <c r="AAQ391" s="10"/>
      <c r="AAR391" s="10"/>
      <c r="AAS391" s="10"/>
      <c r="AAT391" s="10"/>
      <c r="AAU391" s="10"/>
      <c r="AAV391" s="10"/>
      <c r="AAW391" s="10"/>
      <c r="AAX391" s="10"/>
      <c r="AAY391" s="10"/>
      <c r="AAZ391" s="10"/>
      <c r="ABA391" s="10"/>
      <c r="ABB391" s="10"/>
      <c r="ABC391" s="10"/>
      <c r="ABD391" s="10"/>
      <c r="ABE391" s="10"/>
      <c r="ABF391" s="10"/>
      <c r="ABG391" s="10"/>
      <c r="ABH391" s="10"/>
      <c r="ABI391" s="10"/>
      <c r="ABJ391" s="10"/>
      <c r="ABK391" s="10"/>
      <c r="ABL391" s="10"/>
      <c r="ABM391" s="10"/>
      <c r="ABN391" s="10"/>
      <c r="ABO391" s="10"/>
      <c r="ABP391" s="10"/>
      <c r="ABQ391" s="10"/>
      <c r="ABR391" s="10"/>
      <c r="ABS391" s="10"/>
      <c r="ABT391" s="10"/>
      <c r="ABU391" s="10"/>
      <c r="ABV391" s="10"/>
      <c r="ABW391" s="10"/>
      <c r="ABX391" s="10"/>
      <c r="ABY391" s="10"/>
      <c r="ABZ391" s="10"/>
      <c r="ACA391" s="10"/>
      <c r="ACB391" s="10"/>
      <c r="ACC391" s="10"/>
      <c r="ACD391" s="10"/>
      <c r="ACE391" s="10"/>
      <c r="ACF391" s="10"/>
      <c r="ACG391" s="10"/>
      <c r="ACH391" s="10"/>
      <c r="ACI391" s="10"/>
      <c r="ACJ391" s="10"/>
      <c r="ACK391" s="10"/>
      <c r="ACL391" s="10"/>
      <c r="ACM391" s="10"/>
      <c r="ACN391" s="10"/>
      <c r="ACO391" s="10"/>
      <c r="ACP391" s="10"/>
      <c r="ACQ391" s="10"/>
      <c r="ACR391" s="10"/>
      <c r="ACS391" s="10"/>
      <c r="ACT391" s="10"/>
      <c r="ACU391" s="10"/>
      <c r="ACV391" s="10"/>
      <c r="ACW391" s="10"/>
      <c r="ACX391" s="10"/>
      <c r="ACY391" s="10"/>
      <c r="ACZ391" s="10"/>
      <c r="ADA391" s="10"/>
      <c r="ADB391" s="10"/>
      <c r="ADC391" s="10"/>
      <c r="ADD391" s="10"/>
      <c r="ADE391" s="10"/>
      <c r="ADF391" s="10"/>
      <c r="ADG391" s="10"/>
      <c r="ADH391" s="10"/>
      <c r="ADI391" s="10"/>
      <c r="ADJ391" s="10"/>
      <c r="ADK391" s="10"/>
      <c r="ADL391" s="10"/>
      <c r="ADM391" s="10"/>
      <c r="ADN391" s="10"/>
      <c r="ADO391" s="10"/>
      <c r="ADP391" s="10"/>
      <c r="ADQ391" s="10"/>
      <c r="ADR391" s="10"/>
      <c r="ADS391" s="10"/>
      <c r="ADT391" s="10"/>
      <c r="ADU391" s="10"/>
      <c r="ADV391" s="10"/>
      <c r="ADW391" s="10"/>
      <c r="ADX391" s="10"/>
      <c r="ADY391" s="10"/>
      <c r="ADZ391" s="10"/>
      <c r="AEA391" s="10"/>
      <c r="AEB391" s="10"/>
      <c r="AEC391" s="10"/>
      <c r="AED391" s="10"/>
      <c r="AEE391" s="10"/>
      <c r="AEF391" s="10"/>
      <c r="AEG391" s="10"/>
      <c r="AEH391" s="10"/>
      <c r="AEI391" s="10"/>
      <c r="AEJ391" s="10"/>
      <c r="AEK391" s="10"/>
      <c r="AEL391" s="10"/>
      <c r="AEM391" s="10"/>
      <c r="AEN391" s="10"/>
      <c r="AEO391" s="10"/>
      <c r="AEP391" s="10"/>
      <c r="AEQ391" s="10"/>
      <c r="AER391" s="10"/>
      <c r="AES391" s="10"/>
      <c r="AET391" s="10"/>
      <c r="AEU391" s="10"/>
      <c r="AEV391" s="10"/>
      <c r="AEW391" s="10"/>
      <c r="AEX391" s="10"/>
      <c r="AEY391" s="10"/>
      <c r="AEZ391" s="10"/>
      <c r="AFA391" s="10"/>
      <c r="AFB391" s="10"/>
      <c r="AFC391" s="10"/>
      <c r="AFD391" s="10"/>
      <c r="AFE391" s="10"/>
      <c r="AFF391" s="10"/>
      <c r="AFG391" s="10"/>
      <c r="AFH391" s="10"/>
      <c r="AFI391" s="10"/>
      <c r="AFJ391" s="10"/>
      <c r="AFK391" s="10"/>
      <c r="AFL391" s="10"/>
      <c r="AFM391" s="10"/>
      <c r="AFN391" s="10"/>
      <c r="AFO391" s="10"/>
      <c r="AFP391" s="10"/>
      <c r="AFQ391" s="10"/>
      <c r="AFR391" s="10"/>
      <c r="AFS391" s="10"/>
      <c r="AFT391" s="10"/>
      <c r="AFU391" s="10"/>
      <c r="AFV391" s="10"/>
      <c r="AFW391" s="10"/>
      <c r="AFX391" s="10"/>
      <c r="AFY391" s="10"/>
      <c r="AFZ391" s="10"/>
      <c r="AGA391" s="10"/>
      <c r="AGB391" s="10"/>
      <c r="AGC391" s="10"/>
      <c r="AGD391" s="10"/>
      <c r="AGE391" s="10"/>
      <c r="AGF391" s="10"/>
      <c r="AGG391" s="10"/>
      <c r="AGH391" s="10"/>
      <c r="AGI391" s="10"/>
      <c r="AGJ391" s="10"/>
      <c r="AGK391" s="10"/>
      <c r="AGL391" s="10"/>
      <c r="AGM391" s="10"/>
      <c r="AGN391" s="10"/>
      <c r="AGO391" s="10"/>
      <c r="AGP391" s="10"/>
      <c r="AGQ391" s="10"/>
      <c r="AGR391" s="10"/>
      <c r="AGS391" s="10"/>
      <c r="AGT391" s="10"/>
      <c r="AGU391" s="10"/>
      <c r="AGV391" s="10"/>
      <c r="AGW391" s="10"/>
      <c r="AGX391" s="10"/>
      <c r="AGY391" s="10"/>
      <c r="AGZ391" s="10"/>
      <c r="AHA391" s="10"/>
      <c r="AHB391" s="10"/>
      <c r="AHC391" s="10"/>
      <c r="AHD391" s="10"/>
      <c r="AHE391" s="10"/>
      <c r="AHF391" s="10"/>
      <c r="AHG391" s="10"/>
      <c r="AHH391" s="10"/>
      <c r="AHI391" s="10"/>
      <c r="AHJ391" s="10"/>
      <c r="AHK391" s="10"/>
      <c r="AHL391" s="10"/>
      <c r="AHM391" s="10"/>
      <c r="AHN391" s="10"/>
      <c r="AHO391" s="10"/>
      <c r="AHP391" s="10"/>
      <c r="AHQ391" s="10"/>
      <c r="AHR391" s="10"/>
      <c r="AHS391" s="10"/>
      <c r="AHT391" s="10"/>
      <c r="AHU391" s="10"/>
      <c r="AHV391" s="10"/>
      <c r="AHW391" s="10"/>
      <c r="AHX391" s="10"/>
      <c r="AHY391" s="10"/>
      <c r="AHZ391" s="10"/>
      <c r="AIA391" s="10"/>
      <c r="AIB391" s="10"/>
      <c r="AIC391" s="10"/>
      <c r="AID391" s="10"/>
      <c r="AIE391" s="10"/>
      <c r="AIF391" s="10"/>
      <c r="AIG391" s="10"/>
      <c r="AIH391" s="10"/>
      <c r="AII391" s="10"/>
      <c r="AIJ391" s="10"/>
      <c r="AIK391" s="10"/>
      <c r="AIL391" s="10"/>
      <c r="AIM391" s="10"/>
      <c r="AIN391" s="10"/>
      <c r="AIO391" s="10"/>
      <c r="AIP391" s="10"/>
      <c r="AIQ391" s="10"/>
      <c r="AIR391" s="10"/>
      <c r="AIS391" s="10"/>
      <c r="AIT391" s="10"/>
      <c r="AIU391" s="10"/>
      <c r="AIV391" s="10"/>
      <c r="AIW391" s="10"/>
      <c r="AIX391" s="10"/>
      <c r="AIY391" s="10"/>
      <c r="AIZ391" s="10"/>
      <c r="AJA391" s="10"/>
      <c r="AJB391" s="10"/>
      <c r="AJC391" s="10"/>
      <c r="AJD391" s="10"/>
      <c r="AJE391" s="10"/>
      <c r="AJF391" s="10"/>
      <c r="AJG391" s="10"/>
      <c r="AJH391" s="10"/>
      <c r="AJI391" s="10"/>
      <c r="AJJ391" s="10"/>
      <c r="AJK391" s="10"/>
      <c r="AJL391" s="10"/>
      <c r="AJM391" s="10"/>
      <c r="AJN391" s="10"/>
      <c r="AJO391" s="10"/>
      <c r="AJP391" s="10"/>
      <c r="AJQ391" s="10"/>
      <c r="AJR391" s="10"/>
      <c r="AJS391" s="10"/>
      <c r="AJT391" s="10"/>
      <c r="AJU391" s="10"/>
      <c r="AJV391" s="10"/>
      <c r="AJW391" s="10"/>
      <c r="AJX391" s="10"/>
      <c r="AJY391" s="10"/>
      <c r="AJZ391" s="10"/>
      <c r="AKA391" s="10"/>
      <c r="AKB391" s="10"/>
      <c r="AKC391" s="10"/>
      <c r="AKD391" s="10"/>
      <c r="AKE391" s="10"/>
      <c r="AKF391" s="10"/>
      <c r="AKG391" s="10"/>
      <c r="AKH391" s="10"/>
      <c r="AKI391" s="10"/>
      <c r="AKJ391" s="10"/>
      <c r="AKK391" s="10"/>
      <c r="AKL391" s="10"/>
      <c r="AKM391" s="10"/>
      <c r="AKN391" s="10"/>
      <c r="AKO391" s="10"/>
      <c r="AKP391" s="10"/>
      <c r="AKQ391" s="10"/>
      <c r="AKR391" s="10"/>
      <c r="AKS391" s="10"/>
      <c r="AKT391" s="10"/>
      <c r="AKU391" s="10"/>
      <c r="AKV391" s="10"/>
      <c r="AKW391" s="10"/>
      <c r="AKX391" s="10"/>
      <c r="AKY391" s="10"/>
      <c r="AKZ391" s="10"/>
      <c r="ALA391" s="10"/>
      <c r="ALB391" s="10"/>
      <c r="ALC391" s="10"/>
      <c r="ALD391" s="10"/>
      <c r="ALE391" s="10"/>
      <c r="ALF391" s="10"/>
      <c r="ALG391" s="10"/>
      <c r="ALH391" s="10"/>
      <c r="ALI391" s="10"/>
      <c r="ALJ391" s="10"/>
      <c r="ALK391" s="10"/>
      <c r="ALL391" s="10"/>
      <c r="ALM391" s="10"/>
      <c r="ALN391" s="10"/>
      <c r="ALO391" s="10"/>
      <c r="ALP391" s="10"/>
      <c r="ALQ391" s="10"/>
      <c r="ALR391" s="10"/>
      <c r="ALS391" s="10"/>
      <c r="ALT391" s="10"/>
      <c r="ALU391" s="10"/>
      <c r="ALV391" s="10"/>
      <c r="ALW391" s="10"/>
      <c r="ALX391" s="10"/>
      <c r="ALY391" s="10"/>
      <c r="ALZ391" s="10"/>
      <c r="AMA391" s="10"/>
      <c r="AMB391" s="10"/>
      <c r="AMC391" s="10"/>
      <c r="AMD391" s="10"/>
      <c r="AME391" s="10"/>
      <c r="AMF391" s="10"/>
      <c r="AMG391" s="10"/>
      <c r="AMH391" s="10"/>
      <c r="AMI391" s="10"/>
    </row>
    <row r="392" spans="1:1023" ht="21.75" customHeight="1">
      <c r="A392" s="14" t="s">
        <v>233</v>
      </c>
      <c r="B392" s="45"/>
      <c r="C392" s="34"/>
      <c r="D392" s="34"/>
      <c r="E392" s="30"/>
      <c r="F392" s="30"/>
      <c r="G392" s="30"/>
      <c r="H392" s="30"/>
      <c r="I392" s="36">
        <v>30000</v>
      </c>
      <c r="J392" s="30"/>
      <c r="K392" s="30"/>
      <c r="L392" s="30"/>
      <c r="M392" s="30"/>
      <c r="N392" s="30"/>
      <c r="O392" s="34"/>
      <c r="P392" s="34"/>
      <c r="Q392" s="43">
        <f t="shared" si="9"/>
        <v>30000</v>
      </c>
      <c r="R392" s="43"/>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c r="HQ392" s="10"/>
      <c r="HR392" s="10"/>
      <c r="HS392" s="10"/>
      <c r="HT392" s="10"/>
      <c r="HU392" s="10"/>
      <c r="HV392" s="10"/>
      <c r="HW392" s="10"/>
      <c r="HX392" s="10"/>
      <c r="HY392" s="10"/>
      <c r="HZ392" s="10"/>
      <c r="IA392" s="10"/>
      <c r="IB392" s="10"/>
      <c r="IC392" s="10"/>
      <c r="ID392" s="10"/>
      <c r="IE392" s="10"/>
      <c r="IF392" s="10"/>
      <c r="IG392" s="10"/>
      <c r="IH392" s="10"/>
      <c r="II392" s="10"/>
      <c r="IJ392" s="10"/>
      <c r="IK392" s="10"/>
      <c r="IL392" s="10"/>
      <c r="IM392" s="10"/>
      <c r="IN392" s="10"/>
      <c r="IO392" s="10"/>
      <c r="IP392" s="10"/>
      <c r="IQ392" s="10"/>
      <c r="IR392" s="10"/>
      <c r="IS392" s="10"/>
      <c r="IT392" s="10"/>
      <c r="IU392" s="10"/>
      <c r="IV392" s="10"/>
      <c r="IW392" s="10"/>
      <c r="IX392" s="10"/>
      <c r="IY392" s="10"/>
      <c r="IZ392" s="10"/>
      <c r="JA392" s="10"/>
      <c r="JB392" s="10"/>
      <c r="JC392" s="10"/>
      <c r="JD392" s="10"/>
      <c r="JE392" s="10"/>
      <c r="JF392" s="10"/>
      <c r="JG392" s="10"/>
      <c r="JH392" s="10"/>
      <c r="JI392" s="10"/>
      <c r="JJ392" s="10"/>
      <c r="JK392" s="10"/>
      <c r="JL392" s="10"/>
      <c r="JM392" s="10"/>
      <c r="JN392" s="10"/>
      <c r="JO392" s="10"/>
      <c r="JP392" s="10"/>
      <c r="JQ392" s="10"/>
      <c r="JR392" s="10"/>
      <c r="JS392" s="10"/>
      <c r="JT392" s="10"/>
      <c r="JU392" s="10"/>
      <c r="JV392" s="10"/>
      <c r="JW392" s="10"/>
      <c r="JX392" s="10"/>
      <c r="JY392" s="10"/>
      <c r="JZ392" s="10"/>
      <c r="KA392" s="10"/>
      <c r="KB392" s="10"/>
      <c r="KC392" s="10"/>
      <c r="KD392" s="10"/>
      <c r="KE392" s="10"/>
      <c r="KF392" s="10"/>
      <c r="KG392" s="10"/>
      <c r="KH392" s="10"/>
      <c r="KI392" s="10"/>
      <c r="KJ392" s="10"/>
      <c r="KK392" s="10"/>
      <c r="KL392" s="10"/>
      <c r="KM392" s="10"/>
      <c r="KN392" s="10"/>
      <c r="KO392" s="10"/>
      <c r="KP392" s="10"/>
      <c r="KQ392" s="10"/>
      <c r="KR392" s="10"/>
      <c r="KS392" s="10"/>
      <c r="KT392" s="10"/>
      <c r="KU392" s="10"/>
      <c r="KV392" s="10"/>
      <c r="KW392" s="10"/>
      <c r="KX392" s="10"/>
      <c r="KY392" s="10"/>
      <c r="KZ392" s="10"/>
      <c r="LA392" s="10"/>
      <c r="LB392" s="10"/>
      <c r="LC392" s="10"/>
      <c r="LD392" s="10"/>
      <c r="LE392" s="10"/>
      <c r="LF392" s="10"/>
      <c r="LG392" s="10"/>
      <c r="LH392" s="10"/>
      <c r="LI392" s="10"/>
      <c r="LJ392" s="10"/>
      <c r="LK392" s="10"/>
      <c r="LL392" s="10"/>
      <c r="LM392" s="10"/>
      <c r="LN392" s="10"/>
      <c r="LO392" s="10"/>
      <c r="LP392" s="10"/>
      <c r="LQ392" s="10"/>
      <c r="LR392" s="10"/>
      <c r="LS392" s="10"/>
      <c r="LT392" s="10"/>
      <c r="LU392" s="10"/>
      <c r="LV392" s="10"/>
      <c r="LW392" s="10"/>
      <c r="LX392" s="10"/>
      <c r="LY392" s="10"/>
      <c r="LZ392" s="10"/>
      <c r="MA392" s="10"/>
      <c r="MB392" s="10"/>
      <c r="MC392" s="10"/>
      <c r="MD392" s="10"/>
      <c r="ME392" s="10"/>
      <c r="MF392" s="10"/>
      <c r="MG392" s="10"/>
      <c r="MH392" s="10"/>
      <c r="MI392" s="10"/>
      <c r="MJ392" s="10"/>
      <c r="MK392" s="10"/>
      <c r="ML392" s="10"/>
      <c r="MM392" s="10"/>
      <c r="MN392" s="10"/>
      <c r="MO392" s="10"/>
      <c r="MP392" s="10"/>
      <c r="MQ392" s="10"/>
      <c r="MR392" s="10"/>
      <c r="MS392" s="10"/>
      <c r="MT392" s="10"/>
      <c r="MU392" s="10"/>
      <c r="MV392" s="10"/>
      <c r="MW392" s="10"/>
      <c r="MX392" s="10"/>
      <c r="MY392" s="10"/>
      <c r="MZ392" s="10"/>
      <c r="NA392" s="10"/>
      <c r="NB392" s="10"/>
      <c r="NC392" s="10"/>
      <c r="ND392" s="10"/>
      <c r="NE392" s="10"/>
      <c r="NF392" s="10"/>
      <c r="NG392" s="10"/>
      <c r="NH392" s="10"/>
      <c r="NI392" s="10"/>
      <c r="NJ392" s="10"/>
      <c r="NK392" s="10"/>
      <c r="NL392" s="10"/>
      <c r="NM392" s="10"/>
      <c r="NN392" s="10"/>
      <c r="NO392" s="10"/>
      <c r="NP392" s="10"/>
      <c r="NQ392" s="10"/>
      <c r="NR392" s="10"/>
      <c r="NS392" s="10"/>
      <c r="NT392" s="10"/>
      <c r="NU392" s="10"/>
      <c r="NV392" s="10"/>
      <c r="NW392" s="10"/>
      <c r="NX392" s="10"/>
      <c r="NY392" s="10"/>
      <c r="NZ392" s="10"/>
      <c r="OA392" s="10"/>
      <c r="OB392" s="10"/>
      <c r="OC392" s="10"/>
      <c r="OD392" s="10"/>
      <c r="OE392" s="10"/>
      <c r="OF392" s="10"/>
      <c r="OG392" s="10"/>
      <c r="OH392" s="10"/>
      <c r="OI392" s="10"/>
      <c r="OJ392" s="10"/>
      <c r="OK392" s="10"/>
      <c r="OL392" s="10"/>
      <c r="OM392" s="10"/>
      <c r="ON392" s="10"/>
      <c r="OO392" s="10"/>
      <c r="OP392" s="10"/>
      <c r="OQ392" s="10"/>
      <c r="OR392" s="10"/>
      <c r="OS392" s="10"/>
      <c r="OT392" s="10"/>
      <c r="OU392" s="10"/>
      <c r="OV392" s="10"/>
      <c r="OW392" s="10"/>
      <c r="OX392" s="10"/>
      <c r="OY392" s="10"/>
      <c r="OZ392" s="10"/>
      <c r="PA392" s="10"/>
      <c r="PB392" s="10"/>
      <c r="PC392" s="10"/>
      <c r="PD392" s="10"/>
      <c r="PE392" s="10"/>
      <c r="PF392" s="10"/>
      <c r="PG392" s="10"/>
      <c r="PH392" s="10"/>
      <c r="PI392" s="10"/>
      <c r="PJ392" s="10"/>
      <c r="PK392" s="10"/>
      <c r="PL392" s="10"/>
      <c r="PM392" s="10"/>
      <c r="PN392" s="10"/>
      <c r="PO392" s="10"/>
      <c r="PP392" s="10"/>
      <c r="PQ392" s="10"/>
      <c r="PR392" s="10"/>
      <c r="PS392" s="10"/>
      <c r="PT392" s="10"/>
      <c r="PU392" s="10"/>
      <c r="PV392" s="10"/>
      <c r="PW392" s="10"/>
      <c r="PX392" s="10"/>
      <c r="PY392" s="10"/>
      <c r="PZ392" s="10"/>
      <c r="QA392" s="10"/>
      <c r="QB392" s="10"/>
      <c r="QC392" s="10"/>
      <c r="QD392" s="10"/>
      <c r="QE392" s="10"/>
      <c r="QF392" s="10"/>
      <c r="QG392" s="10"/>
      <c r="QH392" s="10"/>
      <c r="QI392" s="10"/>
      <c r="QJ392" s="10"/>
      <c r="QK392" s="10"/>
      <c r="QL392" s="10"/>
      <c r="QM392" s="10"/>
      <c r="QN392" s="10"/>
      <c r="QO392" s="10"/>
      <c r="QP392" s="10"/>
      <c r="QQ392" s="10"/>
      <c r="QR392" s="10"/>
      <c r="QS392" s="10"/>
      <c r="QT392" s="10"/>
      <c r="QU392" s="10"/>
      <c r="QV392" s="10"/>
      <c r="QW392" s="10"/>
      <c r="QX392" s="10"/>
      <c r="QY392" s="10"/>
      <c r="QZ392" s="10"/>
      <c r="RA392" s="10"/>
      <c r="RB392" s="10"/>
      <c r="RC392" s="10"/>
      <c r="RD392" s="10"/>
      <c r="RE392" s="10"/>
      <c r="RF392" s="10"/>
      <c r="RG392" s="10"/>
      <c r="RH392" s="10"/>
      <c r="RI392" s="10"/>
      <c r="RJ392" s="10"/>
      <c r="RK392" s="10"/>
      <c r="RL392" s="10"/>
      <c r="RM392" s="10"/>
      <c r="RN392" s="10"/>
      <c r="RO392" s="10"/>
      <c r="RP392" s="10"/>
      <c r="RQ392" s="10"/>
      <c r="RR392" s="10"/>
      <c r="RS392" s="10"/>
      <c r="RT392" s="10"/>
      <c r="RU392" s="10"/>
      <c r="RV392" s="10"/>
      <c r="RW392" s="10"/>
      <c r="RX392" s="10"/>
      <c r="RY392" s="10"/>
      <c r="RZ392" s="10"/>
      <c r="SA392" s="10"/>
      <c r="SB392" s="10"/>
      <c r="SC392" s="10"/>
      <c r="SD392" s="10"/>
      <c r="SE392" s="10"/>
      <c r="SF392" s="10"/>
      <c r="SG392" s="10"/>
      <c r="SH392" s="10"/>
      <c r="SI392" s="10"/>
      <c r="SJ392" s="10"/>
      <c r="SK392" s="10"/>
      <c r="SL392" s="10"/>
      <c r="SM392" s="10"/>
      <c r="SN392" s="10"/>
      <c r="SO392" s="10"/>
      <c r="SP392" s="10"/>
      <c r="SQ392" s="10"/>
      <c r="SR392" s="10"/>
      <c r="SS392" s="10"/>
      <c r="ST392" s="10"/>
      <c r="SU392" s="10"/>
      <c r="SV392" s="10"/>
      <c r="SW392" s="10"/>
      <c r="SX392" s="10"/>
      <c r="SY392" s="10"/>
      <c r="SZ392" s="10"/>
      <c r="TA392" s="10"/>
      <c r="TB392" s="10"/>
      <c r="TC392" s="10"/>
      <c r="TD392" s="10"/>
      <c r="TE392" s="10"/>
      <c r="TF392" s="10"/>
      <c r="TG392" s="10"/>
      <c r="TH392" s="10"/>
      <c r="TI392" s="10"/>
      <c r="TJ392" s="10"/>
      <c r="TK392" s="10"/>
      <c r="TL392" s="10"/>
      <c r="TM392" s="10"/>
      <c r="TN392" s="10"/>
      <c r="TO392" s="10"/>
      <c r="TP392" s="10"/>
      <c r="TQ392" s="10"/>
      <c r="TR392" s="10"/>
      <c r="TS392" s="10"/>
      <c r="TT392" s="10"/>
      <c r="TU392" s="10"/>
      <c r="TV392" s="10"/>
      <c r="TW392" s="10"/>
      <c r="TX392" s="10"/>
      <c r="TY392" s="10"/>
      <c r="TZ392" s="10"/>
      <c r="UA392" s="10"/>
      <c r="UB392" s="10"/>
      <c r="UC392" s="10"/>
      <c r="UD392" s="10"/>
      <c r="UE392" s="10"/>
      <c r="UF392" s="10"/>
      <c r="UG392" s="10"/>
      <c r="UH392" s="10"/>
      <c r="UI392" s="10"/>
      <c r="UJ392" s="10"/>
      <c r="UK392" s="10"/>
      <c r="UL392" s="10"/>
      <c r="UM392" s="10"/>
      <c r="UN392" s="10"/>
      <c r="UO392" s="10"/>
      <c r="UP392" s="10"/>
      <c r="UQ392" s="10"/>
      <c r="UR392" s="10"/>
      <c r="US392" s="10"/>
      <c r="UT392" s="10"/>
      <c r="UU392" s="10"/>
      <c r="UV392" s="10"/>
      <c r="UW392" s="10"/>
      <c r="UX392" s="10"/>
      <c r="UY392" s="10"/>
      <c r="UZ392" s="10"/>
      <c r="VA392" s="10"/>
      <c r="VB392" s="10"/>
      <c r="VC392" s="10"/>
      <c r="VD392" s="10"/>
      <c r="VE392" s="10"/>
      <c r="VF392" s="10"/>
      <c r="VG392" s="10"/>
      <c r="VH392" s="10"/>
      <c r="VI392" s="10"/>
      <c r="VJ392" s="10"/>
      <c r="VK392" s="10"/>
      <c r="VL392" s="10"/>
      <c r="VM392" s="10"/>
      <c r="VN392" s="10"/>
      <c r="VO392" s="10"/>
      <c r="VP392" s="10"/>
      <c r="VQ392" s="10"/>
      <c r="VR392" s="10"/>
      <c r="VS392" s="10"/>
      <c r="VT392" s="10"/>
      <c r="VU392" s="10"/>
      <c r="VV392" s="10"/>
      <c r="VW392" s="10"/>
      <c r="VX392" s="10"/>
      <c r="VY392" s="10"/>
      <c r="VZ392" s="10"/>
      <c r="WA392" s="10"/>
      <c r="WB392" s="10"/>
      <c r="WC392" s="10"/>
      <c r="WD392" s="10"/>
      <c r="WE392" s="10"/>
      <c r="WF392" s="10"/>
      <c r="WG392" s="10"/>
      <c r="WH392" s="10"/>
      <c r="WI392" s="10"/>
      <c r="WJ392" s="10"/>
      <c r="WK392" s="10"/>
      <c r="WL392" s="10"/>
      <c r="WM392" s="10"/>
      <c r="WN392" s="10"/>
      <c r="WO392" s="10"/>
      <c r="WP392" s="10"/>
      <c r="WQ392" s="10"/>
      <c r="WR392" s="10"/>
      <c r="WS392" s="10"/>
      <c r="WT392" s="10"/>
      <c r="WU392" s="10"/>
      <c r="WV392" s="10"/>
      <c r="WW392" s="10"/>
      <c r="WX392" s="10"/>
      <c r="WY392" s="10"/>
      <c r="WZ392" s="10"/>
      <c r="XA392" s="10"/>
      <c r="XB392" s="10"/>
      <c r="XC392" s="10"/>
      <c r="XD392" s="10"/>
      <c r="XE392" s="10"/>
      <c r="XF392" s="10"/>
      <c r="XG392" s="10"/>
      <c r="XH392" s="10"/>
      <c r="XI392" s="10"/>
      <c r="XJ392" s="10"/>
      <c r="XK392" s="10"/>
      <c r="XL392" s="10"/>
      <c r="XM392" s="10"/>
      <c r="XN392" s="10"/>
      <c r="XO392" s="10"/>
      <c r="XP392" s="10"/>
      <c r="XQ392" s="10"/>
      <c r="XR392" s="10"/>
      <c r="XS392" s="10"/>
      <c r="XT392" s="10"/>
      <c r="XU392" s="10"/>
      <c r="XV392" s="10"/>
      <c r="XW392" s="10"/>
      <c r="XX392" s="10"/>
      <c r="XY392" s="10"/>
      <c r="XZ392" s="10"/>
      <c r="YA392" s="10"/>
      <c r="YB392" s="10"/>
      <c r="YC392" s="10"/>
      <c r="YD392" s="10"/>
      <c r="YE392" s="10"/>
      <c r="YF392" s="10"/>
      <c r="YG392" s="10"/>
      <c r="YH392" s="10"/>
      <c r="YI392" s="10"/>
      <c r="YJ392" s="10"/>
      <c r="YK392" s="10"/>
      <c r="YL392" s="10"/>
      <c r="YM392" s="10"/>
      <c r="YN392" s="10"/>
      <c r="YO392" s="10"/>
      <c r="YP392" s="10"/>
      <c r="YQ392" s="10"/>
      <c r="YR392" s="10"/>
      <c r="YS392" s="10"/>
      <c r="YT392" s="10"/>
      <c r="YU392" s="10"/>
      <c r="YV392" s="10"/>
      <c r="YW392" s="10"/>
      <c r="YX392" s="10"/>
      <c r="YY392" s="10"/>
      <c r="YZ392" s="10"/>
      <c r="ZA392" s="10"/>
      <c r="ZB392" s="10"/>
      <c r="ZC392" s="10"/>
      <c r="ZD392" s="10"/>
      <c r="ZE392" s="10"/>
      <c r="ZF392" s="10"/>
      <c r="ZG392" s="10"/>
      <c r="ZH392" s="10"/>
      <c r="ZI392" s="10"/>
      <c r="ZJ392" s="10"/>
      <c r="ZK392" s="10"/>
      <c r="ZL392" s="10"/>
      <c r="ZM392" s="10"/>
      <c r="ZN392" s="10"/>
      <c r="ZO392" s="10"/>
      <c r="ZP392" s="10"/>
      <c r="ZQ392" s="10"/>
      <c r="ZR392" s="10"/>
      <c r="ZS392" s="10"/>
      <c r="ZT392" s="10"/>
      <c r="ZU392" s="10"/>
      <c r="ZV392" s="10"/>
      <c r="ZW392" s="10"/>
      <c r="ZX392" s="10"/>
      <c r="ZY392" s="10"/>
      <c r="ZZ392" s="10"/>
      <c r="AAA392" s="10"/>
      <c r="AAB392" s="10"/>
      <c r="AAC392" s="10"/>
      <c r="AAD392" s="10"/>
      <c r="AAE392" s="10"/>
      <c r="AAF392" s="10"/>
      <c r="AAG392" s="10"/>
      <c r="AAH392" s="10"/>
      <c r="AAI392" s="10"/>
      <c r="AAJ392" s="10"/>
      <c r="AAK392" s="10"/>
      <c r="AAL392" s="10"/>
      <c r="AAM392" s="10"/>
      <c r="AAN392" s="10"/>
      <c r="AAO392" s="10"/>
      <c r="AAP392" s="10"/>
      <c r="AAQ392" s="10"/>
      <c r="AAR392" s="10"/>
      <c r="AAS392" s="10"/>
      <c r="AAT392" s="10"/>
      <c r="AAU392" s="10"/>
      <c r="AAV392" s="10"/>
      <c r="AAW392" s="10"/>
      <c r="AAX392" s="10"/>
      <c r="AAY392" s="10"/>
      <c r="AAZ392" s="10"/>
      <c r="ABA392" s="10"/>
      <c r="ABB392" s="10"/>
      <c r="ABC392" s="10"/>
      <c r="ABD392" s="10"/>
      <c r="ABE392" s="10"/>
      <c r="ABF392" s="10"/>
      <c r="ABG392" s="10"/>
      <c r="ABH392" s="10"/>
      <c r="ABI392" s="10"/>
      <c r="ABJ392" s="10"/>
      <c r="ABK392" s="10"/>
      <c r="ABL392" s="10"/>
      <c r="ABM392" s="10"/>
      <c r="ABN392" s="10"/>
      <c r="ABO392" s="10"/>
      <c r="ABP392" s="10"/>
      <c r="ABQ392" s="10"/>
      <c r="ABR392" s="10"/>
      <c r="ABS392" s="10"/>
      <c r="ABT392" s="10"/>
      <c r="ABU392" s="10"/>
      <c r="ABV392" s="10"/>
      <c r="ABW392" s="10"/>
      <c r="ABX392" s="10"/>
      <c r="ABY392" s="10"/>
      <c r="ABZ392" s="10"/>
      <c r="ACA392" s="10"/>
      <c r="ACB392" s="10"/>
      <c r="ACC392" s="10"/>
      <c r="ACD392" s="10"/>
      <c r="ACE392" s="10"/>
      <c r="ACF392" s="10"/>
      <c r="ACG392" s="10"/>
      <c r="ACH392" s="10"/>
      <c r="ACI392" s="10"/>
      <c r="ACJ392" s="10"/>
      <c r="ACK392" s="10"/>
      <c r="ACL392" s="10"/>
      <c r="ACM392" s="10"/>
      <c r="ACN392" s="10"/>
      <c r="ACO392" s="10"/>
      <c r="ACP392" s="10"/>
      <c r="ACQ392" s="10"/>
      <c r="ACR392" s="10"/>
      <c r="ACS392" s="10"/>
      <c r="ACT392" s="10"/>
      <c r="ACU392" s="10"/>
      <c r="ACV392" s="10"/>
      <c r="ACW392" s="10"/>
      <c r="ACX392" s="10"/>
      <c r="ACY392" s="10"/>
      <c r="ACZ392" s="10"/>
      <c r="ADA392" s="10"/>
      <c r="ADB392" s="10"/>
      <c r="ADC392" s="10"/>
      <c r="ADD392" s="10"/>
      <c r="ADE392" s="10"/>
      <c r="ADF392" s="10"/>
      <c r="ADG392" s="10"/>
      <c r="ADH392" s="10"/>
      <c r="ADI392" s="10"/>
      <c r="ADJ392" s="10"/>
      <c r="ADK392" s="10"/>
      <c r="ADL392" s="10"/>
      <c r="ADM392" s="10"/>
      <c r="ADN392" s="10"/>
      <c r="ADO392" s="10"/>
      <c r="ADP392" s="10"/>
      <c r="ADQ392" s="10"/>
      <c r="ADR392" s="10"/>
      <c r="ADS392" s="10"/>
      <c r="ADT392" s="10"/>
      <c r="ADU392" s="10"/>
      <c r="ADV392" s="10"/>
      <c r="ADW392" s="10"/>
      <c r="ADX392" s="10"/>
      <c r="ADY392" s="10"/>
      <c r="ADZ392" s="10"/>
      <c r="AEA392" s="10"/>
      <c r="AEB392" s="10"/>
      <c r="AEC392" s="10"/>
      <c r="AED392" s="10"/>
      <c r="AEE392" s="10"/>
      <c r="AEF392" s="10"/>
      <c r="AEG392" s="10"/>
      <c r="AEH392" s="10"/>
      <c r="AEI392" s="10"/>
      <c r="AEJ392" s="10"/>
      <c r="AEK392" s="10"/>
      <c r="AEL392" s="10"/>
      <c r="AEM392" s="10"/>
      <c r="AEN392" s="10"/>
      <c r="AEO392" s="10"/>
      <c r="AEP392" s="10"/>
      <c r="AEQ392" s="10"/>
      <c r="AER392" s="10"/>
      <c r="AES392" s="10"/>
      <c r="AET392" s="10"/>
      <c r="AEU392" s="10"/>
      <c r="AEV392" s="10"/>
      <c r="AEW392" s="10"/>
      <c r="AEX392" s="10"/>
      <c r="AEY392" s="10"/>
      <c r="AEZ392" s="10"/>
      <c r="AFA392" s="10"/>
      <c r="AFB392" s="10"/>
      <c r="AFC392" s="10"/>
      <c r="AFD392" s="10"/>
      <c r="AFE392" s="10"/>
      <c r="AFF392" s="10"/>
      <c r="AFG392" s="10"/>
      <c r="AFH392" s="10"/>
      <c r="AFI392" s="10"/>
      <c r="AFJ392" s="10"/>
      <c r="AFK392" s="10"/>
      <c r="AFL392" s="10"/>
      <c r="AFM392" s="10"/>
      <c r="AFN392" s="10"/>
      <c r="AFO392" s="10"/>
      <c r="AFP392" s="10"/>
      <c r="AFQ392" s="10"/>
      <c r="AFR392" s="10"/>
      <c r="AFS392" s="10"/>
      <c r="AFT392" s="10"/>
      <c r="AFU392" s="10"/>
      <c r="AFV392" s="10"/>
      <c r="AFW392" s="10"/>
      <c r="AFX392" s="10"/>
      <c r="AFY392" s="10"/>
      <c r="AFZ392" s="10"/>
      <c r="AGA392" s="10"/>
      <c r="AGB392" s="10"/>
      <c r="AGC392" s="10"/>
      <c r="AGD392" s="10"/>
      <c r="AGE392" s="10"/>
      <c r="AGF392" s="10"/>
      <c r="AGG392" s="10"/>
      <c r="AGH392" s="10"/>
      <c r="AGI392" s="10"/>
      <c r="AGJ392" s="10"/>
      <c r="AGK392" s="10"/>
      <c r="AGL392" s="10"/>
      <c r="AGM392" s="10"/>
      <c r="AGN392" s="10"/>
      <c r="AGO392" s="10"/>
      <c r="AGP392" s="10"/>
      <c r="AGQ392" s="10"/>
      <c r="AGR392" s="10"/>
      <c r="AGS392" s="10"/>
      <c r="AGT392" s="10"/>
      <c r="AGU392" s="10"/>
      <c r="AGV392" s="10"/>
      <c r="AGW392" s="10"/>
      <c r="AGX392" s="10"/>
      <c r="AGY392" s="10"/>
      <c r="AGZ392" s="10"/>
      <c r="AHA392" s="10"/>
      <c r="AHB392" s="10"/>
      <c r="AHC392" s="10"/>
      <c r="AHD392" s="10"/>
      <c r="AHE392" s="10"/>
      <c r="AHF392" s="10"/>
      <c r="AHG392" s="10"/>
      <c r="AHH392" s="10"/>
      <c r="AHI392" s="10"/>
      <c r="AHJ392" s="10"/>
      <c r="AHK392" s="10"/>
      <c r="AHL392" s="10"/>
      <c r="AHM392" s="10"/>
      <c r="AHN392" s="10"/>
      <c r="AHO392" s="10"/>
      <c r="AHP392" s="10"/>
      <c r="AHQ392" s="10"/>
      <c r="AHR392" s="10"/>
      <c r="AHS392" s="10"/>
      <c r="AHT392" s="10"/>
      <c r="AHU392" s="10"/>
      <c r="AHV392" s="10"/>
      <c r="AHW392" s="10"/>
      <c r="AHX392" s="10"/>
      <c r="AHY392" s="10"/>
      <c r="AHZ392" s="10"/>
      <c r="AIA392" s="10"/>
      <c r="AIB392" s="10"/>
      <c r="AIC392" s="10"/>
      <c r="AID392" s="10"/>
      <c r="AIE392" s="10"/>
      <c r="AIF392" s="10"/>
      <c r="AIG392" s="10"/>
      <c r="AIH392" s="10"/>
      <c r="AII392" s="10"/>
      <c r="AIJ392" s="10"/>
      <c r="AIK392" s="10"/>
      <c r="AIL392" s="10"/>
      <c r="AIM392" s="10"/>
      <c r="AIN392" s="10"/>
      <c r="AIO392" s="10"/>
      <c r="AIP392" s="10"/>
      <c r="AIQ392" s="10"/>
      <c r="AIR392" s="10"/>
      <c r="AIS392" s="10"/>
      <c r="AIT392" s="10"/>
      <c r="AIU392" s="10"/>
      <c r="AIV392" s="10"/>
      <c r="AIW392" s="10"/>
      <c r="AIX392" s="10"/>
      <c r="AIY392" s="10"/>
      <c r="AIZ392" s="10"/>
      <c r="AJA392" s="10"/>
      <c r="AJB392" s="10"/>
      <c r="AJC392" s="10"/>
      <c r="AJD392" s="10"/>
      <c r="AJE392" s="10"/>
      <c r="AJF392" s="10"/>
      <c r="AJG392" s="10"/>
      <c r="AJH392" s="10"/>
      <c r="AJI392" s="10"/>
      <c r="AJJ392" s="10"/>
      <c r="AJK392" s="10"/>
      <c r="AJL392" s="10"/>
      <c r="AJM392" s="10"/>
      <c r="AJN392" s="10"/>
      <c r="AJO392" s="10"/>
      <c r="AJP392" s="10"/>
      <c r="AJQ392" s="10"/>
      <c r="AJR392" s="10"/>
      <c r="AJS392" s="10"/>
      <c r="AJT392" s="10"/>
      <c r="AJU392" s="10"/>
      <c r="AJV392" s="10"/>
      <c r="AJW392" s="10"/>
      <c r="AJX392" s="10"/>
      <c r="AJY392" s="10"/>
      <c r="AJZ392" s="10"/>
      <c r="AKA392" s="10"/>
      <c r="AKB392" s="10"/>
      <c r="AKC392" s="10"/>
      <c r="AKD392" s="10"/>
      <c r="AKE392" s="10"/>
      <c r="AKF392" s="10"/>
      <c r="AKG392" s="10"/>
      <c r="AKH392" s="10"/>
      <c r="AKI392" s="10"/>
      <c r="AKJ392" s="10"/>
      <c r="AKK392" s="10"/>
      <c r="AKL392" s="10"/>
      <c r="AKM392" s="10"/>
      <c r="AKN392" s="10"/>
      <c r="AKO392" s="10"/>
      <c r="AKP392" s="10"/>
      <c r="AKQ392" s="10"/>
      <c r="AKR392" s="10"/>
      <c r="AKS392" s="10"/>
      <c r="AKT392" s="10"/>
      <c r="AKU392" s="10"/>
      <c r="AKV392" s="10"/>
      <c r="AKW392" s="10"/>
      <c r="AKX392" s="10"/>
      <c r="AKY392" s="10"/>
      <c r="AKZ392" s="10"/>
      <c r="ALA392" s="10"/>
      <c r="ALB392" s="10"/>
      <c r="ALC392" s="10"/>
      <c r="ALD392" s="10"/>
      <c r="ALE392" s="10"/>
      <c r="ALF392" s="10"/>
      <c r="ALG392" s="10"/>
      <c r="ALH392" s="10"/>
      <c r="ALI392" s="10"/>
      <c r="ALJ392" s="10"/>
      <c r="ALK392" s="10"/>
      <c r="ALL392" s="10"/>
      <c r="ALM392" s="10"/>
      <c r="ALN392" s="10"/>
      <c r="ALO392" s="10"/>
      <c r="ALP392" s="10"/>
      <c r="ALQ392" s="10"/>
      <c r="ALR392" s="10"/>
      <c r="ALS392" s="10"/>
      <c r="ALT392" s="10"/>
      <c r="ALU392" s="10"/>
      <c r="ALV392" s="10"/>
      <c r="ALW392" s="10"/>
      <c r="ALX392" s="10"/>
      <c r="ALY392" s="10"/>
      <c r="ALZ392" s="10"/>
      <c r="AMA392" s="10"/>
      <c r="AMB392" s="10"/>
      <c r="AMC392" s="10"/>
      <c r="AMD392" s="10"/>
      <c r="AME392" s="10"/>
      <c r="AMF392" s="10"/>
      <c r="AMG392" s="10"/>
      <c r="AMH392" s="10"/>
      <c r="AMI392" s="10"/>
    </row>
    <row r="393" spans="1:1023" ht="21.75" customHeight="1">
      <c r="A393" s="14" t="s">
        <v>296</v>
      </c>
      <c r="B393" s="45"/>
      <c r="C393" s="34"/>
      <c r="D393" s="34"/>
      <c r="E393" s="30"/>
      <c r="F393" s="40">
        <v>65948</v>
      </c>
      <c r="G393" s="30"/>
      <c r="H393" s="30"/>
      <c r="I393" s="30"/>
      <c r="J393" s="30"/>
      <c r="K393" s="30"/>
      <c r="L393" s="30"/>
      <c r="M393" s="30"/>
      <c r="N393" s="30"/>
      <c r="O393" s="34"/>
      <c r="P393" s="34"/>
      <c r="Q393" s="43">
        <f t="shared" si="9"/>
        <v>65948</v>
      </c>
      <c r="R393" s="43">
        <f>Q393</f>
        <v>65948</v>
      </c>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0"/>
      <c r="HY393" s="10"/>
      <c r="HZ393" s="10"/>
      <c r="IA393" s="10"/>
      <c r="IB393" s="10"/>
      <c r="IC393" s="10"/>
      <c r="ID393" s="10"/>
      <c r="IE393" s="10"/>
      <c r="IF393" s="10"/>
      <c r="IG393" s="10"/>
      <c r="IH393" s="10"/>
      <c r="II393" s="10"/>
      <c r="IJ393" s="10"/>
      <c r="IK393" s="10"/>
      <c r="IL393" s="10"/>
      <c r="IM393" s="10"/>
      <c r="IN393" s="10"/>
      <c r="IO393" s="10"/>
      <c r="IP393" s="10"/>
      <c r="IQ393" s="10"/>
      <c r="IR393" s="10"/>
      <c r="IS393" s="10"/>
      <c r="IT393" s="10"/>
      <c r="IU393" s="10"/>
      <c r="IV393" s="10"/>
      <c r="IW393" s="10"/>
      <c r="IX393" s="10"/>
      <c r="IY393" s="10"/>
      <c r="IZ393" s="10"/>
      <c r="JA393" s="10"/>
      <c r="JB393" s="10"/>
      <c r="JC393" s="10"/>
      <c r="JD393" s="10"/>
      <c r="JE393" s="10"/>
      <c r="JF393" s="10"/>
      <c r="JG393" s="10"/>
      <c r="JH393" s="10"/>
      <c r="JI393" s="10"/>
      <c r="JJ393" s="10"/>
      <c r="JK393" s="10"/>
      <c r="JL393" s="10"/>
      <c r="JM393" s="10"/>
      <c r="JN393" s="10"/>
      <c r="JO393" s="10"/>
      <c r="JP393" s="10"/>
      <c r="JQ393" s="10"/>
      <c r="JR393" s="10"/>
      <c r="JS393" s="10"/>
      <c r="JT393" s="10"/>
      <c r="JU393" s="10"/>
      <c r="JV393" s="10"/>
      <c r="JW393" s="10"/>
      <c r="JX393" s="10"/>
      <c r="JY393" s="10"/>
      <c r="JZ393" s="10"/>
      <c r="KA393" s="10"/>
      <c r="KB393" s="10"/>
      <c r="KC393" s="10"/>
      <c r="KD393" s="10"/>
      <c r="KE393" s="10"/>
      <c r="KF393" s="10"/>
      <c r="KG393" s="10"/>
      <c r="KH393" s="10"/>
      <c r="KI393" s="10"/>
      <c r="KJ393" s="10"/>
      <c r="KK393" s="10"/>
      <c r="KL393" s="10"/>
      <c r="KM393" s="10"/>
      <c r="KN393" s="10"/>
      <c r="KO393" s="10"/>
      <c r="KP393" s="10"/>
      <c r="KQ393" s="10"/>
      <c r="KR393" s="10"/>
      <c r="KS393" s="10"/>
      <c r="KT393" s="10"/>
      <c r="KU393" s="10"/>
      <c r="KV393" s="10"/>
      <c r="KW393" s="10"/>
      <c r="KX393" s="10"/>
      <c r="KY393" s="10"/>
      <c r="KZ393" s="10"/>
      <c r="LA393" s="10"/>
      <c r="LB393" s="10"/>
      <c r="LC393" s="10"/>
      <c r="LD393" s="10"/>
      <c r="LE393" s="10"/>
      <c r="LF393" s="10"/>
      <c r="LG393" s="10"/>
      <c r="LH393" s="10"/>
      <c r="LI393" s="10"/>
      <c r="LJ393" s="10"/>
      <c r="LK393" s="10"/>
      <c r="LL393" s="10"/>
      <c r="LM393" s="10"/>
      <c r="LN393" s="10"/>
      <c r="LO393" s="10"/>
      <c r="LP393" s="10"/>
      <c r="LQ393" s="10"/>
      <c r="LR393" s="10"/>
      <c r="LS393" s="10"/>
      <c r="LT393" s="10"/>
      <c r="LU393" s="10"/>
      <c r="LV393" s="10"/>
      <c r="LW393" s="10"/>
      <c r="LX393" s="10"/>
      <c r="LY393" s="10"/>
      <c r="LZ393" s="10"/>
      <c r="MA393" s="10"/>
      <c r="MB393" s="10"/>
      <c r="MC393" s="10"/>
      <c r="MD393" s="10"/>
      <c r="ME393" s="10"/>
      <c r="MF393" s="10"/>
      <c r="MG393" s="10"/>
      <c r="MH393" s="10"/>
      <c r="MI393" s="10"/>
      <c r="MJ393" s="10"/>
      <c r="MK393" s="10"/>
      <c r="ML393" s="10"/>
      <c r="MM393" s="10"/>
      <c r="MN393" s="10"/>
      <c r="MO393" s="10"/>
      <c r="MP393" s="10"/>
      <c r="MQ393" s="10"/>
      <c r="MR393" s="10"/>
      <c r="MS393" s="10"/>
      <c r="MT393" s="10"/>
      <c r="MU393" s="10"/>
      <c r="MV393" s="10"/>
      <c r="MW393" s="10"/>
      <c r="MX393" s="10"/>
      <c r="MY393" s="10"/>
      <c r="MZ393" s="10"/>
      <c r="NA393" s="10"/>
      <c r="NB393" s="10"/>
      <c r="NC393" s="10"/>
      <c r="ND393" s="10"/>
      <c r="NE393" s="10"/>
      <c r="NF393" s="10"/>
      <c r="NG393" s="10"/>
      <c r="NH393" s="10"/>
      <c r="NI393" s="10"/>
      <c r="NJ393" s="10"/>
      <c r="NK393" s="10"/>
      <c r="NL393" s="10"/>
      <c r="NM393" s="10"/>
      <c r="NN393" s="10"/>
      <c r="NO393" s="10"/>
      <c r="NP393" s="10"/>
      <c r="NQ393" s="10"/>
      <c r="NR393" s="10"/>
      <c r="NS393" s="10"/>
      <c r="NT393" s="10"/>
      <c r="NU393" s="10"/>
      <c r="NV393" s="10"/>
      <c r="NW393" s="10"/>
      <c r="NX393" s="10"/>
      <c r="NY393" s="10"/>
      <c r="NZ393" s="10"/>
      <c r="OA393" s="10"/>
      <c r="OB393" s="10"/>
      <c r="OC393" s="10"/>
      <c r="OD393" s="10"/>
      <c r="OE393" s="10"/>
      <c r="OF393" s="10"/>
      <c r="OG393" s="10"/>
      <c r="OH393" s="10"/>
      <c r="OI393" s="10"/>
      <c r="OJ393" s="10"/>
      <c r="OK393" s="10"/>
      <c r="OL393" s="10"/>
      <c r="OM393" s="10"/>
      <c r="ON393" s="10"/>
      <c r="OO393" s="10"/>
      <c r="OP393" s="10"/>
      <c r="OQ393" s="10"/>
      <c r="OR393" s="10"/>
      <c r="OS393" s="10"/>
      <c r="OT393" s="10"/>
      <c r="OU393" s="10"/>
      <c r="OV393" s="10"/>
      <c r="OW393" s="10"/>
      <c r="OX393" s="10"/>
      <c r="OY393" s="10"/>
      <c r="OZ393" s="10"/>
      <c r="PA393" s="10"/>
      <c r="PB393" s="10"/>
      <c r="PC393" s="10"/>
      <c r="PD393" s="10"/>
      <c r="PE393" s="10"/>
      <c r="PF393" s="10"/>
      <c r="PG393" s="10"/>
      <c r="PH393" s="10"/>
      <c r="PI393" s="10"/>
      <c r="PJ393" s="10"/>
      <c r="PK393" s="10"/>
      <c r="PL393" s="10"/>
      <c r="PM393" s="10"/>
      <c r="PN393" s="10"/>
      <c r="PO393" s="10"/>
      <c r="PP393" s="10"/>
      <c r="PQ393" s="10"/>
      <c r="PR393" s="10"/>
      <c r="PS393" s="10"/>
      <c r="PT393" s="10"/>
      <c r="PU393" s="10"/>
      <c r="PV393" s="10"/>
      <c r="PW393" s="10"/>
      <c r="PX393" s="10"/>
      <c r="PY393" s="10"/>
      <c r="PZ393" s="10"/>
      <c r="QA393" s="10"/>
      <c r="QB393" s="10"/>
      <c r="QC393" s="10"/>
      <c r="QD393" s="10"/>
      <c r="QE393" s="10"/>
      <c r="QF393" s="10"/>
      <c r="QG393" s="10"/>
      <c r="QH393" s="10"/>
      <c r="QI393" s="10"/>
      <c r="QJ393" s="10"/>
      <c r="QK393" s="10"/>
      <c r="QL393" s="10"/>
      <c r="QM393" s="10"/>
      <c r="QN393" s="10"/>
      <c r="QO393" s="10"/>
      <c r="QP393" s="10"/>
      <c r="QQ393" s="10"/>
      <c r="QR393" s="10"/>
      <c r="QS393" s="10"/>
      <c r="QT393" s="10"/>
      <c r="QU393" s="10"/>
      <c r="QV393" s="10"/>
      <c r="QW393" s="10"/>
      <c r="QX393" s="10"/>
      <c r="QY393" s="10"/>
      <c r="QZ393" s="10"/>
      <c r="RA393" s="10"/>
      <c r="RB393" s="10"/>
      <c r="RC393" s="10"/>
      <c r="RD393" s="10"/>
      <c r="RE393" s="10"/>
      <c r="RF393" s="10"/>
      <c r="RG393" s="10"/>
      <c r="RH393" s="10"/>
      <c r="RI393" s="10"/>
      <c r="RJ393" s="10"/>
      <c r="RK393" s="10"/>
      <c r="RL393" s="10"/>
      <c r="RM393" s="10"/>
      <c r="RN393" s="10"/>
      <c r="RO393" s="10"/>
      <c r="RP393" s="10"/>
      <c r="RQ393" s="10"/>
      <c r="RR393" s="10"/>
      <c r="RS393" s="10"/>
      <c r="RT393" s="10"/>
      <c r="RU393" s="10"/>
      <c r="RV393" s="10"/>
      <c r="RW393" s="10"/>
      <c r="RX393" s="10"/>
      <c r="RY393" s="10"/>
      <c r="RZ393" s="10"/>
      <c r="SA393" s="10"/>
      <c r="SB393" s="10"/>
      <c r="SC393" s="10"/>
      <c r="SD393" s="10"/>
      <c r="SE393" s="10"/>
      <c r="SF393" s="10"/>
      <c r="SG393" s="10"/>
      <c r="SH393" s="10"/>
      <c r="SI393" s="10"/>
      <c r="SJ393" s="10"/>
      <c r="SK393" s="10"/>
      <c r="SL393" s="10"/>
      <c r="SM393" s="10"/>
      <c r="SN393" s="10"/>
      <c r="SO393" s="10"/>
      <c r="SP393" s="10"/>
      <c r="SQ393" s="10"/>
      <c r="SR393" s="10"/>
      <c r="SS393" s="10"/>
      <c r="ST393" s="10"/>
      <c r="SU393" s="10"/>
      <c r="SV393" s="10"/>
      <c r="SW393" s="10"/>
      <c r="SX393" s="10"/>
      <c r="SY393" s="10"/>
      <c r="SZ393" s="10"/>
      <c r="TA393" s="10"/>
      <c r="TB393" s="10"/>
      <c r="TC393" s="10"/>
      <c r="TD393" s="10"/>
      <c r="TE393" s="10"/>
      <c r="TF393" s="10"/>
      <c r="TG393" s="10"/>
      <c r="TH393" s="10"/>
      <c r="TI393" s="10"/>
      <c r="TJ393" s="10"/>
      <c r="TK393" s="10"/>
      <c r="TL393" s="10"/>
      <c r="TM393" s="10"/>
      <c r="TN393" s="10"/>
      <c r="TO393" s="10"/>
      <c r="TP393" s="10"/>
      <c r="TQ393" s="10"/>
      <c r="TR393" s="10"/>
      <c r="TS393" s="10"/>
      <c r="TT393" s="10"/>
      <c r="TU393" s="10"/>
      <c r="TV393" s="10"/>
      <c r="TW393" s="10"/>
      <c r="TX393" s="10"/>
      <c r="TY393" s="10"/>
      <c r="TZ393" s="10"/>
      <c r="UA393" s="10"/>
      <c r="UB393" s="10"/>
      <c r="UC393" s="10"/>
      <c r="UD393" s="10"/>
      <c r="UE393" s="10"/>
      <c r="UF393" s="10"/>
      <c r="UG393" s="10"/>
      <c r="UH393" s="10"/>
      <c r="UI393" s="10"/>
      <c r="UJ393" s="10"/>
      <c r="UK393" s="10"/>
      <c r="UL393" s="10"/>
      <c r="UM393" s="10"/>
      <c r="UN393" s="10"/>
      <c r="UO393" s="10"/>
      <c r="UP393" s="10"/>
      <c r="UQ393" s="10"/>
      <c r="UR393" s="10"/>
      <c r="US393" s="10"/>
      <c r="UT393" s="10"/>
      <c r="UU393" s="10"/>
      <c r="UV393" s="10"/>
      <c r="UW393" s="10"/>
      <c r="UX393" s="10"/>
      <c r="UY393" s="10"/>
      <c r="UZ393" s="10"/>
      <c r="VA393" s="10"/>
      <c r="VB393" s="10"/>
      <c r="VC393" s="10"/>
      <c r="VD393" s="10"/>
      <c r="VE393" s="10"/>
      <c r="VF393" s="10"/>
      <c r="VG393" s="10"/>
      <c r="VH393" s="10"/>
      <c r="VI393" s="10"/>
      <c r="VJ393" s="10"/>
      <c r="VK393" s="10"/>
      <c r="VL393" s="10"/>
      <c r="VM393" s="10"/>
      <c r="VN393" s="10"/>
      <c r="VO393" s="10"/>
      <c r="VP393" s="10"/>
      <c r="VQ393" s="10"/>
      <c r="VR393" s="10"/>
      <c r="VS393" s="10"/>
      <c r="VT393" s="10"/>
      <c r="VU393" s="10"/>
      <c r="VV393" s="10"/>
      <c r="VW393" s="10"/>
      <c r="VX393" s="10"/>
      <c r="VY393" s="10"/>
      <c r="VZ393" s="10"/>
      <c r="WA393" s="10"/>
      <c r="WB393" s="10"/>
      <c r="WC393" s="10"/>
      <c r="WD393" s="10"/>
      <c r="WE393" s="10"/>
      <c r="WF393" s="10"/>
      <c r="WG393" s="10"/>
      <c r="WH393" s="10"/>
      <c r="WI393" s="10"/>
      <c r="WJ393" s="10"/>
      <c r="WK393" s="10"/>
      <c r="WL393" s="10"/>
      <c r="WM393" s="10"/>
      <c r="WN393" s="10"/>
      <c r="WO393" s="10"/>
      <c r="WP393" s="10"/>
      <c r="WQ393" s="10"/>
      <c r="WR393" s="10"/>
      <c r="WS393" s="10"/>
      <c r="WT393" s="10"/>
      <c r="WU393" s="10"/>
      <c r="WV393" s="10"/>
      <c r="WW393" s="10"/>
      <c r="WX393" s="10"/>
      <c r="WY393" s="10"/>
      <c r="WZ393" s="10"/>
      <c r="XA393" s="10"/>
      <c r="XB393" s="10"/>
      <c r="XC393" s="10"/>
      <c r="XD393" s="10"/>
      <c r="XE393" s="10"/>
      <c r="XF393" s="10"/>
      <c r="XG393" s="10"/>
      <c r="XH393" s="10"/>
      <c r="XI393" s="10"/>
      <c r="XJ393" s="10"/>
      <c r="XK393" s="10"/>
      <c r="XL393" s="10"/>
      <c r="XM393" s="10"/>
      <c r="XN393" s="10"/>
      <c r="XO393" s="10"/>
      <c r="XP393" s="10"/>
      <c r="XQ393" s="10"/>
      <c r="XR393" s="10"/>
      <c r="XS393" s="10"/>
      <c r="XT393" s="10"/>
      <c r="XU393" s="10"/>
      <c r="XV393" s="10"/>
      <c r="XW393" s="10"/>
      <c r="XX393" s="10"/>
      <c r="XY393" s="10"/>
      <c r="XZ393" s="10"/>
      <c r="YA393" s="10"/>
      <c r="YB393" s="10"/>
      <c r="YC393" s="10"/>
      <c r="YD393" s="10"/>
      <c r="YE393" s="10"/>
      <c r="YF393" s="10"/>
      <c r="YG393" s="10"/>
      <c r="YH393" s="10"/>
      <c r="YI393" s="10"/>
      <c r="YJ393" s="10"/>
      <c r="YK393" s="10"/>
      <c r="YL393" s="10"/>
      <c r="YM393" s="10"/>
      <c r="YN393" s="10"/>
      <c r="YO393" s="10"/>
      <c r="YP393" s="10"/>
      <c r="YQ393" s="10"/>
      <c r="YR393" s="10"/>
      <c r="YS393" s="10"/>
      <c r="YT393" s="10"/>
      <c r="YU393" s="10"/>
      <c r="YV393" s="10"/>
      <c r="YW393" s="10"/>
      <c r="YX393" s="10"/>
      <c r="YY393" s="10"/>
      <c r="YZ393" s="10"/>
      <c r="ZA393" s="10"/>
      <c r="ZB393" s="10"/>
      <c r="ZC393" s="10"/>
      <c r="ZD393" s="10"/>
      <c r="ZE393" s="10"/>
      <c r="ZF393" s="10"/>
      <c r="ZG393" s="10"/>
      <c r="ZH393" s="10"/>
      <c r="ZI393" s="10"/>
      <c r="ZJ393" s="10"/>
      <c r="ZK393" s="10"/>
      <c r="ZL393" s="10"/>
      <c r="ZM393" s="10"/>
      <c r="ZN393" s="10"/>
      <c r="ZO393" s="10"/>
      <c r="ZP393" s="10"/>
      <c r="ZQ393" s="10"/>
      <c r="ZR393" s="10"/>
      <c r="ZS393" s="10"/>
      <c r="ZT393" s="10"/>
      <c r="ZU393" s="10"/>
      <c r="ZV393" s="10"/>
      <c r="ZW393" s="10"/>
      <c r="ZX393" s="10"/>
      <c r="ZY393" s="10"/>
      <c r="ZZ393" s="10"/>
      <c r="AAA393" s="10"/>
      <c r="AAB393" s="10"/>
      <c r="AAC393" s="10"/>
      <c r="AAD393" s="10"/>
      <c r="AAE393" s="10"/>
      <c r="AAF393" s="10"/>
      <c r="AAG393" s="10"/>
      <c r="AAH393" s="10"/>
      <c r="AAI393" s="10"/>
      <c r="AAJ393" s="10"/>
      <c r="AAK393" s="10"/>
      <c r="AAL393" s="10"/>
      <c r="AAM393" s="10"/>
      <c r="AAN393" s="10"/>
      <c r="AAO393" s="10"/>
      <c r="AAP393" s="10"/>
      <c r="AAQ393" s="10"/>
      <c r="AAR393" s="10"/>
      <c r="AAS393" s="10"/>
      <c r="AAT393" s="10"/>
      <c r="AAU393" s="10"/>
      <c r="AAV393" s="10"/>
      <c r="AAW393" s="10"/>
      <c r="AAX393" s="10"/>
      <c r="AAY393" s="10"/>
      <c r="AAZ393" s="10"/>
      <c r="ABA393" s="10"/>
      <c r="ABB393" s="10"/>
      <c r="ABC393" s="10"/>
      <c r="ABD393" s="10"/>
      <c r="ABE393" s="10"/>
      <c r="ABF393" s="10"/>
      <c r="ABG393" s="10"/>
      <c r="ABH393" s="10"/>
      <c r="ABI393" s="10"/>
      <c r="ABJ393" s="10"/>
      <c r="ABK393" s="10"/>
      <c r="ABL393" s="10"/>
      <c r="ABM393" s="10"/>
      <c r="ABN393" s="10"/>
      <c r="ABO393" s="10"/>
      <c r="ABP393" s="10"/>
      <c r="ABQ393" s="10"/>
      <c r="ABR393" s="10"/>
      <c r="ABS393" s="10"/>
      <c r="ABT393" s="10"/>
      <c r="ABU393" s="10"/>
      <c r="ABV393" s="10"/>
      <c r="ABW393" s="10"/>
      <c r="ABX393" s="10"/>
      <c r="ABY393" s="10"/>
      <c r="ABZ393" s="10"/>
      <c r="ACA393" s="10"/>
      <c r="ACB393" s="10"/>
      <c r="ACC393" s="10"/>
      <c r="ACD393" s="10"/>
      <c r="ACE393" s="10"/>
      <c r="ACF393" s="10"/>
      <c r="ACG393" s="10"/>
      <c r="ACH393" s="10"/>
      <c r="ACI393" s="10"/>
      <c r="ACJ393" s="10"/>
      <c r="ACK393" s="10"/>
      <c r="ACL393" s="10"/>
      <c r="ACM393" s="10"/>
      <c r="ACN393" s="10"/>
      <c r="ACO393" s="10"/>
      <c r="ACP393" s="10"/>
      <c r="ACQ393" s="10"/>
      <c r="ACR393" s="10"/>
      <c r="ACS393" s="10"/>
      <c r="ACT393" s="10"/>
      <c r="ACU393" s="10"/>
      <c r="ACV393" s="10"/>
      <c r="ACW393" s="10"/>
      <c r="ACX393" s="10"/>
      <c r="ACY393" s="10"/>
      <c r="ACZ393" s="10"/>
      <c r="ADA393" s="10"/>
      <c r="ADB393" s="10"/>
      <c r="ADC393" s="10"/>
      <c r="ADD393" s="10"/>
      <c r="ADE393" s="10"/>
      <c r="ADF393" s="10"/>
      <c r="ADG393" s="10"/>
      <c r="ADH393" s="10"/>
      <c r="ADI393" s="10"/>
      <c r="ADJ393" s="10"/>
      <c r="ADK393" s="10"/>
      <c r="ADL393" s="10"/>
      <c r="ADM393" s="10"/>
      <c r="ADN393" s="10"/>
      <c r="ADO393" s="10"/>
      <c r="ADP393" s="10"/>
      <c r="ADQ393" s="10"/>
      <c r="ADR393" s="10"/>
      <c r="ADS393" s="10"/>
      <c r="ADT393" s="10"/>
      <c r="ADU393" s="10"/>
      <c r="ADV393" s="10"/>
      <c r="ADW393" s="10"/>
      <c r="ADX393" s="10"/>
      <c r="ADY393" s="10"/>
      <c r="ADZ393" s="10"/>
      <c r="AEA393" s="10"/>
      <c r="AEB393" s="10"/>
      <c r="AEC393" s="10"/>
      <c r="AED393" s="10"/>
      <c r="AEE393" s="10"/>
      <c r="AEF393" s="10"/>
      <c r="AEG393" s="10"/>
      <c r="AEH393" s="10"/>
      <c r="AEI393" s="10"/>
      <c r="AEJ393" s="10"/>
      <c r="AEK393" s="10"/>
      <c r="AEL393" s="10"/>
      <c r="AEM393" s="10"/>
      <c r="AEN393" s="10"/>
      <c r="AEO393" s="10"/>
      <c r="AEP393" s="10"/>
      <c r="AEQ393" s="10"/>
      <c r="AER393" s="10"/>
      <c r="AES393" s="10"/>
      <c r="AET393" s="10"/>
      <c r="AEU393" s="10"/>
      <c r="AEV393" s="10"/>
      <c r="AEW393" s="10"/>
      <c r="AEX393" s="10"/>
      <c r="AEY393" s="10"/>
      <c r="AEZ393" s="10"/>
      <c r="AFA393" s="10"/>
      <c r="AFB393" s="10"/>
      <c r="AFC393" s="10"/>
      <c r="AFD393" s="10"/>
      <c r="AFE393" s="10"/>
      <c r="AFF393" s="10"/>
      <c r="AFG393" s="10"/>
      <c r="AFH393" s="10"/>
      <c r="AFI393" s="10"/>
      <c r="AFJ393" s="10"/>
      <c r="AFK393" s="10"/>
      <c r="AFL393" s="10"/>
      <c r="AFM393" s="10"/>
      <c r="AFN393" s="10"/>
      <c r="AFO393" s="10"/>
      <c r="AFP393" s="10"/>
      <c r="AFQ393" s="10"/>
      <c r="AFR393" s="10"/>
      <c r="AFS393" s="10"/>
      <c r="AFT393" s="10"/>
      <c r="AFU393" s="10"/>
      <c r="AFV393" s="10"/>
      <c r="AFW393" s="10"/>
      <c r="AFX393" s="10"/>
      <c r="AFY393" s="10"/>
      <c r="AFZ393" s="10"/>
      <c r="AGA393" s="10"/>
      <c r="AGB393" s="10"/>
      <c r="AGC393" s="10"/>
      <c r="AGD393" s="10"/>
      <c r="AGE393" s="10"/>
      <c r="AGF393" s="10"/>
      <c r="AGG393" s="10"/>
      <c r="AGH393" s="10"/>
      <c r="AGI393" s="10"/>
      <c r="AGJ393" s="10"/>
      <c r="AGK393" s="10"/>
      <c r="AGL393" s="10"/>
      <c r="AGM393" s="10"/>
      <c r="AGN393" s="10"/>
      <c r="AGO393" s="10"/>
      <c r="AGP393" s="10"/>
      <c r="AGQ393" s="10"/>
      <c r="AGR393" s="10"/>
      <c r="AGS393" s="10"/>
      <c r="AGT393" s="10"/>
      <c r="AGU393" s="10"/>
      <c r="AGV393" s="10"/>
      <c r="AGW393" s="10"/>
      <c r="AGX393" s="10"/>
      <c r="AGY393" s="10"/>
      <c r="AGZ393" s="10"/>
      <c r="AHA393" s="10"/>
      <c r="AHB393" s="10"/>
      <c r="AHC393" s="10"/>
      <c r="AHD393" s="10"/>
      <c r="AHE393" s="10"/>
      <c r="AHF393" s="10"/>
      <c r="AHG393" s="10"/>
      <c r="AHH393" s="10"/>
      <c r="AHI393" s="10"/>
      <c r="AHJ393" s="10"/>
      <c r="AHK393" s="10"/>
      <c r="AHL393" s="10"/>
      <c r="AHM393" s="10"/>
      <c r="AHN393" s="10"/>
      <c r="AHO393" s="10"/>
      <c r="AHP393" s="10"/>
      <c r="AHQ393" s="10"/>
      <c r="AHR393" s="10"/>
      <c r="AHS393" s="10"/>
      <c r="AHT393" s="10"/>
      <c r="AHU393" s="10"/>
      <c r="AHV393" s="10"/>
      <c r="AHW393" s="10"/>
      <c r="AHX393" s="10"/>
      <c r="AHY393" s="10"/>
      <c r="AHZ393" s="10"/>
      <c r="AIA393" s="10"/>
      <c r="AIB393" s="10"/>
      <c r="AIC393" s="10"/>
      <c r="AID393" s="10"/>
      <c r="AIE393" s="10"/>
      <c r="AIF393" s="10"/>
      <c r="AIG393" s="10"/>
      <c r="AIH393" s="10"/>
      <c r="AII393" s="10"/>
      <c r="AIJ393" s="10"/>
      <c r="AIK393" s="10"/>
      <c r="AIL393" s="10"/>
      <c r="AIM393" s="10"/>
      <c r="AIN393" s="10"/>
      <c r="AIO393" s="10"/>
      <c r="AIP393" s="10"/>
      <c r="AIQ393" s="10"/>
      <c r="AIR393" s="10"/>
      <c r="AIS393" s="10"/>
      <c r="AIT393" s="10"/>
      <c r="AIU393" s="10"/>
      <c r="AIV393" s="10"/>
      <c r="AIW393" s="10"/>
      <c r="AIX393" s="10"/>
      <c r="AIY393" s="10"/>
      <c r="AIZ393" s="10"/>
      <c r="AJA393" s="10"/>
      <c r="AJB393" s="10"/>
      <c r="AJC393" s="10"/>
      <c r="AJD393" s="10"/>
      <c r="AJE393" s="10"/>
      <c r="AJF393" s="10"/>
      <c r="AJG393" s="10"/>
      <c r="AJH393" s="10"/>
      <c r="AJI393" s="10"/>
      <c r="AJJ393" s="10"/>
      <c r="AJK393" s="10"/>
      <c r="AJL393" s="10"/>
      <c r="AJM393" s="10"/>
      <c r="AJN393" s="10"/>
      <c r="AJO393" s="10"/>
      <c r="AJP393" s="10"/>
      <c r="AJQ393" s="10"/>
      <c r="AJR393" s="10"/>
      <c r="AJS393" s="10"/>
      <c r="AJT393" s="10"/>
      <c r="AJU393" s="10"/>
      <c r="AJV393" s="10"/>
      <c r="AJW393" s="10"/>
      <c r="AJX393" s="10"/>
      <c r="AJY393" s="10"/>
      <c r="AJZ393" s="10"/>
      <c r="AKA393" s="10"/>
      <c r="AKB393" s="10"/>
      <c r="AKC393" s="10"/>
      <c r="AKD393" s="10"/>
      <c r="AKE393" s="10"/>
      <c r="AKF393" s="10"/>
      <c r="AKG393" s="10"/>
      <c r="AKH393" s="10"/>
      <c r="AKI393" s="10"/>
      <c r="AKJ393" s="10"/>
      <c r="AKK393" s="10"/>
      <c r="AKL393" s="10"/>
      <c r="AKM393" s="10"/>
      <c r="AKN393" s="10"/>
      <c r="AKO393" s="10"/>
      <c r="AKP393" s="10"/>
      <c r="AKQ393" s="10"/>
      <c r="AKR393" s="10"/>
      <c r="AKS393" s="10"/>
      <c r="AKT393" s="10"/>
      <c r="AKU393" s="10"/>
      <c r="AKV393" s="10"/>
      <c r="AKW393" s="10"/>
      <c r="AKX393" s="10"/>
      <c r="AKY393" s="10"/>
      <c r="AKZ393" s="10"/>
      <c r="ALA393" s="10"/>
      <c r="ALB393" s="10"/>
      <c r="ALC393" s="10"/>
      <c r="ALD393" s="10"/>
      <c r="ALE393" s="10"/>
      <c r="ALF393" s="10"/>
      <c r="ALG393" s="10"/>
      <c r="ALH393" s="10"/>
      <c r="ALI393" s="10"/>
      <c r="ALJ393" s="10"/>
      <c r="ALK393" s="10"/>
      <c r="ALL393" s="10"/>
      <c r="ALM393" s="10"/>
      <c r="ALN393" s="10"/>
      <c r="ALO393" s="10"/>
      <c r="ALP393" s="10"/>
      <c r="ALQ393" s="10"/>
      <c r="ALR393" s="10"/>
      <c r="ALS393" s="10"/>
      <c r="ALT393" s="10"/>
      <c r="ALU393" s="10"/>
      <c r="ALV393" s="10"/>
      <c r="ALW393" s="10"/>
      <c r="ALX393" s="10"/>
      <c r="ALY393" s="10"/>
      <c r="ALZ393" s="10"/>
      <c r="AMA393" s="10"/>
      <c r="AMB393" s="10"/>
      <c r="AMC393" s="10"/>
      <c r="AMD393" s="10"/>
      <c r="AME393" s="10"/>
      <c r="AMF393" s="10"/>
      <c r="AMG393" s="10"/>
      <c r="AMH393" s="10"/>
      <c r="AMI393" s="10"/>
    </row>
    <row r="394" spans="1:1023" ht="21.75" customHeight="1">
      <c r="A394" s="14" t="s">
        <v>98</v>
      </c>
      <c r="B394" s="47"/>
      <c r="C394" s="32"/>
      <c r="D394" s="32"/>
      <c r="E394" s="30"/>
      <c r="F394" s="30"/>
      <c r="G394" s="30"/>
      <c r="H394" s="30"/>
      <c r="I394" s="36">
        <v>200000</v>
      </c>
      <c r="J394" s="30"/>
      <c r="K394" s="30"/>
      <c r="L394" s="30"/>
      <c r="M394" s="30"/>
      <c r="N394" s="30"/>
      <c r="O394" s="40">
        <v>48000</v>
      </c>
      <c r="P394" s="32"/>
      <c r="Q394" s="43">
        <f t="shared" si="9"/>
        <v>248000</v>
      </c>
      <c r="R394" s="43">
        <f>Q394+Q397+Q396+Q395</f>
        <v>416500</v>
      </c>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c r="HU394" s="10"/>
      <c r="HV394" s="10"/>
      <c r="HW394" s="10"/>
      <c r="HX394" s="10"/>
      <c r="HY394" s="10"/>
      <c r="HZ394" s="10"/>
      <c r="IA394" s="10"/>
      <c r="IB394" s="10"/>
      <c r="IC394" s="10"/>
      <c r="ID394" s="10"/>
      <c r="IE394" s="10"/>
      <c r="IF394" s="10"/>
      <c r="IG394" s="10"/>
      <c r="IH394" s="10"/>
      <c r="II394" s="10"/>
      <c r="IJ394" s="10"/>
      <c r="IK394" s="10"/>
      <c r="IL394" s="10"/>
      <c r="IM394" s="10"/>
      <c r="IN394" s="10"/>
      <c r="IO394" s="10"/>
      <c r="IP394" s="10"/>
      <c r="IQ394" s="10"/>
      <c r="IR394" s="10"/>
      <c r="IS394" s="10"/>
      <c r="IT394" s="10"/>
      <c r="IU394" s="10"/>
      <c r="IV394" s="10"/>
      <c r="IW394" s="10"/>
      <c r="IX394" s="10"/>
      <c r="IY394" s="10"/>
      <c r="IZ394" s="10"/>
      <c r="JA394" s="10"/>
      <c r="JB394" s="10"/>
      <c r="JC394" s="10"/>
      <c r="JD394" s="10"/>
      <c r="JE394" s="10"/>
      <c r="JF394" s="10"/>
      <c r="JG394" s="10"/>
      <c r="JH394" s="10"/>
      <c r="JI394" s="10"/>
      <c r="JJ394" s="10"/>
      <c r="JK394" s="10"/>
      <c r="JL394" s="10"/>
      <c r="JM394" s="10"/>
      <c r="JN394" s="10"/>
      <c r="JO394" s="10"/>
      <c r="JP394" s="10"/>
      <c r="JQ394" s="10"/>
      <c r="JR394" s="10"/>
      <c r="JS394" s="10"/>
      <c r="JT394" s="10"/>
      <c r="JU394" s="10"/>
      <c r="JV394" s="10"/>
      <c r="JW394" s="10"/>
      <c r="JX394" s="10"/>
      <c r="JY394" s="10"/>
      <c r="JZ394" s="10"/>
      <c r="KA394" s="10"/>
      <c r="KB394" s="10"/>
      <c r="KC394" s="10"/>
      <c r="KD394" s="10"/>
      <c r="KE394" s="10"/>
      <c r="KF394" s="10"/>
      <c r="KG394" s="10"/>
      <c r="KH394" s="10"/>
      <c r="KI394" s="10"/>
      <c r="KJ394" s="10"/>
      <c r="KK394" s="10"/>
      <c r="KL394" s="10"/>
      <c r="KM394" s="10"/>
      <c r="KN394" s="10"/>
      <c r="KO394" s="10"/>
      <c r="KP394" s="10"/>
      <c r="KQ394" s="10"/>
      <c r="KR394" s="10"/>
      <c r="KS394" s="10"/>
      <c r="KT394" s="10"/>
      <c r="KU394" s="10"/>
      <c r="KV394" s="10"/>
      <c r="KW394" s="10"/>
      <c r="KX394" s="10"/>
      <c r="KY394" s="10"/>
      <c r="KZ394" s="10"/>
      <c r="LA394" s="10"/>
      <c r="LB394" s="10"/>
      <c r="LC394" s="10"/>
      <c r="LD394" s="10"/>
      <c r="LE394" s="10"/>
      <c r="LF394" s="10"/>
      <c r="LG394" s="10"/>
      <c r="LH394" s="10"/>
      <c r="LI394" s="10"/>
      <c r="LJ394" s="10"/>
      <c r="LK394" s="10"/>
      <c r="LL394" s="10"/>
      <c r="LM394" s="10"/>
      <c r="LN394" s="10"/>
      <c r="LO394" s="10"/>
      <c r="LP394" s="10"/>
      <c r="LQ394" s="10"/>
      <c r="LR394" s="10"/>
      <c r="LS394" s="10"/>
      <c r="LT394" s="10"/>
      <c r="LU394" s="10"/>
      <c r="LV394" s="10"/>
      <c r="LW394" s="10"/>
      <c r="LX394" s="10"/>
      <c r="LY394" s="10"/>
      <c r="LZ394" s="10"/>
      <c r="MA394" s="10"/>
      <c r="MB394" s="10"/>
      <c r="MC394" s="10"/>
      <c r="MD394" s="10"/>
      <c r="ME394" s="10"/>
      <c r="MF394" s="10"/>
      <c r="MG394" s="10"/>
      <c r="MH394" s="10"/>
      <c r="MI394" s="10"/>
      <c r="MJ394" s="10"/>
      <c r="MK394" s="10"/>
      <c r="ML394" s="10"/>
      <c r="MM394" s="10"/>
      <c r="MN394" s="10"/>
      <c r="MO394" s="10"/>
      <c r="MP394" s="10"/>
      <c r="MQ394" s="10"/>
      <c r="MR394" s="10"/>
      <c r="MS394" s="10"/>
      <c r="MT394" s="10"/>
      <c r="MU394" s="10"/>
      <c r="MV394" s="10"/>
      <c r="MW394" s="10"/>
      <c r="MX394" s="10"/>
      <c r="MY394" s="10"/>
      <c r="MZ394" s="10"/>
      <c r="NA394" s="10"/>
      <c r="NB394" s="10"/>
      <c r="NC394" s="10"/>
      <c r="ND394" s="10"/>
      <c r="NE394" s="10"/>
      <c r="NF394" s="10"/>
      <c r="NG394" s="10"/>
      <c r="NH394" s="10"/>
      <c r="NI394" s="10"/>
      <c r="NJ394" s="10"/>
      <c r="NK394" s="10"/>
      <c r="NL394" s="10"/>
      <c r="NM394" s="10"/>
      <c r="NN394" s="10"/>
      <c r="NO394" s="10"/>
      <c r="NP394" s="10"/>
      <c r="NQ394" s="10"/>
      <c r="NR394" s="10"/>
      <c r="NS394" s="10"/>
      <c r="NT394" s="10"/>
      <c r="NU394" s="10"/>
      <c r="NV394" s="10"/>
      <c r="NW394" s="10"/>
      <c r="NX394" s="10"/>
      <c r="NY394" s="10"/>
      <c r="NZ394" s="10"/>
      <c r="OA394" s="10"/>
      <c r="OB394" s="10"/>
      <c r="OC394" s="10"/>
      <c r="OD394" s="10"/>
      <c r="OE394" s="10"/>
      <c r="OF394" s="10"/>
      <c r="OG394" s="10"/>
      <c r="OH394" s="10"/>
      <c r="OI394" s="10"/>
      <c r="OJ394" s="10"/>
      <c r="OK394" s="10"/>
      <c r="OL394" s="10"/>
      <c r="OM394" s="10"/>
      <c r="ON394" s="10"/>
      <c r="OO394" s="10"/>
      <c r="OP394" s="10"/>
      <c r="OQ394" s="10"/>
      <c r="OR394" s="10"/>
      <c r="OS394" s="10"/>
      <c r="OT394" s="10"/>
      <c r="OU394" s="10"/>
      <c r="OV394" s="10"/>
      <c r="OW394" s="10"/>
      <c r="OX394" s="10"/>
      <c r="OY394" s="10"/>
      <c r="OZ394" s="10"/>
      <c r="PA394" s="10"/>
      <c r="PB394" s="10"/>
      <c r="PC394" s="10"/>
      <c r="PD394" s="10"/>
      <c r="PE394" s="10"/>
      <c r="PF394" s="10"/>
      <c r="PG394" s="10"/>
      <c r="PH394" s="10"/>
      <c r="PI394" s="10"/>
      <c r="PJ394" s="10"/>
      <c r="PK394" s="10"/>
      <c r="PL394" s="10"/>
      <c r="PM394" s="10"/>
      <c r="PN394" s="10"/>
      <c r="PO394" s="10"/>
      <c r="PP394" s="10"/>
      <c r="PQ394" s="10"/>
      <c r="PR394" s="10"/>
      <c r="PS394" s="10"/>
      <c r="PT394" s="10"/>
      <c r="PU394" s="10"/>
      <c r="PV394" s="10"/>
      <c r="PW394" s="10"/>
      <c r="PX394" s="10"/>
      <c r="PY394" s="10"/>
      <c r="PZ394" s="10"/>
      <c r="QA394" s="10"/>
      <c r="QB394" s="10"/>
      <c r="QC394" s="10"/>
      <c r="QD394" s="10"/>
      <c r="QE394" s="10"/>
      <c r="QF394" s="10"/>
      <c r="QG394" s="10"/>
      <c r="QH394" s="10"/>
      <c r="QI394" s="10"/>
      <c r="QJ394" s="10"/>
      <c r="QK394" s="10"/>
      <c r="QL394" s="10"/>
      <c r="QM394" s="10"/>
      <c r="QN394" s="10"/>
      <c r="QO394" s="10"/>
      <c r="QP394" s="10"/>
      <c r="QQ394" s="10"/>
      <c r="QR394" s="10"/>
      <c r="QS394" s="10"/>
      <c r="QT394" s="10"/>
      <c r="QU394" s="10"/>
      <c r="QV394" s="10"/>
      <c r="QW394" s="10"/>
      <c r="QX394" s="10"/>
      <c r="QY394" s="10"/>
      <c r="QZ394" s="10"/>
      <c r="RA394" s="10"/>
      <c r="RB394" s="10"/>
      <c r="RC394" s="10"/>
      <c r="RD394" s="10"/>
      <c r="RE394" s="10"/>
      <c r="RF394" s="10"/>
      <c r="RG394" s="10"/>
      <c r="RH394" s="10"/>
      <c r="RI394" s="10"/>
      <c r="RJ394" s="10"/>
      <c r="RK394" s="10"/>
      <c r="RL394" s="10"/>
      <c r="RM394" s="10"/>
      <c r="RN394" s="10"/>
      <c r="RO394" s="10"/>
      <c r="RP394" s="10"/>
      <c r="RQ394" s="10"/>
      <c r="RR394" s="10"/>
      <c r="RS394" s="10"/>
      <c r="RT394" s="10"/>
      <c r="RU394" s="10"/>
      <c r="RV394" s="10"/>
      <c r="RW394" s="10"/>
      <c r="RX394" s="10"/>
      <c r="RY394" s="10"/>
      <c r="RZ394" s="10"/>
      <c r="SA394" s="10"/>
      <c r="SB394" s="10"/>
      <c r="SC394" s="10"/>
      <c r="SD394" s="10"/>
      <c r="SE394" s="10"/>
      <c r="SF394" s="10"/>
      <c r="SG394" s="10"/>
      <c r="SH394" s="10"/>
      <c r="SI394" s="10"/>
      <c r="SJ394" s="10"/>
      <c r="SK394" s="10"/>
      <c r="SL394" s="10"/>
      <c r="SM394" s="10"/>
      <c r="SN394" s="10"/>
      <c r="SO394" s="10"/>
      <c r="SP394" s="10"/>
      <c r="SQ394" s="10"/>
      <c r="SR394" s="10"/>
      <c r="SS394" s="10"/>
      <c r="ST394" s="10"/>
      <c r="SU394" s="10"/>
      <c r="SV394" s="10"/>
      <c r="SW394" s="10"/>
      <c r="SX394" s="10"/>
      <c r="SY394" s="10"/>
      <c r="SZ394" s="10"/>
      <c r="TA394" s="10"/>
      <c r="TB394" s="10"/>
      <c r="TC394" s="10"/>
      <c r="TD394" s="10"/>
      <c r="TE394" s="10"/>
      <c r="TF394" s="10"/>
      <c r="TG394" s="10"/>
      <c r="TH394" s="10"/>
      <c r="TI394" s="10"/>
      <c r="TJ394" s="10"/>
      <c r="TK394" s="10"/>
      <c r="TL394" s="10"/>
      <c r="TM394" s="10"/>
      <c r="TN394" s="10"/>
      <c r="TO394" s="10"/>
      <c r="TP394" s="10"/>
      <c r="TQ394" s="10"/>
      <c r="TR394" s="10"/>
      <c r="TS394" s="10"/>
      <c r="TT394" s="10"/>
      <c r="TU394" s="10"/>
      <c r="TV394" s="10"/>
      <c r="TW394" s="10"/>
      <c r="TX394" s="10"/>
      <c r="TY394" s="10"/>
      <c r="TZ394" s="10"/>
      <c r="UA394" s="10"/>
      <c r="UB394" s="10"/>
      <c r="UC394" s="10"/>
      <c r="UD394" s="10"/>
      <c r="UE394" s="10"/>
      <c r="UF394" s="10"/>
      <c r="UG394" s="10"/>
      <c r="UH394" s="10"/>
      <c r="UI394" s="10"/>
      <c r="UJ394" s="10"/>
      <c r="UK394" s="10"/>
      <c r="UL394" s="10"/>
      <c r="UM394" s="10"/>
      <c r="UN394" s="10"/>
      <c r="UO394" s="10"/>
      <c r="UP394" s="10"/>
      <c r="UQ394" s="10"/>
      <c r="UR394" s="10"/>
      <c r="US394" s="10"/>
      <c r="UT394" s="10"/>
      <c r="UU394" s="10"/>
      <c r="UV394" s="10"/>
      <c r="UW394" s="10"/>
      <c r="UX394" s="10"/>
      <c r="UY394" s="10"/>
      <c r="UZ394" s="10"/>
      <c r="VA394" s="10"/>
      <c r="VB394" s="10"/>
      <c r="VC394" s="10"/>
      <c r="VD394" s="10"/>
      <c r="VE394" s="10"/>
      <c r="VF394" s="10"/>
      <c r="VG394" s="10"/>
      <c r="VH394" s="10"/>
      <c r="VI394" s="10"/>
      <c r="VJ394" s="10"/>
      <c r="VK394" s="10"/>
      <c r="VL394" s="10"/>
      <c r="VM394" s="10"/>
      <c r="VN394" s="10"/>
      <c r="VO394" s="10"/>
      <c r="VP394" s="10"/>
      <c r="VQ394" s="10"/>
      <c r="VR394" s="10"/>
      <c r="VS394" s="10"/>
      <c r="VT394" s="10"/>
      <c r="VU394" s="10"/>
      <c r="VV394" s="10"/>
      <c r="VW394" s="10"/>
      <c r="VX394" s="10"/>
      <c r="VY394" s="10"/>
      <c r="VZ394" s="10"/>
      <c r="WA394" s="10"/>
      <c r="WB394" s="10"/>
      <c r="WC394" s="10"/>
      <c r="WD394" s="10"/>
      <c r="WE394" s="10"/>
      <c r="WF394" s="10"/>
      <c r="WG394" s="10"/>
      <c r="WH394" s="10"/>
      <c r="WI394" s="10"/>
      <c r="WJ394" s="10"/>
      <c r="WK394" s="10"/>
      <c r="WL394" s="10"/>
      <c r="WM394" s="10"/>
      <c r="WN394" s="10"/>
      <c r="WO394" s="10"/>
      <c r="WP394" s="10"/>
      <c r="WQ394" s="10"/>
      <c r="WR394" s="10"/>
      <c r="WS394" s="10"/>
      <c r="WT394" s="10"/>
      <c r="WU394" s="10"/>
      <c r="WV394" s="10"/>
      <c r="WW394" s="10"/>
      <c r="WX394" s="10"/>
      <c r="WY394" s="10"/>
      <c r="WZ394" s="10"/>
      <c r="XA394" s="10"/>
      <c r="XB394" s="10"/>
      <c r="XC394" s="10"/>
      <c r="XD394" s="10"/>
      <c r="XE394" s="10"/>
      <c r="XF394" s="10"/>
      <c r="XG394" s="10"/>
      <c r="XH394" s="10"/>
      <c r="XI394" s="10"/>
      <c r="XJ394" s="10"/>
      <c r="XK394" s="10"/>
      <c r="XL394" s="10"/>
      <c r="XM394" s="10"/>
      <c r="XN394" s="10"/>
      <c r="XO394" s="10"/>
      <c r="XP394" s="10"/>
      <c r="XQ394" s="10"/>
      <c r="XR394" s="10"/>
      <c r="XS394" s="10"/>
      <c r="XT394" s="10"/>
      <c r="XU394" s="10"/>
      <c r="XV394" s="10"/>
      <c r="XW394" s="10"/>
      <c r="XX394" s="10"/>
      <c r="XY394" s="10"/>
      <c r="XZ394" s="10"/>
      <c r="YA394" s="10"/>
      <c r="YB394" s="10"/>
      <c r="YC394" s="10"/>
      <c r="YD394" s="10"/>
      <c r="YE394" s="10"/>
      <c r="YF394" s="10"/>
      <c r="YG394" s="10"/>
      <c r="YH394" s="10"/>
      <c r="YI394" s="10"/>
      <c r="YJ394" s="10"/>
      <c r="YK394" s="10"/>
      <c r="YL394" s="10"/>
      <c r="YM394" s="10"/>
      <c r="YN394" s="10"/>
      <c r="YO394" s="10"/>
      <c r="YP394" s="10"/>
      <c r="YQ394" s="10"/>
      <c r="YR394" s="10"/>
      <c r="YS394" s="10"/>
      <c r="YT394" s="10"/>
      <c r="YU394" s="10"/>
      <c r="YV394" s="10"/>
      <c r="YW394" s="10"/>
      <c r="YX394" s="10"/>
      <c r="YY394" s="10"/>
      <c r="YZ394" s="10"/>
      <c r="ZA394" s="10"/>
      <c r="ZB394" s="10"/>
      <c r="ZC394" s="10"/>
      <c r="ZD394" s="10"/>
      <c r="ZE394" s="10"/>
      <c r="ZF394" s="10"/>
      <c r="ZG394" s="10"/>
      <c r="ZH394" s="10"/>
      <c r="ZI394" s="10"/>
      <c r="ZJ394" s="10"/>
      <c r="ZK394" s="10"/>
      <c r="ZL394" s="10"/>
      <c r="ZM394" s="10"/>
      <c r="ZN394" s="10"/>
      <c r="ZO394" s="10"/>
      <c r="ZP394" s="10"/>
      <c r="ZQ394" s="10"/>
      <c r="ZR394" s="10"/>
      <c r="ZS394" s="10"/>
      <c r="ZT394" s="10"/>
      <c r="ZU394" s="10"/>
      <c r="ZV394" s="10"/>
      <c r="ZW394" s="10"/>
      <c r="ZX394" s="10"/>
      <c r="ZY394" s="10"/>
      <c r="ZZ394" s="10"/>
      <c r="AAA394" s="10"/>
      <c r="AAB394" s="10"/>
      <c r="AAC394" s="10"/>
      <c r="AAD394" s="10"/>
      <c r="AAE394" s="10"/>
      <c r="AAF394" s="10"/>
      <c r="AAG394" s="10"/>
      <c r="AAH394" s="10"/>
      <c r="AAI394" s="10"/>
      <c r="AAJ394" s="10"/>
      <c r="AAK394" s="10"/>
      <c r="AAL394" s="10"/>
      <c r="AAM394" s="10"/>
      <c r="AAN394" s="10"/>
      <c r="AAO394" s="10"/>
      <c r="AAP394" s="10"/>
      <c r="AAQ394" s="10"/>
      <c r="AAR394" s="10"/>
      <c r="AAS394" s="10"/>
      <c r="AAT394" s="10"/>
      <c r="AAU394" s="10"/>
      <c r="AAV394" s="10"/>
      <c r="AAW394" s="10"/>
      <c r="AAX394" s="10"/>
      <c r="AAY394" s="10"/>
      <c r="AAZ394" s="10"/>
      <c r="ABA394" s="10"/>
      <c r="ABB394" s="10"/>
      <c r="ABC394" s="10"/>
      <c r="ABD394" s="10"/>
      <c r="ABE394" s="10"/>
      <c r="ABF394" s="10"/>
      <c r="ABG394" s="10"/>
      <c r="ABH394" s="10"/>
      <c r="ABI394" s="10"/>
      <c r="ABJ394" s="10"/>
      <c r="ABK394" s="10"/>
      <c r="ABL394" s="10"/>
      <c r="ABM394" s="10"/>
      <c r="ABN394" s="10"/>
      <c r="ABO394" s="10"/>
      <c r="ABP394" s="10"/>
      <c r="ABQ394" s="10"/>
      <c r="ABR394" s="10"/>
      <c r="ABS394" s="10"/>
      <c r="ABT394" s="10"/>
      <c r="ABU394" s="10"/>
      <c r="ABV394" s="10"/>
      <c r="ABW394" s="10"/>
      <c r="ABX394" s="10"/>
      <c r="ABY394" s="10"/>
      <c r="ABZ394" s="10"/>
      <c r="ACA394" s="10"/>
      <c r="ACB394" s="10"/>
      <c r="ACC394" s="10"/>
      <c r="ACD394" s="10"/>
      <c r="ACE394" s="10"/>
      <c r="ACF394" s="10"/>
      <c r="ACG394" s="10"/>
      <c r="ACH394" s="10"/>
      <c r="ACI394" s="10"/>
      <c r="ACJ394" s="10"/>
      <c r="ACK394" s="10"/>
      <c r="ACL394" s="10"/>
      <c r="ACM394" s="10"/>
      <c r="ACN394" s="10"/>
      <c r="ACO394" s="10"/>
      <c r="ACP394" s="10"/>
      <c r="ACQ394" s="10"/>
      <c r="ACR394" s="10"/>
      <c r="ACS394" s="10"/>
      <c r="ACT394" s="10"/>
      <c r="ACU394" s="10"/>
      <c r="ACV394" s="10"/>
      <c r="ACW394" s="10"/>
      <c r="ACX394" s="10"/>
      <c r="ACY394" s="10"/>
      <c r="ACZ394" s="10"/>
      <c r="ADA394" s="10"/>
      <c r="ADB394" s="10"/>
      <c r="ADC394" s="10"/>
      <c r="ADD394" s="10"/>
      <c r="ADE394" s="10"/>
      <c r="ADF394" s="10"/>
      <c r="ADG394" s="10"/>
      <c r="ADH394" s="10"/>
      <c r="ADI394" s="10"/>
      <c r="ADJ394" s="10"/>
      <c r="ADK394" s="10"/>
      <c r="ADL394" s="10"/>
      <c r="ADM394" s="10"/>
      <c r="ADN394" s="10"/>
      <c r="ADO394" s="10"/>
      <c r="ADP394" s="10"/>
      <c r="ADQ394" s="10"/>
      <c r="ADR394" s="10"/>
      <c r="ADS394" s="10"/>
      <c r="ADT394" s="10"/>
      <c r="ADU394" s="10"/>
      <c r="ADV394" s="10"/>
      <c r="ADW394" s="10"/>
      <c r="ADX394" s="10"/>
      <c r="ADY394" s="10"/>
      <c r="ADZ394" s="10"/>
      <c r="AEA394" s="10"/>
      <c r="AEB394" s="10"/>
      <c r="AEC394" s="10"/>
      <c r="AED394" s="10"/>
      <c r="AEE394" s="10"/>
      <c r="AEF394" s="10"/>
      <c r="AEG394" s="10"/>
      <c r="AEH394" s="10"/>
      <c r="AEI394" s="10"/>
      <c r="AEJ394" s="10"/>
      <c r="AEK394" s="10"/>
      <c r="AEL394" s="10"/>
      <c r="AEM394" s="10"/>
      <c r="AEN394" s="10"/>
      <c r="AEO394" s="10"/>
      <c r="AEP394" s="10"/>
      <c r="AEQ394" s="10"/>
      <c r="AER394" s="10"/>
      <c r="AES394" s="10"/>
      <c r="AET394" s="10"/>
      <c r="AEU394" s="10"/>
      <c r="AEV394" s="10"/>
      <c r="AEW394" s="10"/>
      <c r="AEX394" s="10"/>
      <c r="AEY394" s="10"/>
      <c r="AEZ394" s="10"/>
      <c r="AFA394" s="10"/>
      <c r="AFB394" s="10"/>
      <c r="AFC394" s="10"/>
      <c r="AFD394" s="10"/>
      <c r="AFE394" s="10"/>
      <c r="AFF394" s="10"/>
      <c r="AFG394" s="10"/>
      <c r="AFH394" s="10"/>
      <c r="AFI394" s="10"/>
      <c r="AFJ394" s="10"/>
      <c r="AFK394" s="10"/>
      <c r="AFL394" s="10"/>
      <c r="AFM394" s="10"/>
      <c r="AFN394" s="10"/>
      <c r="AFO394" s="10"/>
      <c r="AFP394" s="10"/>
      <c r="AFQ394" s="10"/>
      <c r="AFR394" s="10"/>
      <c r="AFS394" s="10"/>
      <c r="AFT394" s="10"/>
      <c r="AFU394" s="10"/>
      <c r="AFV394" s="10"/>
      <c r="AFW394" s="10"/>
      <c r="AFX394" s="10"/>
      <c r="AFY394" s="10"/>
      <c r="AFZ394" s="10"/>
      <c r="AGA394" s="10"/>
      <c r="AGB394" s="10"/>
      <c r="AGC394" s="10"/>
      <c r="AGD394" s="10"/>
      <c r="AGE394" s="10"/>
      <c r="AGF394" s="10"/>
      <c r="AGG394" s="10"/>
      <c r="AGH394" s="10"/>
      <c r="AGI394" s="10"/>
      <c r="AGJ394" s="10"/>
      <c r="AGK394" s="10"/>
      <c r="AGL394" s="10"/>
      <c r="AGM394" s="10"/>
      <c r="AGN394" s="10"/>
      <c r="AGO394" s="10"/>
      <c r="AGP394" s="10"/>
      <c r="AGQ394" s="10"/>
      <c r="AGR394" s="10"/>
      <c r="AGS394" s="10"/>
      <c r="AGT394" s="10"/>
      <c r="AGU394" s="10"/>
      <c r="AGV394" s="10"/>
      <c r="AGW394" s="10"/>
      <c r="AGX394" s="10"/>
      <c r="AGY394" s="10"/>
      <c r="AGZ394" s="10"/>
      <c r="AHA394" s="10"/>
      <c r="AHB394" s="10"/>
      <c r="AHC394" s="10"/>
      <c r="AHD394" s="10"/>
      <c r="AHE394" s="10"/>
      <c r="AHF394" s="10"/>
      <c r="AHG394" s="10"/>
      <c r="AHH394" s="10"/>
      <c r="AHI394" s="10"/>
      <c r="AHJ394" s="10"/>
      <c r="AHK394" s="10"/>
      <c r="AHL394" s="10"/>
      <c r="AHM394" s="10"/>
      <c r="AHN394" s="10"/>
      <c r="AHO394" s="10"/>
      <c r="AHP394" s="10"/>
      <c r="AHQ394" s="10"/>
      <c r="AHR394" s="10"/>
      <c r="AHS394" s="10"/>
      <c r="AHT394" s="10"/>
      <c r="AHU394" s="10"/>
      <c r="AHV394" s="10"/>
      <c r="AHW394" s="10"/>
      <c r="AHX394" s="10"/>
      <c r="AHY394" s="10"/>
      <c r="AHZ394" s="10"/>
      <c r="AIA394" s="10"/>
      <c r="AIB394" s="10"/>
      <c r="AIC394" s="10"/>
      <c r="AID394" s="10"/>
      <c r="AIE394" s="10"/>
      <c r="AIF394" s="10"/>
      <c r="AIG394" s="10"/>
      <c r="AIH394" s="10"/>
      <c r="AII394" s="10"/>
      <c r="AIJ394" s="10"/>
      <c r="AIK394" s="10"/>
      <c r="AIL394" s="10"/>
      <c r="AIM394" s="10"/>
      <c r="AIN394" s="10"/>
      <c r="AIO394" s="10"/>
      <c r="AIP394" s="10"/>
      <c r="AIQ394" s="10"/>
      <c r="AIR394" s="10"/>
      <c r="AIS394" s="10"/>
      <c r="AIT394" s="10"/>
      <c r="AIU394" s="10"/>
      <c r="AIV394" s="10"/>
      <c r="AIW394" s="10"/>
      <c r="AIX394" s="10"/>
      <c r="AIY394" s="10"/>
      <c r="AIZ394" s="10"/>
      <c r="AJA394" s="10"/>
      <c r="AJB394" s="10"/>
      <c r="AJC394" s="10"/>
      <c r="AJD394" s="10"/>
      <c r="AJE394" s="10"/>
      <c r="AJF394" s="10"/>
      <c r="AJG394" s="10"/>
      <c r="AJH394" s="10"/>
      <c r="AJI394" s="10"/>
      <c r="AJJ394" s="10"/>
      <c r="AJK394" s="10"/>
      <c r="AJL394" s="10"/>
      <c r="AJM394" s="10"/>
      <c r="AJN394" s="10"/>
      <c r="AJO394" s="10"/>
      <c r="AJP394" s="10"/>
      <c r="AJQ394" s="10"/>
      <c r="AJR394" s="10"/>
      <c r="AJS394" s="10"/>
      <c r="AJT394" s="10"/>
      <c r="AJU394" s="10"/>
      <c r="AJV394" s="10"/>
      <c r="AJW394" s="10"/>
      <c r="AJX394" s="10"/>
      <c r="AJY394" s="10"/>
      <c r="AJZ394" s="10"/>
      <c r="AKA394" s="10"/>
      <c r="AKB394" s="10"/>
      <c r="AKC394" s="10"/>
      <c r="AKD394" s="10"/>
      <c r="AKE394" s="10"/>
      <c r="AKF394" s="10"/>
      <c r="AKG394" s="10"/>
      <c r="AKH394" s="10"/>
      <c r="AKI394" s="10"/>
      <c r="AKJ394" s="10"/>
      <c r="AKK394" s="10"/>
      <c r="AKL394" s="10"/>
      <c r="AKM394" s="10"/>
      <c r="AKN394" s="10"/>
      <c r="AKO394" s="10"/>
      <c r="AKP394" s="10"/>
      <c r="AKQ394" s="10"/>
      <c r="AKR394" s="10"/>
      <c r="AKS394" s="10"/>
      <c r="AKT394" s="10"/>
      <c r="AKU394" s="10"/>
      <c r="AKV394" s="10"/>
      <c r="AKW394" s="10"/>
      <c r="AKX394" s="10"/>
      <c r="AKY394" s="10"/>
      <c r="AKZ394" s="10"/>
      <c r="ALA394" s="10"/>
      <c r="ALB394" s="10"/>
      <c r="ALC394" s="10"/>
      <c r="ALD394" s="10"/>
      <c r="ALE394" s="10"/>
      <c r="ALF394" s="10"/>
      <c r="ALG394" s="10"/>
      <c r="ALH394" s="10"/>
      <c r="ALI394" s="10"/>
      <c r="ALJ394" s="10"/>
      <c r="ALK394" s="10"/>
      <c r="ALL394" s="10"/>
      <c r="ALM394" s="10"/>
      <c r="ALN394" s="10"/>
      <c r="ALO394" s="10"/>
      <c r="ALP394" s="10"/>
      <c r="ALQ394" s="10"/>
      <c r="ALR394" s="10"/>
      <c r="ALS394" s="10"/>
      <c r="ALT394" s="10"/>
      <c r="ALU394" s="10"/>
      <c r="ALV394" s="10"/>
      <c r="ALW394" s="10"/>
      <c r="ALX394" s="10"/>
      <c r="ALY394" s="10"/>
      <c r="ALZ394" s="10"/>
      <c r="AMA394" s="10"/>
      <c r="AMB394" s="10"/>
      <c r="AMC394" s="10"/>
      <c r="AMD394" s="10"/>
      <c r="AME394" s="10"/>
      <c r="AMF394" s="10"/>
      <c r="AMG394" s="10"/>
      <c r="AMH394" s="10"/>
      <c r="AMI394" s="10"/>
    </row>
    <row r="395" spans="1:1023" ht="21.75" customHeight="1">
      <c r="A395" s="14" t="s">
        <v>98</v>
      </c>
      <c r="B395" s="47"/>
      <c r="C395" s="32"/>
      <c r="D395" s="32"/>
      <c r="E395" s="30"/>
      <c r="F395" s="30"/>
      <c r="G395" s="30"/>
      <c r="H395" s="30"/>
      <c r="I395" s="30"/>
      <c r="J395" s="30"/>
      <c r="K395" s="30"/>
      <c r="L395" s="30"/>
      <c r="M395" s="30"/>
      <c r="N395" s="30"/>
      <c r="O395" s="40">
        <v>15000</v>
      </c>
      <c r="P395" s="32"/>
      <c r="Q395" s="43">
        <f t="shared" si="9"/>
        <v>15000</v>
      </c>
      <c r="R395" s="43"/>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c r="HU395" s="10"/>
      <c r="HV395" s="10"/>
      <c r="HW395" s="10"/>
      <c r="HX395" s="10"/>
      <c r="HY395" s="10"/>
      <c r="HZ395" s="10"/>
      <c r="IA395" s="10"/>
      <c r="IB395" s="10"/>
      <c r="IC395" s="10"/>
      <c r="ID395" s="10"/>
      <c r="IE395" s="10"/>
      <c r="IF395" s="10"/>
      <c r="IG395" s="10"/>
      <c r="IH395" s="10"/>
      <c r="II395" s="10"/>
      <c r="IJ395" s="10"/>
      <c r="IK395" s="10"/>
      <c r="IL395" s="10"/>
      <c r="IM395" s="10"/>
      <c r="IN395" s="10"/>
      <c r="IO395" s="10"/>
      <c r="IP395" s="10"/>
      <c r="IQ395" s="10"/>
      <c r="IR395" s="10"/>
      <c r="IS395" s="10"/>
      <c r="IT395" s="10"/>
      <c r="IU395" s="10"/>
      <c r="IV395" s="10"/>
      <c r="IW395" s="10"/>
      <c r="IX395" s="10"/>
      <c r="IY395" s="10"/>
      <c r="IZ395" s="10"/>
      <c r="JA395" s="10"/>
      <c r="JB395" s="10"/>
      <c r="JC395" s="10"/>
      <c r="JD395" s="10"/>
      <c r="JE395" s="10"/>
      <c r="JF395" s="10"/>
      <c r="JG395" s="10"/>
      <c r="JH395" s="10"/>
      <c r="JI395" s="10"/>
      <c r="JJ395" s="10"/>
      <c r="JK395" s="10"/>
      <c r="JL395" s="10"/>
      <c r="JM395" s="10"/>
      <c r="JN395" s="10"/>
      <c r="JO395" s="10"/>
      <c r="JP395" s="10"/>
      <c r="JQ395" s="10"/>
      <c r="JR395" s="10"/>
      <c r="JS395" s="10"/>
      <c r="JT395" s="10"/>
      <c r="JU395" s="10"/>
      <c r="JV395" s="10"/>
      <c r="JW395" s="10"/>
      <c r="JX395" s="10"/>
      <c r="JY395" s="10"/>
      <c r="JZ395" s="10"/>
      <c r="KA395" s="10"/>
      <c r="KB395" s="10"/>
      <c r="KC395" s="10"/>
      <c r="KD395" s="10"/>
      <c r="KE395" s="10"/>
      <c r="KF395" s="10"/>
      <c r="KG395" s="10"/>
      <c r="KH395" s="10"/>
      <c r="KI395" s="10"/>
      <c r="KJ395" s="10"/>
      <c r="KK395" s="10"/>
      <c r="KL395" s="10"/>
      <c r="KM395" s="10"/>
      <c r="KN395" s="10"/>
      <c r="KO395" s="10"/>
      <c r="KP395" s="10"/>
      <c r="KQ395" s="10"/>
      <c r="KR395" s="10"/>
      <c r="KS395" s="10"/>
      <c r="KT395" s="10"/>
      <c r="KU395" s="10"/>
      <c r="KV395" s="10"/>
      <c r="KW395" s="10"/>
      <c r="KX395" s="10"/>
      <c r="KY395" s="10"/>
      <c r="KZ395" s="10"/>
      <c r="LA395" s="10"/>
      <c r="LB395" s="10"/>
      <c r="LC395" s="10"/>
      <c r="LD395" s="10"/>
      <c r="LE395" s="10"/>
      <c r="LF395" s="10"/>
      <c r="LG395" s="10"/>
      <c r="LH395" s="10"/>
      <c r="LI395" s="10"/>
      <c r="LJ395" s="10"/>
      <c r="LK395" s="10"/>
      <c r="LL395" s="10"/>
      <c r="LM395" s="10"/>
      <c r="LN395" s="10"/>
      <c r="LO395" s="10"/>
      <c r="LP395" s="10"/>
      <c r="LQ395" s="10"/>
      <c r="LR395" s="10"/>
      <c r="LS395" s="10"/>
      <c r="LT395" s="10"/>
      <c r="LU395" s="10"/>
      <c r="LV395" s="10"/>
      <c r="LW395" s="10"/>
      <c r="LX395" s="10"/>
      <c r="LY395" s="10"/>
      <c r="LZ395" s="10"/>
      <c r="MA395" s="10"/>
      <c r="MB395" s="10"/>
      <c r="MC395" s="10"/>
      <c r="MD395" s="10"/>
      <c r="ME395" s="10"/>
      <c r="MF395" s="10"/>
      <c r="MG395" s="10"/>
      <c r="MH395" s="10"/>
      <c r="MI395" s="10"/>
      <c r="MJ395" s="10"/>
      <c r="MK395" s="10"/>
      <c r="ML395" s="10"/>
      <c r="MM395" s="10"/>
      <c r="MN395" s="10"/>
      <c r="MO395" s="10"/>
      <c r="MP395" s="10"/>
      <c r="MQ395" s="10"/>
      <c r="MR395" s="10"/>
      <c r="MS395" s="10"/>
      <c r="MT395" s="10"/>
      <c r="MU395" s="10"/>
      <c r="MV395" s="10"/>
      <c r="MW395" s="10"/>
      <c r="MX395" s="10"/>
      <c r="MY395" s="10"/>
      <c r="MZ395" s="10"/>
      <c r="NA395" s="10"/>
      <c r="NB395" s="10"/>
      <c r="NC395" s="10"/>
      <c r="ND395" s="10"/>
      <c r="NE395" s="10"/>
      <c r="NF395" s="10"/>
      <c r="NG395" s="10"/>
      <c r="NH395" s="10"/>
      <c r="NI395" s="10"/>
      <c r="NJ395" s="10"/>
      <c r="NK395" s="10"/>
      <c r="NL395" s="10"/>
      <c r="NM395" s="10"/>
      <c r="NN395" s="10"/>
      <c r="NO395" s="10"/>
      <c r="NP395" s="10"/>
      <c r="NQ395" s="10"/>
      <c r="NR395" s="10"/>
      <c r="NS395" s="10"/>
      <c r="NT395" s="10"/>
      <c r="NU395" s="10"/>
      <c r="NV395" s="10"/>
      <c r="NW395" s="10"/>
      <c r="NX395" s="10"/>
      <c r="NY395" s="10"/>
      <c r="NZ395" s="10"/>
      <c r="OA395" s="10"/>
      <c r="OB395" s="10"/>
      <c r="OC395" s="10"/>
      <c r="OD395" s="10"/>
      <c r="OE395" s="10"/>
      <c r="OF395" s="10"/>
      <c r="OG395" s="10"/>
      <c r="OH395" s="10"/>
      <c r="OI395" s="10"/>
      <c r="OJ395" s="10"/>
      <c r="OK395" s="10"/>
      <c r="OL395" s="10"/>
      <c r="OM395" s="10"/>
      <c r="ON395" s="10"/>
      <c r="OO395" s="10"/>
      <c r="OP395" s="10"/>
      <c r="OQ395" s="10"/>
      <c r="OR395" s="10"/>
      <c r="OS395" s="10"/>
      <c r="OT395" s="10"/>
      <c r="OU395" s="10"/>
      <c r="OV395" s="10"/>
      <c r="OW395" s="10"/>
      <c r="OX395" s="10"/>
      <c r="OY395" s="10"/>
      <c r="OZ395" s="10"/>
      <c r="PA395" s="10"/>
      <c r="PB395" s="10"/>
      <c r="PC395" s="10"/>
      <c r="PD395" s="10"/>
      <c r="PE395" s="10"/>
      <c r="PF395" s="10"/>
      <c r="PG395" s="10"/>
      <c r="PH395" s="10"/>
      <c r="PI395" s="10"/>
      <c r="PJ395" s="10"/>
      <c r="PK395" s="10"/>
      <c r="PL395" s="10"/>
      <c r="PM395" s="10"/>
      <c r="PN395" s="10"/>
      <c r="PO395" s="10"/>
      <c r="PP395" s="10"/>
      <c r="PQ395" s="10"/>
      <c r="PR395" s="10"/>
      <c r="PS395" s="10"/>
      <c r="PT395" s="10"/>
      <c r="PU395" s="10"/>
      <c r="PV395" s="10"/>
      <c r="PW395" s="10"/>
      <c r="PX395" s="10"/>
      <c r="PY395" s="10"/>
      <c r="PZ395" s="10"/>
      <c r="QA395" s="10"/>
      <c r="QB395" s="10"/>
      <c r="QC395" s="10"/>
      <c r="QD395" s="10"/>
      <c r="QE395" s="10"/>
      <c r="QF395" s="10"/>
      <c r="QG395" s="10"/>
      <c r="QH395" s="10"/>
      <c r="QI395" s="10"/>
      <c r="QJ395" s="10"/>
      <c r="QK395" s="10"/>
      <c r="QL395" s="10"/>
      <c r="QM395" s="10"/>
      <c r="QN395" s="10"/>
      <c r="QO395" s="10"/>
      <c r="QP395" s="10"/>
      <c r="QQ395" s="10"/>
      <c r="QR395" s="10"/>
      <c r="QS395" s="10"/>
      <c r="QT395" s="10"/>
      <c r="QU395" s="10"/>
      <c r="QV395" s="10"/>
      <c r="QW395" s="10"/>
      <c r="QX395" s="10"/>
      <c r="QY395" s="10"/>
      <c r="QZ395" s="10"/>
      <c r="RA395" s="10"/>
      <c r="RB395" s="10"/>
      <c r="RC395" s="10"/>
      <c r="RD395" s="10"/>
      <c r="RE395" s="10"/>
      <c r="RF395" s="10"/>
      <c r="RG395" s="10"/>
      <c r="RH395" s="10"/>
      <c r="RI395" s="10"/>
      <c r="RJ395" s="10"/>
      <c r="RK395" s="10"/>
      <c r="RL395" s="10"/>
      <c r="RM395" s="10"/>
      <c r="RN395" s="10"/>
      <c r="RO395" s="10"/>
      <c r="RP395" s="10"/>
      <c r="RQ395" s="10"/>
      <c r="RR395" s="10"/>
      <c r="RS395" s="10"/>
      <c r="RT395" s="10"/>
      <c r="RU395" s="10"/>
      <c r="RV395" s="10"/>
      <c r="RW395" s="10"/>
      <c r="RX395" s="10"/>
      <c r="RY395" s="10"/>
      <c r="RZ395" s="10"/>
      <c r="SA395" s="10"/>
      <c r="SB395" s="10"/>
      <c r="SC395" s="10"/>
      <c r="SD395" s="10"/>
      <c r="SE395" s="10"/>
      <c r="SF395" s="10"/>
      <c r="SG395" s="10"/>
      <c r="SH395" s="10"/>
      <c r="SI395" s="10"/>
      <c r="SJ395" s="10"/>
      <c r="SK395" s="10"/>
      <c r="SL395" s="10"/>
      <c r="SM395" s="10"/>
      <c r="SN395" s="10"/>
      <c r="SO395" s="10"/>
      <c r="SP395" s="10"/>
      <c r="SQ395" s="10"/>
      <c r="SR395" s="10"/>
      <c r="SS395" s="10"/>
      <c r="ST395" s="10"/>
      <c r="SU395" s="10"/>
      <c r="SV395" s="10"/>
      <c r="SW395" s="10"/>
      <c r="SX395" s="10"/>
      <c r="SY395" s="10"/>
      <c r="SZ395" s="10"/>
      <c r="TA395" s="10"/>
      <c r="TB395" s="10"/>
      <c r="TC395" s="10"/>
      <c r="TD395" s="10"/>
      <c r="TE395" s="10"/>
      <c r="TF395" s="10"/>
      <c r="TG395" s="10"/>
      <c r="TH395" s="10"/>
      <c r="TI395" s="10"/>
      <c r="TJ395" s="10"/>
      <c r="TK395" s="10"/>
      <c r="TL395" s="10"/>
      <c r="TM395" s="10"/>
      <c r="TN395" s="10"/>
      <c r="TO395" s="10"/>
      <c r="TP395" s="10"/>
      <c r="TQ395" s="10"/>
      <c r="TR395" s="10"/>
      <c r="TS395" s="10"/>
      <c r="TT395" s="10"/>
      <c r="TU395" s="10"/>
      <c r="TV395" s="10"/>
      <c r="TW395" s="10"/>
      <c r="TX395" s="10"/>
      <c r="TY395" s="10"/>
      <c r="TZ395" s="10"/>
      <c r="UA395" s="10"/>
      <c r="UB395" s="10"/>
      <c r="UC395" s="10"/>
      <c r="UD395" s="10"/>
      <c r="UE395" s="10"/>
      <c r="UF395" s="10"/>
      <c r="UG395" s="10"/>
      <c r="UH395" s="10"/>
      <c r="UI395" s="10"/>
      <c r="UJ395" s="10"/>
      <c r="UK395" s="10"/>
      <c r="UL395" s="10"/>
      <c r="UM395" s="10"/>
      <c r="UN395" s="10"/>
      <c r="UO395" s="10"/>
      <c r="UP395" s="10"/>
      <c r="UQ395" s="10"/>
      <c r="UR395" s="10"/>
      <c r="US395" s="10"/>
      <c r="UT395" s="10"/>
      <c r="UU395" s="10"/>
      <c r="UV395" s="10"/>
      <c r="UW395" s="10"/>
      <c r="UX395" s="10"/>
      <c r="UY395" s="10"/>
      <c r="UZ395" s="10"/>
      <c r="VA395" s="10"/>
      <c r="VB395" s="10"/>
      <c r="VC395" s="10"/>
      <c r="VD395" s="10"/>
      <c r="VE395" s="10"/>
      <c r="VF395" s="10"/>
      <c r="VG395" s="10"/>
      <c r="VH395" s="10"/>
      <c r="VI395" s="10"/>
      <c r="VJ395" s="10"/>
      <c r="VK395" s="10"/>
      <c r="VL395" s="10"/>
      <c r="VM395" s="10"/>
      <c r="VN395" s="10"/>
      <c r="VO395" s="10"/>
      <c r="VP395" s="10"/>
      <c r="VQ395" s="10"/>
      <c r="VR395" s="10"/>
      <c r="VS395" s="10"/>
      <c r="VT395" s="10"/>
      <c r="VU395" s="10"/>
      <c r="VV395" s="10"/>
      <c r="VW395" s="10"/>
      <c r="VX395" s="10"/>
      <c r="VY395" s="10"/>
      <c r="VZ395" s="10"/>
      <c r="WA395" s="10"/>
      <c r="WB395" s="10"/>
      <c r="WC395" s="10"/>
      <c r="WD395" s="10"/>
      <c r="WE395" s="10"/>
      <c r="WF395" s="10"/>
      <c r="WG395" s="10"/>
      <c r="WH395" s="10"/>
      <c r="WI395" s="10"/>
      <c r="WJ395" s="10"/>
      <c r="WK395" s="10"/>
      <c r="WL395" s="10"/>
      <c r="WM395" s="10"/>
      <c r="WN395" s="10"/>
      <c r="WO395" s="10"/>
      <c r="WP395" s="10"/>
      <c r="WQ395" s="10"/>
      <c r="WR395" s="10"/>
      <c r="WS395" s="10"/>
      <c r="WT395" s="10"/>
      <c r="WU395" s="10"/>
      <c r="WV395" s="10"/>
      <c r="WW395" s="10"/>
      <c r="WX395" s="10"/>
      <c r="WY395" s="10"/>
      <c r="WZ395" s="10"/>
      <c r="XA395" s="10"/>
      <c r="XB395" s="10"/>
      <c r="XC395" s="10"/>
      <c r="XD395" s="10"/>
      <c r="XE395" s="10"/>
      <c r="XF395" s="10"/>
      <c r="XG395" s="10"/>
      <c r="XH395" s="10"/>
      <c r="XI395" s="10"/>
      <c r="XJ395" s="10"/>
      <c r="XK395" s="10"/>
      <c r="XL395" s="10"/>
      <c r="XM395" s="10"/>
      <c r="XN395" s="10"/>
      <c r="XO395" s="10"/>
      <c r="XP395" s="10"/>
      <c r="XQ395" s="10"/>
      <c r="XR395" s="10"/>
      <c r="XS395" s="10"/>
      <c r="XT395" s="10"/>
      <c r="XU395" s="10"/>
      <c r="XV395" s="10"/>
      <c r="XW395" s="10"/>
      <c r="XX395" s="10"/>
      <c r="XY395" s="10"/>
      <c r="XZ395" s="10"/>
      <c r="YA395" s="10"/>
      <c r="YB395" s="10"/>
      <c r="YC395" s="10"/>
      <c r="YD395" s="10"/>
      <c r="YE395" s="10"/>
      <c r="YF395" s="10"/>
      <c r="YG395" s="10"/>
      <c r="YH395" s="10"/>
      <c r="YI395" s="10"/>
      <c r="YJ395" s="10"/>
      <c r="YK395" s="10"/>
      <c r="YL395" s="10"/>
      <c r="YM395" s="10"/>
      <c r="YN395" s="10"/>
      <c r="YO395" s="10"/>
      <c r="YP395" s="10"/>
      <c r="YQ395" s="10"/>
      <c r="YR395" s="10"/>
      <c r="YS395" s="10"/>
      <c r="YT395" s="10"/>
      <c r="YU395" s="10"/>
      <c r="YV395" s="10"/>
      <c r="YW395" s="10"/>
      <c r="YX395" s="10"/>
      <c r="YY395" s="10"/>
      <c r="YZ395" s="10"/>
      <c r="ZA395" s="10"/>
      <c r="ZB395" s="10"/>
      <c r="ZC395" s="10"/>
      <c r="ZD395" s="10"/>
      <c r="ZE395" s="10"/>
      <c r="ZF395" s="10"/>
      <c r="ZG395" s="10"/>
      <c r="ZH395" s="10"/>
      <c r="ZI395" s="10"/>
      <c r="ZJ395" s="10"/>
      <c r="ZK395" s="10"/>
      <c r="ZL395" s="10"/>
      <c r="ZM395" s="10"/>
      <c r="ZN395" s="10"/>
      <c r="ZO395" s="10"/>
      <c r="ZP395" s="10"/>
      <c r="ZQ395" s="10"/>
      <c r="ZR395" s="10"/>
      <c r="ZS395" s="10"/>
      <c r="ZT395" s="10"/>
      <c r="ZU395" s="10"/>
      <c r="ZV395" s="10"/>
      <c r="ZW395" s="10"/>
      <c r="ZX395" s="10"/>
      <c r="ZY395" s="10"/>
      <c r="ZZ395" s="10"/>
      <c r="AAA395" s="10"/>
      <c r="AAB395" s="10"/>
      <c r="AAC395" s="10"/>
      <c r="AAD395" s="10"/>
      <c r="AAE395" s="10"/>
      <c r="AAF395" s="10"/>
      <c r="AAG395" s="10"/>
      <c r="AAH395" s="10"/>
      <c r="AAI395" s="10"/>
      <c r="AAJ395" s="10"/>
      <c r="AAK395" s="10"/>
      <c r="AAL395" s="10"/>
      <c r="AAM395" s="10"/>
      <c r="AAN395" s="10"/>
      <c r="AAO395" s="10"/>
      <c r="AAP395" s="10"/>
      <c r="AAQ395" s="10"/>
      <c r="AAR395" s="10"/>
      <c r="AAS395" s="10"/>
      <c r="AAT395" s="10"/>
      <c r="AAU395" s="10"/>
      <c r="AAV395" s="10"/>
      <c r="AAW395" s="10"/>
      <c r="AAX395" s="10"/>
      <c r="AAY395" s="10"/>
      <c r="AAZ395" s="10"/>
      <c r="ABA395" s="10"/>
      <c r="ABB395" s="10"/>
      <c r="ABC395" s="10"/>
      <c r="ABD395" s="10"/>
      <c r="ABE395" s="10"/>
      <c r="ABF395" s="10"/>
      <c r="ABG395" s="10"/>
      <c r="ABH395" s="10"/>
      <c r="ABI395" s="10"/>
      <c r="ABJ395" s="10"/>
      <c r="ABK395" s="10"/>
      <c r="ABL395" s="10"/>
      <c r="ABM395" s="10"/>
      <c r="ABN395" s="10"/>
      <c r="ABO395" s="10"/>
      <c r="ABP395" s="10"/>
      <c r="ABQ395" s="10"/>
      <c r="ABR395" s="10"/>
      <c r="ABS395" s="10"/>
      <c r="ABT395" s="10"/>
      <c r="ABU395" s="10"/>
      <c r="ABV395" s="10"/>
      <c r="ABW395" s="10"/>
      <c r="ABX395" s="10"/>
      <c r="ABY395" s="10"/>
      <c r="ABZ395" s="10"/>
      <c r="ACA395" s="10"/>
      <c r="ACB395" s="10"/>
      <c r="ACC395" s="10"/>
      <c r="ACD395" s="10"/>
      <c r="ACE395" s="10"/>
      <c r="ACF395" s="10"/>
      <c r="ACG395" s="10"/>
      <c r="ACH395" s="10"/>
      <c r="ACI395" s="10"/>
      <c r="ACJ395" s="10"/>
      <c r="ACK395" s="10"/>
      <c r="ACL395" s="10"/>
      <c r="ACM395" s="10"/>
      <c r="ACN395" s="10"/>
      <c r="ACO395" s="10"/>
      <c r="ACP395" s="10"/>
      <c r="ACQ395" s="10"/>
      <c r="ACR395" s="10"/>
      <c r="ACS395" s="10"/>
      <c r="ACT395" s="10"/>
      <c r="ACU395" s="10"/>
      <c r="ACV395" s="10"/>
      <c r="ACW395" s="10"/>
      <c r="ACX395" s="10"/>
      <c r="ACY395" s="10"/>
      <c r="ACZ395" s="10"/>
      <c r="ADA395" s="10"/>
      <c r="ADB395" s="10"/>
      <c r="ADC395" s="10"/>
      <c r="ADD395" s="10"/>
      <c r="ADE395" s="10"/>
      <c r="ADF395" s="10"/>
      <c r="ADG395" s="10"/>
      <c r="ADH395" s="10"/>
      <c r="ADI395" s="10"/>
      <c r="ADJ395" s="10"/>
      <c r="ADK395" s="10"/>
      <c r="ADL395" s="10"/>
      <c r="ADM395" s="10"/>
      <c r="ADN395" s="10"/>
      <c r="ADO395" s="10"/>
      <c r="ADP395" s="10"/>
      <c r="ADQ395" s="10"/>
      <c r="ADR395" s="10"/>
      <c r="ADS395" s="10"/>
      <c r="ADT395" s="10"/>
      <c r="ADU395" s="10"/>
      <c r="ADV395" s="10"/>
      <c r="ADW395" s="10"/>
      <c r="ADX395" s="10"/>
      <c r="ADY395" s="10"/>
      <c r="ADZ395" s="10"/>
      <c r="AEA395" s="10"/>
      <c r="AEB395" s="10"/>
      <c r="AEC395" s="10"/>
      <c r="AED395" s="10"/>
      <c r="AEE395" s="10"/>
      <c r="AEF395" s="10"/>
      <c r="AEG395" s="10"/>
      <c r="AEH395" s="10"/>
      <c r="AEI395" s="10"/>
      <c r="AEJ395" s="10"/>
      <c r="AEK395" s="10"/>
      <c r="AEL395" s="10"/>
      <c r="AEM395" s="10"/>
      <c r="AEN395" s="10"/>
      <c r="AEO395" s="10"/>
      <c r="AEP395" s="10"/>
      <c r="AEQ395" s="10"/>
      <c r="AER395" s="10"/>
      <c r="AES395" s="10"/>
      <c r="AET395" s="10"/>
      <c r="AEU395" s="10"/>
      <c r="AEV395" s="10"/>
      <c r="AEW395" s="10"/>
      <c r="AEX395" s="10"/>
      <c r="AEY395" s="10"/>
      <c r="AEZ395" s="10"/>
      <c r="AFA395" s="10"/>
      <c r="AFB395" s="10"/>
      <c r="AFC395" s="10"/>
      <c r="AFD395" s="10"/>
      <c r="AFE395" s="10"/>
      <c r="AFF395" s="10"/>
      <c r="AFG395" s="10"/>
      <c r="AFH395" s="10"/>
      <c r="AFI395" s="10"/>
      <c r="AFJ395" s="10"/>
      <c r="AFK395" s="10"/>
      <c r="AFL395" s="10"/>
      <c r="AFM395" s="10"/>
      <c r="AFN395" s="10"/>
      <c r="AFO395" s="10"/>
      <c r="AFP395" s="10"/>
      <c r="AFQ395" s="10"/>
      <c r="AFR395" s="10"/>
      <c r="AFS395" s="10"/>
      <c r="AFT395" s="10"/>
      <c r="AFU395" s="10"/>
      <c r="AFV395" s="10"/>
      <c r="AFW395" s="10"/>
      <c r="AFX395" s="10"/>
      <c r="AFY395" s="10"/>
      <c r="AFZ395" s="10"/>
      <c r="AGA395" s="10"/>
      <c r="AGB395" s="10"/>
      <c r="AGC395" s="10"/>
      <c r="AGD395" s="10"/>
      <c r="AGE395" s="10"/>
      <c r="AGF395" s="10"/>
      <c r="AGG395" s="10"/>
      <c r="AGH395" s="10"/>
      <c r="AGI395" s="10"/>
      <c r="AGJ395" s="10"/>
      <c r="AGK395" s="10"/>
      <c r="AGL395" s="10"/>
      <c r="AGM395" s="10"/>
      <c r="AGN395" s="10"/>
      <c r="AGO395" s="10"/>
      <c r="AGP395" s="10"/>
      <c r="AGQ395" s="10"/>
      <c r="AGR395" s="10"/>
      <c r="AGS395" s="10"/>
      <c r="AGT395" s="10"/>
      <c r="AGU395" s="10"/>
      <c r="AGV395" s="10"/>
      <c r="AGW395" s="10"/>
      <c r="AGX395" s="10"/>
      <c r="AGY395" s="10"/>
      <c r="AGZ395" s="10"/>
      <c r="AHA395" s="10"/>
      <c r="AHB395" s="10"/>
      <c r="AHC395" s="10"/>
      <c r="AHD395" s="10"/>
      <c r="AHE395" s="10"/>
      <c r="AHF395" s="10"/>
      <c r="AHG395" s="10"/>
      <c r="AHH395" s="10"/>
      <c r="AHI395" s="10"/>
      <c r="AHJ395" s="10"/>
      <c r="AHK395" s="10"/>
      <c r="AHL395" s="10"/>
      <c r="AHM395" s="10"/>
      <c r="AHN395" s="10"/>
      <c r="AHO395" s="10"/>
      <c r="AHP395" s="10"/>
      <c r="AHQ395" s="10"/>
      <c r="AHR395" s="10"/>
      <c r="AHS395" s="10"/>
      <c r="AHT395" s="10"/>
      <c r="AHU395" s="10"/>
      <c r="AHV395" s="10"/>
      <c r="AHW395" s="10"/>
      <c r="AHX395" s="10"/>
      <c r="AHY395" s="10"/>
      <c r="AHZ395" s="10"/>
      <c r="AIA395" s="10"/>
      <c r="AIB395" s="10"/>
      <c r="AIC395" s="10"/>
      <c r="AID395" s="10"/>
      <c r="AIE395" s="10"/>
      <c r="AIF395" s="10"/>
      <c r="AIG395" s="10"/>
      <c r="AIH395" s="10"/>
      <c r="AII395" s="10"/>
      <c r="AIJ395" s="10"/>
      <c r="AIK395" s="10"/>
      <c r="AIL395" s="10"/>
      <c r="AIM395" s="10"/>
      <c r="AIN395" s="10"/>
      <c r="AIO395" s="10"/>
      <c r="AIP395" s="10"/>
      <c r="AIQ395" s="10"/>
      <c r="AIR395" s="10"/>
      <c r="AIS395" s="10"/>
      <c r="AIT395" s="10"/>
      <c r="AIU395" s="10"/>
      <c r="AIV395" s="10"/>
      <c r="AIW395" s="10"/>
      <c r="AIX395" s="10"/>
      <c r="AIY395" s="10"/>
      <c r="AIZ395" s="10"/>
      <c r="AJA395" s="10"/>
      <c r="AJB395" s="10"/>
      <c r="AJC395" s="10"/>
      <c r="AJD395" s="10"/>
      <c r="AJE395" s="10"/>
      <c r="AJF395" s="10"/>
      <c r="AJG395" s="10"/>
      <c r="AJH395" s="10"/>
      <c r="AJI395" s="10"/>
      <c r="AJJ395" s="10"/>
      <c r="AJK395" s="10"/>
      <c r="AJL395" s="10"/>
      <c r="AJM395" s="10"/>
      <c r="AJN395" s="10"/>
      <c r="AJO395" s="10"/>
      <c r="AJP395" s="10"/>
      <c r="AJQ395" s="10"/>
      <c r="AJR395" s="10"/>
      <c r="AJS395" s="10"/>
      <c r="AJT395" s="10"/>
      <c r="AJU395" s="10"/>
      <c r="AJV395" s="10"/>
      <c r="AJW395" s="10"/>
      <c r="AJX395" s="10"/>
      <c r="AJY395" s="10"/>
      <c r="AJZ395" s="10"/>
      <c r="AKA395" s="10"/>
      <c r="AKB395" s="10"/>
      <c r="AKC395" s="10"/>
      <c r="AKD395" s="10"/>
      <c r="AKE395" s="10"/>
      <c r="AKF395" s="10"/>
      <c r="AKG395" s="10"/>
      <c r="AKH395" s="10"/>
      <c r="AKI395" s="10"/>
      <c r="AKJ395" s="10"/>
      <c r="AKK395" s="10"/>
      <c r="AKL395" s="10"/>
      <c r="AKM395" s="10"/>
      <c r="AKN395" s="10"/>
      <c r="AKO395" s="10"/>
      <c r="AKP395" s="10"/>
      <c r="AKQ395" s="10"/>
      <c r="AKR395" s="10"/>
      <c r="AKS395" s="10"/>
      <c r="AKT395" s="10"/>
      <c r="AKU395" s="10"/>
      <c r="AKV395" s="10"/>
      <c r="AKW395" s="10"/>
      <c r="AKX395" s="10"/>
      <c r="AKY395" s="10"/>
      <c r="AKZ395" s="10"/>
      <c r="ALA395" s="10"/>
      <c r="ALB395" s="10"/>
      <c r="ALC395" s="10"/>
      <c r="ALD395" s="10"/>
      <c r="ALE395" s="10"/>
      <c r="ALF395" s="10"/>
      <c r="ALG395" s="10"/>
      <c r="ALH395" s="10"/>
      <c r="ALI395" s="10"/>
      <c r="ALJ395" s="10"/>
      <c r="ALK395" s="10"/>
      <c r="ALL395" s="10"/>
      <c r="ALM395" s="10"/>
      <c r="ALN395" s="10"/>
      <c r="ALO395" s="10"/>
      <c r="ALP395" s="10"/>
      <c r="ALQ395" s="10"/>
      <c r="ALR395" s="10"/>
      <c r="ALS395" s="10"/>
      <c r="ALT395" s="10"/>
      <c r="ALU395" s="10"/>
      <c r="ALV395" s="10"/>
      <c r="ALW395" s="10"/>
      <c r="ALX395" s="10"/>
      <c r="ALY395" s="10"/>
      <c r="ALZ395" s="10"/>
      <c r="AMA395" s="10"/>
      <c r="AMB395" s="10"/>
      <c r="AMC395" s="10"/>
      <c r="AMD395" s="10"/>
      <c r="AME395" s="10"/>
      <c r="AMF395" s="10"/>
      <c r="AMG395" s="10"/>
      <c r="AMH395" s="10"/>
      <c r="AMI395" s="10"/>
    </row>
    <row r="396" spans="1:1023" ht="21.75" customHeight="1">
      <c r="A396" s="14" t="s">
        <v>98</v>
      </c>
      <c r="B396" s="47"/>
      <c r="C396" s="32"/>
      <c r="D396" s="32"/>
      <c r="E396" s="30"/>
      <c r="F396" s="30"/>
      <c r="G396" s="30"/>
      <c r="H396" s="30"/>
      <c r="I396" s="36">
        <v>30000</v>
      </c>
      <c r="J396" s="30"/>
      <c r="K396" s="30"/>
      <c r="L396" s="30"/>
      <c r="M396" s="30"/>
      <c r="N396" s="30"/>
      <c r="O396" s="40">
        <v>53500</v>
      </c>
      <c r="P396" s="32"/>
      <c r="Q396" s="43">
        <f t="shared" si="9"/>
        <v>83500</v>
      </c>
      <c r="R396" s="43"/>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c r="HQ396" s="10"/>
      <c r="HR396" s="10"/>
      <c r="HS396" s="10"/>
      <c r="HT396" s="10"/>
      <c r="HU396" s="10"/>
      <c r="HV396" s="10"/>
      <c r="HW396" s="10"/>
      <c r="HX396" s="10"/>
      <c r="HY396" s="10"/>
      <c r="HZ396" s="10"/>
      <c r="IA396" s="10"/>
      <c r="IB396" s="10"/>
      <c r="IC396" s="10"/>
      <c r="ID396" s="10"/>
      <c r="IE396" s="10"/>
      <c r="IF396" s="10"/>
      <c r="IG396" s="10"/>
      <c r="IH396" s="10"/>
      <c r="II396" s="10"/>
      <c r="IJ396" s="10"/>
      <c r="IK396" s="10"/>
      <c r="IL396" s="10"/>
      <c r="IM396" s="10"/>
      <c r="IN396" s="10"/>
      <c r="IO396" s="10"/>
      <c r="IP396" s="10"/>
      <c r="IQ396" s="10"/>
      <c r="IR396" s="10"/>
      <c r="IS396" s="10"/>
      <c r="IT396" s="10"/>
      <c r="IU396" s="10"/>
      <c r="IV396" s="10"/>
      <c r="IW396" s="10"/>
      <c r="IX396" s="10"/>
      <c r="IY396" s="10"/>
      <c r="IZ396" s="10"/>
      <c r="JA396" s="10"/>
      <c r="JB396" s="10"/>
      <c r="JC396" s="10"/>
      <c r="JD396" s="10"/>
      <c r="JE396" s="10"/>
      <c r="JF396" s="10"/>
      <c r="JG396" s="10"/>
      <c r="JH396" s="10"/>
      <c r="JI396" s="10"/>
      <c r="JJ396" s="10"/>
      <c r="JK396" s="10"/>
      <c r="JL396" s="10"/>
      <c r="JM396" s="10"/>
      <c r="JN396" s="10"/>
      <c r="JO396" s="10"/>
      <c r="JP396" s="10"/>
      <c r="JQ396" s="10"/>
      <c r="JR396" s="10"/>
      <c r="JS396" s="10"/>
      <c r="JT396" s="10"/>
      <c r="JU396" s="10"/>
      <c r="JV396" s="10"/>
      <c r="JW396" s="10"/>
      <c r="JX396" s="10"/>
      <c r="JY396" s="10"/>
      <c r="JZ396" s="10"/>
      <c r="KA396" s="10"/>
      <c r="KB396" s="10"/>
      <c r="KC396" s="10"/>
      <c r="KD396" s="10"/>
      <c r="KE396" s="10"/>
      <c r="KF396" s="10"/>
      <c r="KG396" s="10"/>
      <c r="KH396" s="10"/>
      <c r="KI396" s="10"/>
      <c r="KJ396" s="10"/>
      <c r="KK396" s="10"/>
      <c r="KL396" s="10"/>
      <c r="KM396" s="10"/>
      <c r="KN396" s="10"/>
      <c r="KO396" s="10"/>
      <c r="KP396" s="10"/>
      <c r="KQ396" s="10"/>
      <c r="KR396" s="10"/>
      <c r="KS396" s="10"/>
      <c r="KT396" s="10"/>
      <c r="KU396" s="10"/>
      <c r="KV396" s="10"/>
      <c r="KW396" s="10"/>
      <c r="KX396" s="10"/>
      <c r="KY396" s="10"/>
      <c r="KZ396" s="10"/>
      <c r="LA396" s="10"/>
      <c r="LB396" s="10"/>
      <c r="LC396" s="10"/>
      <c r="LD396" s="10"/>
      <c r="LE396" s="10"/>
      <c r="LF396" s="10"/>
      <c r="LG396" s="10"/>
      <c r="LH396" s="10"/>
      <c r="LI396" s="10"/>
      <c r="LJ396" s="10"/>
      <c r="LK396" s="10"/>
      <c r="LL396" s="10"/>
      <c r="LM396" s="10"/>
      <c r="LN396" s="10"/>
      <c r="LO396" s="10"/>
      <c r="LP396" s="10"/>
      <c r="LQ396" s="10"/>
      <c r="LR396" s="10"/>
      <c r="LS396" s="10"/>
      <c r="LT396" s="10"/>
      <c r="LU396" s="10"/>
      <c r="LV396" s="10"/>
      <c r="LW396" s="10"/>
      <c r="LX396" s="10"/>
      <c r="LY396" s="10"/>
      <c r="LZ396" s="10"/>
      <c r="MA396" s="10"/>
      <c r="MB396" s="10"/>
      <c r="MC396" s="10"/>
      <c r="MD396" s="10"/>
      <c r="ME396" s="10"/>
      <c r="MF396" s="10"/>
      <c r="MG396" s="10"/>
      <c r="MH396" s="10"/>
      <c r="MI396" s="10"/>
      <c r="MJ396" s="10"/>
      <c r="MK396" s="10"/>
      <c r="ML396" s="10"/>
      <c r="MM396" s="10"/>
      <c r="MN396" s="10"/>
      <c r="MO396" s="10"/>
      <c r="MP396" s="10"/>
      <c r="MQ396" s="10"/>
      <c r="MR396" s="10"/>
      <c r="MS396" s="10"/>
      <c r="MT396" s="10"/>
      <c r="MU396" s="10"/>
      <c r="MV396" s="10"/>
      <c r="MW396" s="10"/>
      <c r="MX396" s="10"/>
      <c r="MY396" s="10"/>
      <c r="MZ396" s="10"/>
      <c r="NA396" s="10"/>
      <c r="NB396" s="10"/>
      <c r="NC396" s="10"/>
      <c r="ND396" s="10"/>
      <c r="NE396" s="10"/>
      <c r="NF396" s="10"/>
      <c r="NG396" s="10"/>
      <c r="NH396" s="10"/>
      <c r="NI396" s="10"/>
      <c r="NJ396" s="10"/>
      <c r="NK396" s="10"/>
      <c r="NL396" s="10"/>
      <c r="NM396" s="10"/>
      <c r="NN396" s="10"/>
      <c r="NO396" s="10"/>
      <c r="NP396" s="10"/>
      <c r="NQ396" s="10"/>
      <c r="NR396" s="10"/>
      <c r="NS396" s="10"/>
      <c r="NT396" s="10"/>
      <c r="NU396" s="10"/>
      <c r="NV396" s="10"/>
      <c r="NW396" s="10"/>
      <c r="NX396" s="10"/>
      <c r="NY396" s="10"/>
      <c r="NZ396" s="10"/>
      <c r="OA396" s="10"/>
      <c r="OB396" s="10"/>
      <c r="OC396" s="10"/>
      <c r="OD396" s="10"/>
      <c r="OE396" s="10"/>
      <c r="OF396" s="10"/>
      <c r="OG396" s="10"/>
      <c r="OH396" s="10"/>
      <c r="OI396" s="10"/>
      <c r="OJ396" s="10"/>
      <c r="OK396" s="10"/>
      <c r="OL396" s="10"/>
      <c r="OM396" s="10"/>
      <c r="ON396" s="10"/>
      <c r="OO396" s="10"/>
      <c r="OP396" s="10"/>
      <c r="OQ396" s="10"/>
      <c r="OR396" s="10"/>
      <c r="OS396" s="10"/>
      <c r="OT396" s="10"/>
      <c r="OU396" s="10"/>
      <c r="OV396" s="10"/>
      <c r="OW396" s="10"/>
      <c r="OX396" s="10"/>
      <c r="OY396" s="10"/>
      <c r="OZ396" s="10"/>
      <c r="PA396" s="10"/>
      <c r="PB396" s="10"/>
      <c r="PC396" s="10"/>
      <c r="PD396" s="10"/>
      <c r="PE396" s="10"/>
      <c r="PF396" s="10"/>
      <c r="PG396" s="10"/>
      <c r="PH396" s="10"/>
      <c r="PI396" s="10"/>
      <c r="PJ396" s="10"/>
      <c r="PK396" s="10"/>
      <c r="PL396" s="10"/>
      <c r="PM396" s="10"/>
      <c r="PN396" s="10"/>
      <c r="PO396" s="10"/>
      <c r="PP396" s="10"/>
      <c r="PQ396" s="10"/>
      <c r="PR396" s="10"/>
      <c r="PS396" s="10"/>
      <c r="PT396" s="10"/>
      <c r="PU396" s="10"/>
      <c r="PV396" s="10"/>
      <c r="PW396" s="10"/>
      <c r="PX396" s="10"/>
      <c r="PY396" s="10"/>
      <c r="PZ396" s="10"/>
      <c r="QA396" s="10"/>
      <c r="QB396" s="10"/>
      <c r="QC396" s="10"/>
      <c r="QD396" s="10"/>
      <c r="QE396" s="10"/>
      <c r="QF396" s="10"/>
      <c r="QG396" s="10"/>
      <c r="QH396" s="10"/>
      <c r="QI396" s="10"/>
      <c r="QJ396" s="10"/>
      <c r="QK396" s="10"/>
      <c r="QL396" s="10"/>
      <c r="QM396" s="10"/>
      <c r="QN396" s="10"/>
      <c r="QO396" s="10"/>
      <c r="QP396" s="10"/>
      <c r="QQ396" s="10"/>
      <c r="QR396" s="10"/>
      <c r="QS396" s="10"/>
      <c r="QT396" s="10"/>
      <c r="QU396" s="10"/>
      <c r="QV396" s="10"/>
      <c r="QW396" s="10"/>
      <c r="QX396" s="10"/>
      <c r="QY396" s="10"/>
      <c r="QZ396" s="10"/>
      <c r="RA396" s="10"/>
      <c r="RB396" s="10"/>
      <c r="RC396" s="10"/>
      <c r="RD396" s="10"/>
      <c r="RE396" s="10"/>
      <c r="RF396" s="10"/>
      <c r="RG396" s="10"/>
      <c r="RH396" s="10"/>
      <c r="RI396" s="10"/>
      <c r="RJ396" s="10"/>
      <c r="RK396" s="10"/>
      <c r="RL396" s="10"/>
      <c r="RM396" s="10"/>
      <c r="RN396" s="10"/>
      <c r="RO396" s="10"/>
      <c r="RP396" s="10"/>
      <c r="RQ396" s="10"/>
      <c r="RR396" s="10"/>
      <c r="RS396" s="10"/>
      <c r="RT396" s="10"/>
      <c r="RU396" s="10"/>
      <c r="RV396" s="10"/>
      <c r="RW396" s="10"/>
      <c r="RX396" s="10"/>
      <c r="RY396" s="10"/>
      <c r="RZ396" s="10"/>
      <c r="SA396" s="10"/>
      <c r="SB396" s="10"/>
      <c r="SC396" s="10"/>
      <c r="SD396" s="10"/>
      <c r="SE396" s="10"/>
      <c r="SF396" s="10"/>
      <c r="SG396" s="10"/>
      <c r="SH396" s="10"/>
      <c r="SI396" s="10"/>
      <c r="SJ396" s="10"/>
      <c r="SK396" s="10"/>
      <c r="SL396" s="10"/>
      <c r="SM396" s="10"/>
      <c r="SN396" s="10"/>
      <c r="SO396" s="10"/>
      <c r="SP396" s="10"/>
      <c r="SQ396" s="10"/>
      <c r="SR396" s="10"/>
      <c r="SS396" s="10"/>
      <c r="ST396" s="10"/>
      <c r="SU396" s="10"/>
      <c r="SV396" s="10"/>
      <c r="SW396" s="10"/>
      <c r="SX396" s="10"/>
      <c r="SY396" s="10"/>
      <c r="SZ396" s="10"/>
      <c r="TA396" s="10"/>
      <c r="TB396" s="10"/>
      <c r="TC396" s="10"/>
      <c r="TD396" s="10"/>
      <c r="TE396" s="10"/>
      <c r="TF396" s="10"/>
      <c r="TG396" s="10"/>
      <c r="TH396" s="10"/>
      <c r="TI396" s="10"/>
      <c r="TJ396" s="10"/>
      <c r="TK396" s="10"/>
      <c r="TL396" s="10"/>
      <c r="TM396" s="10"/>
      <c r="TN396" s="10"/>
      <c r="TO396" s="10"/>
      <c r="TP396" s="10"/>
      <c r="TQ396" s="10"/>
      <c r="TR396" s="10"/>
      <c r="TS396" s="10"/>
      <c r="TT396" s="10"/>
      <c r="TU396" s="10"/>
      <c r="TV396" s="10"/>
      <c r="TW396" s="10"/>
      <c r="TX396" s="10"/>
      <c r="TY396" s="10"/>
      <c r="TZ396" s="10"/>
      <c r="UA396" s="10"/>
      <c r="UB396" s="10"/>
      <c r="UC396" s="10"/>
      <c r="UD396" s="10"/>
      <c r="UE396" s="10"/>
      <c r="UF396" s="10"/>
      <c r="UG396" s="10"/>
      <c r="UH396" s="10"/>
      <c r="UI396" s="10"/>
      <c r="UJ396" s="10"/>
      <c r="UK396" s="10"/>
      <c r="UL396" s="10"/>
      <c r="UM396" s="10"/>
      <c r="UN396" s="10"/>
      <c r="UO396" s="10"/>
      <c r="UP396" s="10"/>
      <c r="UQ396" s="10"/>
      <c r="UR396" s="10"/>
      <c r="US396" s="10"/>
      <c r="UT396" s="10"/>
      <c r="UU396" s="10"/>
      <c r="UV396" s="10"/>
      <c r="UW396" s="10"/>
      <c r="UX396" s="10"/>
      <c r="UY396" s="10"/>
      <c r="UZ396" s="10"/>
      <c r="VA396" s="10"/>
      <c r="VB396" s="10"/>
      <c r="VC396" s="10"/>
      <c r="VD396" s="10"/>
      <c r="VE396" s="10"/>
      <c r="VF396" s="10"/>
      <c r="VG396" s="10"/>
      <c r="VH396" s="10"/>
      <c r="VI396" s="10"/>
      <c r="VJ396" s="10"/>
      <c r="VK396" s="10"/>
      <c r="VL396" s="10"/>
      <c r="VM396" s="10"/>
      <c r="VN396" s="10"/>
      <c r="VO396" s="10"/>
      <c r="VP396" s="10"/>
      <c r="VQ396" s="10"/>
      <c r="VR396" s="10"/>
      <c r="VS396" s="10"/>
      <c r="VT396" s="10"/>
      <c r="VU396" s="10"/>
      <c r="VV396" s="10"/>
      <c r="VW396" s="10"/>
      <c r="VX396" s="10"/>
      <c r="VY396" s="10"/>
      <c r="VZ396" s="10"/>
      <c r="WA396" s="10"/>
      <c r="WB396" s="10"/>
      <c r="WC396" s="10"/>
      <c r="WD396" s="10"/>
      <c r="WE396" s="10"/>
      <c r="WF396" s="10"/>
      <c r="WG396" s="10"/>
      <c r="WH396" s="10"/>
      <c r="WI396" s="10"/>
      <c r="WJ396" s="10"/>
      <c r="WK396" s="10"/>
      <c r="WL396" s="10"/>
      <c r="WM396" s="10"/>
      <c r="WN396" s="10"/>
      <c r="WO396" s="10"/>
      <c r="WP396" s="10"/>
      <c r="WQ396" s="10"/>
      <c r="WR396" s="10"/>
      <c r="WS396" s="10"/>
      <c r="WT396" s="10"/>
      <c r="WU396" s="10"/>
      <c r="WV396" s="10"/>
      <c r="WW396" s="10"/>
      <c r="WX396" s="10"/>
      <c r="WY396" s="10"/>
      <c r="WZ396" s="10"/>
      <c r="XA396" s="10"/>
      <c r="XB396" s="10"/>
      <c r="XC396" s="10"/>
      <c r="XD396" s="10"/>
      <c r="XE396" s="10"/>
      <c r="XF396" s="10"/>
      <c r="XG396" s="10"/>
      <c r="XH396" s="10"/>
      <c r="XI396" s="10"/>
      <c r="XJ396" s="10"/>
      <c r="XK396" s="10"/>
      <c r="XL396" s="10"/>
      <c r="XM396" s="10"/>
      <c r="XN396" s="10"/>
      <c r="XO396" s="10"/>
      <c r="XP396" s="10"/>
      <c r="XQ396" s="10"/>
      <c r="XR396" s="10"/>
      <c r="XS396" s="10"/>
      <c r="XT396" s="10"/>
      <c r="XU396" s="10"/>
      <c r="XV396" s="10"/>
      <c r="XW396" s="10"/>
      <c r="XX396" s="10"/>
      <c r="XY396" s="10"/>
      <c r="XZ396" s="10"/>
      <c r="YA396" s="10"/>
      <c r="YB396" s="10"/>
      <c r="YC396" s="10"/>
      <c r="YD396" s="10"/>
      <c r="YE396" s="10"/>
      <c r="YF396" s="10"/>
      <c r="YG396" s="10"/>
      <c r="YH396" s="10"/>
      <c r="YI396" s="10"/>
      <c r="YJ396" s="10"/>
      <c r="YK396" s="10"/>
      <c r="YL396" s="10"/>
      <c r="YM396" s="10"/>
      <c r="YN396" s="10"/>
      <c r="YO396" s="10"/>
      <c r="YP396" s="10"/>
      <c r="YQ396" s="10"/>
      <c r="YR396" s="10"/>
      <c r="YS396" s="10"/>
      <c r="YT396" s="10"/>
      <c r="YU396" s="10"/>
      <c r="YV396" s="10"/>
      <c r="YW396" s="10"/>
      <c r="YX396" s="10"/>
      <c r="YY396" s="10"/>
      <c r="YZ396" s="10"/>
      <c r="ZA396" s="10"/>
      <c r="ZB396" s="10"/>
      <c r="ZC396" s="10"/>
      <c r="ZD396" s="10"/>
      <c r="ZE396" s="10"/>
      <c r="ZF396" s="10"/>
      <c r="ZG396" s="10"/>
      <c r="ZH396" s="10"/>
      <c r="ZI396" s="10"/>
      <c r="ZJ396" s="10"/>
      <c r="ZK396" s="10"/>
      <c r="ZL396" s="10"/>
      <c r="ZM396" s="10"/>
      <c r="ZN396" s="10"/>
      <c r="ZO396" s="10"/>
      <c r="ZP396" s="10"/>
      <c r="ZQ396" s="10"/>
      <c r="ZR396" s="10"/>
      <c r="ZS396" s="10"/>
      <c r="ZT396" s="10"/>
      <c r="ZU396" s="10"/>
      <c r="ZV396" s="10"/>
      <c r="ZW396" s="10"/>
      <c r="ZX396" s="10"/>
      <c r="ZY396" s="10"/>
      <c r="ZZ396" s="10"/>
      <c r="AAA396" s="10"/>
      <c r="AAB396" s="10"/>
      <c r="AAC396" s="10"/>
      <c r="AAD396" s="10"/>
      <c r="AAE396" s="10"/>
      <c r="AAF396" s="10"/>
      <c r="AAG396" s="10"/>
      <c r="AAH396" s="10"/>
      <c r="AAI396" s="10"/>
      <c r="AAJ396" s="10"/>
      <c r="AAK396" s="10"/>
      <c r="AAL396" s="10"/>
      <c r="AAM396" s="10"/>
      <c r="AAN396" s="10"/>
      <c r="AAO396" s="10"/>
      <c r="AAP396" s="10"/>
      <c r="AAQ396" s="10"/>
      <c r="AAR396" s="10"/>
      <c r="AAS396" s="10"/>
      <c r="AAT396" s="10"/>
      <c r="AAU396" s="10"/>
      <c r="AAV396" s="10"/>
      <c r="AAW396" s="10"/>
      <c r="AAX396" s="10"/>
      <c r="AAY396" s="10"/>
      <c r="AAZ396" s="10"/>
      <c r="ABA396" s="10"/>
      <c r="ABB396" s="10"/>
      <c r="ABC396" s="10"/>
      <c r="ABD396" s="10"/>
      <c r="ABE396" s="10"/>
      <c r="ABF396" s="10"/>
      <c r="ABG396" s="10"/>
      <c r="ABH396" s="10"/>
      <c r="ABI396" s="10"/>
      <c r="ABJ396" s="10"/>
      <c r="ABK396" s="10"/>
      <c r="ABL396" s="10"/>
      <c r="ABM396" s="10"/>
      <c r="ABN396" s="10"/>
      <c r="ABO396" s="10"/>
      <c r="ABP396" s="10"/>
      <c r="ABQ396" s="10"/>
      <c r="ABR396" s="10"/>
      <c r="ABS396" s="10"/>
      <c r="ABT396" s="10"/>
      <c r="ABU396" s="10"/>
      <c r="ABV396" s="10"/>
      <c r="ABW396" s="10"/>
      <c r="ABX396" s="10"/>
      <c r="ABY396" s="10"/>
      <c r="ABZ396" s="10"/>
      <c r="ACA396" s="10"/>
      <c r="ACB396" s="10"/>
      <c r="ACC396" s="10"/>
      <c r="ACD396" s="10"/>
      <c r="ACE396" s="10"/>
      <c r="ACF396" s="10"/>
      <c r="ACG396" s="10"/>
      <c r="ACH396" s="10"/>
      <c r="ACI396" s="10"/>
      <c r="ACJ396" s="10"/>
      <c r="ACK396" s="10"/>
      <c r="ACL396" s="10"/>
      <c r="ACM396" s="10"/>
      <c r="ACN396" s="10"/>
      <c r="ACO396" s="10"/>
      <c r="ACP396" s="10"/>
      <c r="ACQ396" s="10"/>
      <c r="ACR396" s="10"/>
      <c r="ACS396" s="10"/>
      <c r="ACT396" s="10"/>
      <c r="ACU396" s="10"/>
      <c r="ACV396" s="10"/>
      <c r="ACW396" s="10"/>
      <c r="ACX396" s="10"/>
      <c r="ACY396" s="10"/>
      <c r="ACZ396" s="10"/>
      <c r="ADA396" s="10"/>
      <c r="ADB396" s="10"/>
      <c r="ADC396" s="10"/>
      <c r="ADD396" s="10"/>
      <c r="ADE396" s="10"/>
      <c r="ADF396" s="10"/>
      <c r="ADG396" s="10"/>
      <c r="ADH396" s="10"/>
      <c r="ADI396" s="10"/>
      <c r="ADJ396" s="10"/>
      <c r="ADK396" s="10"/>
      <c r="ADL396" s="10"/>
      <c r="ADM396" s="10"/>
      <c r="ADN396" s="10"/>
      <c r="ADO396" s="10"/>
      <c r="ADP396" s="10"/>
      <c r="ADQ396" s="10"/>
      <c r="ADR396" s="10"/>
      <c r="ADS396" s="10"/>
      <c r="ADT396" s="10"/>
      <c r="ADU396" s="10"/>
      <c r="ADV396" s="10"/>
      <c r="ADW396" s="10"/>
      <c r="ADX396" s="10"/>
      <c r="ADY396" s="10"/>
      <c r="ADZ396" s="10"/>
      <c r="AEA396" s="10"/>
      <c r="AEB396" s="10"/>
      <c r="AEC396" s="10"/>
      <c r="AED396" s="10"/>
      <c r="AEE396" s="10"/>
      <c r="AEF396" s="10"/>
      <c r="AEG396" s="10"/>
      <c r="AEH396" s="10"/>
      <c r="AEI396" s="10"/>
      <c r="AEJ396" s="10"/>
      <c r="AEK396" s="10"/>
      <c r="AEL396" s="10"/>
      <c r="AEM396" s="10"/>
      <c r="AEN396" s="10"/>
      <c r="AEO396" s="10"/>
      <c r="AEP396" s="10"/>
      <c r="AEQ396" s="10"/>
      <c r="AER396" s="10"/>
      <c r="AES396" s="10"/>
      <c r="AET396" s="10"/>
      <c r="AEU396" s="10"/>
      <c r="AEV396" s="10"/>
      <c r="AEW396" s="10"/>
      <c r="AEX396" s="10"/>
      <c r="AEY396" s="10"/>
      <c r="AEZ396" s="10"/>
      <c r="AFA396" s="10"/>
      <c r="AFB396" s="10"/>
      <c r="AFC396" s="10"/>
      <c r="AFD396" s="10"/>
      <c r="AFE396" s="10"/>
      <c r="AFF396" s="10"/>
      <c r="AFG396" s="10"/>
      <c r="AFH396" s="10"/>
      <c r="AFI396" s="10"/>
      <c r="AFJ396" s="10"/>
      <c r="AFK396" s="10"/>
      <c r="AFL396" s="10"/>
      <c r="AFM396" s="10"/>
      <c r="AFN396" s="10"/>
      <c r="AFO396" s="10"/>
      <c r="AFP396" s="10"/>
      <c r="AFQ396" s="10"/>
      <c r="AFR396" s="10"/>
      <c r="AFS396" s="10"/>
      <c r="AFT396" s="10"/>
      <c r="AFU396" s="10"/>
      <c r="AFV396" s="10"/>
      <c r="AFW396" s="10"/>
      <c r="AFX396" s="10"/>
      <c r="AFY396" s="10"/>
      <c r="AFZ396" s="10"/>
      <c r="AGA396" s="10"/>
      <c r="AGB396" s="10"/>
      <c r="AGC396" s="10"/>
      <c r="AGD396" s="10"/>
      <c r="AGE396" s="10"/>
      <c r="AGF396" s="10"/>
      <c r="AGG396" s="10"/>
      <c r="AGH396" s="10"/>
      <c r="AGI396" s="10"/>
      <c r="AGJ396" s="10"/>
      <c r="AGK396" s="10"/>
      <c r="AGL396" s="10"/>
      <c r="AGM396" s="10"/>
      <c r="AGN396" s="10"/>
      <c r="AGO396" s="10"/>
      <c r="AGP396" s="10"/>
      <c r="AGQ396" s="10"/>
      <c r="AGR396" s="10"/>
      <c r="AGS396" s="10"/>
      <c r="AGT396" s="10"/>
      <c r="AGU396" s="10"/>
      <c r="AGV396" s="10"/>
      <c r="AGW396" s="10"/>
      <c r="AGX396" s="10"/>
      <c r="AGY396" s="10"/>
      <c r="AGZ396" s="10"/>
      <c r="AHA396" s="10"/>
      <c r="AHB396" s="10"/>
      <c r="AHC396" s="10"/>
      <c r="AHD396" s="10"/>
      <c r="AHE396" s="10"/>
      <c r="AHF396" s="10"/>
      <c r="AHG396" s="10"/>
      <c r="AHH396" s="10"/>
      <c r="AHI396" s="10"/>
      <c r="AHJ396" s="10"/>
      <c r="AHK396" s="10"/>
      <c r="AHL396" s="10"/>
      <c r="AHM396" s="10"/>
      <c r="AHN396" s="10"/>
      <c r="AHO396" s="10"/>
      <c r="AHP396" s="10"/>
      <c r="AHQ396" s="10"/>
      <c r="AHR396" s="10"/>
      <c r="AHS396" s="10"/>
      <c r="AHT396" s="10"/>
      <c r="AHU396" s="10"/>
      <c r="AHV396" s="10"/>
      <c r="AHW396" s="10"/>
      <c r="AHX396" s="10"/>
      <c r="AHY396" s="10"/>
      <c r="AHZ396" s="10"/>
      <c r="AIA396" s="10"/>
      <c r="AIB396" s="10"/>
      <c r="AIC396" s="10"/>
      <c r="AID396" s="10"/>
      <c r="AIE396" s="10"/>
      <c r="AIF396" s="10"/>
      <c r="AIG396" s="10"/>
      <c r="AIH396" s="10"/>
      <c r="AII396" s="10"/>
      <c r="AIJ396" s="10"/>
      <c r="AIK396" s="10"/>
      <c r="AIL396" s="10"/>
      <c r="AIM396" s="10"/>
      <c r="AIN396" s="10"/>
      <c r="AIO396" s="10"/>
      <c r="AIP396" s="10"/>
      <c r="AIQ396" s="10"/>
      <c r="AIR396" s="10"/>
      <c r="AIS396" s="10"/>
      <c r="AIT396" s="10"/>
      <c r="AIU396" s="10"/>
      <c r="AIV396" s="10"/>
      <c r="AIW396" s="10"/>
      <c r="AIX396" s="10"/>
      <c r="AIY396" s="10"/>
      <c r="AIZ396" s="10"/>
      <c r="AJA396" s="10"/>
      <c r="AJB396" s="10"/>
      <c r="AJC396" s="10"/>
      <c r="AJD396" s="10"/>
      <c r="AJE396" s="10"/>
      <c r="AJF396" s="10"/>
      <c r="AJG396" s="10"/>
      <c r="AJH396" s="10"/>
      <c r="AJI396" s="10"/>
      <c r="AJJ396" s="10"/>
      <c r="AJK396" s="10"/>
      <c r="AJL396" s="10"/>
      <c r="AJM396" s="10"/>
      <c r="AJN396" s="10"/>
      <c r="AJO396" s="10"/>
      <c r="AJP396" s="10"/>
      <c r="AJQ396" s="10"/>
      <c r="AJR396" s="10"/>
      <c r="AJS396" s="10"/>
      <c r="AJT396" s="10"/>
      <c r="AJU396" s="10"/>
      <c r="AJV396" s="10"/>
      <c r="AJW396" s="10"/>
      <c r="AJX396" s="10"/>
      <c r="AJY396" s="10"/>
      <c r="AJZ396" s="10"/>
      <c r="AKA396" s="10"/>
      <c r="AKB396" s="10"/>
      <c r="AKC396" s="10"/>
      <c r="AKD396" s="10"/>
      <c r="AKE396" s="10"/>
      <c r="AKF396" s="10"/>
      <c r="AKG396" s="10"/>
      <c r="AKH396" s="10"/>
      <c r="AKI396" s="10"/>
      <c r="AKJ396" s="10"/>
      <c r="AKK396" s="10"/>
      <c r="AKL396" s="10"/>
      <c r="AKM396" s="10"/>
      <c r="AKN396" s="10"/>
      <c r="AKO396" s="10"/>
      <c r="AKP396" s="10"/>
      <c r="AKQ396" s="10"/>
      <c r="AKR396" s="10"/>
      <c r="AKS396" s="10"/>
      <c r="AKT396" s="10"/>
      <c r="AKU396" s="10"/>
      <c r="AKV396" s="10"/>
      <c r="AKW396" s="10"/>
      <c r="AKX396" s="10"/>
      <c r="AKY396" s="10"/>
      <c r="AKZ396" s="10"/>
      <c r="ALA396" s="10"/>
      <c r="ALB396" s="10"/>
      <c r="ALC396" s="10"/>
      <c r="ALD396" s="10"/>
      <c r="ALE396" s="10"/>
      <c r="ALF396" s="10"/>
      <c r="ALG396" s="10"/>
      <c r="ALH396" s="10"/>
      <c r="ALI396" s="10"/>
      <c r="ALJ396" s="10"/>
      <c r="ALK396" s="10"/>
      <c r="ALL396" s="10"/>
      <c r="ALM396" s="10"/>
      <c r="ALN396" s="10"/>
      <c r="ALO396" s="10"/>
      <c r="ALP396" s="10"/>
      <c r="ALQ396" s="10"/>
      <c r="ALR396" s="10"/>
      <c r="ALS396" s="10"/>
      <c r="ALT396" s="10"/>
      <c r="ALU396" s="10"/>
      <c r="ALV396" s="10"/>
      <c r="ALW396" s="10"/>
      <c r="ALX396" s="10"/>
      <c r="ALY396" s="10"/>
      <c r="ALZ396" s="10"/>
      <c r="AMA396" s="10"/>
      <c r="AMB396" s="10"/>
      <c r="AMC396" s="10"/>
      <c r="AMD396" s="10"/>
      <c r="AME396" s="10"/>
      <c r="AMF396" s="10"/>
      <c r="AMG396" s="10"/>
      <c r="AMH396" s="10"/>
      <c r="AMI396" s="10"/>
    </row>
    <row r="397" spans="1:1023" ht="21.75" customHeight="1">
      <c r="A397" s="14" t="s">
        <v>98</v>
      </c>
      <c r="B397" s="47"/>
      <c r="C397" s="32"/>
      <c r="D397" s="32"/>
      <c r="E397" s="30"/>
      <c r="F397" s="30"/>
      <c r="G397" s="30"/>
      <c r="H397" s="30"/>
      <c r="I397" s="36">
        <v>30000</v>
      </c>
      <c r="J397" s="30"/>
      <c r="K397" s="30"/>
      <c r="L397" s="30"/>
      <c r="M397" s="30"/>
      <c r="N397" s="30"/>
      <c r="O397" s="40">
        <v>40000</v>
      </c>
      <c r="P397" s="32"/>
      <c r="Q397" s="43">
        <f t="shared" si="9"/>
        <v>70000</v>
      </c>
      <c r="R397" s="43"/>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c r="HU397" s="10"/>
      <c r="HV397" s="10"/>
      <c r="HW397" s="10"/>
      <c r="HX397" s="10"/>
      <c r="HY397" s="10"/>
      <c r="HZ397" s="10"/>
      <c r="IA397" s="10"/>
      <c r="IB397" s="10"/>
      <c r="IC397" s="10"/>
      <c r="ID397" s="10"/>
      <c r="IE397" s="10"/>
      <c r="IF397" s="10"/>
      <c r="IG397" s="10"/>
      <c r="IH397" s="10"/>
      <c r="II397" s="10"/>
      <c r="IJ397" s="10"/>
      <c r="IK397" s="10"/>
      <c r="IL397" s="10"/>
      <c r="IM397" s="10"/>
      <c r="IN397" s="10"/>
      <c r="IO397" s="10"/>
      <c r="IP397" s="10"/>
      <c r="IQ397" s="10"/>
      <c r="IR397" s="10"/>
      <c r="IS397" s="10"/>
      <c r="IT397" s="10"/>
      <c r="IU397" s="10"/>
      <c r="IV397" s="10"/>
      <c r="IW397" s="10"/>
      <c r="IX397" s="10"/>
      <c r="IY397" s="10"/>
      <c r="IZ397" s="10"/>
      <c r="JA397" s="10"/>
      <c r="JB397" s="10"/>
      <c r="JC397" s="10"/>
      <c r="JD397" s="10"/>
      <c r="JE397" s="10"/>
      <c r="JF397" s="10"/>
      <c r="JG397" s="10"/>
      <c r="JH397" s="10"/>
      <c r="JI397" s="10"/>
      <c r="JJ397" s="10"/>
      <c r="JK397" s="10"/>
      <c r="JL397" s="10"/>
      <c r="JM397" s="10"/>
      <c r="JN397" s="10"/>
      <c r="JO397" s="10"/>
      <c r="JP397" s="10"/>
      <c r="JQ397" s="10"/>
      <c r="JR397" s="10"/>
      <c r="JS397" s="10"/>
      <c r="JT397" s="10"/>
      <c r="JU397" s="10"/>
      <c r="JV397" s="10"/>
      <c r="JW397" s="10"/>
      <c r="JX397" s="10"/>
      <c r="JY397" s="10"/>
      <c r="JZ397" s="10"/>
      <c r="KA397" s="10"/>
      <c r="KB397" s="10"/>
      <c r="KC397" s="10"/>
      <c r="KD397" s="10"/>
      <c r="KE397" s="10"/>
      <c r="KF397" s="10"/>
      <c r="KG397" s="10"/>
      <c r="KH397" s="10"/>
      <c r="KI397" s="10"/>
      <c r="KJ397" s="10"/>
      <c r="KK397" s="10"/>
      <c r="KL397" s="10"/>
      <c r="KM397" s="10"/>
      <c r="KN397" s="10"/>
      <c r="KO397" s="10"/>
      <c r="KP397" s="10"/>
      <c r="KQ397" s="10"/>
      <c r="KR397" s="10"/>
      <c r="KS397" s="10"/>
      <c r="KT397" s="10"/>
      <c r="KU397" s="10"/>
      <c r="KV397" s="10"/>
      <c r="KW397" s="10"/>
      <c r="KX397" s="10"/>
      <c r="KY397" s="10"/>
      <c r="KZ397" s="10"/>
      <c r="LA397" s="10"/>
      <c r="LB397" s="10"/>
      <c r="LC397" s="10"/>
      <c r="LD397" s="10"/>
      <c r="LE397" s="10"/>
      <c r="LF397" s="10"/>
      <c r="LG397" s="10"/>
      <c r="LH397" s="10"/>
      <c r="LI397" s="10"/>
      <c r="LJ397" s="10"/>
      <c r="LK397" s="10"/>
      <c r="LL397" s="10"/>
      <c r="LM397" s="10"/>
      <c r="LN397" s="10"/>
      <c r="LO397" s="10"/>
      <c r="LP397" s="10"/>
      <c r="LQ397" s="10"/>
      <c r="LR397" s="10"/>
      <c r="LS397" s="10"/>
      <c r="LT397" s="10"/>
      <c r="LU397" s="10"/>
      <c r="LV397" s="10"/>
      <c r="LW397" s="10"/>
      <c r="LX397" s="10"/>
      <c r="LY397" s="10"/>
      <c r="LZ397" s="10"/>
      <c r="MA397" s="10"/>
      <c r="MB397" s="10"/>
      <c r="MC397" s="10"/>
      <c r="MD397" s="10"/>
      <c r="ME397" s="10"/>
      <c r="MF397" s="10"/>
      <c r="MG397" s="10"/>
      <c r="MH397" s="10"/>
      <c r="MI397" s="10"/>
      <c r="MJ397" s="10"/>
      <c r="MK397" s="10"/>
      <c r="ML397" s="10"/>
      <c r="MM397" s="10"/>
      <c r="MN397" s="10"/>
      <c r="MO397" s="10"/>
      <c r="MP397" s="10"/>
      <c r="MQ397" s="10"/>
      <c r="MR397" s="10"/>
      <c r="MS397" s="10"/>
      <c r="MT397" s="10"/>
      <c r="MU397" s="10"/>
      <c r="MV397" s="10"/>
      <c r="MW397" s="10"/>
      <c r="MX397" s="10"/>
      <c r="MY397" s="10"/>
      <c r="MZ397" s="10"/>
      <c r="NA397" s="10"/>
      <c r="NB397" s="10"/>
      <c r="NC397" s="10"/>
      <c r="ND397" s="10"/>
      <c r="NE397" s="10"/>
      <c r="NF397" s="10"/>
      <c r="NG397" s="10"/>
      <c r="NH397" s="10"/>
      <c r="NI397" s="10"/>
      <c r="NJ397" s="10"/>
      <c r="NK397" s="10"/>
      <c r="NL397" s="10"/>
      <c r="NM397" s="10"/>
      <c r="NN397" s="10"/>
      <c r="NO397" s="10"/>
      <c r="NP397" s="10"/>
      <c r="NQ397" s="10"/>
      <c r="NR397" s="10"/>
      <c r="NS397" s="10"/>
      <c r="NT397" s="10"/>
      <c r="NU397" s="10"/>
      <c r="NV397" s="10"/>
      <c r="NW397" s="10"/>
      <c r="NX397" s="10"/>
      <c r="NY397" s="10"/>
      <c r="NZ397" s="10"/>
      <c r="OA397" s="10"/>
      <c r="OB397" s="10"/>
      <c r="OC397" s="10"/>
      <c r="OD397" s="10"/>
      <c r="OE397" s="10"/>
      <c r="OF397" s="10"/>
      <c r="OG397" s="10"/>
      <c r="OH397" s="10"/>
      <c r="OI397" s="10"/>
      <c r="OJ397" s="10"/>
      <c r="OK397" s="10"/>
      <c r="OL397" s="10"/>
      <c r="OM397" s="10"/>
      <c r="ON397" s="10"/>
      <c r="OO397" s="10"/>
      <c r="OP397" s="10"/>
      <c r="OQ397" s="10"/>
      <c r="OR397" s="10"/>
      <c r="OS397" s="10"/>
      <c r="OT397" s="10"/>
      <c r="OU397" s="10"/>
      <c r="OV397" s="10"/>
      <c r="OW397" s="10"/>
      <c r="OX397" s="10"/>
      <c r="OY397" s="10"/>
      <c r="OZ397" s="10"/>
      <c r="PA397" s="10"/>
      <c r="PB397" s="10"/>
      <c r="PC397" s="10"/>
      <c r="PD397" s="10"/>
      <c r="PE397" s="10"/>
      <c r="PF397" s="10"/>
      <c r="PG397" s="10"/>
      <c r="PH397" s="10"/>
      <c r="PI397" s="10"/>
      <c r="PJ397" s="10"/>
      <c r="PK397" s="10"/>
      <c r="PL397" s="10"/>
      <c r="PM397" s="10"/>
      <c r="PN397" s="10"/>
      <c r="PO397" s="10"/>
      <c r="PP397" s="10"/>
      <c r="PQ397" s="10"/>
      <c r="PR397" s="10"/>
      <c r="PS397" s="10"/>
      <c r="PT397" s="10"/>
      <c r="PU397" s="10"/>
      <c r="PV397" s="10"/>
      <c r="PW397" s="10"/>
      <c r="PX397" s="10"/>
      <c r="PY397" s="10"/>
      <c r="PZ397" s="10"/>
      <c r="QA397" s="10"/>
      <c r="QB397" s="10"/>
      <c r="QC397" s="10"/>
      <c r="QD397" s="10"/>
      <c r="QE397" s="10"/>
      <c r="QF397" s="10"/>
      <c r="QG397" s="10"/>
      <c r="QH397" s="10"/>
      <c r="QI397" s="10"/>
      <c r="QJ397" s="10"/>
      <c r="QK397" s="10"/>
      <c r="QL397" s="10"/>
      <c r="QM397" s="10"/>
      <c r="QN397" s="10"/>
      <c r="QO397" s="10"/>
      <c r="QP397" s="10"/>
      <c r="QQ397" s="10"/>
      <c r="QR397" s="10"/>
      <c r="QS397" s="10"/>
      <c r="QT397" s="10"/>
      <c r="QU397" s="10"/>
      <c r="QV397" s="10"/>
      <c r="QW397" s="10"/>
      <c r="QX397" s="10"/>
      <c r="QY397" s="10"/>
      <c r="QZ397" s="10"/>
      <c r="RA397" s="10"/>
      <c r="RB397" s="10"/>
      <c r="RC397" s="10"/>
      <c r="RD397" s="10"/>
      <c r="RE397" s="10"/>
      <c r="RF397" s="10"/>
      <c r="RG397" s="10"/>
      <c r="RH397" s="10"/>
      <c r="RI397" s="10"/>
      <c r="RJ397" s="10"/>
      <c r="RK397" s="10"/>
      <c r="RL397" s="10"/>
      <c r="RM397" s="10"/>
      <c r="RN397" s="10"/>
      <c r="RO397" s="10"/>
      <c r="RP397" s="10"/>
      <c r="RQ397" s="10"/>
      <c r="RR397" s="10"/>
      <c r="RS397" s="10"/>
      <c r="RT397" s="10"/>
      <c r="RU397" s="10"/>
      <c r="RV397" s="10"/>
      <c r="RW397" s="10"/>
      <c r="RX397" s="10"/>
      <c r="RY397" s="10"/>
      <c r="RZ397" s="10"/>
      <c r="SA397" s="10"/>
      <c r="SB397" s="10"/>
      <c r="SC397" s="10"/>
      <c r="SD397" s="10"/>
      <c r="SE397" s="10"/>
      <c r="SF397" s="10"/>
      <c r="SG397" s="10"/>
      <c r="SH397" s="10"/>
      <c r="SI397" s="10"/>
      <c r="SJ397" s="10"/>
      <c r="SK397" s="10"/>
      <c r="SL397" s="10"/>
      <c r="SM397" s="10"/>
      <c r="SN397" s="10"/>
      <c r="SO397" s="10"/>
      <c r="SP397" s="10"/>
      <c r="SQ397" s="10"/>
      <c r="SR397" s="10"/>
      <c r="SS397" s="10"/>
      <c r="ST397" s="10"/>
      <c r="SU397" s="10"/>
      <c r="SV397" s="10"/>
      <c r="SW397" s="10"/>
      <c r="SX397" s="10"/>
      <c r="SY397" s="10"/>
      <c r="SZ397" s="10"/>
      <c r="TA397" s="10"/>
      <c r="TB397" s="10"/>
      <c r="TC397" s="10"/>
      <c r="TD397" s="10"/>
      <c r="TE397" s="10"/>
      <c r="TF397" s="10"/>
      <c r="TG397" s="10"/>
      <c r="TH397" s="10"/>
      <c r="TI397" s="10"/>
      <c r="TJ397" s="10"/>
      <c r="TK397" s="10"/>
      <c r="TL397" s="10"/>
      <c r="TM397" s="10"/>
      <c r="TN397" s="10"/>
      <c r="TO397" s="10"/>
      <c r="TP397" s="10"/>
      <c r="TQ397" s="10"/>
      <c r="TR397" s="10"/>
      <c r="TS397" s="10"/>
      <c r="TT397" s="10"/>
      <c r="TU397" s="10"/>
      <c r="TV397" s="10"/>
      <c r="TW397" s="10"/>
      <c r="TX397" s="10"/>
      <c r="TY397" s="10"/>
      <c r="TZ397" s="10"/>
      <c r="UA397" s="10"/>
      <c r="UB397" s="10"/>
      <c r="UC397" s="10"/>
      <c r="UD397" s="10"/>
      <c r="UE397" s="10"/>
      <c r="UF397" s="10"/>
      <c r="UG397" s="10"/>
      <c r="UH397" s="10"/>
      <c r="UI397" s="10"/>
      <c r="UJ397" s="10"/>
      <c r="UK397" s="10"/>
      <c r="UL397" s="10"/>
      <c r="UM397" s="10"/>
      <c r="UN397" s="10"/>
      <c r="UO397" s="10"/>
      <c r="UP397" s="10"/>
      <c r="UQ397" s="10"/>
      <c r="UR397" s="10"/>
      <c r="US397" s="10"/>
      <c r="UT397" s="10"/>
      <c r="UU397" s="10"/>
      <c r="UV397" s="10"/>
      <c r="UW397" s="10"/>
      <c r="UX397" s="10"/>
      <c r="UY397" s="10"/>
      <c r="UZ397" s="10"/>
      <c r="VA397" s="10"/>
      <c r="VB397" s="10"/>
      <c r="VC397" s="10"/>
      <c r="VD397" s="10"/>
      <c r="VE397" s="10"/>
      <c r="VF397" s="10"/>
      <c r="VG397" s="10"/>
      <c r="VH397" s="10"/>
      <c r="VI397" s="10"/>
      <c r="VJ397" s="10"/>
      <c r="VK397" s="10"/>
      <c r="VL397" s="10"/>
      <c r="VM397" s="10"/>
      <c r="VN397" s="10"/>
      <c r="VO397" s="10"/>
      <c r="VP397" s="10"/>
      <c r="VQ397" s="10"/>
      <c r="VR397" s="10"/>
      <c r="VS397" s="10"/>
      <c r="VT397" s="10"/>
      <c r="VU397" s="10"/>
      <c r="VV397" s="10"/>
      <c r="VW397" s="10"/>
      <c r="VX397" s="10"/>
      <c r="VY397" s="10"/>
      <c r="VZ397" s="10"/>
      <c r="WA397" s="10"/>
      <c r="WB397" s="10"/>
      <c r="WC397" s="10"/>
      <c r="WD397" s="10"/>
      <c r="WE397" s="10"/>
      <c r="WF397" s="10"/>
      <c r="WG397" s="10"/>
      <c r="WH397" s="10"/>
      <c r="WI397" s="10"/>
      <c r="WJ397" s="10"/>
      <c r="WK397" s="10"/>
      <c r="WL397" s="10"/>
      <c r="WM397" s="10"/>
      <c r="WN397" s="10"/>
      <c r="WO397" s="10"/>
      <c r="WP397" s="10"/>
      <c r="WQ397" s="10"/>
      <c r="WR397" s="10"/>
      <c r="WS397" s="10"/>
      <c r="WT397" s="10"/>
      <c r="WU397" s="10"/>
      <c r="WV397" s="10"/>
      <c r="WW397" s="10"/>
      <c r="WX397" s="10"/>
      <c r="WY397" s="10"/>
      <c r="WZ397" s="10"/>
      <c r="XA397" s="10"/>
      <c r="XB397" s="10"/>
      <c r="XC397" s="10"/>
      <c r="XD397" s="10"/>
      <c r="XE397" s="10"/>
      <c r="XF397" s="10"/>
      <c r="XG397" s="10"/>
      <c r="XH397" s="10"/>
      <c r="XI397" s="10"/>
      <c r="XJ397" s="10"/>
      <c r="XK397" s="10"/>
      <c r="XL397" s="10"/>
      <c r="XM397" s="10"/>
      <c r="XN397" s="10"/>
      <c r="XO397" s="10"/>
      <c r="XP397" s="10"/>
      <c r="XQ397" s="10"/>
      <c r="XR397" s="10"/>
      <c r="XS397" s="10"/>
      <c r="XT397" s="10"/>
      <c r="XU397" s="10"/>
      <c r="XV397" s="10"/>
      <c r="XW397" s="10"/>
      <c r="XX397" s="10"/>
      <c r="XY397" s="10"/>
      <c r="XZ397" s="10"/>
      <c r="YA397" s="10"/>
      <c r="YB397" s="10"/>
      <c r="YC397" s="10"/>
      <c r="YD397" s="10"/>
      <c r="YE397" s="10"/>
      <c r="YF397" s="10"/>
      <c r="YG397" s="10"/>
      <c r="YH397" s="10"/>
      <c r="YI397" s="10"/>
      <c r="YJ397" s="10"/>
      <c r="YK397" s="10"/>
      <c r="YL397" s="10"/>
      <c r="YM397" s="10"/>
      <c r="YN397" s="10"/>
      <c r="YO397" s="10"/>
      <c r="YP397" s="10"/>
      <c r="YQ397" s="10"/>
      <c r="YR397" s="10"/>
      <c r="YS397" s="10"/>
      <c r="YT397" s="10"/>
      <c r="YU397" s="10"/>
      <c r="YV397" s="10"/>
      <c r="YW397" s="10"/>
      <c r="YX397" s="10"/>
      <c r="YY397" s="10"/>
      <c r="YZ397" s="10"/>
      <c r="ZA397" s="10"/>
      <c r="ZB397" s="10"/>
      <c r="ZC397" s="10"/>
      <c r="ZD397" s="10"/>
      <c r="ZE397" s="10"/>
      <c r="ZF397" s="10"/>
      <c r="ZG397" s="10"/>
      <c r="ZH397" s="10"/>
      <c r="ZI397" s="10"/>
      <c r="ZJ397" s="10"/>
      <c r="ZK397" s="10"/>
      <c r="ZL397" s="10"/>
      <c r="ZM397" s="10"/>
      <c r="ZN397" s="10"/>
      <c r="ZO397" s="10"/>
      <c r="ZP397" s="10"/>
      <c r="ZQ397" s="10"/>
      <c r="ZR397" s="10"/>
      <c r="ZS397" s="10"/>
      <c r="ZT397" s="10"/>
      <c r="ZU397" s="10"/>
      <c r="ZV397" s="10"/>
      <c r="ZW397" s="10"/>
      <c r="ZX397" s="10"/>
      <c r="ZY397" s="10"/>
      <c r="ZZ397" s="10"/>
      <c r="AAA397" s="10"/>
      <c r="AAB397" s="10"/>
      <c r="AAC397" s="10"/>
      <c r="AAD397" s="10"/>
      <c r="AAE397" s="10"/>
      <c r="AAF397" s="10"/>
      <c r="AAG397" s="10"/>
      <c r="AAH397" s="10"/>
      <c r="AAI397" s="10"/>
      <c r="AAJ397" s="10"/>
      <c r="AAK397" s="10"/>
      <c r="AAL397" s="10"/>
      <c r="AAM397" s="10"/>
      <c r="AAN397" s="10"/>
      <c r="AAO397" s="10"/>
      <c r="AAP397" s="10"/>
      <c r="AAQ397" s="10"/>
      <c r="AAR397" s="10"/>
      <c r="AAS397" s="10"/>
      <c r="AAT397" s="10"/>
      <c r="AAU397" s="10"/>
      <c r="AAV397" s="10"/>
      <c r="AAW397" s="10"/>
      <c r="AAX397" s="10"/>
      <c r="AAY397" s="10"/>
      <c r="AAZ397" s="10"/>
      <c r="ABA397" s="10"/>
      <c r="ABB397" s="10"/>
      <c r="ABC397" s="10"/>
      <c r="ABD397" s="10"/>
      <c r="ABE397" s="10"/>
      <c r="ABF397" s="10"/>
      <c r="ABG397" s="10"/>
      <c r="ABH397" s="10"/>
      <c r="ABI397" s="10"/>
      <c r="ABJ397" s="10"/>
      <c r="ABK397" s="10"/>
      <c r="ABL397" s="10"/>
      <c r="ABM397" s="10"/>
      <c r="ABN397" s="10"/>
      <c r="ABO397" s="10"/>
      <c r="ABP397" s="10"/>
      <c r="ABQ397" s="10"/>
      <c r="ABR397" s="10"/>
      <c r="ABS397" s="10"/>
      <c r="ABT397" s="10"/>
      <c r="ABU397" s="10"/>
      <c r="ABV397" s="10"/>
      <c r="ABW397" s="10"/>
      <c r="ABX397" s="10"/>
      <c r="ABY397" s="10"/>
      <c r="ABZ397" s="10"/>
      <c r="ACA397" s="10"/>
      <c r="ACB397" s="10"/>
      <c r="ACC397" s="10"/>
      <c r="ACD397" s="10"/>
      <c r="ACE397" s="10"/>
      <c r="ACF397" s="10"/>
      <c r="ACG397" s="10"/>
      <c r="ACH397" s="10"/>
      <c r="ACI397" s="10"/>
      <c r="ACJ397" s="10"/>
      <c r="ACK397" s="10"/>
      <c r="ACL397" s="10"/>
      <c r="ACM397" s="10"/>
      <c r="ACN397" s="10"/>
      <c r="ACO397" s="10"/>
      <c r="ACP397" s="10"/>
      <c r="ACQ397" s="10"/>
      <c r="ACR397" s="10"/>
      <c r="ACS397" s="10"/>
      <c r="ACT397" s="10"/>
      <c r="ACU397" s="10"/>
      <c r="ACV397" s="10"/>
      <c r="ACW397" s="10"/>
      <c r="ACX397" s="10"/>
      <c r="ACY397" s="10"/>
      <c r="ACZ397" s="10"/>
      <c r="ADA397" s="10"/>
      <c r="ADB397" s="10"/>
      <c r="ADC397" s="10"/>
      <c r="ADD397" s="10"/>
      <c r="ADE397" s="10"/>
      <c r="ADF397" s="10"/>
      <c r="ADG397" s="10"/>
      <c r="ADH397" s="10"/>
      <c r="ADI397" s="10"/>
      <c r="ADJ397" s="10"/>
      <c r="ADK397" s="10"/>
      <c r="ADL397" s="10"/>
      <c r="ADM397" s="10"/>
      <c r="ADN397" s="10"/>
      <c r="ADO397" s="10"/>
      <c r="ADP397" s="10"/>
      <c r="ADQ397" s="10"/>
      <c r="ADR397" s="10"/>
      <c r="ADS397" s="10"/>
      <c r="ADT397" s="10"/>
      <c r="ADU397" s="10"/>
      <c r="ADV397" s="10"/>
      <c r="ADW397" s="10"/>
      <c r="ADX397" s="10"/>
      <c r="ADY397" s="10"/>
      <c r="ADZ397" s="10"/>
      <c r="AEA397" s="10"/>
      <c r="AEB397" s="10"/>
      <c r="AEC397" s="10"/>
      <c r="AED397" s="10"/>
      <c r="AEE397" s="10"/>
      <c r="AEF397" s="10"/>
      <c r="AEG397" s="10"/>
      <c r="AEH397" s="10"/>
      <c r="AEI397" s="10"/>
      <c r="AEJ397" s="10"/>
      <c r="AEK397" s="10"/>
      <c r="AEL397" s="10"/>
      <c r="AEM397" s="10"/>
      <c r="AEN397" s="10"/>
      <c r="AEO397" s="10"/>
      <c r="AEP397" s="10"/>
      <c r="AEQ397" s="10"/>
      <c r="AER397" s="10"/>
      <c r="AES397" s="10"/>
      <c r="AET397" s="10"/>
      <c r="AEU397" s="10"/>
      <c r="AEV397" s="10"/>
      <c r="AEW397" s="10"/>
      <c r="AEX397" s="10"/>
      <c r="AEY397" s="10"/>
      <c r="AEZ397" s="10"/>
      <c r="AFA397" s="10"/>
      <c r="AFB397" s="10"/>
      <c r="AFC397" s="10"/>
      <c r="AFD397" s="10"/>
      <c r="AFE397" s="10"/>
      <c r="AFF397" s="10"/>
      <c r="AFG397" s="10"/>
      <c r="AFH397" s="10"/>
      <c r="AFI397" s="10"/>
      <c r="AFJ397" s="10"/>
      <c r="AFK397" s="10"/>
      <c r="AFL397" s="10"/>
      <c r="AFM397" s="10"/>
      <c r="AFN397" s="10"/>
      <c r="AFO397" s="10"/>
      <c r="AFP397" s="10"/>
      <c r="AFQ397" s="10"/>
      <c r="AFR397" s="10"/>
      <c r="AFS397" s="10"/>
      <c r="AFT397" s="10"/>
      <c r="AFU397" s="10"/>
      <c r="AFV397" s="10"/>
      <c r="AFW397" s="10"/>
      <c r="AFX397" s="10"/>
      <c r="AFY397" s="10"/>
      <c r="AFZ397" s="10"/>
      <c r="AGA397" s="10"/>
      <c r="AGB397" s="10"/>
      <c r="AGC397" s="10"/>
      <c r="AGD397" s="10"/>
      <c r="AGE397" s="10"/>
      <c r="AGF397" s="10"/>
      <c r="AGG397" s="10"/>
      <c r="AGH397" s="10"/>
      <c r="AGI397" s="10"/>
      <c r="AGJ397" s="10"/>
      <c r="AGK397" s="10"/>
      <c r="AGL397" s="10"/>
      <c r="AGM397" s="10"/>
      <c r="AGN397" s="10"/>
      <c r="AGO397" s="10"/>
      <c r="AGP397" s="10"/>
      <c r="AGQ397" s="10"/>
      <c r="AGR397" s="10"/>
      <c r="AGS397" s="10"/>
      <c r="AGT397" s="10"/>
      <c r="AGU397" s="10"/>
      <c r="AGV397" s="10"/>
      <c r="AGW397" s="10"/>
      <c r="AGX397" s="10"/>
      <c r="AGY397" s="10"/>
      <c r="AGZ397" s="10"/>
      <c r="AHA397" s="10"/>
      <c r="AHB397" s="10"/>
      <c r="AHC397" s="10"/>
      <c r="AHD397" s="10"/>
      <c r="AHE397" s="10"/>
      <c r="AHF397" s="10"/>
      <c r="AHG397" s="10"/>
      <c r="AHH397" s="10"/>
      <c r="AHI397" s="10"/>
      <c r="AHJ397" s="10"/>
      <c r="AHK397" s="10"/>
      <c r="AHL397" s="10"/>
      <c r="AHM397" s="10"/>
      <c r="AHN397" s="10"/>
      <c r="AHO397" s="10"/>
      <c r="AHP397" s="10"/>
      <c r="AHQ397" s="10"/>
      <c r="AHR397" s="10"/>
      <c r="AHS397" s="10"/>
      <c r="AHT397" s="10"/>
      <c r="AHU397" s="10"/>
      <c r="AHV397" s="10"/>
      <c r="AHW397" s="10"/>
      <c r="AHX397" s="10"/>
      <c r="AHY397" s="10"/>
      <c r="AHZ397" s="10"/>
      <c r="AIA397" s="10"/>
      <c r="AIB397" s="10"/>
      <c r="AIC397" s="10"/>
      <c r="AID397" s="10"/>
      <c r="AIE397" s="10"/>
      <c r="AIF397" s="10"/>
      <c r="AIG397" s="10"/>
      <c r="AIH397" s="10"/>
      <c r="AII397" s="10"/>
      <c r="AIJ397" s="10"/>
      <c r="AIK397" s="10"/>
      <c r="AIL397" s="10"/>
      <c r="AIM397" s="10"/>
      <c r="AIN397" s="10"/>
      <c r="AIO397" s="10"/>
      <c r="AIP397" s="10"/>
      <c r="AIQ397" s="10"/>
      <c r="AIR397" s="10"/>
      <c r="AIS397" s="10"/>
      <c r="AIT397" s="10"/>
      <c r="AIU397" s="10"/>
      <c r="AIV397" s="10"/>
      <c r="AIW397" s="10"/>
      <c r="AIX397" s="10"/>
      <c r="AIY397" s="10"/>
      <c r="AIZ397" s="10"/>
      <c r="AJA397" s="10"/>
      <c r="AJB397" s="10"/>
      <c r="AJC397" s="10"/>
      <c r="AJD397" s="10"/>
      <c r="AJE397" s="10"/>
      <c r="AJF397" s="10"/>
      <c r="AJG397" s="10"/>
      <c r="AJH397" s="10"/>
      <c r="AJI397" s="10"/>
      <c r="AJJ397" s="10"/>
      <c r="AJK397" s="10"/>
      <c r="AJL397" s="10"/>
      <c r="AJM397" s="10"/>
      <c r="AJN397" s="10"/>
      <c r="AJO397" s="10"/>
      <c r="AJP397" s="10"/>
      <c r="AJQ397" s="10"/>
      <c r="AJR397" s="10"/>
      <c r="AJS397" s="10"/>
      <c r="AJT397" s="10"/>
      <c r="AJU397" s="10"/>
      <c r="AJV397" s="10"/>
      <c r="AJW397" s="10"/>
      <c r="AJX397" s="10"/>
      <c r="AJY397" s="10"/>
      <c r="AJZ397" s="10"/>
      <c r="AKA397" s="10"/>
      <c r="AKB397" s="10"/>
      <c r="AKC397" s="10"/>
      <c r="AKD397" s="10"/>
      <c r="AKE397" s="10"/>
      <c r="AKF397" s="10"/>
      <c r="AKG397" s="10"/>
      <c r="AKH397" s="10"/>
      <c r="AKI397" s="10"/>
      <c r="AKJ397" s="10"/>
      <c r="AKK397" s="10"/>
      <c r="AKL397" s="10"/>
      <c r="AKM397" s="10"/>
      <c r="AKN397" s="10"/>
      <c r="AKO397" s="10"/>
      <c r="AKP397" s="10"/>
      <c r="AKQ397" s="10"/>
      <c r="AKR397" s="10"/>
      <c r="AKS397" s="10"/>
      <c r="AKT397" s="10"/>
      <c r="AKU397" s="10"/>
      <c r="AKV397" s="10"/>
      <c r="AKW397" s="10"/>
      <c r="AKX397" s="10"/>
      <c r="AKY397" s="10"/>
      <c r="AKZ397" s="10"/>
      <c r="ALA397" s="10"/>
      <c r="ALB397" s="10"/>
      <c r="ALC397" s="10"/>
      <c r="ALD397" s="10"/>
      <c r="ALE397" s="10"/>
      <c r="ALF397" s="10"/>
      <c r="ALG397" s="10"/>
      <c r="ALH397" s="10"/>
      <c r="ALI397" s="10"/>
      <c r="ALJ397" s="10"/>
      <c r="ALK397" s="10"/>
      <c r="ALL397" s="10"/>
      <c r="ALM397" s="10"/>
      <c r="ALN397" s="10"/>
      <c r="ALO397" s="10"/>
      <c r="ALP397" s="10"/>
      <c r="ALQ397" s="10"/>
      <c r="ALR397" s="10"/>
      <c r="ALS397" s="10"/>
      <c r="ALT397" s="10"/>
      <c r="ALU397" s="10"/>
      <c r="ALV397" s="10"/>
      <c r="ALW397" s="10"/>
      <c r="ALX397" s="10"/>
      <c r="ALY397" s="10"/>
      <c r="ALZ397" s="10"/>
      <c r="AMA397" s="10"/>
      <c r="AMB397" s="10"/>
      <c r="AMC397" s="10"/>
      <c r="AMD397" s="10"/>
      <c r="AME397" s="10"/>
      <c r="AMF397" s="10"/>
      <c r="AMG397" s="10"/>
      <c r="AMH397" s="10"/>
      <c r="AMI397" s="10"/>
    </row>
    <row r="398" spans="1:1023" ht="21.75" customHeight="1">
      <c r="A398" s="14" t="s">
        <v>234</v>
      </c>
      <c r="B398" s="45"/>
      <c r="C398" s="34"/>
      <c r="D398" s="34"/>
      <c r="E398" s="30"/>
      <c r="F398" s="30"/>
      <c r="G398" s="30"/>
      <c r="H398" s="30"/>
      <c r="I398" s="36">
        <v>30000</v>
      </c>
      <c r="J398" s="30"/>
      <c r="K398" s="30"/>
      <c r="L398" s="30"/>
      <c r="M398" s="30"/>
      <c r="N398" s="30"/>
      <c r="O398" s="34"/>
      <c r="P398" s="34"/>
      <c r="Q398" s="43">
        <f t="shared" si="9"/>
        <v>30000</v>
      </c>
      <c r="R398" s="43">
        <f>Q398</f>
        <v>30000</v>
      </c>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0"/>
      <c r="JE398" s="10"/>
      <c r="JF398" s="10"/>
      <c r="JG398" s="10"/>
      <c r="JH398" s="10"/>
      <c r="JI398" s="10"/>
      <c r="JJ398" s="10"/>
      <c r="JK398" s="10"/>
      <c r="JL398" s="10"/>
      <c r="JM398" s="10"/>
      <c r="JN398" s="10"/>
      <c r="JO398" s="10"/>
      <c r="JP398" s="10"/>
      <c r="JQ398" s="10"/>
      <c r="JR398" s="10"/>
      <c r="JS398" s="10"/>
      <c r="JT398" s="10"/>
      <c r="JU398" s="10"/>
      <c r="JV398" s="10"/>
      <c r="JW398" s="10"/>
      <c r="JX398" s="10"/>
      <c r="JY398" s="10"/>
      <c r="JZ398" s="10"/>
      <c r="KA398" s="10"/>
      <c r="KB398" s="10"/>
      <c r="KC398" s="10"/>
      <c r="KD398" s="10"/>
      <c r="KE398" s="10"/>
      <c r="KF398" s="10"/>
      <c r="KG398" s="10"/>
      <c r="KH398" s="10"/>
      <c r="KI398" s="10"/>
      <c r="KJ398" s="10"/>
      <c r="KK398" s="10"/>
      <c r="KL398" s="10"/>
      <c r="KM398" s="10"/>
      <c r="KN398" s="10"/>
      <c r="KO398" s="10"/>
      <c r="KP398" s="10"/>
      <c r="KQ398" s="10"/>
      <c r="KR398" s="10"/>
      <c r="KS398" s="10"/>
      <c r="KT398" s="10"/>
      <c r="KU398" s="10"/>
      <c r="KV398" s="10"/>
      <c r="KW398" s="10"/>
      <c r="KX398" s="10"/>
      <c r="KY398" s="10"/>
      <c r="KZ398" s="10"/>
      <c r="LA398" s="10"/>
      <c r="LB398" s="10"/>
      <c r="LC398" s="10"/>
      <c r="LD398" s="10"/>
      <c r="LE398" s="10"/>
      <c r="LF398" s="10"/>
      <c r="LG398" s="10"/>
      <c r="LH398" s="10"/>
      <c r="LI398" s="10"/>
      <c r="LJ398" s="10"/>
      <c r="LK398" s="10"/>
      <c r="LL398" s="10"/>
      <c r="LM398" s="10"/>
      <c r="LN398" s="10"/>
      <c r="LO398" s="10"/>
      <c r="LP398" s="10"/>
      <c r="LQ398" s="10"/>
      <c r="LR398" s="10"/>
      <c r="LS398" s="10"/>
      <c r="LT398" s="10"/>
      <c r="LU398" s="10"/>
      <c r="LV398" s="10"/>
      <c r="LW398" s="10"/>
      <c r="LX398" s="10"/>
      <c r="LY398" s="10"/>
      <c r="LZ398" s="10"/>
      <c r="MA398" s="10"/>
      <c r="MB398" s="10"/>
      <c r="MC398" s="10"/>
      <c r="MD398" s="10"/>
      <c r="ME398" s="10"/>
      <c r="MF398" s="10"/>
      <c r="MG398" s="10"/>
      <c r="MH398" s="10"/>
      <c r="MI398" s="10"/>
      <c r="MJ398" s="10"/>
      <c r="MK398" s="10"/>
      <c r="ML398" s="10"/>
      <c r="MM398" s="10"/>
      <c r="MN398" s="10"/>
      <c r="MO398" s="10"/>
      <c r="MP398" s="10"/>
      <c r="MQ398" s="10"/>
      <c r="MR398" s="10"/>
      <c r="MS398" s="10"/>
      <c r="MT398" s="10"/>
      <c r="MU398" s="10"/>
      <c r="MV398" s="10"/>
      <c r="MW398" s="10"/>
      <c r="MX398" s="10"/>
      <c r="MY398" s="10"/>
      <c r="MZ398" s="10"/>
      <c r="NA398" s="10"/>
      <c r="NB398" s="10"/>
      <c r="NC398" s="10"/>
      <c r="ND398" s="10"/>
      <c r="NE398" s="10"/>
      <c r="NF398" s="10"/>
      <c r="NG398" s="10"/>
      <c r="NH398" s="10"/>
      <c r="NI398" s="10"/>
      <c r="NJ398" s="10"/>
      <c r="NK398" s="10"/>
      <c r="NL398" s="10"/>
      <c r="NM398" s="10"/>
      <c r="NN398" s="10"/>
      <c r="NO398" s="10"/>
      <c r="NP398" s="10"/>
      <c r="NQ398" s="10"/>
      <c r="NR398" s="10"/>
      <c r="NS398" s="10"/>
      <c r="NT398" s="10"/>
      <c r="NU398" s="10"/>
      <c r="NV398" s="10"/>
      <c r="NW398" s="10"/>
      <c r="NX398" s="10"/>
      <c r="NY398" s="10"/>
      <c r="NZ398" s="10"/>
      <c r="OA398" s="10"/>
      <c r="OB398" s="10"/>
      <c r="OC398" s="10"/>
      <c r="OD398" s="10"/>
      <c r="OE398" s="10"/>
      <c r="OF398" s="10"/>
      <c r="OG398" s="10"/>
      <c r="OH398" s="10"/>
      <c r="OI398" s="10"/>
      <c r="OJ398" s="10"/>
      <c r="OK398" s="10"/>
      <c r="OL398" s="10"/>
      <c r="OM398" s="10"/>
      <c r="ON398" s="10"/>
      <c r="OO398" s="10"/>
      <c r="OP398" s="10"/>
      <c r="OQ398" s="10"/>
      <c r="OR398" s="10"/>
      <c r="OS398" s="10"/>
      <c r="OT398" s="10"/>
      <c r="OU398" s="10"/>
      <c r="OV398" s="10"/>
      <c r="OW398" s="10"/>
      <c r="OX398" s="10"/>
      <c r="OY398" s="10"/>
      <c r="OZ398" s="10"/>
      <c r="PA398" s="10"/>
      <c r="PB398" s="10"/>
      <c r="PC398" s="10"/>
      <c r="PD398" s="10"/>
      <c r="PE398" s="10"/>
      <c r="PF398" s="10"/>
      <c r="PG398" s="10"/>
      <c r="PH398" s="10"/>
      <c r="PI398" s="10"/>
      <c r="PJ398" s="10"/>
      <c r="PK398" s="10"/>
      <c r="PL398" s="10"/>
      <c r="PM398" s="10"/>
      <c r="PN398" s="10"/>
      <c r="PO398" s="10"/>
      <c r="PP398" s="10"/>
      <c r="PQ398" s="10"/>
      <c r="PR398" s="10"/>
      <c r="PS398" s="10"/>
      <c r="PT398" s="10"/>
      <c r="PU398" s="10"/>
      <c r="PV398" s="10"/>
      <c r="PW398" s="10"/>
      <c r="PX398" s="10"/>
      <c r="PY398" s="10"/>
      <c r="PZ398" s="10"/>
      <c r="QA398" s="10"/>
      <c r="QB398" s="10"/>
      <c r="QC398" s="10"/>
      <c r="QD398" s="10"/>
      <c r="QE398" s="10"/>
      <c r="QF398" s="10"/>
      <c r="QG398" s="10"/>
      <c r="QH398" s="10"/>
      <c r="QI398" s="10"/>
      <c r="QJ398" s="10"/>
      <c r="QK398" s="10"/>
      <c r="QL398" s="10"/>
      <c r="QM398" s="10"/>
      <c r="QN398" s="10"/>
      <c r="QO398" s="10"/>
      <c r="QP398" s="10"/>
      <c r="QQ398" s="10"/>
      <c r="QR398" s="10"/>
      <c r="QS398" s="10"/>
      <c r="QT398" s="10"/>
      <c r="QU398" s="10"/>
      <c r="QV398" s="10"/>
      <c r="QW398" s="10"/>
      <c r="QX398" s="10"/>
      <c r="QY398" s="10"/>
      <c r="QZ398" s="10"/>
      <c r="RA398" s="10"/>
      <c r="RB398" s="10"/>
      <c r="RC398" s="10"/>
      <c r="RD398" s="10"/>
      <c r="RE398" s="10"/>
      <c r="RF398" s="10"/>
      <c r="RG398" s="10"/>
      <c r="RH398" s="10"/>
      <c r="RI398" s="10"/>
      <c r="RJ398" s="10"/>
      <c r="RK398" s="10"/>
      <c r="RL398" s="10"/>
      <c r="RM398" s="10"/>
      <c r="RN398" s="10"/>
      <c r="RO398" s="10"/>
      <c r="RP398" s="10"/>
      <c r="RQ398" s="10"/>
      <c r="RR398" s="10"/>
      <c r="RS398" s="10"/>
      <c r="RT398" s="10"/>
      <c r="RU398" s="10"/>
      <c r="RV398" s="10"/>
      <c r="RW398" s="10"/>
      <c r="RX398" s="10"/>
      <c r="RY398" s="10"/>
      <c r="RZ398" s="10"/>
      <c r="SA398" s="10"/>
      <c r="SB398" s="10"/>
      <c r="SC398" s="10"/>
      <c r="SD398" s="10"/>
      <c r="SE398" s="10"/>
      <c r="SF398" s="10"/>
      <c r="SG398" s="10"/>
      <c r="SH398" s="10"/>
      <c r="SI398" s="10"/>
      <c r="SJ398" s="10"/>
      <c r="SK398" s="10"/>
      <c r="SL398" s="10"/>
      <c r="SM398" s="10"/>
      <c r="SN398" s="10"/>
      <c r="SO398" s="10"/>
      <c r="SP398" s="10"/>
      <c r="SQ398" s="10"/>
      <c r="SR398" s="10"/>
      <c r="SS398" s="10"/>
      <c r="ST398" s="10"/>
      <c r="SU398" s="10"/>
      <c r="SV398" s="10"/>
      <c r="SW398" s="10"/>
      <c r="SX398" s="10"/>
      <c r="SY398" s="10"/>
      <c r="SZ398" s="10"/>
      <c r="TA398" s="10"/>
      <c r="TB398" s="10"/>
      <c r="TC398" s="10"/>
      <c r="TD398" s="10"/>
      <c r="TE398" s="10"/>
      <c r="TF398" s="10"/>
      <c r="TG398" s="10"/>
      <c r="TH398" s="10"/>
      <c r="TI398" s="10"/>
      <c r="TJ398" s="10"/>
      <c r="TK398" s="10"/>
      <c r="TL398" s="10"/>
      <c r="TM398" s="10"/>
      <c r="TN398" s="10"/>
      <c r="TO398" s="10"/>
      <c r="TP398" s="10"/>
      <c r="TQ398" s="10"/>
      <c r="TR398" s="10"/>
      <c r="TS398" s="10"/>
      <c r="TT398" s="10"/>
      <c r="TU398" s="10"/>
      <c r="TV398" s="10"/>
      <c r="TW398" s="10"/>
      <c r="TX398" s="10"/>
      <c r="TY398" s="10"/>
      <c r="TZ398" s="10"/>
      <c r="UA398" s="10"/>
      <c r="UB398" s="10"/>
      <c r="UC398" s="10"/>
      <c r="UD398" s="10"/>
      <c r="UE398" s="10"/>
      <c r="UF398" s="10"/>
      <c r="UG398" s="10"/>
      <c r="UH398" s="10"/>
      <c r="UI398" s="10"/>
      <c r="UJ398" s="10"/>
      <c r="UK398" s="10"/>
      <c r="UL398" s="10"/>
      <c r="UM398" s="10"/>
      <c r="UN398" s="10"/>
      <c r="UO398" s="10"/>
      <c r="UP398" s="10"/>
      <c r="UQ398" s="10"/>
      <c r="UR398" s="10"/>
      <c r="US398" s="10"/>
      <c r="UT398" s="10"/>
      <c r="UU398" s="10"/>
      <c r="UV398" s="10"/>
      <c r="UW398" s="10"/>
      <c r="UX398" s="10"/>
      <c r="UY398" s="10"/>
      <c r="UZ398" s="10"/>
      <c r="VA398" s="10"/>
      <c r="VB398" s="10"/>
      <c r="VC398" s="10"/>
      <c r="VD398" s="10"/>
      <c r="VE398" s="10"/>
      <c r="VF398" s="10"/>
      <c r="VG398" s="10"/>
      <c r="VH398" s="10"/>
      <c r="VI398" s="10"/>
      <c r="VJ398" s="10"/>
      <c r="VK398" s="10"/>
      <c r="VL398" s="10"/>
      <c r="VM398" s="10"/>
      <c r="VN398" s="10"/>
      <c r="VO398" s="10"/>
      <c r="VP398" s="10"/>
      <c r="VQ398" s="10"/>
      <c r="VR398" s="10"/>
      <c r="VS398" s="10"/>
      <c r="VT398" s="10"/>
      <c r="VU398" s="10"/>
      <c r="VV398" s="10"/>
      <c r="VW398" s="10"/>
      <c r="VX398" s="10"/>
      <c r="VY398" s="10"/>
      <c r="VZ398" s="10"/>
      <c r="WA398" s="10"/>
      <c r="WB398" s="10"/>
      <c r="WC398" s="10"/>
      <c r="WD398" s="10"/>
      <c r="WE398" s="10"/>
      <c r="WF398" s="10"/>
      <c r="WG398" s="10"/>
      <c r="WH398" s="10"/>
      <c r="WI398" s="10"/>
      <c r="WJ398" s="10"/>
      <c r="WK398" s="10"/>
      <c r="WL398" s="10"/>
      <c r="WM398" s="10"/>
      <c r="WN398" s="10"/>
      <c r="WO398" s="10"/>
      <c r="WP398" s="10"/>
      <c r="WQ398" s="10"/>
      <c r="WR398" s="10"/>
      <c r="WS398" s="10"/>
      <c r="WT398" s="10"/>
      <c r="WU398" s="10"/>
      <c r="WV398" s="10"/>
      <c r="WW398" s="10"/>
      <c r="WX398" s="10"/>
      <c r="WY398" s="10"/>
      <c r="WZ398" s="10"/>
      <c r="XA398" s="10"/>
      <c r="XB398" s="10"/>
      <c r="XC398" s="10"/>
      <c r="XD398" s="10"/>
      <c r="XE398" s="10"/>
      <c r="XF398" s="10"/>
      <c r="XG398" s="10"/>
      <c r="XH398" s="10"/>
      <c r="XI398" s="10"/>
      <c r="XJ398" s="10"/>
      <c r="XK398" s="10"/>
      <c r="XL398" s="10"/>
      <c r="XM398" s="10"/>
      <c r="XN398" s="10"/>
      <c r="XO398" s="10"/>
      <c r="XP398" s="10"/>
      <c r="XQ398" s="10"/>
      <c r="XR398" s="10"/>
      <c r="XS398" s="10"/>
      <c r="XT398" s="10"/>
      <c r="XU398" s="10"/>
      <c r="XV398" s="10"/>
      <c r="XW398" s="10"/>
      <c r="XX398" s="10"/>
      <c r="XY398" s="10"/>
      <c r="XZ398" s="10"/>
      <c r="YA398" s="10"/>
      <c r="YB398" s="10"/>
      <c r="YC398" s="10"/>
      <c r="YD398" s="10"/>
      <c r="YE398" s="10"/>
      <c r="YF398" s="10"/>
      <c r="YG398" s="10"/>
      <c r="YH398" s="10"/>
      <c r="YI398" s="10"/>
      <c r="YJ398" s="10"/>
      <c r="YK398" s="10"/>
      <c r="YL398" s="10"/>
      <c r="YM398" s="10"/>
      <c r="YN398" s="10"/>
      <c r="YO398" s="10"/>
      <c r="YP398" s="10"/>
      <c r="YQ398" s="10"/>
      <c r="YR398" s="10"/>
      <c r="YS398" s="10"/>
      <c r="YT398" s="10"/>
      <c r="YU398" s="10"/>
      <c r="YV398" s="10"/>
      <c r="YW398" s="10"/>
      <c r="YX398" s="10"/>
      <c r="YY398" s="10"/>
      <c r="YZ398" s="10"/>
      <c r="ZA398" s="10"/>
      <c r="ZB398" s="10"/>
      <c r="ZC398" s="10"/>
      <c r="ZD398" s="10"/>
      <c r="ZE398" s="10"/>
      <c r="ZF398" s="10"/>
      <c r="ZG398" s="10"/>
      <c r="ZH398" s="10"/>
      <c r="ZI398" s="10"/>
      <c r="ZJ398" s="10"/>
      <c r="ZK398" s="10"/>
      <c r="ZL398" s="10"/>
      <c r="ZM398" s="10"/>
      <c r="ZN398" s="10"/>
      <c r="ZO398" s="10"/>
      <c r="ZP398" s="10"/>
      <c r="ZQ398" s="10"/>
      <c r="ZR398" s="10"/>
      <c r="ZS398" s="10"/>
      <c r="ZT398" s="10"/>
      <c r="ZU398" s="10"/>
      <c r="ZV398" s="10"/>
      <c r="ZW398" s="10"/>
      <c r="ZX398" s="10"/>
      <c r="ZY398" s="10"/>
      <c r="ZZ398" s="10"/>
      <c r="AAA398" s="10"/>
      <c r="AAB398" s="10"/>
      <c r="AAC398" s="10"/>
      <c r="AAD398" s="10"/>
      <c r="AAE398" s="10"/>
      <c r="AAF398" s="10"/>
      <c r="AAG398" s="10"/>
      <c r="AAH398" s="10"/>
      <c r="AAI398" s="10"/>
      <c r="AAJ398" s="10"/>
      <c r="AAK398" s="10"/>
      <c r="AAL398" s="10"/>
      <c r="AAM398" s="10"/>
      <c r="AAN398" s="10"/>
      <c r="AAO398" s="10"/>
      <c r="AAP398" s="10"/>
      <c r="AAQ398" s="10"/>
      <c r="AAR398" s="10"/>
      <c r="AAS398" s="10"/>
      <c r="AAT398" s="10"/>
      <c r="AAU398" s="10"/>
      <c r="AAV398" s="10"/>
      <c r="AAW398" s="10"/>
      <c r="AAX398" s="10"/>
      <c r="AAY398" s="10"/>
      <c r="AAZ398" s="10"/>
      <c r="ABA398" s="10"/>
      <c r="ABB398" s="10"/>
      <c r="ABC398" s="10"/>
      <c r="ABD398" s="10"/>
      <c r="ABE398" s="10"/>
      <c r="ABF398" s="10"/>
      <c r="ABG398" s="10"/>
      <c r="ABH398" s="10"/>
      <c r="ABI398" s="10"/>
      <c r="ABJ398" s="10"/>
      <c r="ABK398" s="10"/>
      <c r="ABL398" s="10"/>
      <c r="ABM398" s="10"/>
      <c r="ABN398" s="10"/>
      <c r="ABO398" s="10"/>
      <c r="ABP398" s="10"/>
      <c r="ABQ398" s="10"/>
      <c r="ABR398" s="10"/>
      <c r="ABS398" s="10"/>
      <c r="ABT398" s="10"/>
      <c r="ABU398" s="10"/>
      <c r="ABV398" s="10"/>
      <c r="ABW398" s="10"/>
      <c r="ABX398" s="10"/>
      <c r="ABY398" s="10"/>
      <c r="ABZ398" s="10"/>
      <c r="ACA398" s="10"/>
      <c r="ACB398" s="10"/>
      <c r="ACC398" s="10"/>
      <c r="ACD398" s="10"/>
      <c r="ACE398" s="10"/>
      <c r="ACF398" s="10"/>
      <c r="ACG398" s="10"/>
      <c r="ACH398" s="10"/>
      <c r="ACI398" s="10"/>
      <c r="ACJ398" s="10"/>
      <c r="ACK398" s="10"/>
      <c r="ACL398" s="10"/>
      <c r="ACM398" s="10"/>
      <c r="ACN398" s="10"/>
      <c r="ACO398" s="10"/>
      <c r="ACP398" s="10"/>
      <c r="ACQ398" s="10"/>
      <c r="ACR398" s="10"/>
      <c r="ACS398" s="10"/>
      <c r="ACT398" s="10"/>
      <c r="ACU398" s="10"/>
      <c r="ACV398" s="10"/>
      <c r="ACW398" s="10"/>
      <c r="ACX398" s="10"/>
      <c r="ACY398" s="10"/>
      <c r="ACZ398" s="10"/>
      <c r="ADA398" s="10"/>
      <c r="ADB398" s="10"/>
      <c r="ADC398" s="10"/>
      <c r="ADD398" s="10"/>
      <c r="ADE398" s="10"/>
      <c r="ADF398" s="10"/>
      <c r="ADG398" s="10"/>
      <c r="ADH398" s="10"/>
      <c r="ADI398" s="10"/>
      <c r="ADJ398" s="10"/>
      <c r="ADK398" s="10"/>
      <c r="ADL398" s="10"/>
      <c r="ADM398" s="10"/>
      <c r="ADN398" s="10"/>
      <c r="ADO398" s="10"/>
      <c r="ADP398" s="10"/>
      <c r="ADQ398" s="10"/>
      <c r="ADR398" s="10"/>
      <c r="ADS398" s="10"/>
      <c r="ADT398" s="10"/>
      <c r="ADU398" s="10"/>
      <c r="ADV398" s="10"/>
      <c r="ADW398" s="10"/>
      <c r="ADX398" s="10"/>
      <c r="ADY398" s="10"/>
      <c r="ADZ398" s="10"/>
      <c r="AEA398" s="10"/>
      <c r="AEB398" s="10"/>
      <c r="AEC398" s="10"/>
      <c r="AED398" s="10"/>
      <c r="AEE398" s="10"/>
      <c r="AEF398" s="10"/>
      <c r="AEG398" s="10"/>
      <c r="AEH398" s="10"/>
      <c r="AEI398" s="10"/>
      <c r="AEJ398" s="10"/>
      <c r="AEK398" s="10"/>
      <c r="AEL398" s="10"/>
      <c r="AEM398" s="10"/>
      <c r="AEN398" s="10"/>
      <c r="AEO398" s="10"/>
      <c r="AEP398" s="10"/>
      <c r="AEQ398" s="10"/>
      <c r="AER398" s="10"/>
      <c r="AES398" s="10"/>
      <c r="AET398" s="10"/>
      <c r="AEU398" s="10"/>
      <c r="AEV398" s="10"/>
      <c r="AEW398" s="10"/>
      <c r="AEX398" s="10"/>
      <c r="AEY398" s="10"/>
      <c r="AEZ398" s="10"/>
      <c r="AFA398" s="10"/>
      <c r="AFB398" s="10"/>
      <c r="AFC398" s="10"/>
      <c r="AFD398" s="10"/>
      <c r="AFE398" s="10"/>
      <c r="AFF398" s="10"/>
      <c r="AFG398" s="10"/>
      <c r="AFH398" s="10"/>
      <c r="AFI398" s="10"/>
      <c r="AFJ398" s="10"/>
      <c r="AFK398" s="10"/>
      <c r="AFL398" s="10"/>
      <c r="AFM398" s="10"/>
      <c r="AFN398" s="10"/>
      <c r="AFO398" s="10"/>
      <c r="AFP398" s="10"/>
      <c r="AFQ398" s="10"/>
      <c r="AFR398" s="10"/>
      <c r="AFS398" s="10"/>
      <c r="AFT398" s="10"/>
      <c r="AFU398" s="10"/>
      <c r="AFV398" s="10"/>
      <c r="AFW398" s="10"/>
      <c r="AFX398" s="10"/>
      <c r="AFY398" s="10"/>
      <c r="AFZ398" s="10"/>
      <c r="AGA398" s="10"/>
      <c r="AGB398" s="10"/>
      <c r="AGC398" s="10"/>
      <c r="AGD398" s="10"/>
      <c r="AGE398" s="10"/>
      <c r="AGF398" s="10"/>
      <c r="AGG398" s="10"/>
      <c r="AGH398" s="10"/>
      <c r="AGI398" s="10"/>
      <c r="AGJ398" s="10"/>
      <c r="AGK398" s="10"/>
      <c r="AGL398" s="10"/>
      <c r="AGM398" s="10"/>
      <c r="AGN398" s="10"/>
      <c r="AGO398" s="10"/>
      <c r="AGP398" s="10"/>
      <c r="AGQ398" s="10"/>
      <c r="AGR398" s="10"/>
      <c r="AGS398" s="10"/>
      <c r="AGT398" s="10"/>
      <c r="AGU398" s="10"/>
      <c r="AGV398" s="10"/>
      <c r="AGW398" s="10"/>
      <c r="AGX398" s="10"/>
      <c r="AGY398" s="10"/>
      <c r="AGZ398" s="10"/>
      <c r="AHA398" s="10"/>
      <c r="AHB398" s="10"/>
      <c r="AHC398" s="10"/>
      <c r="AHD398" s="10"/>
      <c r="AHE398" s="10"/>
      <c r="AHF398" s="10"/>
      <c r="AHG398" s="10"/>
      <c r="AHH398" s="10"/>
      <c r="AHI398" s="10"/>
      <c r="AHJ398" s="10"/>
      <c r="AHK398" s="10"/>
      <c r="AHL398" s="10"/>
      <c r="AHM398" s="10"/>
      <c r="AHN398" s="10"/>
      <c r="AHO398" s="10"/>
      <c r="AHP398" s="10"/>
      <c r="AHQ398" s="10"/>
      <c r="AHR398" s="10"/>
      <c r="AHS398" s="10"/>
      <c r="AHT398" s="10"/>
      <c r="AHU398" s="10"/>
      <c r="AHV398" s="10"/>
      <c r="AHW398" s="10"/>
      <c r="AHX398" s="10"/>
      <c r="AHY398" s="10"/>
      <c r="AHZ398" s="10"/>
      <c r="AIA398" s="10"/>
      <c r="AIB398" s="10"/>
      <c r="AIC398" s="10"/>
      <c r="AID398" s="10"/>
      <c r="AIE398" s="10"/>
      <c r="AIF398" s="10"/>
      <c r="AIG398" s="10"/>
      <c r="AIH398" s="10"/>
      <c r="AII398" s="10"/>
      <c r="AIJ398" s="10"/>
      <c r="AIK398" s="10"/>
      <c r="AIL398" s="10"/>
      <c r="AIM398" s="10"/>
      <c r="AIN398" s="10"/>
      <c r="AIO398" s="10"/>
      <c r="AIP398" s="10"/>
      <c r="AIQ398" s="10"/>
      <c r="AIR398" s="10"/>
      <c r="AIS398" s="10"/>
      <c r="AIT398" s="10"/>
      <c r="AIU398" s="10"/>
      <c r="AIV398" s="10"/>
      <c r="AIW398" s="10"/>
      <c r="AIX398" s="10"/>
      <c r="AIY398" s="10"/>
      <c r="AIZ398" s="10"/>
      <c r="AJA398" s="10"/>
      <c r="AJB398" s="10"/>
      <c r="AJC398" s="10"/>
      <c r="AJD398" s="10"/>
      <c r="AJE398" s="10"/>
      <c r="AJF398" s="10"/>
      <c r="AJG398" s="10"/>
      <c r="AJH398" s="10"/>
      <c r="AJI398" s="10"/>
      <c r="AJJ398" s="10"/>
      <c r="AJK398" s="10"/>
      <c r="AJL398" s="10"/>
      <c r="AJM398" s="10"/>
      <c r="AJN398" s="10"/>
      <c r="AJO398" s="10"/>
      <c r="AJP398" s="10"/>
      <c r="AJQ398" s="10"/>
      <c r="AJR398" s="10"/>
      <c r="AJS398" s="10"/>
      <c r="AJT398" s="10"/>
      <c r="AJU398" s="10"/>
      <c r="AJV398" s="10"/>
      <c r="AJW398" s="10"/>
      <c r="AJX398" s="10"/>
      <c r="AJY398" s="10"/>
      <c r="AJZ398" s="10"/>
      <c r="AKA398" s="10"/>
      <c r="AKB398" s="10"/>
      <c r="AKC398" s="10"/>
      <c r="AKD398" s="10"/>
      <c r="AKE398" s="10"/>
      <c r="AKF398" s="10"/>
      <c r="AKG398" s="10"/>
      <c r="AKH398" s="10"/>
      <c r="AKI398" s="10"/>
      <c r="AKJ398" s="10"/>
      <c r="AKK398" s="10"/>
      <c r="AKL398" s="10"/>
      <c r="AKM398" s="10"/>
      <c r="AKN398" s="10"/>
      <c r="AKO398" s="10"/>
      <c r="AKP398" s="10"/>
      <c r="AKQ398" s="10"/>
      <c r="AKR398" s="10"/>
      <c r="AKS398" s="10"/>
      <c r="AKT398" s="10"/>
      <c r="AKU398" s="10"/>
      <c r="AKV398" s="10"/>
      <c r="AKW398" s="10"/>
      <c r="AKX398" s="10"/>
      <c r="AKY398" s="10"/>
      <c r="AKZ398" s="10"/>
      <c r="ALA398" s="10"/>
      <c r="ALB398" s="10"/>
      <c r="ALC398" s="10"/>
      <c r="ALD398" s="10"/>
      <c r="ALE398" s="10"/>
      <c r="ALF398" s="10"/>
      <c r="ALG398" s="10"/>
      <c r="ALH398" s="10"/>
      <c r="ALI398" s="10"/>
      <c r="ALJ398" s="10"/>
      <c r="ALK398" s="10"/>
      <c r="ALL398" s="10"/>
      <c r="ALM398" s="10"/>
      <c r="ALN398" s="10"/>
      <c r="ALO398" s="10"/>
      <c r="ALP398" s="10"/>
      <c r="ALQ398" s="10"/>
      <c r="ALR398" s="10"/>
      <c r="ALS398" s="10"/>
      <c r="ALT398" s="10"/>
      <c r="ALU398" s="10"/>
      <c r="ALV398" s="10"/>
      <c r="ALW398" s="10"/>
      <c r="ALX398" s="10"/>
      <c r="ALY398" s="10"/>
      <c r="ALZ398" s="10"/>
      <c r="AMA398" s="10"/>
      <c r="AMB398" s="10"/>
      <c r="AMC398" s="10"/>
      <c r="AMD398" s="10"/>
      <c r="AME398" s="10"/>
      <c r="AMF398" s="10"/>
      <c r="AMG398" s="10"/>
      <c r="AMH398" s="10"/>
      <c r="AMI398" s="10"/>
    </row>
    <row r="399" spans="1:1023" ht="21.75" customHeight="1">
      <c r="A399" s="14" t="s">
        <v>99</v>
      </c>
      <c r="B399" s="39"/>
      <c r="C399" s="32"/>
      <c r="D399" s="32"/>
      <c r="E399" s="30"/>
      <c r="F399" s="30"/>
      <c r="G399" s="30"/>
      <c r="H399" s="30"/>
      <c r="I399" s="30"/>
      <c r="J399" s="40">
        <v>41773.699999999997</v>
      </c>
      <c r="K399" s="40">
        <v>179810</v>
      </c>
      <c r="L399" s="30"/>
      <c r="M399" s="30"/>
      <c r="N399" s="30"/>
      <c r="O399" s="30"/>
      <c r="P399" s="32"/>
      <c r="Q399" s="43">
        <f t="shared" si="9"/>
        <v>221583.7</v>
      </c>
      <c r="R399" s="43">
        <f>SUM(Q399)</f>
        <v>221583.7</v>
      </c>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0"/>
      <c r="HW399" s="10"/>
      <c r="HX399" s="10"/>
      <c r="HY399" s="10"/>
      <c r="HZ399" s="10"/>
      <c r="IA399" s="10"/>
      <c r="IB399" s="10"/>
      <c r="IC399" s="10"/>
      <c r="ID399" s="10"/>
      <c r="IE399" s="10"/>
      <c r="IF399" s="10"/>
      <c r="IG399" s="10"/>
      <c r="IH399" s="10"/>
      <c r="II399" s="10"/>
      <c r="IJ399" s="10"/>
      <c r="IK399" s="10"/>
      <c r="IL399" s="10"/>
      <c r="IM399" s="10"/>
      <c r="IN399" s="10"/>
      <c r="IO399" s="10"/>
      <c r="IP399" s="10"/>
      <c r="IQ399" s="10"/>
      <c r="IR399" s="10"/>
      <c r="IS399" s="10"/>
      <c r="IT399" s="10"/>
      <c r="IU399" s="10"/>
      <c r="IV399" s="10"/>
      <c r="IW399" s="10"/>
      <c r="IX399" s="10"/>
      <c r="IY399" s="10"/>
      <c r="IZ399" s="10"/>
      <c r="JA399" s="10"/>
      <c r="JB399" s="10"/>
      <c r="JC399" s="10"/>
      <c r="JD399" s="10"/>
      <c r="JE399" s="10"/>
      <c r="JF399" s="10"/>
      <c r="JG399" s="10"/>
      <c r="JH399" s="10"/>
      <c r="JI399" s="10"/>
      <c r="JJ399" s="10"/>
      <c r="JK399" s="10"/>
      <c r="JL399" s="10"/>
      <c r="JM399" s="10"/>
      <c r="JN399" s="10"/>
      <c r="JO399" s="10"/>
      <c r="JP399" s="10"/>
      <c r="JQ399" s="10"/>
      <c r="JR399" s="10"/>
      <c r="JS399" s="10"/>
      <c r="JT399" s="10"/>
      <c r="JU399" s="10"/>
      <c r="JV399" s="10"/>
      <c r="JW399" s="10"/>
      <c r="JX399" s="10"/>
      <c r="JY399" s="10"/>
      <c r="JZ399" s="10"/>
      <c r="KA399" s="10"/>
      <c r="KB399" s="10"/>
      <c r="KC399" s="10"/>
      <c r="KD399" s="10"/>
      <c r="KE399" s="10"/>
      <c r="KF399" s="10"/>
      <c r="KG399" s="10"/>
      <c r="KH399" s="10"/>
      <c r="KI399" s="10"/>
      <c r="KJ399" s="10"/>
      <c r="KK399" s="10"/>
      <c r="KL399" s="10"/>
      <c r="KM399" s="10"/>
      <c r="KN399" s="10"/>
      <c r="KO399" s="10"/>
      <c r="KP399" s="10"/>
      <c r="KQ399" s="10"/>
      <c r="KR399" s="10"/>
      <c r="KS399" s="10"/>
      <c r="KT399" s="10"/>
      <c r="KU399" s="10"/>
      <c r="KV399" s="10"/>
      <c r="KW399" s="10"/>
      <c r="KX399" s="10"/>
      <c r="KY399" s="10"/>
      <c r="KZ399" s="10"/>
      <c r="LA399" s="10"/>
      <c r="LB399" s="10"/>
      <c r="LC399" s="10"/>
      <c r="LD399" s="10"/>
      <c r="LE399" s="10"/>
      <c r="LF399" s="10"/>
      <c r="LG399" s="10"/>
      <c r="LH399" s="10"/>
      <c r="LI399" s="10"/>
      <c r="LJ399" s="10"/>
      <c r="LK399" s="10"/>
      <c r="LL399" s="10"/>
      <c r="LM399" s="10"/>
      <c r="LN399" s="10"/>
      <c r="LO399" s="10"/>
      <c r="LP399" s="10"/>
      <c r="LQ399" s="10"/>
      <c r="LR399" s="10"/>
      <c r="LS399" s="10"/>
      <c r="LT399" s="10"/>
      <c r="LU399" s="10"/>
      <c r="LV399" s="10"/>
      <c r="LW399" s="10"/>
      <c r="LX399" s="10"/>
      <c r="LY399" s="10"/>
      <c r="LZ399" s="10"/>
      <c r="MA399" s="10"/>
      <c r="MB399" s="10"/>
      <c r="MC399" s="10"/>
      <c r="MD399" s="10"/>
      <c r="ME399" s="10"/>
      <c r="MF399" s="10"/>
      <c r="MG399" s="10"/>
      <c r="MH399" s="10"/>
      <c r="MI399" s="10"/>
      <c r="MJ399" s="10"/>
      <c r="MK399" s="10"/>
      <c r="ML399" s="10"/>
      <c r="MM399" s="10"/>
      <c r="MN399" s="10"/>
      <c r="MO399" s="10"/>
      <c r="MP399" s="10"/>
      <c r="MQ399" s="10"/>
      <c r="MR399" s="10"/>
      <c r="MS399" s="10"/>
      <c r="MT399" s="10"/>
      <c r="MU399" s="10"/>
      <c r="MV399" s="10"/>
      <c r="MW399" s="10"/>
      <c r="MX399" s="10"/>
      <c r="MY399" s="10"/>
      <c r="MZ399" s="10"/>
      <c r="NA399" s="10"/>
      <c r="NB399" s="10"/>
      <c r="NC399" s="10"/>
      <c r="ND399" s="10"/>
      <c r="NE399" s="10"/>
      <c r="NF399" s="10"/>
      <c r="NG399" s="10"/>
      <c r="NH399" s="10"/>
      <c r="NI399" s="10"/>
      <c r="NJ399" s="10"/>
      <c r="NK399" s="10"/>
      <c r="NL399" s="10"/>
      <c r="NM399" s="10"/>
      <c r="NN399" s="10"/>
      <c r="NO399" s="10"/>
      <c r="NP399" s="10"/>
      <c r="NQ399" s="10"/>
      <c r="NR399" s="10"/>
      <c r="NS399" s="10"/>
      <c r="NT399" s="10"/>
      <c r="NU399" s="10"/>
      <c r="NV399" s="10"/>
      <c r="NW399" s="10"/>
      <c r="NX399" s="10"/>
      <c r="NY399" s="10"/>
      <c r="NZ399" s="10"/>
      <c r="OA399" s="10"/>
      <c r="OB399" s="10"/>
      <c r="OC399" s="10"/>
      <c r="OD399" s="10"/>
      <c r="OE399" s="10"/>
      <c r="OF399" s="10"/>
      <c r="OG399" s="10"/>
      <c r="OH399" s="10"/>
      <c r="OI399" s="10"/>
      <c r="OJ399" s="10"/>
      <c r="OK399" s="10"/>
      <c r="OL399" s="10"/>
      <c r="OM399" s="10"/>
      <c r="ON399" s="10"/>
      <c r="OO399" s="10"/>
      <c r="OP399" s="10"/>
      <c r="OQ399" s="10"/>
      <c r="OR399" s="10"/>
      <c r="OS399" s="10"/>
      <c r="OT399" s="10"/>
      <c r="OU399" s="10"/>
      <c r="OV399" s="10"/>
      <c r="OW399" s="10"/>
      <c r="OX399" s="10"/>
      <c r="OY399" s="10"/>
      <c r="OZ399" s="10"/>
      <c r="PA399" s="10"/>
      <c r="PB399" s="10"/>
      <c r="PC399" s="10"/>
      <c r="PD399" s="10"/>
      <c r="PE399" s="10"/>
      <c r="PF399" s="10"/>
      <c r="PG399" s="10"/>
      <c r="PH399" s="10"/>
      <c r="PI399" s="10"/>
      <c r="PJ399" s="10"/>
      <c r="PK399" s="10"/>
      <c r="PL399" s="10"/>
      <c r="PM399" s="10"/>
      <c r="PN399" s="10"/>
      <c r="PO399" s="10"/>
      <c r="PP399" s="10"/>
      <c r="PQ399" s="10"/>
      <c r="PR399" s="10"/>
      <c r="PS399" s="10"/>
      <c r="PT399" s="10"/>
      <c r="PU399" s="10"/>
      <c r="PV399" s="10"/>
      <c r="PW399" s="10"/>
      <c r="PX399" s="10"/>
      <c r="PY399" s="10"/>
      <c r="PZ399" s="10"/>
      <c r="QA399" s="10"/>
      <c r="QB399" s="10"/>
      <c r="QC399" s="10"/>
      <c r="QD399" s="10"/>
      <c r="QE399" s="10"/>
      <c r="QF399" s="10"/>
      <c r="QG399" s="10"/>
      <c r="QH399" s="10"/>
      <c r="QI399" s="10"/>
      <c r="QJ399" s="10"/>
      <c r="QK399" s="10"/>
      <c r="QL399" s="10"/>
      <c r="QM399" s="10"/>
      <c r="QN399" s="10"/>
      <c r="QO399" s="10"/>
      <c r="QP399" s="10"/>
      <c r="QQ399" s="10"/>
      <c r="QR399" s="10"/>
      <c r="QS399" s="10"/>
      <c r="QT399" s="10"/>
      <c r="QU399" s="10"/>
      <c r="QV399" s="10"/>
      <c r="QW399" s="10"/>
      <c r="QX399" s="10"/>
      <c r="QY399" s="10"/>
      <c r="QZ399" s="10"/>
      <c r="RA399" s="10"/>
      <c r="RB399" s="10"/>
      <c r="RC399" s="10"/>
      <c r="RD399" s="10"/>
      <c r="RE399" s="10"/>
      <c r="RF399" s="10"/>
      <c r="RG399" s="10"/>
      <c r="RH399" s="10"/>
      <c r="RI399" s="10"/>
      <c r="RJ399" s="10"/>
      <c r="RK399" s="10"/>
      <c r="RL399" s="10"/>
      <c r="RM399" s="10"/>
      <c r="RN399" s="10"/>
      <c r="RO399" s="10"/>
      <c r="RP399" s="10"/>
      <c r="RQ399" s="10"/>
      <c r="RR399" s="10"/>
      <c r="RS399" s="10"/>
      <c r="RT399" s="10"/>
      <c r="RU399" s="10"/>
      <c r="RV399" s="10"/>
      <c r="RW399" s="10"/>
      <c r="RX399" s="10"/>
      <c r="RY399" s="10"/>
      <c r="RZ399" s="10"/>
      <c r="SA399" s="10"/>
      <c r="SB399" s="10"/>
      <c r="SC399" s="10"/>
      <c r="SD399" s="10"/>
      <c r="SE399" s="10"/>
      <c r="SF399" s="10"/>
      <c r="SG399" s="10"/>
      <c r="SH399" s="10"/>
      <c r="SI399" s="10"/>
      <c r="SJ399" s="10"/>
      <c r="SK399" s="10"/>
      <c r="SL399" s="10"/>
      <c r="SM399" s="10"/>
      <c r="SN399" s="10"/>
      <c r="SO399" s="10"/>
      <c r="SP399" s="10"/>
      <c r="SQ399" s="10"/>
      <c r="SR399" s="10"/>
      <c r="SS399" s="10"/>
      <c r="ST399" s="10"/>
      <c r="SU399" s="10"/>
      <c r="SV399" s="10"/>
      <c r="SW399" s="10"/>
      <c r="SX399" s="10"/>
      <c r="SY399" s="10"/>
      <c r="SZ399" s="10"/>
      <c r="TA399" s="10"/>
      <c r="TB399" s="10"/>
      <c r="TC399" s="10"/>
      <c r="TD399" s="10"/>
      <c r="TE399" s="10"/>
      <c r="TF399" s="10"/>
      <c r="TG399" s="10"/>
      <c r="TH399" s="10"/>
      <c r="TI399" s="10"/>
      <c r="TJ399" s="10"/>
      <c r="TK399" s="10"/>
      <c r="TL399" s="10"/>
      <c r="TM399" s="10"/>
      <c r="TN399" s="10"/>
      <c r="TO399" s="10"/>
      <c r="TP399" s="10"/>
      <c r="TQ399" s="10"/>
      <c r="TR399" s="10"/>
      <c r="TS399" s="10"/>
      <c r="TT399" s="10"/>
      <c r="TU399" s="10"/>
      <c r="TV399" s="10"/>
      <c r="TW399" s="10"/>
      <c r="TX399" s="10"/>
      <c r="TY399" s="10"/>
      <c r="TZ399" s="10"/>
      <c r="UA399" s="10"/>
      <c r="UB399" s="10"/>
      <c r="UC399" s="10"/>
      <c r="UD399" s="10"/>
      <c r="UE399" s="10"/>
      <c r="UF399" s="10"/>
      <c r="UG399" s="10"/>
      <c r="UH399" s="10"/>
      <c r="UI399" s="10"/>
      <c r="UJ399" s="10"/>
      <c r="UK399" s="10"/>
      <c r="UL399" s="10"/>
      <c r="UM399" s="10"/>
      <c r="UN399" s="10"/>
      <c r="UO399" s="10"/>
      <c r="UP399" s="10"/>
      <c r="UQ399" s="10"/>
      <c r="UR399" s="10"/>
      <c r="US399" s="10"/>
      <c r="UT399" s="10"/>
      <c r="UU399" s="10"/>
      <c r="UV399" s="10"/>
      <c r="UW399" s="10"/>
      <c r="UX399" s="10"/>
      <c r="UY399" s="10"/>
      <c r="UZ399" s="10"/>
      <c r="VA399" s="10"/>
      <c r="VB399" s="10"/>
      <c r="VC399" s="10"/>
      <c r="VD399" s="10"/>
      <c r="VE399" s="10"/>
      <c r="VF399" s="10"/>
      <c r="VG399" s="10"/>
      <c r="VH399" s="10"/>
      <c r="VI399" s="10"/>
      <c r="VJ399" s="10"/>
      <c r="VK399" s="10"/>
      <c r="VL399" s="10"/>
      <c r="VM399" s="10"/>
      <c r="VN399" s="10"/>
      <c r="VO399" s="10"/>
      <c r="VP399" s="10"/>
      <c r="VQ399" s="10"/>
      <c r="VR399" s="10"/>
      <c r="VS399" s="10"/>
      <c r="VT399" s="10"/>
      <c r="VU399" s="10"/>
      <c r="VV399" s="10"/>
      <c r="VW399" s="10"/>
      <c r="VX399" s="10"/>
      <c r="VY399" s="10"/>
      <c r="VZ399" s="10"/>
      <c r="WA399" s="10"/>
      <c r="WB399" s="10"/>
      <c r="WC399" s="10"/>
      <c r="WD399" s="10"/>
      <c r="WE399" s="10"/>
      <c r="WF399" s="10"/>
      <c r="WG399" s="10"/>
      <c r="WH399" s="10"/>
      <c r="WI399" s="10"/>
      <c r="WJ399" s="10"/>
      <c r="WK399" s="10"/>
      <c r="WL399" s="10"/>
      <c r="WM399" s="10"/>
      <c r="WN399" s="10"/>
      <c r="WO399" s="10"/>
      <c r="WP399" s="10"/>
      <c r="WQ399" s="10"/>
      <c r="WR399" s="10"/>
      <c r="WS399" s="10"/>
      <c r="WT399" s="10"/>
      <c r="WU399" s="10"/>
      <c r="WV399" s="10"/>
      <c r="WW399" s="10"/>
      <c r="WX399" s="10"/>
      <c r="WY399" s="10"/>
      <c r="WZ399" s="10"/>
      <c r="XA399" s="10"/>
      <c r="XB399" s="10"/>
      <c r="XC399" s="10"/>
      <c r="XD399" s="10"/>
      <c r="XE399" s="10"/>
      <c r="XF399" s="10"/>
      <c r="XG399" s="10"/>
      <c r="XH399" s="10"/>
      <c r="XI399" s="10"/>
      <c r="XJ399" s="10"/>
      <c r="XK399" s="10"/>
      <c r="XL399" s="10"/>
      <c r="XM399" s="10"/>
      <c r="XN399" s="10"/>
      <c r="XO399" s="10"/>
      <c r="XP399" s="10"/>
      <c r="XQ399" s="10"/>
      <c r="XR399" s="10"/>
      <c r="XS399" s="10"/>
      <c r="XT399" s="10"/>
      <c r="XU399" s="10"/>
      <c r="XV399" s="10"/>
      <c r="XW399" s="10"/>
      <c r="XX399" s="10"/>
      <c r="XY399" s="10"/>
      <c r="XZ399" s="10"/>
      <c r="YA399" s="10"/>
      <c r="YB399" s="10"/>
      <c r="YC399" s="10"/>
      <c r="YD399" s="10"/>
      <c r="YE399" s="10"/>
      <c r="YF399" s="10"/>
      <c r="YG399" s="10"/>
      <c r="YH399" s="10"/>
      <c r="YI399" s="10"/>
      <c r="YJ399" s="10"/>
      <c r="YK399" s="10"/>
      <c r="YL399" s="10"/>
      <c r="YM399" s="10"/>
      <c r="YN399" s="10"/>
      <c r="YO399" s="10"/>
      <c r="YP399" s="10"/>
      <c r="YQ399" s="10"/>
      <c r="YR399" s="10"/>
      <c r="YS399" s="10"/>
      <c r="YT399" s="10"/>
      <c r="YU399" s="10"/>
      <c r="YV399" s="10"/>
      <c r="YW399" s="10"/>
      <c r="YX399" s="10"/>
      <c r="YY399" s="10"/>
      <c r="YZ399" s="10"/>
      <c r="ZA399" s="10"/>
      <c r="ZB399" s="10"/>
      <c r="ZC399" s="10"/>
      <c r="ZD399" s="10"/>
      <c r="ZE399" s="10"/>
      <c r="ZF399" s="10"/>
      <c r="ZG399" s="10"/>
      <c r="ZH399" s="10"/>
      <c r="ZI399" s="10"/>
      <c r="ZJ399" s="10"/>
      <c r="ZK399" s="10"/>
      <c r="ZL399" s="10"/>
      <c r="ZM399" s="10"/>
      <c r="ZN399" s="10"/>
      <c r="ZO399" s="10"/>
      <c r="ZP399" s="10"/>
      <c r="ZQ399" s="10"/>
      <c r="ZR399" s="10"/>
      <c r="ZS399" s="10"/>
      <c r="ZT399" s="10"/>
      <c r="ZU399" s="10"/>
      <c r="ZV399" s="10"/>
      <c r="ZW399" s="10"/>
      <c r="ZX399" s="10"/>
      <c r="ZY399" s="10"/>
      <c r="ZZ399" s="10"/>
      <c r="AAA399" s="10"/>
      <c r="AAB399" s="10"/>
      <c r="AAC399" s="10"/>
      <c r="AAD399" s="10"/>
      <c r="AAE399" s="10"/>
      <c r="AAF399" s="10"/>
      <c r="AAG399" s="10"/>
      <c r="AAH399" s="10"/>
      <c r="AAI399" s="10"/>
      <c r="AAJ399" s="10"/>
      <c r="AAK399" s="10"/>
      <c r="AAL399" s="10"/>
      <c r="AAM399" s="10"/>
      <c r="AAN399" s="10"/>
      <c r="AAO399" s="10"/>
      <c r="AAP399" s="10"/>
      <c r="AAQ399" s="10"/>
      <c r="AAR399" s="10"/>
      <c r="AAS399" s="10"/>
      <c r="AAT399" s="10"/>
      <c r="AAU399" s="10"/>
      <c r="AAV399" s="10"/>
      <c r="AAW399" s="10"/>
      <c r="AAX399" s="10"/>
      <c r="AAY399" s="10"/>
      <c r="AAZ399" s="10"/>
      <c r="ABA399" s="10"/>
      <c r="ABB399" s="10"/>
      <c r="ABC399" s="10"/>
      <c r="ABD399" s="10"/>
      <c r="ABE399" s="10"/>
      <c r="ABF399" s="10"/>
      <c r="ABG399" s="10"/>
      <c r="ABH399" s="10"/>
      <c r="ABI399" s="10"/>
      <c r="ABJ399" s="10"/>
      <c r="ABK399" s="10"/>
      <c r="ABL399" s="10"/>
      <c r="ABM399" s="10"/>
      <c r="ABN399" s="10"/>
      <c r="ABO399" s="10"/>
      <c r="ABP399" s="10"/>
      <c r="ABQ399" s="10"/>
      <c r="ABR399" s="10"/>
      <c r="ABS399" s="10"/>
      <c r="ABT399" s="10"/>
      <c r="ABU399" s="10"/>
      <c r="ABV399" s="10"/>
      <c r="ABW399" s="10"/>
      <c r="ABX399" s="10"/>
      <c r="ABY399" s="10"/>
      <c r="ABZ399" s="10"/>
      <c r="ACA399" s="10"/>
      <c r="ACB399" s="10"/>
      <c r="ACC399" s="10"/>
      <c r="ACD399" s="10"/>
      <c r="ACE399" s="10"/>
      <c r="ACF399" s="10"/>
      <c r="ACG399" s="10"/>
      <c r="ACH399" s="10"/>
      <c r="ACI399" s="10"/>
      <c r="ACJ399" s="10"/>
      <c r="ACK399" s="10"/>
      <c r="ACL399" s="10"/>
      <c r="ACM399" s="10"/>
      <c r="ACN399" s="10"/>
      <c r="ACO399" s="10"/>
      <c r="ACP399" s="10"/>
      <c r="ACQ399" s="10"/>
      <c r="ACR399" s="10"/>
      <c r="ACS399" s="10"/>
      <c r="ACT399" s="10"/>
      <c r="ACU399" s="10"/>
      <c r="ACV399" s="10"/>
      <c r="ACW399" s="10"/>
      <c r="ACX399" s="10"/>
      <c r="ACY399" s="10"/>
      <c r="ACZ399" s="10"/>
      <c r="ADA399" s="10"/>
      <c r="ADB399" s="10"/>
      <c r="ADC399" s="10"/>
      <c r="ADD399" s="10"/>
      <c r="ADE399" s="10"/>
      <c r="ADF399" s="10"/>
      <c r="ADG399" s="10"/>
      <c r="ADH399" s="10"/>
      <c r="ADI399" s="10"/>
      <c r="ADJ399" s="10"/>
      <c r="ADK399" s="10"/>
      <c r="ADL399" s="10"/>
      <c r="ADM399" s="10"/>
      <c r="ADN399" s="10"/>
      <c r="ADO399" s="10"/>
      <c r="ADP399" s="10"/>
      <c r="ADQ399" s="10"/>
      <c r="ADR399" s="10"/>
      <c r="ADS399" s="10"/>
      <c r="ADT399" s="10"/>
      <c r="ADU399" s="10"/>
      <c r="ADV399" s="10"/>
      <c r="ADW399" s="10"/>
      <c r="ADX399" s="10"/>
      <c r="ADY399" s="10"/>
      <c r="ADZ399" s="10"/>
      <c r="AEA399" s="10"/>
      <c r="AEB399" s="10"/>
      <c r="AEC399" s="10"/>
      <c r="AED399" s="10"/>
      <c r="AEE399" s="10"/>
      <c r="AEF399" s="10"/>
      <c r="AEG399" s="10"/>
      <c r="AEH399" s="10"/>
      <c r="AEI399" s="10"/>
      <c r="AEJ399" s="10"/>
      <c r="AEK399" s="10"/>
      <c r="AEL399" s="10"/>
      <c r="AEM399" s="10"/>
      <c r="AEN399" s="10"/>
      <c r="AEO399" s="10"/>
      <c r="AEP399" s="10"/>
      <c r="AEQ399" s="10"/>
      <c r="AER399" s="10"/>
      <c r="AES399" s="10"/>
      <c r="AET399" s="10"/>
      <c r="AEU399" s="10"/>
      <c r="AEV399" s="10"/>
      <c r="AEW399" s="10"/>
      <c r="AEX399" s="10"/>
      <c r="AEY399" s="10"/>
      <c r="AEZ399" s="10"/>
      <c r="AFA399" s="10"/>
      <c r="AFB399" s="10"/>
      <c r="AFC399" s="10"/>
      <c r="AFD399" s="10"/>
      <c r="AFE399" s="10"/>
      <c r="AFF399" s="10"/>
      <c r="AFG399" s="10"/>
      <c r="AFH399" s="10"/>
      <c r="AFI399" s="10"/>
      <c r="AFJ399" s="10"/>
      <c r="AFK399" s="10"/>
      <c r="AFL399" s="10"/>
      <c r="AFM399" s="10"/>
      <c r="AFN399" s="10"/>
      <c r="AFO399" s="10"/>
      <c r="AFP399" s="10"/>
      <c r="AFQ399" s="10"/>
      <c r="AFR399" s="10"/>
      <c r="AFS399" s="10"/>
      <c r="AFT399" s="10"/>
      <c r="AFU399" s="10"/>
      <c r="AFV399" s="10"/>
      <c r="AFW399" s="10"/>
      <c r="AFX399" s="10"/>
      <c r="AFY399" s="10"/>
      <c r="AFZ399" s="10"/>
      <c r="AGA399" s="10"/>
      <c r="AGB399" s="10"/>
      <c r="AGC399" s="10"/>
      <c r="AGD399" s="10"/>
      <c r="AGE399" s="10"/>
      <c r="AGF399" s="10"/>
      <c r="AGG399" s="10"/>
      <c r="AGH399" s="10"/>
      <c r="AGI399" s="10"/>
      <c r="AGJ399" s="10"/>
      <c r="AGK399" s="10"/>
      <c r="AGL399" s="10"/>
      <c r="AGM399" s="10"/>
      <c r="AGN399" s="10"/>
      <c r="AGO399" s="10"/>
      <c r="AGP399" s="10"/>
      <c r="AGQ399" s="10"/>
      <c r="AGR399" s="10"/>
      <c r="AGS399" s="10"/>
      <c r="AGT399" s="10"/>
      <c r="AGU399" s="10"/>
      <c r="AGV399" s="10"/>
      <c r="AGW399" s="10"/>
      <c r="AGX399" s="10"/>
      <c r="AGY399" s="10"/>
      <c r="AGZ399" s="10"/>
      <c r="AHA399" s="10"/>
      <c r="AHB399" s="10"/>
      <c r="AHC399" s="10"/>
      <c r="AHD399" s="10"/>
      <c r="AHE399" s="10"/>
      <c r="AHF399" s="10"/>
      <c r="AHG399" s="10"/>
      <c r="AHH399" s="10"/>
      <c r="AHI399" s="10"/>
      <c r="AHJ399" s="10"/>
      <c r="AHK399" s="10"/>
      <c r="AHL399" s="10"/>
      <c r="AHM399" s="10"/>
      <c r="AHN399" s="10"/>
      <c r="AHO399" s="10"/>
      <c r="AHP399" s="10"/>
      <c r="AHQ399" s="10"/>
      <c r="AHR399" s="10"/>
      <c r="AHS399" s="10"/>
      <c r="AHT399" s="10"/>
      <c r="AHU399" s="10"/>
      <c r="AHV399" s="10"/>
      <c r="AHW399" s="10"/>
      <c r="AHX399" s="10"/>
      <c r="AHY399" s="10"/>
      <c r="AHZ399" s="10"/>
      <c r="AIA399" s="10"/>
      <c r="AIB399" s="10"/>
      <c r="AIC399" s="10"/>
      <c r="AID399" s="10"/>
      <c r="AIE399" s="10"/>
      <c r="AIF399" s="10"/>
      <c r="AIG399" s="10"/>
      <c r="AIH399" s="10"/>
      <c r="AII399" s="10"/>
      <c r="AIJ399" s="10"/>
      <c r="AIK399" s="10"/>
      <c r="AIL399" s="10"/>
      <c r="AIM399" s="10"/>
      <c r="AIN399" s="10"/>
      <c r="AIO399" s="10"/>
      <c r="AIP399" s="10"/>
      <c r="AIQ399" s="10"/>
      <c r="AIR399" s="10"/>
      <c r="AIS399" s="10"/>
      <c r="AIT399" s="10"/>
      <c r="AIU399" s="10"/>
      <c r="AIV399" s="10"/>
      <c r="AIW399" s="10"/>
      <c r="AIX399" s="10"/>
      <c r="AIY399" s="10"/>
      <c r="AIZ399" s="10"/>
      <c r="AJA399" s="10"/>
      <c r="AJB399" s="10"/>
      <c r="AJC399" s="10"/>
      <c r="AJD399" s="10"/>
      <c r="AJE399" s="10"/>
      <c r="AJF399" s="10"/>
      <c r="AJG399" s="10"/>
      <c r="AJH399" s="10"/>
      <c r="AJI399" s="10"/>
      <c r="AJJ399" s="10"/>
      <c r="AJK399" s="10"/>
      <c r="AJL399" s="10"/>
      <c r="AJM399" s="10"/>
      <c r="AJN399" s="10"/>
      <c r="AJO399" s="10"/>
      <c r="AJP399" s="10"/>
      <c r="AJQ399" s="10"/>
      <c r="AJR399" s="10"/>
      <c r="AJS399" s="10"/>
      <c r="AJT399" s="10"/>
      <c r="AJU399" s="10"/>
      <c r="AJV399" s="10"/>
      <c r="AJW399" s="10"/>
      <c r="AJX399" s="10"/>
      <c r="AJY399" s="10"/>
      <c r="AJZ399" s="10"/>
      <c r="AKA399" s="10"/>
      <c r="AKB399" s="10"/>
      <c r="AKC399" s="10"/>
      <c r="AKD399" s="10"/>
      <c r="AKE399" s="10"/>
      <c r="AKF399" s="10"/>
      <c r="AKG399" s="10"/>
      <c r="AKH399" s="10"/>
      <c r="AKI399" s="10"/>
      <c r="AKJ399" s="10"/>
      <c r="AKK399" s="10"/>
      <c r="AKL399" s="10"/>
      <c r="AKM399" s="10"/>
      <c r="AKN399" s="10"/>
      <c r="AKO399" s="10"/>
      <c r="AKP399" s="10"/>
      <c r="AKQ399" s="10"/>
      <c r="AKR399" s="10"/>
      <c r="AKS399" s="10"/>
      <c r="AKT399" s="10"/>
      <c r="AKU399" s="10"/>
      <c r="AKV399" s="10"/>
      <c r="AKW399" s="10"/>
      <c r="AKX399" s="10"/>
      <c r="AKY399" s="10"/>
      <c r="AKZ399" s="10"/>
      <c r="ALA399" s="10"/>
      <c r="ALB399" s="10"/>
      <c r="ALC399" s="10"/>
      <c r="ALD399" s="10"/>
      <c r="ALE399" s="10"/>
      <c r="ALF399" s="10"/>
      <c r="ALG399" s="10"/>
      <c r="ALH399" s="10"/>
      <c r="ALI399" s="10"/>
      <c r="ALJ399" s="10"/>
      <c r="ALK399" s="10"/>
      <c r="ALL399" s="10"/>
      <c r="ALM399" s="10"/>
      <c r="ALN399" s="10"/>
      <c r="ALO399" s="10"/>
      <c r="ALP399" s="10"/>
      <c r="ALQ399" s="10"/>
      <c r="ALR399" s="10"/>
      <c r="ALS399" s="10"/>
      <c r="ALT399" s="10"/>
      <c r="ALU399" s="10"/>
      <c r="ALV399" s="10"/>
      <c r="ALW399" s="10"/>
      <c r="ALX399" s="10"/>
      <c r="ALY399" s="10"/>
      <c r="ALZ399" s="10"/>
      <c r="AMA399" s="10"/>
      <c r="AMB399" s="10"/>
      <c r="AMC399" s="10"/>
      <c r="AMD399" s="10"/>
      <c r="AME399" s="10"/>
      <c r="AMF399" s="10"/>
      <c r="AMG399" s="10"/>
      <c r="AMH399" s="10"/>
      <c r="AMI399" s="10"/>
    </row>
    <row r="400" spans="1:1023" ht="21.75" customHeight="1">
      <c r="A400" s="14" t="s">
        <v>259</v>
      </c>
      <c r="B400" s="45"/>
      <c r="C400" s="34"/>
      <c r="D400" s="34"/>
      <c r="E400" s="30"/>
      <c r="F400" s="30"/>
      <c r="G400" s="30"/>
      <c r="H400" s="30"/>
      <c r="I400" s="30"/>
      <c r="J400" s="36">
        <v>17767</v>
      </c>
      <c r="K400" s="30"/>
      <c r="L400" s="30"/>
      <c r="M400" s="30"/>
      <c r="N400" s="30"/>
      <c r="O400" s="30"/>
      <c r="P400" s="34"/>
      <c r="Q400" s="43">
        <f t="shared" si="9"/>
        <v>17767</v>
      </c>
      <c r="R400" s="43">
        <f>Q400</f>
        <v>17767</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c r="HQ400" s="10"/>
      <c r="HR400" s="10"/>
      <c r="HS400" s="10"/>
      <c r="HT400" s="10"/>
      <c r="HU400" s="10"/>
      <c r="HV400" s="10"/>
      <c r="HW400" s="10"/>
      <c r="HX400" s="10"/>
      <c r="HY400" s="10"/>
      <c r="HZ400" s="10"/>
      <c r="IA400" s="10"/>
      <c r="IB400" s="10"/>
      <c r="IC400" s="10"/>
      <c r="ID400" s="10"/>
      <c r="IE400" s="10"/>
      <c r="IF400" s="10"/>
      <c r="IG400" s="10"/>
      <c r="IH400" s="10"/>
      <c r="II400" s="10"/>
      <c r="IJ400" s="10"/>
      <c r="IK400" s="10"/>
      <c r="IL400" s="10"/>
      <c r="IM400" s="10"/>
      <c r="IN400" s="10"/>
      <c r="IO400" s="10"/>
      <c r="IP400" s="10"/>
      <c r="IQ400" s="10"/>
      <c r="IR400" s="10"/>
      <c r="IS400" s="10"/>
      <c r="IT400" s="10"/>
      <c r="IU400" s="10"/>
      <c r="IV400" s="10"/>
      <c r="IW400" s="10"/>
      <c r="IX400" s="10"/>
      <c r="IY400" s="10"/>
      <c r="IZ400" s="10"/>
      <c r="JA400" s="10"/>
      <c r="JB400" s="10"/>
      <c r="JC400" s="10"/>
      <c r="JD400" s="10"/>
      <c r="JE400" s="10"/>
      <c r="JF400" s="10"/>
      <c r="JG400" s="10"/>
      <c r="JH400" s="10"/>
      <c r="JI400" s="10"/>
      <c r="JJ400" s="10"/>
      <c r="JK400" s="10"/>
      <c r="JL400" s="10"/>
      <c r="JM400" s="10"/>
      <c r="JN400" s="10"/>
      <c r="JO400" s="10"/>
      <c r="JP400" s="10"/>
      <c r="JQ400" s="10"/>
      <c r="JR400" s="10"/>
      <c r="JS400" s="10"/>
      <c r="JT400" s="10"/>
      <c r="JU400" s="10"/>
      <c r="JV400" s="10"/>
      <c r="JW400" s="10"/>
      <c r="JX400" s="10"/>
      <c r="JY400" s="10"/>
      <c r="JZ400" s="10"/>
      <c r="KA400" s="10"/>
      <c r="KB400" s="10"/>
      <c r="KC400" s="10"/>
      <c r="KD400" s="10"/>
      <c r="KE400" s="10"/>
      <c r="KF400" s="10"/>
      <c r="KG400" s="10"/>
      <c r="KH400" s="10"/>
      <c r="KI400" s="10"/>
      <c r="KJ400" s="10"/>
      <c r="KK400" s="10"/>
      <c r="KL400" s="10"/>
      <c r="KM400" s="10"/>
      <c r="KN400" s="10"/>
      <c r="KO400" s="10"/>
      <c r="KP400" s="10"/>
      <c r="KQ400" s="10"/>
      <c r="KR400" s="10"/>
      <c r="KS400" s="10"/>
      <c r="KT400" s="10"/>
      <c r="KU400" s="10"/>
      <c r="KV400" s="10"/>
      <c r="KW400" s="10"/>
      <c r="KX400" s="10"/>
      <c r="KY400" s="10"/>
      <c r="KZ400" s="10"/>
      <c r="LA400" s="10"/>
      <c r="LB400" s="10"/>
      <c r="LC400" s="10"/>
      <c r="LD400" s="10"/>
      <c r="LE400" s="10"/>
      <c r="LF400" s="10"/>
      <c r="LG400" s="10"/>
      <c r="LH400" s="10"/>
      <c r="LI400" s="10"/>
      <c r="LJ400" s="10"/>
      <c r="LK400" s="10"/>
      <c r="LL400" s="10"/>
      <c r="LM400" s="10"/>
      <c r="LN400" s="10"/>
      <c r="LO400" s="10"/>
      <c r="LP400" s="10"/>
      <c r="LQ400" s="10"/>
      <c r="LR400" s="10"/>
      <c r="LS400" s="10"/>
      <c r="LT400" s="10"/>
      <c r="LU400" s="10"/>
      <c r="LV400" s="10"/>
      <c r="LW400" s="10"/>
      <c r="LX400" s="10"/>
      <c r="LY400" s="10"/>
      <c r="LZ400" s="10"/>
      <c r="MA400" s="10"/>
      <c r="MB400" s="10"/>
      <c r="MC400" s="10"/>
      <c r="MD400" s="10"/>
      <c r="ME400" s="10"/>
      <c r="MF400" s="10"/>
      <c r="MG400" s="10"/>
      <c r="MH400" s="10"/>
      <c r="MI400" s="10"/>
      <c r="MJ400" s="10"/>
      <c r="MK400" s="10"/>
      <c r="ML400" s="10"/>
      <c r="MM400" s="10"/>
      <c r="MN400" s="10"/>
      <c r="MO400" s="10"/>
      <c r="MP400" s="10"/>
      <c r="MQ400" s="10"/>
      <c r="MR400" s="10"/>
      <c r="MS400" s="10"/>
      <c r="MT400" s="10"/>
      <c r="MU400" s="10"/>
      <c r="MV400" s="10"/>
      <c r="MW400" s="10"/>
      <c r="MX400" s="10"/>
      <c r="MY400" s="10"/>
      <c r="MZ400" s="10"/>
      <c r="NA400" s="10"/>
      <c r="NB400" s="10"/>
      <c r="NC400" s="10"/>
      <c r="ND400" s="10"/>
      <c r="NE400" s="10"/>
      <c r="NF400" s="10"/>
      <c r="NG400" s="10"/>
      <c r="NH400" s="10"/>
      <c r="NI400" s="10"/>
      <c r="NJ400" s="10"/>
      <c r="NK400" s="10"/>
      <c r="NL400" s="10"/>
      <c r="NM400" s="10"/>
      <c r="NN400" s="10"/>
      <c r="NO400" s="10"/>
      <c r="NP400" s="10"/>
      <c r="NQ400" s="10"/>
      <c r="NR400" s="10"/>
      <c r="NS400" s="10"/>
      <c r="NT400" s="10"/>
      <c r="NU400" s="10"/>
      <c r="NV400" s="10"/>
      <c r="NW400" s="10"/>
      <c r="NX400" s="10"/>
      <c r="NY400" s="10"/>
      <c r="NZ400" s="10"/>
      <c r="OA400" s="10"/>
      <c r="OB400" s="10"/>
      <c r="OC400" s="10"/>
      <c r="OD400" s="10"/>
      <c r="OE400" s="10"/>
      <c r="OF400" s="10"/>
      <c r="OG400" s="10"/>
      <c r="OH400" s="10"/>
      <c r="OI400" s="10"/>
      <c r="OJ400" s="10"/>
      <c r="OK400" s="10"/>
      <c r="OL400" s="10"/>
      <c r="OM400" s="10"/>
      <c r="ON400" s="10"/>
      <c r="OO400" s="10"/>
      <c r="OP400" s="10"/>
      <c r="OQ400" s="10"/>
      <c r="OR400" s="10"/>
      <c r="OS400" s="10"/>
      <c r="OT400" s="10"/>
      <c r="OU400" s="10"/>
      <c r="OV400" s="10"/>
      <c r="OW400" s="10"/>
      <c r="OX400" s="10"/>
      <c r="OY400" s="10"/>
      <c r="OZ400" s="10"/>
      <c r="PA400" s="10"/>
      <c r="PB400" s="10"/>
      <c r="PC400" s="10"/>
      <c r="PD400" s="10"/>
      <c r="PE400" s="10"/>
      <c r="PF400" s="10"/>
      <c r="PG400" s="10"/>
      <c r="PH400" s="10"/>
      <c r="PI400" s="10"/>
      <c r="PJ400" s="10"/>
      <c r="PK400" s="10"/>
      <c r="PL400" s="10"/>
      <c r="PM400" s="10"/>
      <c r="PN400" s="10"/>
      <c r="PO400" s="10"/>
      <c r="PP400" s="10"/>
      <c r="PQ400" s="10"/>
      <c r="PR400" s="10"/>
      <c r="PS400" s="10"/>
      <c r="PT400" s="10"/>
      <c r="PU400" s="10"/>
      <c r="PV400" s="10"/>
      <c r="PW400" s="10"/>
      <c r="PX400" s="10"/>
      <c r="PY400" s="10"/>
      <c r="PZ400" s="10"/>
      <c r="QA400" s="10"/>
      <c r="QB400" s="10"/>
      <c r="QC400" s="10"/>
      <c r="QD400" s="10"/>
      <c r="QE400" s="10"/>
      <c r="QF400" s="10"/>
      <c r="QG400" s="10"/>
      <c r="QH400" s="10"/>
      <c r="QI400" s="10"/>
      <c r="QJ400" s="10"/>
      <c r="QK400" s="10"/>
      <c r="QL400" s="10"/>
      <c r="QM400" s="10"/>
      <c r="QN400" s="10"/>
      <c r="QO400" s="10"/>
      <c r="QP400" s="10"/>
      <c r="QQ400" s="10"/>
      <c r="QR400" s="10"/>
      <c r="QS400" s="10"/>
      <c r="QT400" s="10"/>
      <c r="QU400" s="10"/>
      <c r="QV400" s="10"/>
      <c r="QW400" s="10"/>
      <c r="QX400" s="10"/>
      <c r="QY400" s="10"/>
      <c r="QZ400" s="10"/>
      <c r="RA400" s="10"/>
      <c r="RB400" s="10"/>
      <c r="RC400" s="10"/>
      <c r="RD400" s="10"/>
      <c r="RE400" s="10"/>
      <c r="RF400" s="10"/>
      <c r="RG400" s="10"/>
      <c r="RH400" s="10"/>
      <c r="RI400" s="10"/>
      <c r="RJ400" s="10"/>
      <c r="RK400" s="10"/>
      <c r="RL400" s="10"/>
      <c r="RM400" s="10"/>
      <c r="RN400" s="10"/>
      <c r="RO400" s="10"/>
      <c r="RP400" s="10"/>
      <c r="RQ400" s="10"/>
      <c r="RR400" s="10"/>
      <c r="RS400" s="10"/>
      <c r="RT400" s="10"/>
      <c r="RU400" s="10"/>
      <c r="RV400" s="10"/>
      <c r="RW400" s="10"/>
      <c r="RX400" s="10"/>
      <c r="RY400" s="10"/>
      <c r="RZ400" s="10"/>
      <c r="SA400" s="10"/>
      <c r="SB400" s="10"/>
      <c r="SC400" s="10"/>
      <c r="SD400" s="10"/>
      <c r="SE400" s="10"/>
      <c r="SF400" s="10"/>
      <c r="SG400" s="10"/>
      <c r="SH400" s="10"/>
      <c r="SI400" s="10"/>
      <c r="SJ400" s="10"/>
      <c r="SK400" s="10"/>
      <c r="SL400" s="10"/>
      <c r="SM400" s="10"/>
      <c r="SN400" s="10"/>
      <c r="SO400" s="10"/>
      <c r="SP400" s="10"/>
      <c r="SQ400" s="10"/>
      <c r="SR400" s="10"/>
      <c r="SS400" s="10"/>
      <c r="ST400" s="10"/>
      <c r="SU400" s="10"/>
      <c r="SV400" s="10"/>
      <c r="SW400" s="10"/>
      <c r="SX400" s="10"/>
      <c r="SY400" s="10"/>
      <c r="SZ400" s="10"/>
      <c r="TA400" s="10"/>
      <c r="TB400" s="10"/>
      <c r="TC400" s="10"/>
      <c r="TD400" s="10"/>
      <c r="TE400" s="10"/>
      <c r="TF400" s="10"/>
      <c r="TG400" s="10"/>
      <c r="TH400" s="10"/>
      <c r="TI400" s="10"/>
      <c r="TJ400" s="10"/>
      <c r="TK400" s="10"/>
      <c r="TL400" s="10"/>
      <c r="TM400" s="10"/>
      <c r="TN400" s="10"/>
      <c r="TO400" s="10"/>
      <c r="TP400" s="10"/>
      <c r="TQ400" s="10"/>
      <c r="TR400" s="10"/>
      <c r="TS400" s="10"/>
      <c r="TT400" s="10"/>
      <c r="TU400" s="10"/>
      <c r="TV400" s="10"/>
      <c r="TW400" s="10"/>
      <c r="TX400" s="10"/>
      <c r="TY400" s="10"/>
      <c r="TZ400" s="10"/>
      <c r="UA400" s="10"/>
      <c r="UB400" s="10"/>
      <c r="UC400" s="10"/>
      <c r="UD400" s="10"/>
      <c r="UE400" s="10"/>
      <c r="UF400" s="10"/>
      <c r="UG400" s="10"/>
      <c r="UH400" s="10"/>
      <c r="UI400" s="10"/>
      <c r="UJ400" s="10"/>
      <c r="UK400" s="10"/>
      <c r="UL400" s="10"/>
      <c r="UM400" s="10"/>
      <c r="UN400" s="10"/>
      <c r="UO400" s="10"/>
      <c r="UP400" s="10"/>
      <c r="UQ400" s="10"/>
      <c r="UR400" s="10"/>
      <c r="US400" s="10"/>
      <c r="UT400" s="10"/>
      <c r="UU400" s="10"/>
      <c r="UV400" s="10"/>
      <c r="UW400" s="10"/>
      <c r="UX400" s="10"/>
      <c r="UY400" s="10"/>
      <c r="UZ400" s="10"/>
      <c r="VA400" s="10"/>
      <c r="VB400" s="10"/>
      <c r="VC400" s="10"/>
      <c r="VD400" s="10"/>
      <c r="VE400" s="10"/>
      <c r="VF400" s="10"/>
      <c r="VG400" s="10"/>
      <c r="VH400" s="10"/>
      <c r="VI400" s="10"/>
      <c r="VJ400" s="10"/>
      <c r="VK400" s="10"/>
      <c r="VL400" s="10"/>
      <c r="VM400" s="10"/>
      <c r="VN400" s="10"/>
      <c r="VO400" s="10"/>
      <c r="VP400" s="10"/>
      <c r="VQ400" s="10"/>
      <c r="VR400" s="10"/>
      <c r="VS400" s="10"/>
      <c r="VT400" s="10"/>
      <c r="VU400" s="10"/>
      <c r="VV400" s="10"/>
      <c r="VW400" s="10"/>
      <c r="VX400" s="10"/>
      <c r="VY400" s="10"/>
      <c r="VZ400" s="10"/>
      <c r="WA400" s="10"/>
      <c r="WB400" s="10"/>
      <c r="WC400" s="10"/>
      <c r="WD400" s="10"/>
      <c r="WE400" s="10"/>
      <c r="WF400" s="10"/>
      <c r="WG400" s="10"/>
      <c r="WH400" s="10"/>
      <c r="WI400" s="10"/>
      <c r="WJ400" s="10"/>
      <c r="WK400" s="10"/>
      <c r="WL400" s="10"/>
      <c r="WM400" s="10"/>
      <c r="WN400" s="10"/>
      <c r="WO400" s="10"/>
      <c r="WP400" s="10"/>
      <c r="WQ400" s="10"/>
      <c r="WR400" s="10"/>
      <c r="WS400" s="10"/>
      <c r="WT400" s="10"/>
      <c r="WU400" s="10"/>
      <c r="WV400" s="10"/>
      <c r="WW400" s="10"/>
      <c r="WX400" s="10"/>
      <c r="WY400" s="10"/>
      <c r="WZ400" s="10"/>
      <c r="XA400" s="10"/>
      <c r="XB400" s="10"/>
      <c r="XC400" s="10"/>
      <c r="XD400" s="10"/>
      <c r="XE400" s="10"/>
      <c r="XF400" s="10"/>
      <c r="XG400" s="10"/>
      <c r="XH400" s="10"/>
      <c r="XI400" s="10"/>
      <c r="XJ400" s="10"/>
      <c r="XK400" s="10"/>
      <c r="XL400" s="10"/>
      <c r="XM400" s="10"/>
      <c r="XN400" s="10"/>
      <c r="XO400" s="10"/>
      <c r="XP400" s="10"/>
      <c r="XQ400" s="10"/>
      <c r="XR400" s="10"/>
      <c r="XS400" s="10"/>
      <c r="XT400" s="10"/>
      <c r="XU400" s="10"/>
      <c r="XV400" s="10"/>
      <c r="XW400" s="10"/>
      <c r="XX400" s="10"/>
      <c r="XY400" s="10"/>
      <c r="XZ400" s="10"/>
      <c r="YA400" s="10"/>
      <c r="YB400" s="10"/>
      <c r="YC400" s="10"/>
      <c r="YD400" s="10"/>
      <c r="YE400" s="10"/>
      <c r="YF400" s="10"/>
      <c r="YG400" s="10"/>
      <c r="YH400" s="10"/>
      <c r="YI400" s="10"/>
      <c r="YJ400" s="10"/>
      <c r="YK400" s="10"/>
      <c r="YL400" s="10"/>
      <c r="YM400" s="10"/>
      <c r="YN400" s="10"/>
      <c r="YO400" s="10"/>
      <c r="YP400" s="10"/>
      <c r="YQ400" s="10"/>
      <c r="YR400" s="10"/>
      <c r="YS400" s="10"/>
      <c r="YT400" s="10"/>
      <c r="YU400" s="10"/>
      <c r="YV400" s="10"/>
      <c r="YW400" s="10"/>
      <c r="YX400" s="10"/>
      <c r="YY400" s="10"/>
      <c r="YZ400" s="10"/>
      <c r="ZA400" s="10"/>
      <c r="ZB400" s="10"/>
      <c r="ZC400" s="10"/>
      <c r="ZD400" s="10"/>
      <c r="ZE400" s="10"/>
      <c r="ZF400" s="10"/>
      <c r="ZG400" s="10"/>
      <c r="ZH400" s="10"/>
      <c r="ZI400" s="10"/>
      <c r="ZJ400" s="10"/>
      <c r="ZK400" s="10"/>
      <c r="ZL400" s="10"/>
      <c r="ZM400" s="10"/>
      <c r="ZN400" s="10"/>
      <c r="ZO400" s="10"/>
      <c r="ZP400" s="10"/>
      <c r="ZQ400" s="10"/>
      <c r="ZR400" s="10"/>
      <c r="ZS400" s="10"/>
      <c r="ZT400" s="10"/>
      <c r="ZU400" s="10"/>
      <c r="ZV400" s="10"/>
      <c r="ZW400" s="10"/>
      <c r="ZX400" s="10"/>
      <c r="ZY400" s="10"/>
      <c r="ZZ400" s="10"/>
      <c r="AAA400" s="10"/>
      <c r="AAB400" s="10"/>
      <c r="AAC400" s="10"/>
      <c r="AAD400" s="10"/>
      <c r="AAE400" s="10"/>
      <c r="AAF400" s="10"/>
      <c r="AAG400" s="10"/>
      <c r="AAH400" s="10"/>
      <c r="AAI400" s="10"/>
      <c r="AAJ400" s="10"/>
      <c r="AAK400" s="10"/>
      <c r="AAL400" s="10"/>
      <c r="AAM400" s="10"/>
      <c r="AAN400" s="10"/>
      <c r="AAO400" s="10"/>
      <c r="AAP400" s="10"/>
      <c r="AAQ400" s="10"/>
      <c r="AAR400" s="10"/>
      <c r="AAS400" s="10"/>
      <c r="AAT400" s="10"/>
      <c r="AAU400" s="10"/>
      <c r="AAV400" s="10"/>
      <c r="AAW400" s="10"/>
      <c r="AAX400" s="10"/>
      <c r="AAY400" s="10"/>
      <c r="AAZ400" s="10"/>
      <c r="ABA400" s="10"/>
      <c r="ABB400" s="10"/>
      <c r="ABC400" s="10"/>
      <c r="ABD400" s="10"/>
      <c r="ABE400" s="10"/>
      <c r="ABF400" s="10"/>
      <c r="ABG400" s="10"/>
      <c r="ABH400" s="10"/>
      <c r="ABI400" s="10"/>
      <c r="ABJ400" s="10"/>
      <c r="ABK400" s="10"/>
      <c r="ABL400" s="10"/>
      <c r="ABM400" s="10"/>
      <c r="ABN400" s="10"/>
      <c r="ABO400" s="10"/>
      <c r="ABP400" s="10"/>
      <c r="ABQ400" s="10"/>
      <c r="ABR400" s="10"/>
      <c r="ABS400" s="10"/>
      <c r="ABT400" s="10"/>
      <c r="ABU400" s="10"/>
      <c r="ABV400" s="10"/>
      <c r="ABW400" s="10"/>
      <c r="ABX400" s="10"/>
      <c r="ABY400" s="10"/>
      <c r="ABZ400" s="10"/>
      <c r="ACA400" s="10"/>
      <c r="ACB400" s="10"/>
      <c r="ACC400" s="10"/>
      <c r="ACD400" s="10"/>
      <c r="ACE400" s="10"/>
      <c r="ACF400" s="10"/>
      <c r="ACG400" s="10"/>
      <c r="ACH400" s="10"/>
      <c r="ACI400" s="10"/>
      <c r="ACJ400" s="10"/>
      <c r="ACK400" s="10"/>
      <c r="ACL400" s="10"/>
      <c r="ACM400" s="10"/>
      <c r="ACN400" s="10"/>
      <c r="ACO400" s="10"/>
      <c r="ACP400" s="10"/>
      <c r="ACQ400" s="10"/>
      <c r="ACR400" s="10"/>
      <c r="ACS400" s="10"/>
      <c r="ACT400" s="10"/>
      <c r="ACU400" s="10"/>
      <c r="ACV400" s="10"/>
      <c r="ACW400" s="10"/>
      <c r="ACX400" s="10"/>
      <c r="ACY400" s="10"/>
      <c r="ACZ400" s="10"/>
      <c r="ADA400" s="10"/>
      <c r="ADB400" s="10"/>
      <c r="ADC400" s="10"/>
      <c r="ADD400" s="10"/>
      <c r="ADE400" s="10"/>
      <c r="ADF400" s="10"/>
      <c r="ADG400" s="10"/>
      <c r="ADH400" s="10"/>
      <c r="ADI400" s="10"/>
      <c r="ADJ400" s="10"/>
      <c r="ADK400" s="10"/>
      <c r="ADL400" s="10"/>
      <c r="ADM400" s="10"/>
      <c r="ADN400" s="10"/>
      <c r="ADO400" s="10"/>
      <c r="ADP400" s="10"/>
      <c r="ADQ400" s="10"/>
      <c r="ADR400" s="10"/>
      <c r="ADS400" s="10"/>
      <c r="ADT400" s="10"/>
      <c r="ADU400" s="10"/>
      <c r="ADV400" s="10"/>
      <c r="ADW400" s="10"/>
      <c r="ADX400" s="10"/>
      <c r="ADY400" s="10"/>
      <c r="ADZ400" s="10"/>
      <c r="AEA400" s="10"/>
      <c r="AEB400" s="10"/>
      <c r="AEC400" s="10"/>
      <c r="AED400" s="10"/>
      <c r="AEE400" s="10"/>
      <c r="AEF400" s="10"/>
      <c r="AEG400" s="10"/>
      <c r="AEH400" s="10"/>
      <c r="AEI400" s="10"/>
      <c r="AEJ400" s="10"/>
      <c r="AEK400" s="10"/>
      <c r="AEL400" s="10"/>
      <c r="AEM400" s="10"/>
      <c r="AEN400" s="10"/>
      <c r="AEO400" s="10"/>
      <c r="AEP400" s="10"/>
      <c r="AEQ400" s="10"/>
      <c r="AER400" s="10"/>
      <c r="AES400" s="10"/>
      <c r="AET400" s="10"/>
      <c r="AEU400" s="10"/>
      <c r="AEV400" s="10"/>
      <c r="AEW400" s="10"/>
      <c r="AEX400" s="10"/>
      <c r="AEY400" s="10"/>
      <c r="AEZ400" s="10"/>
      <c r="AFA400" s="10"/>
      <c r="AFB400" s="10"/>
      <c r="AFC400" s="10"/>
      <c r="AFD400" s="10"/>
      <c r="AFE400" s="10"/>
      <c r="AFF400" s="10"/>
      <c r="AFG400" s="10"/>
      <c r="AFH400" s="10"/>
      <c r="AFI400" s="10"/>
      <c r="AFJ400" s="10"/>
      <c r="AFK400" s="10"/>
      <c r="AFL400" s="10"/>
      <c r="AFM400" s="10"/>
      <c r="AFN400" s="10"/>
      <c r="AFO400" s="10"/>
      <c r="AFP400" s="10"/>
      <c r="AFQ400" s="10"/>
      <c r="AFR400" s="10"/>
      <c r="AFS400" s="10"/>
      <c r="AFT400" s="10"/>
      <c r="AFU400" s="10"/>
      <c r="AFV400" s="10"/>
      <c r="AFW400" s="10"/>
      <c r="AFX400" s="10"/>
      <c r="AFY400" s="10"/>
      <c r="AFZ400" s="10"/>
      <c r="AGA400" s="10"/>
      <c r="AGB400" s="10"/>
      <c r="AGC400" s="10"/>
      <c r="AGD400" s="10"/>
      <c r="AGE400" s="10"/>
      <c r="AGF400" s="10"/>
      <c r="AGG400" s="10"/>
      <c r="AGH400" s="10"/>
      <c r="AGI400" s="10"/>
      <c r="AGJ400" s="10"/>
      <c r="AGK400" s="10"/>
      <c r="AGL400" s="10"/>
      <c r="AGM400" s="10"/>
      <c r="AGN400" s="10"/>
      <c r="AGO400" s="10"/>
      <c r="AGP400" s="10"/>
      <c r="AGQ400" s="10"/>
      <c r="AGR400" s="10"/>
      <c r="AGS400" s="10"/>
      <c r="AGT400" s="10"/>
      <c r="AGU400" s="10"/>
      <c r="AGV400" s="10"/>
      <c r="AGW400" s="10"/>
      <c r="AGX400" s="10"/>
      <c r="AGY400" s="10"/>
      <c r="AGZ400" s="10"/>
      <c r="AHA400" s="10"/>
      <c r="AHB400" s="10"/>
      <c r="AHC400" s="10"/>
      <c r="AHD400" s="10"/>
      <c r="AHE400" s="10"/>
      <c r="AHF400" s="10"/>
      <c r="AHG400" s="10"/>
      <c r="AHH400" s="10"/>
      <c r="AHI400" s="10"/>
      <c r="AHJ400" s="10"/>
      <c r="AHK400" s="10"/>
      <c r="AHL400" s="10"/>
      <c r="AHM400" s="10"/>
      <c r="AHN400" s="10"/>
      <c r="AHO400" s="10"/>
      <c r="AHP400" s="10"/>
      <c r="AHQ400" s="10"/>
      <c r="AHR400" s="10"/>
      <c r="AHS400" s="10"/>
      <c r="AHT400" s="10"/>
      <c r="AHU400" s="10"/>
      <c r="AHV400" s="10"/>
      <c r="AHW400" s="10"/>
      <c r="AHX400" s="10"/>
      <c r="AHY400" s="10"/>
      <c r="AHZ400" s="10"/>
      <c r="AIA400" s="10"/>
      <c r="AIB400" s="10"/>
      <c r="AIC400" s="10"/>
      <c r="AID400" s="10"/>
      <c r="AIE400" s="10"/>
      <c r="AIF400" s="10"/>
      <c r="AIG400" s="10"/>
      <c r="AIH400" s="10"/>
      <c r="AII400" s="10"/>
      <c r="AIJ400" s="10"/>
      <c r="AIK400" s="10"/>
      <c r="AIL400" s="10"/>
      <c r="AIM400" s="10"/>
      <c r="AIN400" s="10"/>
      <c r="AIO400" s="10"/>
      <c r="AIP400" s="10"/>
      <c r="AIQ400" s="10"/>
      <c r="AIR400" s="10"/>
      <c r="AIS400" s="10"/>
      <c r="AIT400" s="10"/>
      <c r="AIU400" s="10"/>
      <c r="AIV400" s="10"/>
      <c r="AIW400" s="10"/>
      <c r="AIX400" s="10"/>
      <c r="AIY400" s="10"/>
      <c r="AIZ400" s="10"/>
      <c r="AJA400" s="10"/>
      <c r="AJB400" s="10"/>
      <c r="AJC400" s="10"/>
      <c r="AJD400" s="10"/>
      <c r="AJE400" s="10"/>
      <c r="AJF400" s="10"/>
      <c r="AJG400" s="10"/>
      <c r="AJH400" s="10"/>
      <c r="AJI400" s="10"/>
      <c r="AJJ400" s="10"/>
      <c r="AJK400" s="10"/>
      <c r="AJL400" s="10"/>
      <c r="AJM400" s="10"/>
      <c r="AJN400" s="10"/>
      <c r="AJO400" s="10"/>
      <c r="AJP400" s="10"/>
      <c r="AJQ400" s="10"/>
      <c r="AJR400" s="10"/>
      <c r="AJS400" s="10"/>
      <c r="AJT400" s="10"/>
      <c r="AJU400" s="10"/>
      <c r="AJV400" s="10"/>
      <c r="AJW400" s="10"/>
      <c r="AJX400" s="10"/>
      <c r="AJY400" s="10"/>
      <c r="AJZ400" s="10"/>
      <c r="AKA400" s="10"/>
      <c r="AKB400" s="10"/>
      <c r="AKC400" s="10"/>
      <c r="AKD400" s="10"/>
      <c r="AKE400" s="10"/>
      <c r="AKF400" s="10"/>
      <c r="AKG400" s="10"/>
      <c r="AKH400" s="10"/>
      <c r="AKI400" s="10"/>
      <c r="AKJ400" s="10"/>
      <c r="AKK400" s="10"/>
      <c r="AKL400" s="10"/>
      <c r="AKM400" s="10"/>
      <c r="AKN400" s="10"/>
      <c r="AKO400" s="10"/>
      <c r="AKP400" s="10"/>
      <c r="AKQ400" s="10"/>
      <c r="AKR400" s="10"/>
      <c r="AKS400" s="10"/>
      <c r="AKT400" s="10"/>
      <c r="AKU400" s="10"/>
      <c r="AKV400" s="10"/>
      <c r="AKW400" s="10"/>
      <c r="AKX400" s="10"/>
      <c r="AKY400" s="10"/>
      <c r="AKZ400" s="10"/>
      <c r="ALA400" s="10"/>
      <c r="ALB400" s="10"/>
      <c r="ALC400" s="10"/>
      <c r="ALD400" s="10"/>
      <c r="ALE400" s="10"/>
      <c r="ALF400" s="10"/>
      <c r="ALG400" s="10"/>
      <c r="ALH400" s="10"/>
      <c r="ALI400" s="10"/>
      <c r="ALJ400" s="10"/>
      <c r="ALK400" s="10"/>
      <c r="ALL400" s="10"/>
      <c r="ALM400" s="10"/>
      <c r="ALN400" s="10"/>
      <c r="ALO400" s="10"/>
      <c r="ALP400" s="10"/>
      <c r="ALQ400" s="10"/>
      <c r="ALR400" s="10"/>
      <c r="ALS400" s="10"/>
      <c r="ALT400" s="10"/>
      <c r="ALU400" s="10"/>
      <c r="ALV400" s="10"/>
      <c r="ALW400" s="10"/>
      <c r="ALX400" s="10"/>
      <c r="ALY400" s="10"/>
      <c r="ALZ400" s="10"/>
      <c r="AMA400" s="10"/>
      <c r="AMB400" s="10"/>
      <c r="AMC400" s="10"/>
      <c r="AMD400" s="10"/>
      <c r="AME400" s="10"/>
      <c r="AMF400" s="10"/>
      <c r="AMG400" s="10"/>
      <c r="AMH400" s="10"/>
      <c r="AMI400" s="10"/>
    </row>
    <row r="401" spans="1:1023" ht="21.75" customHeight="1">
      <c r="A401" s="14" t="s">
        <v>132</v>
      </c>
      <c r="B401" s="39"/>
      <c r="C401" s="30"/>
      <c r="D401" s="30"/>
      <c r="E401" s="30"/>
      <c r="F401" s="30"/>
      <c r="G401" s="30"/>
      <c r="H401" s="30"/>
      <c r="I401" s="30"/>
      <c r="J401" s="30"/>
      <c r="K401" s="30"/>
      <c r="L401" s="30"/>
      <c r="M401" s="30"/>
      <c r="N401" s="30"/>
      <c r="O401" s="40">
        <v>70000</v>
      </c>
      <c r="P401" s="32"/>
      <c r="Q401" s="43">
        <f t="shared" si="9"/>
        <v>70000</v>
      </c>
      <c r="R401" s="43">
        <f>Q401+Q404+Q403+Q402</f>
        <v>280040</v>
      </c>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c r="HL401" s="10"/>
      <c r="HM401" s="10"/>
      <c r="HN401" s="10"/>
      <c r="HO401" s="10"/>
      <c r="HP401" s="10"/>
      <c r="HQ401" s="10"/>
      <c r="HR401" s="10"/>
      <c r="HS401" s="10"/>
      <c r="HT401" s="10"/>
      <c r="HU401" s="10"/>
      <c r="HV401" s="10"/>
      <c r="HW401" s="10"/>
      <c r="HX401" s="10"/>
      <c r="HY401" s="10"/>
      <c r="HZ401" s="10"/>
      <c r="IA401" s="10"/>
      <c r="IB401" s="10"/>
      <c r="IC401" s="10"/>
      <c r="ID401" s="10"/>
      <c r="IE401" s="10"/>
      <c r="IF401" s="10"/>
      <c r="IG401" s="10"/>
      <c r="IH401" s="10"/>
      <c r="II401" s="10"/>
      <c r="IJ401" s="10"/>
      <c r="IK401" s="10"/>
      <c r="IL401" s="10"/>
      <c r="IM401" s="10"/>
      <c r="IN401" s="10"/>
      <c r="IO401" s="10"/>
      <c r="IP401" s="10"/>
      <c r="IQ401" s="10"/>
      <c r="IR401" s="10"/>
      <c r="IS401" s="10"/>
      <c r="IT401" s="10"/>
      <c r="IU401" s="10"/>
      <c r="IV401" s="10"/>
      <c r="IW401" s="10"/>
      <c r="IX401" s="10"/>
      <c r="IY401" s="10"/>
      <c r="IZ401" s="10"/>
      <c r="JA401" s="10"/>
      <c r="JB401" s="10"/>
      <c r="JC401" s="10"/>
      <c r="JD401" s="10"/>
      <c r="JE401" s="10"/>
      <c r="JF401" s="10"/>
      <c r="JG401" s="10"/>
      <c r="JH401" s="10"/>
      <c r="JI401" s="10"/>
      <c r="JJ401" s="10"/>
      <c r="JK401" s="10"/>
      <c r="JL401" s="10"/>
      <c r="JM401" s="10"/>
      <c r="JN401" s="10"/>
      <c r="JO401" s="10"/>
      <c r="JP401" s="10"/>
      <c r="JQ401" s="10"/>
      <c r="JR401" s="10"/>
      <c r="JS401" s="10"/>
      <c r="JT401" s="10"/>
      <c r="JU401" s="10"/>
      <c r="JV401" s="10"/>
      <c r="JW401" s="10"/>
      <c r="JX401" s="10"/>
      <c r="JY401" s="10"/>
      <c r="JZ401" s="10"/>
      <c r="KA401" s="10"/>
      <c r="KB401" s="10"/>
      <c r="KC401" s="10"/>
      <c r="KD401" s="10"/>
      <c r="KE401" s="10"/>
      <c r="KF401" s="10"/>
      <c r="KG401" s="10"/>
      <c r="KH401" s="10"/>
      <c r="KI401" s="10"/>
      <c r="KJ401" s="10"/>
      <c r="KK401" s="10"/>
      <c r="KL401" s="10"/>
      <c r="KM401" s="10"/>
      <c r="KN401" s="10"/>
      <c r="KO401" s="10"/>
      <c r="KP401" s="10"/>
      <c r="KQ401" s="10"/>
      <c r="KR401" s="10"/>
      <c r="KS401" s="10"/>
      <c r="KT401" s="10"/>
      <c r="KU401" s="10"/>
      <c r="KV401" s="10"/>
      <c r="KW401" s="10"/>
      <c r="KX401" s="10"/>
      <c r="KY401" s="10"/>
      <c r="KZ401" s="10"/>
      <c r="LA401" s="10"/>
      <c r="LB401" s="10"/>
      <c r="LC401" s="10"/>
      <c r="LD401" s="10"/>
      <c r="LE401" s="10"/>
      <c r="LF401" s="10"/>
      <c r="LG401" s="10"/>
      <c r="LH401" s="10"/>
      <c r="LI401" s="10"/>
      <c r="LJ401" s="10"/>
      <c r="LK401" s="10"/>
      <c r="LL401" s="10"/>
      <c r="LM401" s="10"/>
      <c r="LN401" s="10"/>
      <c r="LO401" s="10"/>
      <c r="LP401" s="10"/>
      <c r="LQ401" s="10"/>
      <c r="LR401" s="10"/>
      <c r="LS401" s="10"/>
      <c r="LT401" s="10"/>
      <c r="LU401" s="10"/>
      <c r="LV401" s="10"/>
      <c r="LW401" s="10"/>
      <c r="LX401" s="10"/>
      <c r="LY401" s="10"/>
      <c r="LZ401" s="10"/>
      <c r="MA401" s="10"/>
      <c r="MB401" s="10"/>
      <c r="MC401" s="10"/>
      <c r="MD401" s="10"/>
      <c r="ME401" s="10"/>
      <c r="MF401" s="10"/>
      <c r="MG401" s="10"/>
      <c r="MH401" s="10"/>
      <c r="MI401" s="10"/>
      <c r="MJ401" s="10"/>
      <c r="MK401" s="10"/>
      <c r="ML401" s="10"/>
      <c r="MM401" s="10"/>
      <c r="MN401" s="10"/>
      <c r="MO401" s="10"/>
      <c r="MP401" s="10"/>
      <c r="MQ401" s="10"/>
      <c r="MR401" s="10"/>
      <c r="MS401" s="10"/>
      <c r="MT401" s="10"/>
      <c r="MU401" s="10"/>
      <c r="MV401" s="10"/>
      <c r="MW401" s="10"/>
      <c r="MX401" s="10"/>
      <c r="MY401" s="10"/>
      <c r="MZ401" s="10"/>
      <c r="NA401" s="10"/>
      <c r="NB401" s="10"/>
      <c r="NC401" s="10"/>
      <c r="ND401" s="10"/>
      <c r="NE401" s="10"/>
      <c r="NF401" s="10"/>
      <c r="NG401" s="10"/>
      <c r="NH401" s="10"/>
      <c r="NI401" s="10"/>
      <c r="NJ401" s="10"/>
      <c r="NK401" s="10"/>
      <c r="NL401" s="10"/>
      <c r="NM401" s="10"/>
      <c r="NN401" s="10"/>
      <c r="NO401" s="10"/>
      <c r="NP401" s="10"/>
      <c r="NQ401" s="10"/>
      <c r="NR401" s="10"/>
      <c r="NS401" s="10"/>
      <c r="NT401" s="10"/>
      <c r="NU401" s="10"/>
      <c r="NV401" s="10"/>
      <c r="NW401" s="10"/>
      <c r="NX401" s="10"/>
      <c r="NY401" s="10"/>
      <c r="NZ401" s="10"/>
      <c r="OA401" s="10"/>
      <c r="OB401" s="10"/>
      <c r="OC401" s="10"/>
      <c r="OD401" s="10"/>
      <c r="OE401" s="10"/>
      <c r="OF401" s="10"/>
      <c r="OG401" s="10"/>
      <c r="OH401" s="10"/>
      <c r="OI401" s="10"/>
      <c r="OJ401" s="10"/>
      <c r="OK401" s="10"/>
      <c r="OL401" s="10"/>
      <c r="OM401" s="10"/>
      <c r="ON401" s="10"/>
      <c r="OO401" s="10"/>
      <c r="OP401" s="10"/>
      <c r="OQ401" s="10"/>
      <c r="OR401" s="10"/>
      <c r="OS401" s="10"/>
      <c r="OT401" s="10"/>
      <c r="OU401" s="10"/>
      <c r="OV401" s="10"/>
      <c r="OW401" s="10"/>
      <c r="OX401" s="10"/>
      <c r="OY401" s="10"/>
      <c r="OZ401" s="10"/>
      <c r="PA401" s="10"/>
      <c r="PB401" s="10"/>
      <c r="PC401" s="10"/>
      <c r="PD401" s="10"/>
      <c r="PE401" s="10"/>
      <c r="PF401" s="10"/>
      <c r="PG401" s="10"/>
      <c r="PH401" s="10"/>
      <c r="PI401" s="10"/>
      <c r="PJ401" s="10"/>
      <c r="PK401" s="10"/>
      <c r="PL401" s="10"/>
      <c r="PM401" s="10"/>
      <c r="PN401" s="10"/>
      <c r="PO401" s="10"/>
      <c r="PP401" s="10"/>
      <c r="PQ401" s="10"/>
      <c r="PR401" s="10"/>
      <c r="PS401" s="10"/>
      <c r="PT401" s="10"/>
      <c r="PU401" s="10"/>
      <c r="PV401" s="10"/>
      <c r="PW401" s="10"/>
      <c r="PX401" s="10"/>
      <c r="PY401" s="10"/>
      <c r="PZ401" s="10"/>
      <c r="QA401" s="10"/>
      <c r="QB401" s="10"/>
      <c r="QC401" s="10"/>
      <c r="QD401" s="10"/>
      <c r="QE401" s="10"/>
      <c r="QF401" s="10"/>
      <c r="QG401" s="10"/>
      <c r="QH401" s="10"/>
      <c r="QI401" s="10"/>
      <c r="QJ401" s="10"/>
      <c r="QK401" s="10"/>
      <c r="QL401" s="10"/>
      <c r="QM401" s="10"/>
      <c r="QN401" s="10"/>
      <c r="QO401" s="10"/>
      <c r="QP401" s="10"/>
      <c r="QQ401" s="10"/>
      <c r="QR401" s="10"/>
      <c r="QS401" s="10"/>
      <c r="QT401" s="10"/>
      <c r="QU401" s="10"/>
      <c r="QV401" s="10"/>
      <c r="QW401" s="10"/>
      <c r="QX401" s="10"/>
      <c r="QY401" s="10"/>
      <c r="QZ401" s="10"/>
      <c r="RA401" s="10"/>
      <c r="RB401" s="10"/>
      <c r="RC401" s="10"/>
      <c r="RD401" s="10"/>
      <c r="RE401" s="10"/>
      <c r="RF401" s="10"/>
      <c r="RG401" s="10"/>
      <c r="RH401" s="10"/>
      <c r="RI401" s="10"/>
      <c r="RJ401" s="10"/>
      <c r="RK401" s="10"/>
      <c r="RL401" s="10"/>
      <c r="RM401" s="10"/>
      <c r="RN401" s="10"/>
      <c r="RO401" s="10"/>
      <c r="RP401" s="10"/>
      <c r="RQ401" s="10"/>
      <c r="RR401" s="10"/>
      <c r="RS401" s="10"/>
      <c r="RT401" s="10"/>
      <c r="RU401" s="10"/>
      <c r="RV401" s="10"/>
      <c r="RW401" s="10"/>
      <c r="RX401" s="10"/>
      <c r="RY401" s="10"/>
      <c r="RZ401" s="10"/>
      <c r="SA401" s="10"/>
      <c r="SB401" s="10"/>
      <c r="SC401" s="10"/>
      <c r="SD401" s="10"/>
      <c r="SE401" s="10"/>
      <c r="SF401" s="10"/>
      <c r="SG401" s="10"/>
      <c r="SH401" s="10"/>
      <c r="SI401" s="10"/>
      <c r="SJ401" s="10"/>
      <c r="SK401" s="10"/>
      <c r="SL401" s="10"/>
      <c r="SM401" s="10"/>
      <c r="SN401" s="10"/>
      <c r="SO401" s="10"/>
      <c r="SP401" s="10"/>
      <c r="SQ401" s="10"/>
      <c r="SR401" s="10"/>
      <c r="SS401" s="10"/>
      <c r="ST401" s="10"/>
      <c r="SU401" s="10"/>
      <c r="SV401" s="10"/>
      <c r="SW401" s="10"/>
      <c r="SX401" s="10"/>
      <c r="SY401" s="10"/>
      <c r="SZ401" s="10"/>
      <c r="TA401" s="10"/>
      <c r="TB401" s="10"/>
      <c r="TC401" s="10"/>
      <c r="TD401" s="10"/>
      <c r="TE401" s="10"/>
      <c r="TF401" s="10"/>
      <c r="TG401" s="10"/>
      <c r="TH401" s="10"/>
      <c r="TI401" s="10"/>
      <c r="TJ401" s="10"/>
      <c r="TK401" s="10"/>
      <c r="TL401" s="10"/>
      <c r="TM401" s="10"/>
      <c r="TN401" s="10"/>
      <c r="TO401" s="10"/>
      <c r="TP401" s="10"/>
      <c r="TQ401" s="10"/>
      <c r="TR401" s="10"/>
      <c r="TS401" s="10"/>
      <c r="TT401" s="10"/>
      <c r="TU401" s="10"/>
      <c r="TV401" s="10"/>
      <c r="TW401" s="10"/>
      <c r="TX401" s="10"/>
      <c r="TY401" s="10"/>
      <c r="TZ401" s="10"/>
      <c r="UA401" s="10"/>
      <c r="UB401" s="10"/>
      <c r="UC401" s="10"/>
      <c r="UD401" s="10"/>
      <c r="UE401" s="10"/>
      <c r="UF401" s="10"/>
      <c r="UG401" s="10"/>
      <c r="UH401" s="10"/>
      <c r="UI401" s="10"/>
      <c r="UJ401" s="10"/>
      <c r="UK401" s="10"/>
      <c r="UL401" s="10"/>
      <c r="UM401" s="10"/>
      <c r="UN401" s="10"/>
      <c r="UO401" s="10"/>
      <c r="UP401" s="10"/>
      <c r="UQ401" s="10"/>
      <c r="UR401" s="10"/>
      <c r="US401" s="10"/>
      <c r="UT401" s="10"/>
      <c r="UU401" s="10"/>
      <c r="UV401" s="10"/>
      <c r="UW401" s="10"/>
      <c r="UX401" s="10"/>
      <c r="UY401" s="10"/>
      <c r="UZ401" s="10"/>
      <c r="VA401" s="10"/>
      <c r="VB401" s="10"/>
      <c r="VC401" s="10"/>
      <c r="VD401" s="10"/>
      <c r="VE401" s="10"/>
      <c r="VF401" s="10"/>
      <c r="VG401" s="10"/>
      <c r="VH401" s="10"/>
      <c r="VI401" s="10"/>
      <c r="VJ401" s="10"/>
      <c r="VK401" s="10"/>
      <c r="VL401" s="10"/>
      <c r="VM401" s="10"/>
      <c r="VN401" s="10"/>
      <c r="VO401" s="10"/>
      <c r="VP401" s="10"/>
      <c r="VQ401" s="10"/>
      <c r="VR401" s="10"/>
      <c r="VS401" s="10"/>
      <c r="VT401" s="10"/>
      <c r="VU401" s="10"/>
      <c r="VV401" s="10"/>
      <c r="VW401" s="10"/>
      <c r="VX401" s="10"/>
      <c r="VY401" s="10"/>
      <c r="VZ401" s="10"/>
      <c r="WA401" s="10"/>
      <c r="WB401" s="10"/>
      <c r="WC401" s="10"/>
      <c r="WD401" s="10"/>
      <c r="WE401" s="10"/>
      <c r="WF401" s="10"/>
      <c r="WG401" s="10"/>
      <c r="WH401" s="10"/>
      <c r="WI401" s="10"/>
      <c r="WJ401" s="10"/>
      <c r="WK401" s="10"/>
      <c r="WL401" s="10"/>
      <c r="WM401" s="10"/>
      <c r="WN401" s="10"/>
      <c r="WO401" s="10"/>
      <c r="WP401" s="10"/>
      <c r="WQ401" s="10"/>
      <c r="WR401" s="10"/>
      <c r="WS401" s="10"/>
      <c r="WT401" s="10"/>
      <c r="WU401" s="10"/>
      <c r="WV401" s="10"/>
      <c r="WW401" s="10"/>
      <c r="WX401" s="10"/>
      <c r="WY401" s="10"/>
      <c r="WZ401" s="10"/>
      <c r="XA401" s="10"/>
      <c r="XB401" s="10"/>
      <c r="XC401" s="10"/>
      <c r="XD401" s="10"/>
      <c r="XE401" s="10"/>
      <c r="XF401" s="10"/>
      <c r="XG401" s="10"/>
      <c r="XH401" s="10"/>
      <c r="XI401" s="10"/>
      <c r="XJ401" s="10"/>
      <c r="XK401" s="10"/>
      <c r="XL401" s="10"/>
      <c r="XM401" s="10"/>
      <c r="XN401" s="10"/>
      <c r="XO401" s="10"/>
      <c r="XP401" s="10"/>
      <c r="XQ401" s="10"/>
      <c r="XR401" s="10"/>
      <c r="XS401" s="10"/>
      <c r="XT401" s="10"/>
      <c r="XU401" s="10"/>
      <c r="XV401" s="10"/>
      <c r="XW401" s="10"/>
      <c r="XX401" s="10"/>
      <c r="XY401" s="10"/>
      <c r="XZ401" s="10"/>
      <c r="YA401" s="10"/>
      <c r="YB401" s="10"/>
      <c r="YC401" s="10"/>
      <c r="YD401" s="10"/>
      <c r="YE401" s="10"/>
      <c r="YF401" s="10"/>
      <c r="YG401" s="10"/>
      <c r="YH401" s="10"/>
      <c r="YI401" s="10"/>
      <c r="YJ401" s="10"/>
      <c r="YK401" s="10"/>
      <c r="YL401" s="10"/>
      <c r="YM401" s="10"/>
      <c r="YN401" s="10"/>
      <c r="YO401" s="10"/>
      <c r="YP401" s="10"/>
      <c r="YQ401" s="10"/>
      <c r="YR401" s="10"/>
      <c r="YS401" s="10"/>
      <c r="YT401" s="10"/>
      <c r="YU401" s="10"/>
      <c r="YV401" s="10"/>
      <c r="YW401" s="10"/>
      <c r="YX401" s="10"/>
      <c r="YY401" s="10"/>
      <c r="YZ401" s="10"/>
      <c r="ZA401" s="10"/>
      <c r="ZB401" s="10"/>
      <c r="ZC401" s="10"/>
      <c r="ZD401" s="10"/>
      <c r="ZE401" s="10"/>
      <c r="ZF401" s="10"/>
      <c r="ZG401" s="10"/>
      <c r="ZH401" s="10"/>
      <c r="ZI401" s="10"/>
      <c r="ZJ401" s="10"/>
      <c r="ZK401" s="10"/>
      <c r="ZL401" s="10"/>
      <c r="ZM401" s="10"/>
      <c r="ZN401" s="10"/>
      <c r="ZO401" s="10"/>
      <c r="ZP401" s="10"/>
      <c r="ZQ401" s="10"/>
      <c r="ZR401" s="10"/>
      <c r="ZS401" s="10"/>
      <c r="ZT401" s="10"/>
      <c r="ZU401" s="10"/>
      <c r="ZV401" s="10"/>
      <c r="ZW401" s="10"/>
      <c r="ZX401" s="10"/>
      <c r="ZY401" s="10"/>
      <c r="ZZ401" s="10"/>
      <c r="AAA401" s="10"/>
      <c r="AAB401" s="10"/>
      <c r="AAC401" s="10"/>
      <c r="AAD401" s="10"/>
      <c r="AAE401" s="10"/>
      <c r="AAF401" s="10"/>
      <c r="AAG401" s="10"/>
      <c r="AAH401" s="10"/>
      <c r="AAI401" s="10"/>
      <c r="AAJ401" s="10"/>
      <c r="AAK401" s="10"/>
      <c r="AAL401" s="10"/>
      <c r="AAM401" s="10"/>
      <c r="AAN401" s="10"/>
      <c r="AAO401" s="10"/>
      <c r="AAP401" s="10"/>
      <c r="AAQ401" s="10"/>
      <c r="AAR401" s="10"/>
      <c r="AAS401" s="10"/>
      <c r="AAT401" s="10"/>
      <c r="AAU401" s="10"/>
      <c r="AAV401" s="10"/>
      <c r="AAW401" s="10"/>
      <c r="AAX401" s="10"/>
      <c r="AAY401" s="10"/>
      <c r="AAZ401" s="10"/>
      <c r="ABA401" s="10"/>
      <c r="ABB401" s="10"/>
      <c r="ABC401" s="10"/>
      <c r="ABD401" s="10"/>
      <c r="ABE401" s="10"/>
      <c r="ABF401" s="10"/>
      <c r="ABG401" s="10"/>
      <c r="ABH401" s="10"/>
      <c r="ABI401" s="10"/>
      <c r="ABJ401" s="10"/>
      <c r="ABK401" s="10"/>
      <c r="ABL401" s="10"/>
      <c r="ABM401" s="10"/>
      <c r="ABN401" s="10"/>
      <c r="ABO401" s="10"/>
      <c r="ABP401" s="10"/>
      <c r="ABQ401" s="10"/>
      <c r="ABR401" s="10"/>
      <c r="ABS401" s="10"/>
      <c r="ABT401" s="10"/>
      <c r="ABU401" s="10"/>
      <c r="ABV401" s="10"/>
      <c r="ABW401" s="10"/>
      <c r="ABX401" s="10"/>
      <c r="ABY401" s="10"/>
      <c r="ABZ401" s="10"/>
      <c r="ACA401" s="10"/>
      <c r="ACB401" s="10"/>
      <c r="ACC401" s="10"/>
      <c r="ACD401" s="10"/>
      <c r="ACE401" s="10"/>
      <c r="ACF401" s="10"/>
      <c r="ACG401" s="10"/>
      <c r="ACH401" s="10"/>
      <c r="ACI401" s="10"/>
      <c r="ACJ401" s="10"/>
      <c r="ACK401" s="10"/>
      <c r="ACL401" s="10"/>
      <c r="ACM401" s="10"/>
      <c r="ACN401" s="10"/>
      <c r="ACO401" s="10"/>
      <c r="ACP401" s="10"/>
      <c r="ACQ401" s="10"/>
      <c r="ACR401" s="10"/>
      <c r="ACS401" s="10"/>
      <c r="ACT401" s="10"/>
      <c r="ACU401" s="10"/>
      <c r="ACV401" s="10"/>
      <c r="ACW401" s="10"/>
      <c r="ACX401" s="10"/>
      <c r="ACY401" s="10"/>
      <c r="ACZ401" s="10"/>
      <c r="ADA401" s="10"/>
      <c r="ADB401" s="10"/>
      <c r="ADC401" s="10"/>
      <c r="ADD401" s="10"/>
      <c r="ADE401" s="10"/>
      <c r="ADF401" s="10"/>
      <c r="ADG401" s="10"/>
      <c r="ADH401" s="10"/>
      <c r="ADI401" s="10"/>
      <c r="ADJ401" s="10"/>
      <c r="ADK401" s="10"/>
      <c r="ADL401" s="10"/>
      <c r="ADM401" s="10"/>
      <c r="ADN401" s="10"/>
      <c r="ADO401" s="10"/>
      <c r="ADP401" s="10"/>
      <c r="ADQ401" s="10"/>
      <c r="ADR401" s="10"/>
      <c r="ADS401" s="10"/>
      <c r="ADT401" s="10"/>
      <c r="ADU401" s="10"/>
      <c r="ADV401" s="10"/>
      <c r="ADW401" s="10"/>
      <c r="ADX401" s="10"/>
      <c r="ADY401" s="10"/>
      <c r="ADZ401" s="10"/>
      <c r="AEA401" s="10"/>
      <c r="AEB401" s="10"/>
      <c r="AEC401" s="10"/>
      <c r="AED401" s="10"/>
      <c r="AEE401" s="10"/>
      <c r="AEF401" s="10"/>
      <c r="AEG401" s="10"/>
      <c r="AEH401" s="10"/>
      <c r="AEI401" s="10"/>
      <c r="AEJ401" s="10"/>
      <c r="AEK401" s="10"/>
      <c r="AEL401" s="10"/>
      <c r="AEM401" s="10"/>
      <c r="AEN401" s="10"/>
      <c r="AEO401" s="10"/>
      <c r="AEP401" s="10"/>
      <c r="AEQ401" s="10"/>
      <c r="AER401" s="10"/>
      <c r="AES401" s="10"/>
      <c r="AET401" s="10"/>
      <c r="AEU401" s="10"/>
      <c r="AEV401" s="10"/>
      <c r="AEW401" s="10"/>
      <c r="AEX401" s="10"/>
      <c r="AEY401" s="10"/>
      <c r="AEZ401" s="10"/>
      <c r="AFA401" s="10"/>
      <c r="AFB401" s="10"/>
      <c r="AFC401" s="10"/>
      <c r="AFD401" s="10"/>
      <c r="AFE401" s="10"/>
      <c r="AFF401" s="10"/>
      <c r="AFG401" s="10"/>
      <c r="AFH401" s="10"/>
      <c r="AFI401" s="10"/>
      <c r="AFJ401" s="10"/>
      <c r="AFK401" s="10"/>
      <c r="AFL401" s="10"/>
      <c r="AFM401" s="10"/>
      <c r="AFN401" s="10"/>
      <c r="AFO401" s="10"/>
      <c r="AFP401" s="10"/>
      <c r="AFQ401" s="10"/>
      <c r="AFR401" s="10"/>
      <c r="AFS401" s="10"/>
      <c r="AFT401" s="10"/>
      <c r="AFU401" s="10"/>
      <c r="AFV401" s="10"/>
      <c r="AFW401" s="10"/>
      <c r="AFX401" s="10"/>
      <c r="AFY401" s="10"/>
      <c r="AFZ401" s="10"/>
      <c r="AGA401" s="10"/>
      <c r="AGB401" s="10"/>
      <c r="AGC401" s="10"/>
      <c r="AGD401" s="10"/>
      <c r="AGE401" s="10"/>
      <c r="AGF401" s="10"/>
      <c r="AGG401" s="10"/>
      <c r="AGH401" s="10"/>
      <c r="AGI401" s="10"/>
      <c r="AGJ401" s="10"/>
      <c r="AGK401" s="10"/>
      <c r="AGL401" s="10"/>
      <c r="AGM401" s="10"/>
      <c r="AGN401" s="10"/>
      <c r="AGO401" s="10"/>
      <c r="AGP401" s="10"/>
      <c r="AGQ401" s="10"/>
      <c r="AGR401" s="10"/>
      <c r="AGS401" s="10"/>
      <c r="AGT401" s="10"/>
      <c r="AGU401" s="10"/>
      <c r="AGV401" s="10"/>
      <c r="AGW401" s="10"/>
      <c r="AGX401" s="10"/>
      <c r="AGY401" s="10"/>
      <c r="AGZ401" s="10"/>
      <c r="AHA401" s="10"/>
      <c r="AHB401" s="10"/>
      <c r="AHC401" s="10"/>
      <c r="AHD401" s="10"/>
      <c r="AHE401" s="10"/>
      <c r="AHF401" s="10"/>
      <c r="AHG401" s="10"/>
      <c r="AHH401" s="10"/>
      <c r="AHI401" s="10"/>
      <c r="AHJ401" s="10"/>
      <c r="AHK401" s="10"/>
      <c r="AHL401" s="10"/>
      <c r="AHM401" s="10"/>
      <c r="AHN401" s="10"/>
      <c r="AHO401" s="10"/>
      <c r="AHP401" s="10"/>
      <c r="AHQ401" s="10"/>
      <c r="AHR401" s="10"/>
      <c r="AHS401" s="10"/>
      <c r="AHT401" s="10"/>
      <c r="AHU401" s="10"/>
      <c r="AHV401" s="10"/>
      <c r="AHW401" s="10"/>
      <c r="AHX401" s="10"/>
      <c r="AHY401" s="10"/>
      <c r="AHZ401" s="10"/>
      <c r="AIA401" s="10"/>
      <c r="AIB401" s="10"/>
      <c r="AIC401" s="10"/>
      <c r="AID401" s="10"/>
      <c r="AIE401" s="10"/>
      <c r="AIF401" s="10"/>
      <c r="AIG401" s="10"/>
      <c r="AIH401" s="10"/>
      <c r="AII401" s="10"/>
      <c r="AIJ401" s="10"/>
      <c r="AIK401" s="10"/>
      <c r="AIL401" s="10"/>
      <c r="AIM401" s="10"/>
      <c r="AIN401" s="10"/>
      <c r="AIO401" s="10"/>
      <c r="AIP401" s="10"/>
      <c r="AIQ401" s="10"/>
      <c r="AIR401" s="10"/>
      <c r="AIS401" s="10"/>
      <c r="AIT401" s="10"/>
      <c r="AIU401" s="10"/>
      <c r="AIV401" s="10"/>
      <c r="AIW401" s="10"/>
      <c r="AIX401" s="10"/>
      <c r="AIY401" s="10"/>
      <c r="AIZ401" s="10"/>
      <c r="AJA401" s="10"/>
      <c r="AJB401" s="10"/>
      <c r="AJC401" s="10"/>
      <c r="AJD401" s="10"/>
      <c r="AJE401" s="10"/>
      <c r="AJF401" s="10"/>
      <c r="AJG401" s="10"/>
      <c r="AJH401" s="10"/>
      <c r="AJI401" s="10"/>
      <c r="AJJ401" s="10"/>
      <c r="AJK401" s="10"/>
      <c r="AJL401" s="10"/>
      <c r="AJM401" s="10"/>
      <c r="AJN401" s="10"/>
      <c r="AJO401" s="10"/>
      <c r="AJP401" s="10"/>
      <c r="AJQ401" s="10"/>
      <c r="AJR401" s="10"/>
      <c r="AJS401" s="10"/>
      <c r="AJT401" s="10"/>
      <c r="AJU401" s="10"/>
      <c r="AJV401" s="10"/>
      <c r="AJW401" s="10"/>
      <c r="AJX401" s="10"/>
      <c r="AJY401" s="10"/>
      <c r="AJZ401" s="10"/>
      <c r="AKA401" s="10"/>
      <c r="AKB401" s="10"/>
      <c r="AKC401" s="10"/>
      <c r="AKD401" s="10"/>
      <c r="AKE401" s="10"/>
      <c r="AKF401" s="10"/>
      <c r="AKG401" s="10"/>
      <c r="AKH401" s="10"/>
      <c r="AKI401" s="10"/>
      <c r="AKJ401" s="10"/>
      <c r="AKK401" s="10"/>
      <c r="AKL401" s="10"/>
      <c r="AKM401" s="10"/>
      <c r="AKN401" s="10"/>
      <c r="AKO401" s="10"/>
      <c r="AKP401" s="10"/>
      <c r="AKQ401" s="10"/>
      <c r="AKR401" s="10"/>
      <c r="AKS401" s="10"/>
      <c r="AKT401" s="10"/>
      <c r="AKU401" s="10"/>
      <c r="AKV401" s="10"/>
      <c r="AKW401" s="10"/>
      <c r="AKX401" s="10"/>
      <c r="AKY401" s="10"/>
      <c r="AKZ401" s="10"/>
      <c r="ALA401" s="10"/>
      <c r="ALB401" s="10"/>
      <c r="ALC401" s="10"/>
      <c r="ALD401" s="10"/>
      <c r="ALE401" s="10"/>
      <c r="ALF401" s="10"/>
      <c r="ALG401" s="10"/>
      <c r="ALH401" s="10"/>
      <c r="ALI401" s="10"/>
      <c r="ALJ401" s="10"/>
      <c r="ALK401" s="10"/>
      <c r="ALL401" s="10"/>
      <c r="ALM401" s="10"/>
      <c r="ALN401" s="10"/>
      <c r="ALO401" s="10"/>
      <c r="ALP401" s="10"/>
      <c r="ALQ401" s="10"/>
      <c r="ALR401" s="10"/>
      <c r="ALS401" s="10"/>
      <c r="ALT401" s="10"/>
      <c r="ALU401" s="10"/>
      <c r="ALV401" s="10"/>
      <c r="ALW401" s="10"/>
      <c r="ALX401" s="10"/>
      <c r="ALY401" s="10"/>
      <c r="ALZ401" s="10"/>
      <c r="AMA401" s="10"/>
      <c r="AMB401" s="10"/>
      <c r="AMC401" s="10"/>
      <c r="AMD401" s="10"/>
      <c r="AME401" s="10"/>
      <c r="AMF401" s="10"/>
      <c r="AMG401" s="10"/>
      <c r="AMH401" s="10"/>
      <c r="AMI401" s="10"/>
    </row>
    <row r="402" spans="1:1023" ht="21.75" customHeight="1">
      <c r="A402" s="14" t="s">
        <v>132</v>
      </c>
      <c r="B402" s="39"/>
      <c r="C402" s="30"/>
      <c r="D402" s="30"/>
      <c r="E402" s="30"/>
      <c r="F402" s="30"/>
      <c r="G402" s="30"/>
      <c r="H402" s="30"/>
      <c r="I402" s="30"/>
      <c r="J402" s="30"/>
      <c r="K402" s="30"/>
      <c r="L402" s="30"/>
      <c r="M402" s="30"/>
      <c r="N402" s="30"/>
      <c r="O402" s="40">
        <v>70020</v>
      </c>
      <c r="P402" s="32"/>
      <c r="Q402" s="43">
        <f t="shared" si="9"/>
        <v>70020</v>
      </c>
      <c r="R402" s="43"/>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c r="HU402" s="10"/>
      <c r="HV402" s="10"/>
      <c r="HW402" s="10"/>
      <c r="HX402" s="10"/>
      <c r="HY402" s="10"/>
      <c r="HZ402" s="10"/>
      <c r="IA402" s="10"/>
      <c r="IB402" s="10"/>
      <c r="IC402" s="10"/>
      <c r="ID402" s="10"/>
      <c r="IE402" s="10"/>
      <c r="IF402" s="10"/>
      <c r="IG402" s="10"/>
      <c r="IH402" s="10"/>
      <c r="II402" s="10"/>
      <c r="IJ402" s="10"/>
      <c r="IK402" s="10"/>
      <c r="IL402" s="10"/>
      <c r="IM402" s="10"/>
      <c r="IN402" s="10"/>
      <c r="IO402" s="10"/>
      <c r="IP402" s="10"/>
      <c r="IQ402" s="10"/>
      <c r="IR402" s="10"/>
      <c r="IS402" s="10"/>
      <c r="IT402" s="10"/>
      <c r="IU402" s="10"/>
      <c r="IV402" s="10"/>
      <c r="IW402" s="10"/>
      <c r="IX402" s="10"/>
      <c r="IY402" s="10"/>
      <c r="IZ402" s="10"/>
      <c r="JA402" s="10"/>
      <c r="JB402" s="10"/>
      <c r="JC402" s="10"/>
      <c r="JD402" s="10"/>
      <c r="JE402" s="10"/>
      <c r="JF402" s="10"/>
      <c r="JG402" s="10"/>
      <c r="JH402" s="10"/>
      <c r="JI402" s="10"/>
      <c r="JJ402" s="10"/>
      <c r="JK402" s="10"/>
      <c r="JL402" s="10"/>
      <c r="JM402" s="10"/>
      <c r="JN402" s="10"/>
      <c r="JO402" s="10"/>
      <c r="JP402" s="10"/>
      <c r="JQ402" s="10"/>
      <c r="JR402" s="10"/>
      <c r="JS402" s="10"/>
      <c r="JT402" s="10"/>
      <c r="JU402" s="10"/>
      <c r="JV402" s="10"/>
      <c r="JW402" s="10"/>
      <c r="JX402" s="10"/>
      <c r="JY402" s="10"/>
      <c r="JZ402" s="10"/>
      <c r="KA402" s="10"/>
      <c r="KB402" s="10"/>
      <c r="KC402" s="10"/>
      <c r="KD402" s="10"/>
      <c r="KE402" s="10"/>
      <c r="KF402" s="10"/>
      <c r="KG402" s="10"/>
      <c r="KH402" s="10"/>
      <c r="KI402" s="10"/>
      <c r="KJ402" s="10"/>
      <c r="KK402" s="10"/>
      <c r="KL402" s="10"/>
      <c r="KM402" s="10"/>
      <c r="KN402" s="10"/>
      <c r="KO402" s="10"/>
      <c r="KP402" s="10"/>
      <c r="KQ402" s="10"/>
      <c r="KR402" s="10"/>
      <c r="KS402" s="10"/>
      <c r="KT402" s="10"/>
      <c r="KU402" s="10"/>
      <c r="KV402" s="10"/>
      <c r="KW402" s="10"/>
      <c r="KX402" s="10"/>
      <c r="KY402" s="10"/>
      <c r="KZ402" s="10"/>
      <c r="LA402" s="10"/>
      <c r="LB402" s="10"/>
      <c r="LC402" s="10"/>
      <c r="LD402" s="10"/>
      <c r="LE402" s="10"/>
      <c r="LF402" s="10"/>
      <c r="LG402" s="10"/>
      <c r="LH402" s="10"/>
      <c r="LI402" s="10"/>
      <c r="LJ402" s="10"/>
      <c r="LK402" s="10"/>
      <c r="LL402" s="10"/>
      <c r="LM402" s="10"/>
      <c r="LN402" s="10"/>
      <c r="LO402" s="10"/>
      <c r="LP402" s="10"/>
      <c r="LQ402" s="10"/>
      <c r="LR402" s="10"/>
      <c r="LS402" s="10"/>
      <c r="LT402" s="10"/>
      <c r="LU402" s="10"/>
      <c r="LV402" s="10"/>
      <c r="LW402" s="10"/>
      <c r="LX402" s="10"/>
      <c r="LY402" s="10"/>
      <c r="LZ402" s="10"/>
      <c r="MA402" s="10"/>
      <c r="MB402" s="10"/>
      <c r="MC402" s="10"/>
      <c r="MD402" s="10"/>
      <c r="ME402" s="10"/>
      <c r="MF402" s="10"/>
      <c r="MG402" s="10"/>
      <c r="MH402" s="10"/>
      <c r="MI402" s="10"/>
      <c r="MJ402" s="10"/>
      <c r="MK402" s="10"/>
      <c r="ML402" s="10"/>
      <c r="MM402" s="10"/>
      <c r="MN402" s="10"/>
      <c r="MO402" s="10"/>
      <c r="MP402" s="10"/>
      <c r="MQ402" s="10"/>
      <c r="MR402" s="10"/>
      <c r="MS402" s="10"/>
      <c r="MT402" s="10"/>
      <c r="MU402" s="10"/>
      <c r="MV402" s="10"/>
      <c r="MW402" s="10"/>
      <c r="MX402" s="10"/>
      <c r="MY402" s="10"/>
      <c r="MZ402" s="10"/>
      <c r="NA402" s="10"/>
      <c r="NB402" s="10"/>
      <c r="NC402" s="10"/>
      <c r="ND402" s="10"/>
      <c r="NE402" s="10"/>
      <c r="NF402" s="10"/>
      <c r="NG402" s="10"/>
      <c r="NH402" s="10"/>
      <c r="NI402" s="10"/>
      <c r="NJ402" s="10"/>
      <c r="NK402" s="10"/>
      <c r="NL402" s="10"/>
      <c r="NM402" s="10"/>
      <c r="NN402" s="10"/>
      <c r="NO402" s="10"/>
      <c r="NP402" s="10"/>
      <c r="NQ402" s="10"/>
      <c r="NR402" s="10"/>
      <c r="NS402" s="10"/>
      <c r="NT402" s="10"/>
      <c r="NU402" s="10"/>
      <c r="NV402" s="10"/>
      <c r="NW402" s="10"/>
      <c r="NX402" s="10"/>
      <c r="NY402" s="10"/>
      <c r="NZ402" s="10"/>
      <c r="OA402" s="10"/>
      <c r="OB402" s="10"/>
      <c r="OC402" s="10"/>
      <c r="OD402" s="10"/>
      <c r="OE402" s="10"/>
      <c r="OF402" s="10"/>
      <c r="OG402" s="10"/>
      <c r="OH402" s="10"/>
      <c r="OI402" s="10"/>
      <c r="OJ402" s="10"/>
      <c r="OK402" s="10"/>
      <c r="OL402" s="10"/>
      <c r="OM402" s="10"/>
      <c r="ON402" s="10"/>
      <c r="OO402" s="10"/>
      <c r="OP402" s="10"/>
      <c r="OQ402" s="10"/>
      <c r="OR402" s="10"/>
      <c r="OS402" s="10"/>
      <c r="OT402" s="10"/>
      <c r="OU402" s="10"/>
      <c r="OV402" s="10"/>
      <c r="OW402" s="10"/>
      <c r="OX402" s="10"/>
      <c r="OY402" s="10"/>
      <c r="OZ402" s="10"/>
      <c r="PA402" s="10"/>
      <c r="PB402" s="10"/>
      <c r="PC402" s="10"/>
      <c r="PD402" s="10"/>
      <c r="PE402" s="10"/>
      <c r="PF402" s="10"/>
      <c r="PG402" s="10"/>
      <c r="PH402" s="10"/>
      <c r="PI402" s="10"/>
      <c r="PJ402" s="10"/>
      <c r="PK402" s="10"/>
      <c r="PL402" s="10"/>
      <c r="PM402" s="10"/>
      <c r="PN402" s="10"/>
      <c r="PO402" s="10"/>
      <c r="PP402" s="10"/>
      <c r="PQ402" s="10"/>
      <c r="PR402" s="10"/>
      <c r="PS402" s="10"/>
      <c r="PT402" s="10"/>
      <c r="PU402" s="10"/>
      <c r="PV402" s="10"/>
      <c r="PW402" s="10"/>
      <c r="PX402" s="10"/>
      <c r="PY402" s="10"/>
      <c r="PZ402" s="10"/>
      <c r="QA402" s="10"/>
      <c r="QB402" s="10"/>
      <c r="QC402" s="10"/>
      <c r="QD402" s="10"/>
      <c r="QE402" s="10"/>
      <c r="QF402" s="10"/>
      <c r="QG402" s="10"/>
      <c r="QH402" s="10"/>
      <c r="QI402" s="10"/>
      <c r="QJ402" s="10"/>
      <c r="QK402" s="10"/>
      <c r="QL402" s="10"/>
      <c r="QM402" s="10"/>
      <c r="QN402" s="10"/>
      <c r="QO402" s="10"/>
      <c r="QP402" s="10"/>
      <c r="QQ402" s="10"/>
      <c r="QR402" s="10"/>
      <c r="QS402" s="10"/>
      <c r="QT402" s="10"/>
      <c r="QU402" s="10"/>
      <c r="QV402" s="10"/>
      <c r="QW402" s="10"/>
      <c r="QX402" s="10"/>
      <c r="QY402" s="10"/>
      <c r="QZ402" s="10"/>
      <c r="RA402" s="10"/>
      <c r="RB402" s="10"/>
      <c r="RC402" s="10"/>
      <c r="RD402" s="10"/>
      <c r="RE402" s="10"/>
      <c r="RF402" s="10"/>
      <c r="RG402" s="10"/>
      <c r="RH402" s="10"/>
      <c r="RI402" s="10"/>
      <c r="RJ402" s="10"/>
      <c r="RK402" s="10"/>
      <c r="RL402" s="10"/>
      <c r="RM402" s="10"/>
      <c r="RN402" s="10"/>
      <c r="RO402" s="10"/>
      <c r="RP402" s="10"/>
      <c r="RQ402" s="10"/>
      <c r="RR402" s="10"/>
      <c r="RS402" s="10"/>
      <c r="RT402" s="10"/>
      <c r="RU402" s="10"/>
      <c r="RV402" s="10"/>
      <c r="RW402" s="10"/>
      <c r="RX402" s="10"/>
      <c r="RY402" s="10"/>
      <c r="RZ402" s="10"/>
      <c r="SA402" s="10"/>
      <c r="SB402" s="10"/>
      <c r="SC402" s="10"/>
      <c r="SD402" s="10"/>
      <c r="SE402" s="10"/>
      <c r="SF402" s="10"/>
      <c r="SG402" s="10"/>
      <c r="SH402" s="10"/>
      <c r="SI402" s="10"/>
      <c r="SJ402" s="10"/>
      <c r="SK402" s="10"/>
      <c r="SL402" s="10"/>
      <c r="SM402" s="10"/>
      <c r="SN402" s="10"/>
      <c r="SO402" s="10"/>
      <c r="SP402" s="10"/>
      <c r="SQ402" s="10"/>
      <c r="SR402" s="10"/>
      <c r="SS402" s="10"/>
      <c r="ST402" s="10"/>
      <c r="SU402" s="10"/>
      <c r="SV402" s="10"/>
      <c r="SW402" s="10"/>
      <c r="SX402" s="10"/>
      <c r="SY402" s="10"/>
      <c r="SZ402" s="10"/>
      <c r="TA402" s="10"/>
      <c r="TB402" s="10"/>
      <c r="TC402" s="10"/>
      <c r="TD402" s="10"/>
      <c r="TE402" s="10"/>
      <c r="TF402" s="10"/>
      <c r="TG402" s="10"/>
      <c r="TH402" s="10"/>
      <c r="TI402" s="10"/>
      <c r="TJ402" s="10"/>
      <c r="TK402" s="10"/>
      <c r="TL402" s="10"/>
      <c r="TM402" s="10"/>
      <c r="TN402" s="10"/>
      <c r="TO402" s="10"/>
      <c r="TP402" s="10"/>
      <c r="TQ402" s="10"/>
      <c r="TR402" s="10"/>
      <c r="TS402" s="10"/>
      <c r="TT402" s="10"/>
      <c r="TU402" s="10"/>
      <c r="TV402" s="10"/>
      <c r="TW402" s="10"/>
      <c r="TX402" s="10"/>
      <c r="TY402" s="10"/>
      <c r="TZ402" s="10"/>
      <c r="UA402" s="10"/>
      <c r="UB402" s="10"/>
      <c r="UC402" s="10"/>
      <c r="UD402" s="10"/>
      <c r="UE402" s="10"/>
      <c r="UF402" s="10"/>
      <c r="UG402" s="10"/>
      <c r="UH402" s="10"/>
      <c r="UI402" s="10"/>
      <c r="UJ402" s="10"/>
      <c r="UK402" s="10"/>
      <c r="UL402" s="10"/>
      <c r="UM402" s="10"/>
      <c r="UN402" s="10"/>
      <c r="UO402" s="10"/>
      <c r="UP402" s="10"/>
      <c r="UQ402" s="10"/>
      <c r="UR402" s="10"/>
      <c r="US402" s="10"/>
      <c r="UT402" s="10"/>
      <c r="UU402" s="10"/>
      <c r="UV402" s="10"/>
      <c r="UW402" s="10"/>
      <c r="UX402" s="10"/>
      <c r="UY402" s="10"/>
      <c r="UZ402" s="10"/>
      <c r="VA402" s="10"/>
      <c r="VB402" s="10"/>
      <c r="VC402" s="10"/>
      <c r="VD402" s="10"/>
      <c r="VE402" s="10"/>
      <c r="VF402" s="10"/>
      <c r="VG402" s="10"/>
      <c r="VH402" s="10"/>
      <c r="VI402" s="10"/>
      <c r="VJ402" s="10"/>
      <c r="VK402" s="10"/>
      <c r="VL402" s="10"/>
      <c r="VM402" s="10"/>
      <c r="VN402" s="10"/>
      <c r="VO402" s="10"/>
      <c r="VP402" s="10"/>
      <c r="VQ402" s="10"/>
      <c r="VR402" s="10"/>
      <c r="VS402" s="10"/>
      <c r="VT402" s="10"/>
      <c r="VU402" s="10"/>
      <c r="VV402" s="10"/>
      <c r="VW402" s="10"/>
      <c r="VX402" s="10"/>
      <c r="VY402" s="10"/>
      <c r="VZ402" s="10"/>
      <c r="WA402" s="10"/>
      <c r="WB402" s="10"/>
      <c r="WC402" s="10"/>
      <c r="WD402" s="10"/>
      <c r="WE402" s="10"/>
      <c r="WF402" s="10"/>
      <c r="WG402" s="10"/>
      <c r="WH402" s="10"/>
      <c r="WI402" s="10"/>
      <c r="WJ402" s="10"/>
      <c r="WK402" s="10"/>
      <c r="WL402" s="10"/>
      <c r="WM402" s="10"/>
      <c r="WN402" s="10"/>
      <c r="WO402" s="10"/>
      <c r="WP402" s="10"/>
      <c r="WQ402" s="10"/>
      <c r="WR402" s="10"/>
      <c r="WS402" s="10"/>
      <c r="WT402" s="10"/>
      <c r="WU402" s="10"/>
      <c r="WV402" s="10"/>
      <c r="WW402" s="10"/>
      <c r="WX402" s="10"/>
      <c r="WY402" s="10"/>
      <c r="WZ402" s="10"/>
      <c r="XA402" s="10"/>
      <c r="XB402" s="10"/>
      <c r="XC402" s="10"/>
      <c r="XD402" s="10"/>
      <c r="XE402" s="10"/>
      <c r="XF402" s="10"/>
      <c r="XG402" s="10"/>
      <c r="XH402" s="10"/>
      <c r="XI402" s="10"/>
      <c r="XJ402" s="10"/>
      <c r="XK402" s="10"/>
      <c r="XL402" s="10"/>
      <c r="XM402" s="10"/>
      <c r="XN402" s="10"/>
      <c r="XO402" s="10"/>
      <c r="XP402" s="10"/>
      <c r="XQ402" s="10"/>
      <c r="XR402" s="10"/>
      <c r="XS402" s="10"/>
      <c r="XT402" s="10"/>
      <c r="XU402" s="10"/>
      <c r="XV402" s="10"/>
      <c r="XW402" s="10"/>
      <c r="XX402" s="10"/>
      <c r="XY402" s="10"/>
      <c r="XZ402" s="10"/>
      <c r="YA402" s="10"/>
      <c r="YB402" s="10"/>
      <c r="YC402" s="10"/>
      <c r="YD402" s="10"/>
      <c r="YE402" s="10"/>
      <c r="YF402" s="10"/>
      <c r="YG402" s="10"/>
      <c r="YH402" s="10"/>
      <c r="YI402" s="10"/>
      <c r="YJ402" s="10"/>
      <c r="YK402" s="10"/>
      <c r="YL402" s="10"/>
      <c r="YM402" s="10"/>
      <c r="YN402" s="10"/>
      <c r="YO402" s="10"/>
      <c r="YP402" s="10"/>
      <c r="YQ402" s="10"/>
      <c r="YR402" s="10"/>
      <c r="YS402" s="10"/>
      <c r="YT402" s="10"/>
      <c r="YU402" s="10"/>
      <c r="YV402" s="10"/>
      <c r="YW402" s="10"/>
      <c r="YX402" s="10"/>
      <c r="YY402" s="10"/>
      <c r="YZ402" s="10"/>
      <c r="ZA402" s="10"/>
      <c r="ZB402" s="10"/>
      <c r="ZC402" s="10"/>
      <c r="ZD402" s="10"/>
      <c r="ZE402" s="10"/>
      <c r="ZF402" s="10"/>
      <c r="ZG402" s="10"/>
      <c r="ZH402" s="10"/>
      <c r="ZI402" s="10"/>
      <c r="ZJ402" s="10"/>
      <c r="ZK402" s="10"/>
      <c r="ZL402" s="10"/>
      <c r="ZM402" s="10"/>
      <c r="ZN402" s="10"/>
      <c r="ZO402" s="10"/>
      <c r="ZP402" s="10"/>
      <c r="ZQ402" s="10"/>
      <c r="ZR402" s="10"/>
      <c r="ZS402" s="10"/>
      <c r="ZT402" s="10"/>
      <c r="ZU402" s="10"/>
      <c r="ZV402" s="10"/>
      <c r="ZW402" s="10"/>
      <c r="ZX402" s="10"/>
      <c r="ZY402" s="10"/>
      <c r="ZZ402" s="10"/>
      <c r="AAA402" s="10"/>
      <c r="AAB402" s="10"/>
      <c r="AAC402" s="10"/>
      <c r="AAD402" s="10"/>
      <c r="AAE402" s="10"/>
      <c r="AAF402" s="10"/>
      <c r="AAG402" s="10"/>
      <c r="AAH402" s="10"/>
      <c r="AAI402" s="10"/>
      <c r="AAJ402" s="10"/>
      <c r="AAK402" s="10"/>
      <c r="AAL402" s="10"/>
      <c r="AAM402" s="10"/>
      <c r="AAN402" s="10"/>
      <c r="AAO402" s="10"/>
      <c r="AAP402" s="10"/>
      <c r="AAQ402" s="10"/>
      <c r="AAR402" s="10"/>
      <c r="AAS402" s="10"/>
      <c r="AAT402" s="10"/>
      <c r="AAU402" s="10"/>
      <c r="AAV402" s="10"/>
      <c r="AAW402" s="10"/>
      <c r="AAX402" s="10"/>
      <c r="AAY402" s="10"/>
      <c r="AAZ402" s="10"/>
      <c r="ABA402" s="10"/>
      <c r="ABB402" s="10"/>
      <c r="ABC402" s="10"/>
      <c r="ABD402" s="10"/>
      <c r="ABE402" s="10"/>
      <c r="ABF402" s="10"/>
      <c r="ABG402" s="10"/>
      <c r="ABH402" s="10"/>
      <c r="ABI402" s="10"/>
      <c r="ABJ402" s="10"/>
      <c r="ABK402" s="10"/>
      <c r="ABL402" s="10"/>
      <c r="ABM402" s="10"/>
      <c r="ABN402" s="10"/>
      <c r="ABO402" s="10"/>
      <c r="ABP402" s="10"/>
      <c r="ABQ402" s="10"/>
      <c r="ABR402" s="10"/>
      <c r="ABS402" s="10"/>
      <c r="ABT402" s="10"/>
      <c r="ABU402" s="10"/>
      <c r="ABV402" s="10"/>
      <c r="ABW402" s="10"/>
      <c r="ABX402" s="10"/>
      <c r="ABY402" s="10"/>
      <c r="ABZ402" s="10"/>
      <c r="ACA402" s="10"/>
      <c r="ACB402" s="10"/>
      <c r="ACC402" s="10"/>
      <c r="ACD402" s="10"/>
      <c r="ACE402" s="10"/>
      <c r="ACF402" s="10"/>
      <c r="ACG402" s="10"/>
      <c r="ACH402" s="10"/>
      <c r="ACI402" s="10"/>
      <c r="ACJ402" s="10"/>
      <c r="ACK402" s="10"/>
      <c r="ACL402" s="10"/>
      <c r="ACM402" s="10"/>
      <c r="ACN402" s="10"/>
      <c r="ACO402" s="10"/>
      <c r="ACP402" s="10"/>
      <c r="ACQ402" s="10"/>
      <c r="ACR402" s="10"/>
      <c r="ACS402" s="10"/>
      <c r="ACT402" s="10"/>
      <c r="ACU402" s="10"/>
      <c r="ACV402" s="10"/>
      <c r="ACW402" s="10"/>
      <c r="ACX402" s="10"/>
      <c r="ACY402" s="10"/>
      <c r="ACZ402" s="10"/>
      <c r="ADA402" s="10"/>
      <c r="ADB402" s="10"/>
      <c r="ADC402" s="10"/>
      <c r="ADD402" s="10"/>
      <c r="ADE402" s="10"/>
      <c r="ADF402" s="10"/>
      <c r="ADG402" s="10"/>
      <c r="ADH402" s="10"/>
      <c r="ADI402" s="10"/>
      <c r="ADJ402" s="10"/>
      <c r="ADK402" s="10"/>
      <c r="ADL402" s="10"/>
      <c r="ADM402" s="10"/>
      <c r="ADN402" s="10"/>
      <c r="ADO402" s="10"/>
      <c r="ADP402" s="10"/>
      <c r="ADQ402" s="10"/>
      <c r="ADR402" s="10"/>
      <c r="ADS402" s="10"/>
      <c r="ADT402" s="10"/>
      <c r="ADU402" s="10"/>
      <c r="ADV402" s="10"/>
      <c r="ADW402" s="10"/>
      <c r="ADX402" s="10"/>
      <c r="ADY402" s="10"/>
      <c r="ADZ402" s="10"/>
      <c r="AEA402" s="10"/>
      <c r="AEB402" s="10"/>
      <c r="AEC402" s="10"/>
      <c r="AED402" s="10"/>
      <c r="AEE402" s="10"/>
      <c r="AEF402" s="10"/>
      <c r="AEG402" s="10"/>
      <c r="AEH402" s="10"/>
      <c r="AEI402" s="10"/>
      <c r="AEJ402" s="10"/>
      <c r="AEK402" s="10"/>
      <c r="AEL402" s="10"/>
      <c r="AEM402" s="10"/>
      <c r="AEN402" s="10"/>
      <c r="AEO402" s="10"/>
      <c r="AEP402" s="10"/>
      <c r="AEQ402" s="10"/>
      <c r="AER402" s="10"/>
      <c r="AES402" s="10"/>
      <c r="AET402" s="10"/>
      <c r="AEU402" s="10"/>
      <c r="AEV402" s="10"/>
      <c r="AEW402" s="10"/>
      <c r="AEX402" s="10"/>
      <c r="AEY402" s="10"/>
      <c r="AEZ402" s="10"/>
      <c r="AFA402" s="10"/>
      <c r="AFB402" s="10"/>
      <c r="AFC402" s="10"/>
      <c r="AFD402" s="10"/>
      <c r="AFE402" s="10"/>
      <c r="AFF402" s="10"/>
      <c r="AFG402" s="10"/>
      <c r="AFH402" s="10"/>
      <c r="AFI402" s="10"/>
      <c r="AFJ402" s="10"/>
      <c r="AFK402" s="10"/>
      <c r="AFL402" s="10"/>
      <c r="AFM402" s="10"/>
      <c r="AFN402" s="10"/>
      <c r="AFO402" s="10"/>
      <c r="AFP402" s="10"/>
      <c r="AFQ402" s="10"/>
      <c r="AFR402" s="10"/>
      <c r="AFS402" s="10"/>
      <c r="AFT402" s="10"/>
      <c r="AFU402" s="10"/>
      <c r="AFV402" s="10"/>
      <c r="AFW402" s="10"/>
      <c r="AFX402" s="10"/>
      <c r="AFY402" s="10"/>
      <c r="AFZ402" s="10"/>
      <c r="AGA402" s="10"/>
      <c r="AGB402" s="10"/>
      <c r="AGC402" s="10"/>
      <c r="AGD402" s="10"/>
      <c r="AGE402" s="10"/>
      <c r="AGF402" s="10"/>
      <c r="AGG402" s="10"/>
      <c r="AGH402" s="10"/>
      <c r="AGI402" s="10"/>
      <c r="AGJ402" s="10"/>
      <c r="AGK402" s="10"/>
      <c r="AGL402" s="10"/>
      <c r="AGM402" s="10"/>
      <c r="AGN402" s="10"/>
      <c r="AGO402" s="10"/>
      <c r="AGP402" s="10"/>
      <c r="AGQ402" s="10"/>
      <c r="AGR402" s="10"/>
      <c r="AGS402" s="10"/>
      <c r="AGT402" s="10"/>
      <c r="AGU402" s="10"/>
      <c r="AGV402" s="10"/>
      <c r="AGW402" s="10"/>
      <c r="AGX402" s="10"/>
      <c r="AGY402" s="10"/>
      <c r="AGZ402" s="10"/>
      <c r="AHA402" s="10"/>
      <c r="AHB402" s="10"/>
      <c r="AHC402" s="10"/>
      <c r="AHD402" s="10"/>
      <c r="AHE402" s="10"/>
      <c r="AHF402" s="10"/>
      <c r="AHG402" s="10"/>
      <c r="AHH402" s="10"/>
      <c r="AHI402" s="10"/>
      <c r="AHJ402" s="10"/>
      <c r="AHK402" s="10"/>
      <c r="AHL402" s="10"/>
      <c r="AHM402" s="10"/>
      <c r="AHN402" s="10"/>
      <c r="AHO402" s="10"/>
      <c r="AHP402" s="10"/>
      <c r="AHQ402" s="10"/>
      <c r="AHR402" s="10"/>
      <c r="AHS402" s="10"/>
      <c r="AHT402" s="10"/>
      <c r="AHU402" s="10"/>
      <c r="AHV402" s="10"/>
      <c r="AHW402" s="10"/>
      <c r="AHX402" s="10"/>
      <c r="AHY402" s="10"/>
      <c r="AHZ402" s="10"/>
      <c r="AIA402" s="10"/>
      <c r="AIB402" s="10"/>
      <c r="AIC402" s="10"/>
      <c r="AID402" s="10"/>
      <c r="AIE402" s="10"/>
      <c r="AIF402" s="10"/>
      <c r="AIG402" s="10"/>
      <c r="AIH402" s="10"/>
      <c r="AII402" s="10"/>
      <c r="AIJ402" s="10"/>
      <c r="AIK402" s="10"/>
      <c r="AIL402" s="10"/>
      <c r="AIM402" s="10"/>
      <c r="AIN402" s="10"/>
      <c r="AIO402" s="10"/>
      <c r="AIP402" s="10"/>
      <c r="AIQ402" s="10"/>
      <c r="AIR402" s="10"/>
      <c r="AIS402" s="10"/>
      <c r="AIT402" s="10"/>
      <c r="AIU402" s="10"/>
      <c r="AIV402" s="10"/>
      <c r="AIW402" s="10"/>
      <c r="AIX402" s="10"/>
      <c r="AIY402" s="10"/>
      <c r="AIZ402" s="10"/>
      <c r="AJA402" s="10"/>
      <c r="AJB402" s="10"/>
      <c r="AJC402" s="10"/>
      <c r="AJD402" s="10"/>
      <c r="AJE402" s="10"/>
      <c r="AJF402" s="10"/>
      <c r="AJG402" s="10"/>
      <c r="AJH402" s="10"/>
      <c r="AJI402" s="10"/>
      <c r="AJJ402" s="10"/>
      <c r="AJK402" s="10"/>
      <c r="AJL402" s="10"/>
      <c r="AJM402" s="10"/>
      <c r="AJN402" s="10"/>
      <c r="AJO402" s="10"/>
      <c r="AJP402" s="10"/>
      <c r="AJQ402" s="10"/>
      <c r="AJR402" s="10"/>
      <c r="AJS402" s="10"/>
      <c r="AJT402" s="10"/>
      <c r="AJU402" s="10"/>
      <c r="AJV402" s="10"/>
      <c r="AJW402" s="10"/>
      <c r="AJX402" s="10"/>
      <c r="AJY402" s="10"/>
      <c r="AJZ402" s="10"/>
      <c r="AKA402" s="10"/>
      <c r="AKB402" s="10"/>
      <c r="AKC402" s="10"/>
      <c r="AKD402" s="10"/>
      <c r="AKE402" s="10"/>
      <c r="AKF402" s="10"/>
      <c r="AKG402" s="10"/>
      <c r="AKH402" s="10"/>
      <c r="AKI402" s="10"/>
      <c r="AKJ402" s="10"/>
      <c r="AKK402" s="10"/>
      <c r="AKL402" s="10"/>
      <c r="AKM402" s="10"/>
      <c r="AKN402" s="10"/>
      <c r="AKO402" s="10"/>
      <c r="AKP402" s="10"/>
      <c r="AKQ402" s="10"/>
      <c r="AKR402" s="10"/>
      <c r="AKS402" s="10"/>
      <c r="AKT402" s="10"/>
      <c r="AKU402" s="10"/>
      <c r="AKV402" s="10"/>
      <c r="AKW402" s="10"/>
      <c r="AKX402" s="10"/>
      <c r="AKY402" s="10"/>
      <c r="AKZ402" s="10"/>
      <c r="ALA402" s="10"/>
      <c r="ALB402" s="10"/>
      <c r="ALC402" s="10"/>
      <c r="ALD402" s="10"/>
      <c r="ALE402" s="10"/>
      <c r="ALF402" s="10"/>
      <c r="ALG402" s="10"/>
      <c r="ALH402" s="10"/>
      <c r="ALI402" s="10"/>
      <c r="ALJ402" s="10"/>
      <c r="ALK402" s="10"/>
      <c r="ALL402" s="10"/>
      <c r="ALM402" s="10"/>
      <c r="ALN402" s="10"/>
      <c r="ALO402" s="10"/>
      <c r="ALP402" s="10"/>
      <c r="ALQ402" s="10"/>
      <c r="ALR402" s="10"/>
      <c r="ALS402" s="10"/>
      <c r="ALT402" s="10"/>
      <c r="ALU402" s="10"/>
      <c r="ALV402" s="10"/>
      <c r="ALW402" s="10"/>
      <c r="ALX402" s="10"/>
      <c r="ALY402" s="10"/>
      <c r="ALZ402" s="10"/>
      <c r="AMA402" s="10"/>
      <c r="AMB402" s="10"/>
      <c r="AMC402" s="10"/>
      <c r="AMD402" s="10"/>
      <c r="AME402" s="10"/>
      <c r="AMF402" s="10"/>
      <c r="AMG402" s="10"/>
      <c r="AMH402" s="10"/>
      <c r="AMI402" s="10"/>
    </row>
    <row r="403" spans="1:1023" ht="21.75" customHeight="1">
      <c r="A403" s="14" t="s">
        <v>132</v>
      </c>
      <c r="B403" s="39"/>
      <c r="C403" s="30"/>
      <c r="D403" s="30"/>
      <c r="E403" s="30"/>
      <c r="F403" s="30"/>
      <c r="G403" s="30"/>
      <c r="H403" s="30"/>
      <c r="I403" s="30"/>
      <c r="J403" s="30"/>
      <c r="K403" s="30"/>
      <c r="L403" s="30"/>
      <c r="M403" s="30"/>
      <c r="N403" s="30"/>
      <c r="O403" s="40">
        <v>70020</v>
      </c>
      <c r="P403" s="32"/>
      <c r="Q403" s="43">
        <f t="shared" si="9"/>
        <v>70020</v>
      </c>
      <c r="R403" s="43"/>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c r="HU403" s="10"/>
      <c r="HV403" s="10"/>
      <c r="HW403" s="10"/>
      <c r="HX403" s="10"/>
      <c r="HY403" s="10"/>
      <c r="HZ403" s="10"/>
      <c r="IA403" s="10"/>
      <c r="IB403" s="10"/>
      <c r="IC403" s="10"/>
      <c r="ID403" s="10"/>
      <c r="IE403" s="10"/>
      <c r="IF403" s="10"/>
      <c r="IG403" s="10"/>
      <c r="IH403" s="10"/>
      <c r="II403" s="10"/>
      <c r="IJ403" s="10"/>
      <c r="IK403" s="10"/>
      <c r="IL403" s="10"/>
      <c r="IM403" s="10"/>
      <c r="IN403" s="10"/>
      <c r="IO403" s="10"/>
      <c r="IP403" s="10"/>
      <c r="IQ403" s="10"/>
      <c r="IR403" s="10"/>
      <c r="IS403" s="10"/>
      <c r="IT403" s="10"/>
      <c r="IU403" s="10"/>
      <c r="IV403" s="10"/>
      <c r="IW403" s="10"/>
      <c r="IX403" s="10"/>
      <c r="IY403" s="10"/>
      <c r="IZ403" s="10"/>
      <c r="JA403" s="10"/>
      <c r="JB403" s="10"/>
      <c r="JC403" s="10"/>
      <c r="JD403" s="10"/>
      <c r="JE403" s="10"/>
      <c r="JF403" s="10"/>
      <c r="JG403" s="10"/>
      <c r="JH403" s="10"/>
      <c r="JI403" s="10"/>
      <c r="JJ403" s="10"/>
      <c r="JK403" s="10"/>
      <c r="JL403" s="10"/>
      <c r="JM403" s="10"/>
      <c r="JN403" s="10"/>
      <c r="JO403" s="10"/>
      <c r="JP403" s="10"/>
      <c r="JQ403" s="10"/>
      <c r="JR403" s="10"/>
      <c r="JS403" s="10"/>
      <c r="JT403" s="10"/>
      <c r="JU403" s="10"/>
      <c r="JV403" s="10"/>
      <c r="JW403" s="10"/>
      <c r="JX403" s="10"/>
      <c r="JY403" s="10"/>
      <c r="JZ403" s="10"/>
      <c r="KA403" s="10"/>
      <c r="KB403" s="10"/>
      <c r="KC403" s="10"/>
      <c r="KD403" s="10"/>
      <c r="KE403" s="10"/>
      <c r="KF403" s="10"/>
      <c r="KG403" s="10"/>
      <c r="KH403" s="10"/>
      <c r="KI403" s="10"/>
      <c r="KJ403" s="10"/>
      <c r="KK403" s="10"/>
      <c r="KL403" s="10"/>
      <c r="KM403" s="10"/>
      <c r="KN403" s="10"/>
      <c r="KO403" s="10"/>
      <c r="KP403" s="10"/>
      <c r="KQ403" s="10"/>
      <c r="KR403" s="10"/>
      <c r="KS403" s="10"/>
      <c r="KT403" s="10"/>
      <c r="KU403" s="10"/>
      <c r="KV403" s="10"/>
      <c r="KW403" s="10"/>
      <c r="KX403" s="10"/>
      <c r="KY403" s="10"/>
      <c r="KZ403" s="10"/>
      <c r="LA403" s="10"/>
      <c r="LB403" s="10"/>
      <c r="LC403" s="10"/>
      <c r="LD403" s="10"/>
      <c r="LE403" s="10"/>
      <c r="LF403" s="10"/>
      <c r="LG403" s="10"/>
      <c r="LH403" s="10"/>
      <c r="LI403" s="10"/>
      <c r="LJ403" s="10"/>
      <c r="LK403" s="10"/>
      <c r="LL403" s="10"/>
      <c r="LM403" s="10"/>
      <c r="LN403" s="10"/>
      <c r="LO403" s="10"/>
      <c r="LP403" s="10"/>
      <c r="LQ403" s="10"/>
      <c r="LR403" s="10"/>
      <c r="LS403" s="10"/>
      <c r="LT403" s="10"/>
      <c r="LU403" s="10"/>
      <c r="LV403" s="10"/>
      <c r="LW403" s="10"/>
      <c r="LX403" s="10"/>
      <c r="LY403" s="10"/>
      <c r="LZ403" s="10"/>
      <c r="MA403" s="10"/>
      <c r="MB403" s="10"/>
      <c r="MC403" s="10"/>
      <c r="MD403" s="10"/>
      <c r="ME403" s="10"/>
      <c r="MF403" s="10"/>
      <c r="MG403" s="10"/>
      <c r="MH403" s="10"/>
      <c r="MI403" s="10"/>
      <c r="MJ403" s="10"/>
      <c r="MK403" s="10"/>
      <c r="ML403" s="10"/>
      <c r="MM403" s="10"/>
      <c r="MN403" s="10"/>
      <c r="MO403" s="10"/>
      <c r="MP403" s="10"/>
      <c r="MQ403" s="10"/>
      <c r="MR403" s="10"/>
      <c r="MS403" s="10"/>
      <c r="MT403" s="10"/>
      <c r="MU403" s="10"/>
      <c r="MV403" s="10"/>
      <c r="MW403" s="10"/>
      <c r="MX403" s="10"/>
      <c r="MY403" s="10"/>
      <c r="MZ403" s="10"/>
      <c r="NA403" s="10"/>
      <c r="NB403" s="10"/>
      <c r="NC403" s="10"/>
      <c r="ND403" s="10"/>
      <c r="NE403" s="10"/>
      <c r="NF403" s="10"/>
      <c r="NG403" s="10"/>
      <c r="NH403" s="10"/>
      <c r="NI403" s="10"/>
      <c r="NJ403" s="10"/>
      <c r="NK403" s="10"/>
      <c r="NL403" s="10"/>
      <c r="NM403" s="10"/>
      <c r="NN403" s="10"/>
      <c r="NO403" s="10"/>
      <c r="NP403" s="10"/>
      <c r="NQ403" s="10"/>
      <c r="NR403" s="10"/>
      <c r="NS403" s="10"/>
      <c r="NT403" s="10"/>
      <c r="NU403" s="10"/>
      <c r="NV403" s="10"/>
      <c r="NW403" s="10"/>
      <c r="NX403" s="10"/>
      <c r="NY403" s="10"/>
      <c r="NZ403" s="10"/>
      <c r="OA403" s="10"/>
      <c r="OB403" s="10"/>
      <c r="OC403" s="10"/>
      <c r="OD403" s="10"/>
      <c r="OE403" s="10"/>
      <c r="OF403" s="10"/>
      <c r="OG403" s="10"/>
      <c r="OH403" s="10"/>
      <c r="OI403" s="10"/>
      <c r="OJ403" s="10"/>
      <c r="OK403" s="10"/>
      <c r="OL403" s="10"/>
      <c r="OM403" s="10"/>
      <c r="ON403" s="10"/>
      <c r="OO403" s="10"/>
      <c r="OP403" s="10"/>
      <c r="OQ403" s="10"/>
      <c r="OR403" s="10"/>
      <c r="OS403" s="10"/>
      <c r="OT403" s="10"/>
      <c r="OU403" s="10"/>
      <c r="OV403" s="10"/>
      <c r="OW403" s="10"/>
      <c r="OX403" s="10"/>
      <c r="OY403" s="10"/>
      <c r="OZ403" s="10"/>
      <c r="PA403" s="10"/>
      <c r="PB403" s="10"/>
      <c r="PC403" s="10"/>
      <c r="PD403" s="10"/>
      <c r="PE403" s="10"/>
      <c r="PF403" s="10"/>
      <c r="PG403" s="10"/>
      <c r="PH403" s="10"/>
      <c r="PI403" s="10"/>
      <c r="PJ403" s="10"/>
      <c r="PK403" s="10"/>
      <c r="PL403" s="10"/>
      <c r="PM403" s="10"/>
      <c r="PN403" s="10"/>
      <c r="PO403" s="10"/>
      <c r="PP403" s="10"/>
      <c r="PQ403" s="10"/>
      <c r="PR403" s="10"/>
      <c r="PS403" s="10"/>
      <c r="PT403" s="10"/>
      <c r="PU403" s="10"/>
      <c r="PV403" s="10"/>
      <c r="PW403" s="10"/>
      <c r="PX403" s="10"/>
      <c r="PY403" s="10"/>
      <c r="PZ403" s="10"/>
      <c r="QA403" s="10"/>
      <c r="QB403" s="10"/>
      <c r="QC403" s="10"/>
      <c r="QD403" s="10"/>
      <c r="QE403" s="10"/>
      <c r="QF403" s="10"/>
      <c r="QG403" s="10"/>
      <c r="QH403" s="10"/>
      <c r="QI403" s="10"/>
      <c r="QJ403" s="10"/>
      <c r="QK403" s="10"/>
      <c r="QL403" s="10"/>
      <c r="QM403" s="10"/>
      <c r="QN403" s="10"/>
      <c r="QO403" s="10"/>
      <c r="QP403" s="10"/>
      <c r="QQ403" s="10"/>
      <c r="QR403" s="10"/>
      <c r="QS403" s="10"/>
      <c r="QT403" s="10"/>
      <c r="QU403" s="10"/>
      <c r="QV403" s="10"/>
      <c r="QW403" s="10"/>
      <c r="QX403" s="10"/>
      <c r="QY403" s="10"/>
      <c r="QZ403" s="10"/>
      <c r="RA403" s="10"/>
      <c r="RB403" s="10"/>
      <c r="RC403" s="10"/>
      <c r="RD403" s="10"/>
      <c r="RE403" s="10"/>
      <c r="RF403" s="10"/>
      <c r="RG403" s="10"/>
      <c r="RH403" s="10"/>
      <c r="RI403" s="10"/>
      <c r="RJ403" s="10"/>
      <c r="RK403" s="10"/>
      <c r="RL403" s="10"/>
      <c r="RM403" s="10"/>
      <c r="RN403" s="10"/>
      <c r="RO403" s="10"/>
      <c r="RP403" s="10"/>
      <c r="RQ403" s="10"/>
      <c r="RR403" s="10"/>
      <c r="RS403" s="10"/>
      <c r="RT403" s="10"/>
      <c r="RU403" s="10"/>
      <c r="RV403" s="10"/>
      <c r="RW403" s="10"/>
      <c r="RX403" s="10"/>
      <c r="RY403" s="10"/>
      <c r="RZ403" s="10"/>
      <c r="SA403" s="10"/>
      <c r="SB403" s="10"/>
      <c r="SC403" s="10"/>
      <c r="SD403" s="10"/>
      <c r="SE403" s="10"/>
      <c r="SF403" s="10"/>
      <c r="SG403" s="10"/>
      <c r="SH403" s="10"/>
      <c r="SI403" s="10"/>
      <c r="SJ403" s="10"/>
      <c r="SK403" s="10"/>
      <c r="SL403" s="10"/>
      <c r="SM403" s="10"/>
      <c r="SN403" s="10"/>
      <c r="SO403" s="10"/>
      <c r="SP403" s="10"/>
      <c r="SQ403" s="10"/>
      <c r="SR403" s="10"/>
      <c r="SS403" s="10"/>
      <c r="ST403" s="10"/>
      <c r="SU403" s="10"/>
      <c r="SV403" s="10"/>
      <c r="SW403" s="10"/>
      <c r="SX403" s="10"/>
      <c r="SY403" s="10"/>
      <c r="SZ403" s="10"/>
      <c r="TA403" s="10"/>
      <c r="TB403" s="10"/>
      <c r="TC403" s="10"/>
      <c r="TD403" s="10"/>
      <c r="TE403" s="10"/>
      <c r="TF403" s="10"/>
      <c r="TG403" s="10"/>
      <c r="TH403" s="10"/>
      <c r="TI403" s="10"/>
      <c r="TJ403" s="10"/>
      <c r="TK403" s="10"/>
      <c r="TL403" s="10"/>
      <c r="TM403" s="10"/>
      <c r="TN403" s="10"/>
      <c r="TO403" s="10"/>
      <c r="TP403" s="10"/>
      <c r="TQ403" s="10"/>
      <c r="TR403" s="10"/>
      <c r="TS403" s="10"/>
      <c r="TT403" s="10"/>
      <c r="TU403" s="10"/>
      <c r="TV403" s="10"/>
      <c r="TW403" s="10"/>
      <c r="TX403" s="10"/>
      <c r="TY403" s="10"/>
      <c r="TZ403" s="10"/>
      <c r="UA403" s="10"/>
      <c r="UB403" s="10"/>
      <c r="UC403" s="10"/>
      <c r="UD403" s="10"/>
      <c r="UE403" s="10"/>
      <c r="UF403" s="10"/>
      <c r="UG403" s="10"/>
      <c r="UH403" s="10"/>
      <c r="UI403" s="10"/>
      <c r="UJ403" s="10"/>
      <c r="UK403" s="10"/>
      <c r="UL403" s="10"/>
      <c r="UM403" s="10"/>
      <c r="UN403" s="10"/>
      <c r="UO403" s="10"/>
      <c r="UP403" s="10"/>
      <c r="UQ403" s="10"/>
      <c r="UR403" s="10"/>
      <c r="US403" s="10"/>
      <c r="UT403" s="10"/>
      <c r="UU403" s="10"/>
      <c r="UV403" s="10"/>
      <c r="UW403" s="10"/>
      <c r="UX403" s="10"/>
      <c r="UY403" s="10"/>
      <c r="UZ403" s="10"/>
      <c r="VA403" s="10"/>
      <c r="VB403" s="10"/>
      <c r="VC403" s="10"/>
      <c r="VD403" s="10"/>
      <c r="VE403" s="10"/>
      <c r="VF403" s="10"/>
      <c r="VG403" s="10"/>
      <c r="VH403" s="10"/>
      <c r="VI403" s="10"/>
      <c r="VJ403" s="10"/>
      <c r="VK403" s="10"/>
      <c r="VL403" s="10"/>
      <c r="VM403" s="10"/>
      <c r="VN403" s="10"/>
      <c r="VO403" s="10"/>
      <c r="VP403" s="10"/>
      <c r="VQ403" s="10"/>
      <c r="VR403" s="10"/>
      <c r="VS403" s="10"/>
      <c r="VT403" s="10"/>
      <c r="VU403" s="10"/>
      <c r="VV403" s="10"/>
      <c r="VW403" s="10"/>
      <c r="VX403" s="10"/>
      <c r="VY403" s="10"/>
      <c r="VZ403" s="10"/>
      <c r="WA403" s="10"/>
      <c r="WB403" s="10"/>
      <c r="WC403" s="10"/>
      <c r="WD403" s="10"/>
      <c r="WE403" s="10"/>
      <c r="WF403" s="10"/>
      <c r="WG403" s="10"/>
      <c r="WH403" s="10"/>
      <c r="WI403" s="10"/>
      <c r="WJ403" s="10"/>
      <c r="WK403" s="10"/>
      <c r="WL403" s="10"/>
      <c r="WM403" s="10"/>
      <c r="WN403" s="10"/>
      <c r="WO403" s="10"/>
      <c r="WP403" s="10"/>
      <c r="WQ403" s="10"/>
      <c r="WR403" s="10"/>
      <c r="WS403" s="10"/>
      <c r="WT403" s="10"/>
      <c r="WU403" s="10"/>
      <c r="WV403" s="10"/>
      <c r="WW403" s="10"/>
      <c r="WX403" s="10"/>
      <c r="WY403" s="10"/>
      <c r="WZ403" s="10"/>
      <c r="XA403" s="10"/>
      <c r="XB403" s="10"/>
      <c r="XC403" s="10"/>
      <c r="XD403" s="10"/>
      <c r="XE403" s="10"/>
      <c r="XF403" s="10"/>
      <c r="XG403" s="10"/>
      <c r="XH403" s="10"/>
      <c r="XI403" s="10"/>
      <c r="XJ403" s="10"/>
      <c r="XK403" s="10"/>
      <c r="XL403" s="10"/>
      <c r="XM403" s="10"/>
      <c r="XN403" s="10"/>
      <c r="XO403" s="10"/>
      <c r="XP403" s="10"/>
      <c r="XQ403" s="10"/>
      <c r="XR403" s="10"/>
      <c r="XS403" s="10"/>
      <c r="XT403" s="10"/>
      <c r="XU403" s="10"/>
      <c r="XV403" s="10"/>
      <c r="XW403" s="10"/>
      <c r="XX403" s="10"/>
      <c r="XY403" s="10"/>
      <c r="XZ403" s="10"/>
      <c r="YA403" s="10"/>
      <c r="YB403" s="10"/>
      <c r="YC403" s="10"/>
      <c r="YD403" s="10"/>
      <c r="YE403" s="10"/>
      <c r="YF403" s="10"/>
      <c r="YG403" s="10"/>
      <c r="YH403" s="10"/>
      <c r="YI403" s="10"/>
      <c r="YJ403" s="10"/>
      <c r="YK403" s="10"/>
      <c r="YL403" s="10"/>
      <c r="YM403" s="10"/>
      <c r="YN403" s="10"/>
      <c r="YO403" s="10"/>
      <c r="YP403" s="10"/>
      <c r="YQ403" s="10"/>
      <c r="YR403" s="10"/>
      <c r="YS403" s="10"/>
      <c r="YT403" s="10"/>
      <c r="YU403" s="10"/>
      <c r="YV403" s="10"/>
      <c r="YW403" s="10"/>
      <c r="YX403" s="10"/>
      <c r="YY403" s="10"/>
      <c r="YZ403" s="10"/>
      <c r="ZA403" s="10"/>
      <c r="ZB403" s="10"/>
      <c r="ZC403" s="10"/>
      <c r="ZD403" s="10"/>
      <c r="ZE403" s="10"/>
      <c r="ZF403" s="10"/>
      <c r="ZG403" s="10"/>
      <c r="ZH403" s="10"/>
      <c r="ZI403" s="10"/>
      <c r="ZJ403" s="10"/>
      <c r="ZK403" s="10"/>
      <c r="ZL403" s="10"/>
      <c r="ZM403" s="10"/>
      <c r="ZN403" s="10"/>
      <c r="ZO403" s="10"/>
      <c r="ZP403" s="10"/>
      <c r="ZQ403" s="10"/>
      <c r="ZR403" s="10"/>
      <c r="ZS403" s="10"/>
      <c r="ZT403" s="10"/>
      <c r="ZU403" s="10"/>
      <c r="ZV403" s="10"/>
      <c r="ZW403" s="10"/>
      <c r="ZX403" s="10"/>
      <c r="ZY403" s="10"/>
      <c r="ZZ403" s="10"/>
      <c r="AAA403" s="10"/>
      <c r="AAB403" s="10"/>
      <c r="AAC403" s="10"/>
      <c r="AAD403" s="10"/>
      <c r="AAE403" s="10"/>
      <c r="AAF403" s="10"/>
      <c r="AAG403" s="10"/>
      <c r="AAH403" s="10"/>
      <c r="AAI403" s="10"/>
      <c r="AAJ403" s="10"/>
      <c r="AAK403" s="10"/>
      <c r="AAL403" s="10"/>
      <c r="AAM403" s="10"/>
      <c r="AAN403" s="10"/>
      <c r="AAO403" s="10"/>
      <c r="AAP403" s="10"/>
      <c r="AAQ403" s="10"/>
      <c r="AAR403" s="10"/>
      <c r="AAS403" s="10"/>
      <c r="AAT403" s="10"/>
      <c r="AAU403" s="10"/>
      <c r="AAV403" s="10"/>
      <c r="AAW403" s="10"/>
      <c r="AAX403" s="10"/>
      <c r="AAY403" s="10"/>
      <c r="AAZ403" s="10"/>
      <c r="ABA403" s="10"/>
      <c r="ABB403" s="10"/>
      <c r="ABC403" s="10"/>
      <c r="ABD403" s="10"/>
      <c r="ABE403" s="10"/>
      <c r="ABF403" s="10"/>
      <c r="ABG403" s="10"/>
      <c r="ABH403" s="10"/>
      <c r="ABI403" s="10"/>
      <c r="ABJ403" s="10"/>
      <c r="ABK403" s="10"/>
      <c r="ABL403" s="10"/>
      <c r="ABM403" s="10"/>
      <c r="ABN403" s="10"/>
      <c r="ABO403" s="10"/>
      <c r="ABP403" s="10"/>
      <c r="ABQ403" s="10"/>
      <c r="ABR403" s="10"/>
      <c r="ABS403" s="10"/>
      <c r="ABT403" s="10"/>
      <c r="ABU403" s="10"/>
      <c r="ABV403" s="10"/>
      <c r="ABW403" s="10"/>
      <c r="ABX403" s="10"/>
      <c r="ABY403" s="10"/>
      <c r="ABZ403" s="10"/>
      <c r="ACA403" s="10"/>
      <c r="ACB403" s="10"/>
      <c r="ACC403" s="10"/>
      <c r="ACD403" s="10"/>
      <c r="ACE403" s="10"/>
      <c r="ACF403" s="10"/>
      <c r="ACG403" s="10"/>
      <c r="ACH403" s="10"/>
      <c r="ACI403" s="10"/>
      <c r="ACJ403" s="10"/>
      <c r="ACK403" s="10"/>
      <c r="ACL403" s="10"/>
      <c r="ACM403" s="10"/>
      <c r="ACN403" s="10"/>
      <c r="ACO403" s="10"/>
      <c r="ACP403" s="10"/>
      <c r="ACQ403" s="10"/>
      <c r="ACR403" s="10"/>
      <c r="ACS403" s="10"/>
      <c r="ACT403" s="10"/>
      <c r="ACU403" s="10"/>
      <c r="ACV403" s="10"/>
      <c r="ACW403" s="10"/>
      <c r="ACX403" s="10"/>
      <c r="ACY403" s="10"/>
      <c r="ACZ403" s="10"/>
      <c r="ADA403" s="10"/>
      <c r="ADB403" s="10"/>
      <c r="ADC403" s="10"/>
      <c r="ADD403" s="10"/>
      <c r="ADE403" s="10"/>
      <c r="ADF403" s="10"/>
      <c r="ADG403" s="10"/>
      <c r="ADH403" s="10"/>
      <c r="ADI403" s="10"/>
      <c r="ADJ403" s="10"/>
      <c r="ADK403" s="10"/>
      <c r="ADL403" s="10"/>
      <c r="ADM403" s="10"/>
      <c r="ADN403" s="10"/>
      <c r="ADO403" s="10"/>
      <c r="ADP403" s="10"/>
      <c r="ADQ403" s="10"/>
      <c r="ADR403" s="10"/>
      <c r="ADS403" s="10"/>
      <c r="ADT403" s="10"/>
      <c r="ADU403" s="10"/>
      <c r="ADV403" s="10"/>
      <c r="ADW403" s="10"/>
      <c r="ADX403" s="10"/>
      <c r="ADY403" s="10"/>
      <c r="ADZ403" s="10"/>
      <c r="AEA403" s="10"/>
      <c r="AEB403" s="10"/>
      <c r="AEC403" s="10"/>
      <c r="AED403" s="10"/>
      <c r="AEE403" s="10"/>
      <c r="AEF403" s="10"/>
      <c r="AEG403" s="10"/>
      <c r="AEH403" s="10"/>
      <c r="AEI403" s="10"/>
      <c r="AEJ403" s="10"/>
      <c r="AEK403" s="10"/>
      <c r="AEL403" s="10"/>
      <c r="AEM403" s="10"/>
      <c r="AEN403" s="10"/>
      <c r="AEO403" s="10"/>
      <c r="AEP403" s="10"/>
      <c r="AEQ403" s="10"/>
      <c r="AER403" s="10"/>
      <c r="AES403" s="10"/>
      <c r="AET403" s="10"/>
      <c r="AEU403" s="10"/>
      <c r="AEV403" s="10"/>
      <c r="AEW403" s="10"/>
      <c r="AEX403" s="10"/>
      <c r="AEY403" s="10"/>
      <c r="AEZ403" s="10"/>
      <c r="AFA403" s="10"/>
      <c r="AFB403" s="10"/>
      <c r="AFC403" s="10"/>
      <c r="AFD403" s="10"/>
      <c r="AFE403" s="10"/>
      <c r="AFF403" s="10"/>
      <c r="AFG403" s="10"/>
      <c r="AFH403" s="10"/>
      <c r="AFI403" s="10"/>
      <c r="AFJ403" s="10"/>
      <c r="AFK403" s="10"/>
      <c r="AFL403" s="10"/>
      <c r="AFM403" s="10"/>
      <c r="AFN403" s="10"/>
      <c r="AFO403" s="10"/>
      <c r="AFP403" s="10"/>
      <c r="AFQ403" s="10"/>
      <c r="AFR403" s="10"/>
      <c r="AFS403" s="10"/>
      <c r="AFT403" s="10"/>
      <c r="AFU403" s="10"/>
      <c r="AFV403" s="10"/>
      <c r="AFW403" s="10"/>
      <c r="AFX403" s="10"/>
      <c r="AFY403" s="10"/>
      <c r="AFZ403" s="10"/>
      <c r="AGA403" s="10"/>
      <c r="AGB403" s="10"/>
      <c r="AGC403" s="10"/>
      <c r="AGD403" s="10"/>
      <c r="AGE403" s="10"/>
      <c r="AGF403" s="10"/>
      <c r="AGG403" s="10"/>
      <c r="AGH403" s="10"/>
      <c r="AGI403" s="10"/>
      <c r="AGJ403" s="10"/>
      <c r="AGK403" s="10"/>
      <c r="AGL403" s="10"/>
      <c r="AGM403" s="10"/>
      <c r="AGN403" s="10"/>
      <c r="AGO403" s="10"/>
      <c r="AGP403" s="10"/>
      <c r="AGQ403" s="10"/>
      <c r="AGR403" s="10"/>
      <c r="AGS403" s="10"/>
      <c r="AGT403" s="10"/>
      <c r="AGU403" s="10"/>
      <c r="AGV403" s="10"/>
      <c r="AGW403" s="10"/>
      <c r="AGX403" s="10"/>
      <c r="AGY403" s="10"/>
      <c r="AGZ403" s="10"/>
      <c r="AHA403" s="10"/>
      <c r="AHB403" s="10"/>
      <c r="AHC403" s="10"/>
      <c r="AHD403" s="10"/>
      <c r="AHE403" s="10"/>
      <c r="AHF403" s="10"/>
      <c r="AHG403" s="10"/>
      <c r="AHH403" s="10"/>
      <c r="AHI403" s="10"/>
      <c r="AHJ403" s="10"/>
      <c r="AHK403" s="10"/>
      <c r="AHL403" s="10"/>
      <c r="AHM403" s="10"/>
      <c r="AHN403" s="10"/>
      <c r="AHO403" s="10"/>
      <c r="AHP403" s="10"/>
      <c r="AHQ403" s="10"/>
      <c r="AHR403" s="10"/>
      <c r="AHS403" s="10"/>
      <c r="AHT403" s="10"/>
      <c r="AHU403" s="10"/>
      <c r="AHV403" s="10"/>
      <c r="AHW403" s="10"/>
      <c r="AHX403" s="10"/>
      <c r="AHY403" s="10"/>
      <c r="AHZ403" s="10"/>
      <c r="AIA403" s="10"/>
      <c r="AIB403" s="10"/>
      <c r="AIC403" s="10"/>
      <c r="AID403" s="10"/>
      <c r="AIE403" s="10"/>
      <c r="AIF403" s="10"/>
      <c r="AIG403" s="10"/>
      <c r="AIH403" s="10"/>
      <c r="AII403" s="10"/>
      <c r="AIJ403" s="10"/>
      <c r="AIK403" s="10"/>
      <c r="AIL403" s="10"/>
      <c r="AIM403" s="10"/>
      <c r="AIN403" s="10"/>
      <c r="AIO403" s="10"/>
      <c r="AIP403" s="10"/>
      <c r="AIQ403" s="10"/>
      <c r="AIR403" s="10"/>
      <c r="AIS403" s="10"/>
      <c r="AIT403" s="10"/>
      <c r="AIU403" s="10"/>
      <c r="AIV403" s="10"/>
      <c r="AIW403" s="10"/>
      <c r="AIX403" s="10"/>
      <c r="AIY403" s="10"/>
      <c r="AIZ403" s="10"/>
      <c r="AJA403" s="10"/>
      <c r="AJB403" s="10"/>
      <c r="AJC403" s="10"/>
      <c r="AJD403" s="10"/>
      <c r="AJE403" s="10"/>
      <c r="AJF403" s="10"/>
      <c r="AJG403" s="10"/>
      <c r="AJH403" s="10"/>
      <c r="AJI403" s="10"/>
      <c r="AJJ403" s="10"/>
      <c r="AJK403" s="10"/>
      <c r="AJL403" s="10"/>
      <c r="AJM403" s="10"/>
      <c r="AJN403" s="10"/>
      <c r="AJO403" s="10"/>
      <c r="AJP403" s="10"/>
      <c r="AJQ403" s="10"/>
      <c r="AJR403" s="10"/>
      <c r="AJS403" s="10"/>
      <c r="AJT403" s="10"/>
      <c r="AJU403" s="10"/>
      <c r="AJV403" s="10"/>
      <c r="AJW403" s="10"/>
      <c r="AJX403" s="10"/>
      <c r="AJY403" s="10"/>
      <c r="AJZ403" s="10"/>
      <c r="AKA403" s="10"/>
      <c r="AKB403" s="10"/>
      <c r="AKC403" s="10"/>
      <c r="AKD403" s="10"/>
      <c r="AKE403" s="10"/>
      <c r="AKF403" s="10"/>
      <c r="AKG403" s="10"/>
      <c r="AKH403" s="10"/>
      <c r="AKI403" s="10"/>
      <c r="AKJ403" s="10"/>
      <c r="AKK403" s="10"/>
      <c r="AKL403" s="10"/>
      <c r="AKM403" s="10"/>
      <c r="AKN403" s="10"/>
      <c r="AKO403" s="10"/>
      <c r="AKP403" s="10"/>
      <c r="AKQ403" s="10"/>
      <c r="AKR403" s="10"/>
      <c r="AKS403" s="10"/>
      <c r="AKT403" s="10"/>
      <c r="AKU403" s="10"/>
      <c r="AKV403" s="10"/>
      <c r="AKW403" s="10"/>
      <c r="AKX403" s="10"/>
      <c r="AKY403" s="10"/>
      <c r="AKZ403" s="10"/>
      <c r="ALA403" s="10"/>
      <c r="ALB403" s="10"/>
      <c r="ALC403" s="10"/>
      <c r="ALD403" s="10"/>
      <c r="ALE403" s="10"/>
      <c r="ALF403" s="10"/>
      <c r="ALG403" s="10"/>
      <c r="ALH403" s="10"/>
      <c r="ALI403" s="10"/>
      <c r="ALJ403" s="10"/>
      <c r="ALK403" s="10"/>
      <c r="ALL403" s="10"/>
      <c r="ALM403" s="10"/>
      <c r="ALN403" s="10"/>
      <c r="ALO403" s="10"/>
      <c r="ALP403" s="10"/>
      <c r="ALQ403" s="10"/>
      <c r="ALR403" s="10"/>
      <c r="ALS403" s="10"/>
      <c r="ALT403" s="10"/>
      <c r="ALU403" s="10"/>
      <c r="ALV403" s="10"/>
      <c r="ALW403" s="10"/>
      <c r="ALX403" s="10"/>
      <c r="ALY403" s="10"/>
      <c r="ALZ403" s="10"/>
      <c r="AMA403" s="10"/>
      <c r="AMB403" s="10"/>
      <c r="AMC403" s="10"/>
      <c r="AMD403" s="10"/>
      <c r="AME403" s="10"/>
      <c r="AMF403" s="10"/>
      <c r="AMG403" s="10"/>
      <c r="AMH403" s="10"/>
      <c r="AMI403" s="10"/>
    </row>
    <row r="404" spans="1:1023" ht="21.75" customHeight="1">
      <c r="A404" s="14" t="s">
        <v>132</v>
      </c>
      <c r="B404" s="39"/>
      <c r="C404" s="30"/>
      <c r="D404" s="30"/>
      <c r="E404" s="30"/>
      <c r="F404" s="30"/>
      <c r="G404" s="30"/>
      <c r="H404" s="30"/>
      <c r="I404" s="30"/>
      <c r="J404" s="30"/>
      <c r="K404" s="30"/>
      <c r="L404" s="30"/>
      <c r="M404" s="30"/>
      <c r="N404" s="30"/>
      <c r="O404" s="40">
        <v>70000</v>
      </c>
      <c r="P404" s="32"/>
      <c r="Q404" s="43">
        <f t="shared" si="9"/>
        <v>70000</v>
      </c>
      <c r="R404" s="43"/>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c r="HU404" s="10"/>
      <c r="HV404" s="10"/>
      <c r="HW404" s="10"/>
      <c r="HX404" s="10"/>
      <c r="HY404" s="10"/>
      <c r="HZ404" s="10"/>
      <c r="IA404" s="10"/>
      <c r="IB404" s="10"/>
      <c r="IC404" s="10"/>
      <c r="ID404" s="10"/>
      <c r="IE404" s="10"/>
      <c r="IF404" s="10"/>
      <c r="IG404" s="10"/>
      <c r="IH404" s="10"/>
      <c r="II404" s="10"/>
      <c r="IJ404" s="10"/>
      <c r="IK404" s="10"/>
      <c r="IL404" s="10"/>
      <c r="IM404" s="10"/>
      <c r="IN404" s="10"/>
      <c r="IO404" s="10"/>
      <c r="IP404" s="10"/>
      <c r="IQ404" s="10"/>
      <c r="IR404" s="10"/>
      <c r="IS404" s="10"/>
      <c r="IT404" s="10"/>
      <c r="IU404" s="10"/>
      <c r="IV404" s="10"/>
      <c r="IW404" s="10"/>
      <c r="IX404" s="10"/>
      <c r="IY404" s="10"/>
      <c r="IZ404" s="10"/>
      <c r="JA404" s="10"/>
      <c r="JB404" s="10"/>
      <c r="JC404" s="10"/>
      <c r="JD404" s="10"/>
      <c r="JE404" s="10"/>
      <c r="JF404" s="10"/>
      <c r="JG404" s="10"/>
      <c r="JH404" s="10"/>
      <c r="JI404" s="10"/>
      <c r="JJ404" s="10"/>
      <c r="JK404" s="10"/>
      <c r="JL404" s="10"/>
      <c r="JM404" s="10"/>
      <c r="JN404" s="10"/>
      <c r="JO404" s="10"/>
      <c r="JP404" s="10"/>
      <c r="JQ404" s="10"/>
      <c r="JR404" s="10"/>
      <c r="JS404" s="10"/>
      <c r="JT404" s="10"/>
      <c r="JU404" s="10"/>
      <c r="JV404" s="10"/>
      <c r="JW404" s="10"/>
      <c r="JX404" s="10"/>
      <c r="JY404" s="10"/>
      <c r="JZ404" s="10"/>
      <c r="KA404" s="10"/>
      <c r="KB404" s="10"/>
      <c r="KC404" s="10"/>
      <c r="KD404" s="10"/>
      <c r="KE404" s="10"/>
      <c r="KF404" s="10"/>
      <c r="KG404" s="10"/>
      <c r="KH404" s="10"/>
      <c r="KI404" s="10"/>
      <c r="KJ404" s="10"/>
      <c r="KK404" s="10"/>
      <c r="KL404" s="10"/>
      <c r="KM404" s="10"/>
      <c r="KN404" s="10"/>
      <c r="KO404" s="10"/>
      <c r="KP404" s="10"/>
      <c r="KQ404" s="10"/>
      <c r="KR404" s="10"/>
      <c r="KS404" s="10"/>
      <c r="KT404" s="10"/>
      <c r="KU404" s="10"/>
      <c r="KV404" s="10"/>
      <c r="KW404" s="10"/>
      <c r="KX404" s="10"/>
      <c r="KY404" s="10"/>
      <c r="KZ404" s="10"/>
      <c r="LA404" s="10"/>
      <c r="LB404" s="10"/>
      <c r="LC404" s="10"/>
      <c r="LD404" s="10"/>
      <c r="LE404" s="10"/>
      <c r="LF404" s="10"/>
      <c r="LG404" s="10"/>
      <c r="LH404" s="10"/>
      <c r="LI404" s="10"/>
      <c r="LJ404" s="10"/>
      <c r="LK404" s="10"/>
      <c r="LL404" s="10"/>
      <c r="LM404" s="10"/>
      <c r="LN404" s="10"/>
      <c r="LO404" s="10"/>
      <c r="LP404" s="10"/>
      <c r="LQ404" s="10"/>
      <c r="LR404" s="10"/>
      <c r="LS404" s="10"/>
      <c r="LT404" s="10"/>
      <c r="LU404" s="10"/>
      <c r="LV404" s="10"/>
      <c r="LW404" s="10"/>
      <c r="LX404" s="10"/>
      <c r="LY404" s="10"/>
      <c r="LZ404" s="10"/>
      <c r="MA404" s="10"/>
      <c r="MB404" s="10"/>
      <c r="MC404" s="10"/>
      <c r="MD404" s="10"/>
      <c r="ME404" s="10"/>
      <c r="MF404" s="10"/>
      <c r="MG404" s="10"/>
      <c r="MH404" s="10"/>
      <c r="MI404" s="10"/>
      <c r="MJ404" s="10"/>
      <c r="MK404" s="10"/>
      <c r="ML404" s="10"/>
      <c r="MM404" s="10"/>
      <c r="MN404" s="10"/>
      <c r="MO404" s="10"/>
      <c r="MP404" s="10"/>
      <c r="MQ404" s="10"/>
      <c r="MR404" s="10"/>
      <c r="MS404" s="10"/>
      <c r="MT404" s="10"/>
      <c r="MU404" s="10"/>
      <c r="MV404" s="10"/>
      <c r="MW404" s="10"/>
      <c r="MX404" s="10"/>
      <c r="MY404" s="10"/>
      <c r="MZ404" s="10"/>
      <c r="NA404" s="10"/>
      <c r="NB404" s="10"/>
      <c r="NC404" s="10"/>
      <c r="ND404" s="10"/>
      <c r="NE404" s="10"/>
      <c r="NF404" s="10"/>
      <c r="NG404" s="10"/>
      <c r="NH404" s="10"/>
      <c r="NI404" s="10"/>
      <c r="NJ404" s="10"/>
      <c r="NK404" s="10"/>
      <c r="NL404" s="10"/>
      <c r="NM404" s="10"/>
      <c r="NN404" s="10"/>
      <c r="NO404" s="10"/>
      <c r="NP404" s="10"/>
      <c r="NQ404" s="10"/>
      <c r="NR404" s="10"/>
      <c r="NS404" s="10"/>
      <c r="NT404" s="10"/>
      <c r="NU404" s="10"/>
      <c r="NV404" s="10"/>
      <c r="NW404" s="10"/>
      <c r="NX404" s="10"/>
      <c r="NY404" s="10"/>
      <c r="NZ404" s="10"/>
      <c r="OA404" s="10"/>
      <c r="OB404" s="10"/>
      <c r="OC404" s="10"/>
      <c r="OD404" s="10"/>
      <c r="OE404" s="10"/>
      <c r="OF404" s="10"/>
      <c r="OG404" s="10"/>
      <c r="OH404" s="10"/>
      <c r="OI404" s="10"/>
      <c r="OJ404" s="10"/>
      <c r="OK404" s="10"/>
      <c r="OL404" s="10"/>
      <c r="OM404" s="10"/>
      <c r="ON404" s="10"/>
      <c r="OO404" s="10"/>
      <c r="OP404" s="10"/>
      <c r="OQ404" s="10"/>
      <c r="OR404" s="10"/>
      <c r="OS404" s="10"/>
      <c r="OT404" s="10"/>
      <c r="OU404" s="10"/>
      <c r="OV404" s="10"/>
      <c r="OW404" s="10"/>
      <c r="OX404" s="10"/>
      <c r="OY404" s="10"/>
      <c r="OZ404" s="10"/>
      <c r="PA404" s="10"/>
      <c r="PB404" s="10"/>
      <c r="PC404" s="10"/>
      <c r="PD404" s="10"/>
      <c r="PE404" s="10"/>
      <c r="PF404" s="10"/>
      <c r="PG404" s="10"/>
      <c r="PH404" s="10"/>
      <c r="PI404" s="10"/>
      <c r="PJ404" s="10"/>
      <c r="PK404" s="10"/>
      <c r="PL404" s="10"/>
      <c r="PM404" s="10"/>
      <c r="PN404" s="10"/>
      <c r="PO404" s="10"/>
      <c r="PP404" s="10"/>
      <c r="PQ404" s="10"/>
      <c r="PR404" s="10"/>
      <c r="PS404" s="10"/>
      <c r="PT404" s="10"/>
      <c r="PU404" s="10"/>
      <c r="PV404" s="10"/>
      <c r="PW404" s="10"/>
      <c r="PX404" s="10"/>
      <c r="PY404" s="10"/>
      <c r="PZ404" s="10"/>
      <c r="QA404" s="10"/>
      <c r="QB404" s="10"/>
      <c r="QC404" s="10"/>
      <c r="QD404" s="10"/>
      <c r="QE404" s="10"/>
      <c r="QF404" s="10"/>
      <c r="QG404" s="10"/>
      <c r="QH404" s="10"/>
      <c r="QI404" s="10"/>
      <c r="QJ404" s="10"/>
      <c r="QK404" s="10"/>
      <c r="QL404" s="10"/>
      <c r="QM404" s="10"/>
      <c r="QN404" s="10"/>
      <c r="QO404" s="10"/>
      <c r="QP404" s="10"/>
      <c r="QQ404" s="10"/>
      <c r="QR404" s="10"/>
      <c r="QS404" s="10"/>
      <c r="QT404" s="10"/>
      <c r="QU404" s="10"/>
      <c r="QV404" s="10"/>
      <c r="QW404" s="10"/>
      <c r="QX404" s="10"/>
      <c r="QY404" s="10"/>
      <c r="QZ404" s="10"/>
      <c r="RA404" s="10"/>
      <c r="RB404" s="10"/>
      <c r="RC404" s="10"/>
      <c r="RD404" s="10"/>
      <c r="RE404" s="10"/>
      <c r="RF404" s="10"/>
      <c r="RG404" s="10"/>
      <c r="RH404" s="10"/>
      <c r="RI404" s="10"/>
      <c r="RJ404" s="10"/>
      <c r="RK404" s="10"/>
      <c r="RL404" s="10"/>
      <c r="RM404" s="10"/>
      <c r="RN404" s="10"/>
      <c r="RO404" s="10"/>
      <c r="RP404" s="10"/>
      <c r="RQ404" s="10"/>
      <c r="RR404" s="10"/>
      <c r="RS404" s="10"/>
      <c r="RT404" s="10"/>
      <c r="RU404" s="10"/>
      <c r="RV404" s="10"/>
      <c r="RW404" s="10"/>
      <c r="RX404" s="10"/>
      <c r="RY404" s="10"/>
      <c r="RZ404" s="10"/>
      <c r="SA404" s="10"/>
      <c r="SB404" s="10"/>
      <c r="SC404" s="10"/>
      <c r="SD404" s="10"/>
      <c r="SE404" s="10"/>
      <c r="SF404" s="10"/>
      <c r="SG404" s="10"/>
      <c r="SH404" s="10"/>
      <c r="SI404" s="10"/>
      <c r="SJ404" s="10"/>
      <c r="SK404" s="10"/>
      <c r="SL404" s="10"/>
      <c r="SM404" s="10"/>
      <c r="SN404" s="10"/>
      <c r="SO404" s="10"/>
      <c r="SP404" s="10"/>
      <c r="SQ404" s="10"/>
      <c r="SR404" s="10"/>
      <c r="SS404" s="10"/>
      <c r="ST404" s="10"/>
      <c r="SU404" s="10"/>
      <c r="SV404" s="10"/>
      <c r="SW404" s="10"/>
      <c r="SX404" s="10"/>
      <c r="SY404" s="10"/>
      <c r="SZ404" s="10"/>
      <c r="TA404" s="10"/>
      <c r="TB404" s="10"/>
      <c r="TC404" s="10"/>
      <c r="TD404" s="10"/>
      <c r="TE404" s="10"/>
      <c r="TF404" s="10"/>
      <c r="TG404" s="10"/>
      <c r="TH404" s="10"/>
      <c r="TI404" s="10"/>
      <c r="TJ404" s="10"/>
      <c r="TK404" s="10"/>
      <c r="TL404" s="10"/>
      <c r="TM404" s="10"/>
      <c r="TN404" s="10"/>
      <c r="TO404" s="10"/>
      <c r="TP404" s="10"/>
      <c r="TQ404" s="10"/>
      <c r="TR404" s="10"/>
      <c r="TS404" s="10"/>
      <c r="TT404" s="10"/>
      <c r="TU404" s="10"/>
      <c r="TV404" s="10"/>
      <c r="TW404" s="10"/>
      <c r="TX404" s="10"/>
      <c r="TY404" s="10"/>
      <c r="TZ404" s="10"/>
      <c r="UA404" s="10"/>
      <c r="UB404" s="10"/>
      <c r="UC404" s="10"/>
      <c r="UD404" s="10"/>
      <c r="UE404" s="10"/>
      <c r="UF404" s="10"/>
      <c r="UG404" s="10"/>
      <c r="UH404" s="10"/>
      <c r="UI404" s="10"/>
      <c r="UJ404" s="10"/>
      <c r="UK404" s="10"/>
      <c r="UL404" s="10"/>
      <c r="UM404" s="10"/>
      <c r="UN404" s="10"/>
      <c r="UO404" s="10"/>
      <c r="UP404" s="10"/>
      <c r="UQ404" s="10"/>
      <c r="UR404" s="10"/>
      <c r="US404" s="10"/>
      <c r="UT404" s="10"/>
      <c r="UU404" s="10"/>
      <c r="UV404" s="10"/>
      <c r="UW404" s="10"/>
      <c r="UX404" s="10"/>
      <c r="UY404" s="10"/>
      <c r="UZ404" s="10"/>
      <c r="VA404" s="10"/>
      <c r="VB404" s="10"/>
      <c r="VC404" s="10"/>
      <c r="VD404" s="10"/>
      <c r="VE404" s="10"/>
      <c r="VF404" s="10"/>
      <c r="VG404" s="10"/>
      <c r="VH404" s="10"/>
      <c r="VI404" s="10"/>
      <c r="VJ404" s="10"/>
      <c r="VK404" s="10"/>
      <c r="VL404" s="10"/>
      <c r="VM404" s="10"/>
      <c r="VN404" s="10"/>
      <c r="VO404" s="10"/>
      <c r="VP404" s="10"/>
      <c r="VQ404" s="10"/>
      <c r="VR404" s="10"/>
      <c r="VS404" s="10"/>
      <c r="VT404" s="10"/>
      <c r="VU404" s="10"/>
      <c r="VV404" s="10"/>
      <c r="VW404" s="10"/>
      <c r="VX404" s="10"/>
      <c r="VY404" s="10"/>
      <c r="VZ404" s="10"/>
      <c r="WA404" s="10"/>
      <c r="WB404" s="10"/>
      <c r="WC404" s="10"/>
      <c r="WD404" s="10"/>
      <c r="WE404" s="10"/>
      <c r="WF404" s="10"/>
      <c r="WG404" s="10"/>
      <c r="WH404" s="10"/>
      <c r="WI404" s="10"/>
      <c r="WJ404" s="10"/>
      <c r="WK404" s="10"/>
      <c r="WL404" s="10"/>
      <c r="WM404" s="10"/>
      <c r="WN404" s="10"/>
      <c r="WO404" s="10"/>
      <c r="WP404" s="10"/>
      <c r="WQ404" s="10"/>
      <c r="WR404" s="10"/>
      <c r="WS404" s="10"/>
      <c r="WT404" s="10"/>
      <c r="WU404" s="10"/>
      <c r="WV404" s="10"/>
      <c r="WW404" s="10"/>
      <c r="WX404" s="10"/>
      <c r="WY404" s="10"/>
      <c r="WZ404" s="10"/>
      <c r="XA404" s="10"/>
      <c r="XB404" s="10"/>
      <c r="XC404" s="10"/>
      <c r="XD404" s="10"/>
      <c r="XE404" s="10"/>
      <c r="XF404" s="10"/>
      <c r="XG404" s="10"/>
      <c r="XH404" s="10"/>
      <c r="XI404" s="10"/>
      <c r="XJ404" s="10"/>
      <c r="XK404" s="10"/>
      <c r="XL404" s="10"/>
      <c r="XM404" s="10"/>
      <c r="XN404" s="10"/>
      <c r="XO404" s="10"/>
      <c r="XP404" s="10"/>
      <c r="XQ404" s="10"/>
      <c r="XR404" s="10"/>
      <c r="XS404" s="10"/>
      <c r="XT404" s="10"/>
      <c r="XU404" s="10"/>
      <c r="XV404" s="10"/>
      <c r="XW404" s="10"/>
      <c r="XX404" s="10"/>
      <c r="XY404" s="10"/>
      <c r="XZ404" s="10"/>
      <c r="YA404" s="10"/>
      <c r="YB404" s="10"/>
      <c r="YC404" s="10"/>
      <c r="YD404" s="10"/>
      <c r="YE404" s="10"/>
      <c r="YF404" s="10"/>
      <c r="YG404" s="10"/>
      <c r="YH404" s="10"/>
      <c r="YI404" s="10"/>
      <c r="YJ404" s="10"/>
      <c r="YK404" s="10"/>
      <c r="YL404" s="10"/>
      <c r="YM404" s="10"/>
      <c r="YN404" s="10"/>
      <c r="YO404" s="10"/>
      <c r="YP404" s="10"/>
      <c r="YQ404" s="10"/>
      <c r="YR404" s="10"/>
      <c r="YS404" s="10"/>
      <c r="YT404" s="10"/>
      <c r="YU404" s="10"/>
      <c r="YV404" s="10"/>
      <c r="YW404" s="10"/>
      <c r="YX404" s="10"/>
      <c r="YY404" s="10"/>
      <c r="YZ404" s="10"/>
      <c r="ZA404" s="10"/>
      <c r="ZB404" s="10"/>
      <c r="ZC404" s="10"/>
      <c r="ZD404" s="10"/>
      <c r="ZE404" s="10"/>
      <c r="ZF404" s="10"/>
      <c r="ZG404" s="10"/>
      <c r="ZH404" s="10"/>
      <c r="ZI404" s="10"/>
      <c r="ZJ404" s="10"/>
      <c r="ZK404" s="10"/>
      <c r="ZL404" s="10"/>
      <c r="ZM404" s="10"/>
      <c r="ZN404" s="10"/>
      <c r="ZO404" s="10"/>
      <c r="ZP404" s="10"/>
      <c r="ZQ404" s="10"/>
      <c r="ZR404" s="10"/>
      <c r="ZS404" s="10"/>
      <c r="ZT404" s="10"/>
      <c r="ZU404" s="10"/>
      <c r="ZV404" s="10"/>
      <c r="ZW404" s="10"/>
      <c r="ZX404" s="10"/>
      <c r="ZY404" s="10"/>
      <c r="ZZ404" s="10"/>
      <c r="AAA404" s="10"/>
      <c r="AAB404" s="10"/>
      <c r="AAC404" s="10"/>
      <c r="AAD404" s="10"/>
      <c r="AAE404" s="10"/>
      <c r="AAF404" s="10"/>
      <c r="AAG404" s="10"/>
      <c r="AAH404" s="10"/>
      <c r="AAI404" s="10"/>
      <c r="AAJ404" s="10"/>
      <c r="AAK404" s="10"/>
      <c r="AAL404" s="10"/>
      <c r="AAM404" s="10"/>
      <c r="AAN404" s="10"/>
      <c r="AAO404" s="10"/>
      <c r="AAP404" s="10"/>
      <c r="AAQ404" s="10"/>
      <c r="AAR404" s="10"/>
      <c r="AAS404" s="10"/>
      <c r="AAT404" s="10"/>
      <c r="AAU404" s="10"/>
      <c r="AAV404" s="10"/>
      <c r="AAW404" s="10"/>
      <c r="AAX404" s="10"/>
      <c r="AAY404" s="10"/>
      <c r="AAZ404" s="10"/>
      <c r="ABA404" s="10"/>
      <c r="ABB404" s="10"/>
      <c r="ABC404" s="10"/>
      <c r="ABD404" s="10"/>
      <c r="ABE404" s="10"/>
      <c r="ABF404" s="10"/>
      <c r="ABG404" s="10"/>
      <c r="ABH404" s="10"/>
      <c r="ABI404" s="10"/>
      <c r="ABJ404" s="10"/>
      <c r="ABK404" s="10"/>
      <c r="ABL404" s="10"/>
      <c r="ABM404" s="10"/>
      <c r="ABN404" s="10"/>
      <c r="ABO404" s="10"/>
      <c r="ABP404" s="10"/>
      <c r="ABQ404" s="10"/>
      <c r="ABR404" s="10"/>
      <c r="ABS404" s="10"/>
      <c r="ABT404" s="10"/>
      <c r="ABU404" s="10"/>
      <c r="ABV404" s="10"/>
      <c r="ABW404" s="10"/>
      <c r="ABX404" s="10"/>
      <c r="ABY404" s="10"/>
      <c r="ABZ404" s="10"/>
      <c r="ACA404" s="10"/>
      <c r="ACB404" s="10"/>
      <c r="ACC404" s="10"/>
      <c r="ACD404" s="10"/>
      <c r="ACE404" s="10"/>
      <c r="ACF404" s="10"/>
      <c r="ACG404" s="10"/>
      <c r="ACH404" s="10"/>
      <c r="ACI404" s="10"/>
      <c r="ACJ404" s="10"/>
      <c r="ACK404" s="10"/>
      <c r="ACL404" s="10"/>
      <c r="ACM404" s="10"/>
      <c r="ACN404" s="10"/>
      <c r="ACO404" s="10"/>
      <c r="ACP404" s="10"/>
      <c r="ACQ404" s="10"/>
      <c r="ACR404" s="10"/>
      <c r="ACS404" s="10"/>
      <c r="ACT404" s="10"/>
      <c r="ACU404" s="10"/>
      <c r="ACV404" s="10"/>
      <c r="ACW404" s="10"/>
      <c r="ACX404" s="10"/>
      <c r="ACY404" s="10"/>
      <c r="ACZ404" s="10"/>
      <c r="ADA404" s="10"/>
      <c r="ADB404" s="10"/>
      <c r="ADC404" s="10"/>
      <c r="ADD404" s="10"/>
      <c r="ADE404" s="10"/>
      <c r="ADF404" s="10"/>
      <c r="ADG404" s="10"/>
      <c r="ADH404" s="10"/>
      <c r="ADI404" s="10"/>
      <c r="ADJ404" s="10"/>
      <c r="ADK404" s="10"/>
      <c r="ADL404" s="10"/>
      <c r="ADM404" s="10"/>
      <c r="ADN404" s="10"/>
      <c r="ADO404" s="10"/>
      <c r="ADP404" s="10"/>
      <c r="ADQ404" s="10"/>
      <c r="ADR404" s="10"/>
      <c r="ADS404" s="10"/>
      <c r="ADT404" s="10"/>
      <c r="ADU404" s="10"/>
      <c r="ADV404" s="10"/>
      <c r="ADW404" s="10"/>
      <c r="ADX404" s="10"/>
      <c r="ADY404" s="10"/>
      <c r="ADZ404" s="10"/>
      <c r="AEA404" s="10"/>
      <c r="AEB404" s="10"/>
      <c r="AEC404" s="10"/>
      <c r="AED404" s="10"/>
      <c r="AEE404" s="10"/>
      <c r="AEF404" s="10"/>
      <c r="AEG404" s="10"/>
      <c r="AEH404" s="10"/>
      <c r="AEI404" s="10"/>
      <c r="AEJ404" s="10"/>
      <c r="AEK404" s="10"/>
      <c r="AEL404" s="10"/>
      <c r="AEM404" s="10"/>
      <c r="AEN404" s="10"/>
      <c r="AEO404" s="10"/>
      <c r="AEP404" s="10"/>
      <c r="AEQ404" s="10"/>
      <c r="AER404" s="10"/>
      <c r="AES404" s="10"/>
      <c r="AET404" s="10"/>
      <c r="AEU404" s="10"/>
      <c r="AEV404" s="10"/>
      <c r="AEW404" s="10"/>
      <c r="AEX404" s="10"/>
      <c r="AEY404" s="10"/>
      <c r="AEZ404" s="10"/>
      <c r="AFA404" s="10"/>
      <c r="AFB404" s="10"/>
      <c r="AFC404" s="10"/>
      <c r="AFD404" s="10"/>
      <c r="AFE404" s="10"/>
      <c r="AFF404" s="10"/>
      <c r="AFG404" s="10"/>
      <c r="AFH404" s="10"/>
      <c r="AFI404" s="10"/>
      <c r="AFJ404" s="10"/>
      <c r="AFK404" s="10"/>
      <c r="AFL404" s="10"/>
      <c r="AFM404" s="10"/>
      <c r="AFN404" s="10"/>
      <c r="AFO404" s="10"/>
      <c r="AFP404" s="10"/>
      <c r="AFQ404" s="10"/>
      <c r="AFR404" s="10"/>
      <c r="AFS404" s="10"/>
      <c r="AFT404" s="10"/>
      <c r="AFU404" s="10"/>
      <c r="AFV404" s="10"/>
      <c r="AFW404" s="10"/>
      <c r="AFX404" s="10"/>
      <c r="AFY404" s="10"/>
      <c r="AFZ404" s="10"/>
      <c r="AGA404" s="10"/>
      <c r="AGB404" s="10"/>
      <c r="AGC404" s="10"/>
      <c r="AGD404" s="10"/>
      <c r="AGE404" s="10"/>
      <c r="AGF404" s="10"/>
      <c r="AGG404" s="10"/>
      <c r="AGH404" s="10"/>
      <c r="AGI404" s="10"/>
      <c r="AGJ404" s="10"/>
      <c r="AGK404" s="10"/>
      <c r="AGL404" s="10"/>
      <c r="AGM404" s="10"/>
      <c r="AGN404" s="10"/>
      <c r="AGO404" s="10"/>
      <c r="AGP404" s="10"/>
      <c r="AGQ404" s="10"/>
      <c r="AGR404" s="10"/>
      <c r="AGS404" s="10"/>
      <c r="AGT404" s="10"/>
      <c r="AGU404" s="10"/>
      <c r="AGV404" s="10"/>
      <c r="AGW404" s="10"/>
      <c r="AGX404" s="10"/>
      <c r="AGY404" s="10"/>
      <c r="AGZ404" s="10"/>
      <c r="AHA404" s="10"/>
      <c r="AHB404" s="10"/>
      <c r="AHC404" s="10"/>
      <c r="AHD404" s="10"/>
      <c r="AHE404" s="10"/>
      <c r="AHF404" s="10"/>
      <c r="AHG404" s="10"/>
      <c r="AHH404" s="10"/>
      <c r="AHI404" s="10"/>
      <c r="AHJ404" s="10"/>
      <c r="AHK404" s="10"/>
      <c r="AHL404" s="10"/>
      <c r="AHM404" s="10"/>
      <c r="AHN404" s="10"/>
      <c r="AHO404" s="10"/>
      <c r="AHP404" s="10"/>
      <c r="AHQ404" s="10"/>
      <c r="AHR404" s="10"/>
      <c r="AHS404" s="10"/>
      <c r="AHT404" s="10"/>
      <c r="AHU404" s="10"/>
      <c r="AHV404" s="10"/>
      <c r="AHW404" s="10"/>
      <c r="AHX404" s="10"/>
      <c r="AHY404" s="10"/>
      <c r="AHZ404" s="10"/>
      <c r="AIA404" s="10"/>
      <c r="AIB404" s="10"/>
      <c r="AIC404" s="10"/>
      <c r="AID404" s="10"/>
      <c r="AIE404" s="10"/>
      <c r="AIF404" s="10"/>
      <c r="AIG404" s="10"/>
      <c r="AIH404" s="10"/>
      <c r="AII404" s="10"/>
      <c r="AIJ404" s="10"/>
      <c r="AIK404" s="10"/>
      <c r="AIL404" s="10"/>
      <c r="AIM404" s="10"/>
      <c r="AIN404" s="10"/>
      <c r="AIO404" s="10"/>
      <c r="AIP404" s="10"/>
      <c r="AIQ404" s="10"/>
      <c r="AIR404" s="10"/>
      <c r="AIS404" s="10"/>
      <c r="AIT404" s="10"/>
      <c r="AIU404" s="10"/>
      <c r="AIV404" s="10"/>
      <c r="AIW404" s="10"/>
      <c r="AIX404" s="10"/>
      <c r="AIY404" s="10"/>
      <c r="AIZ404" s="10"/>
      <c r="AJA404" s="10"/>
      <c r="AJB404" s="10"/>
      <c r="AJC404" s="10"/>
      <c r="AJD404" s="10"/>
      <c r="AJE404" s="10"/>
      <c r="AJF404" s="10"/>
      <c r="AJG404" s="10"/>
      <c r="AJH404" s="10"/>
      <c r="AJI404" s="10"/>
      <c r="AJJ404" s="10"/>
      <c r="AJK404" s="10"/>
      <c r="AJL404" s="10"/>
      <c r="AJM404" s="10"/>
      <c r="AJN404" s="10"/>
      <c r="AJO404" s="10"/>
      <c r="AJP404" s="10"/>
      <c r="AJQ404" s="10"/>
      <c r="AJR404" s="10"/>
      <c r="AJS404" s="10"/>
      <c r="AJT404" s="10"/>
      <c r="AJU404" s="10"/>
      <c r="AJV404" s="10"/>
      <c r="AJW404" s="10"/>
      <c r="AJX404" s="10"/>
      <c r="AJY404" s="10"/>
      <c r="AJZ404" s="10"/>
      <c r="AKA404" s="10"/>
      <c r="AKB404" s="10"/>
      <c r="AKC404" s="10"/>
      <c r="AKD404" s="10"/>
      <c r="AKE404" s="10"/>
      <c r="AKF404" s="10"/>
      <c r="AKG404" s="10"/>
      <c r="AKH404" s="10"/>
      <c r="AKI404" s="10"/>
      <c r="AKJ404" s="10"/>
      <c r="AKK404" s="10"/>
      <c r="AKL404" s="10"/>
      <c r="AKM404" s="10"/>
      <c r="AKN404" s="10"/>
      <c r="AKO404" s="10"/>
      <c r="AKP404" s="10"/>
      <c r="AKQ404" s="10"/>
      <c r="AKR404" s="10"/>
      <c r="AKS404" s="10"/>
      <c r="AKT404" s="10"/>
      <c r="AKU404" s="10"/>
      <c r="AKV404" s="10"/>
      <c r="AKW404" s="10"/>
      <c r="AKX404" s="10"/>
      <c r="AKY404" s="10"/>
      <c r="AKZ404" s="10"/>
      <c r="ALA404" s="10"/>
      <c r="ALB404" s="10"/>
      <c r="ALC404" s="10"/>
      <c r="ALD404" s="10"/>
      <c r="ALE404" s="10"/>
      <c r="ALF404" s="10"/>
      <c r="ALG404" s="10"/>
      <c r="ALH404" s="10"/>
      <c r="ALI404" s="10"/>
      <c r="ALJ404" s="10"/>
      <c r="ALK404" s="10"/>
      <c r="ALL404" s="10"/>
      <c r="ALM404" s="10"/>
      <c r="ALN404" s="10"/>
      <c r="ALO404" s="10"/>
      <c r="ALP404" s="10"/>
      <c r="ALQ404" s="10"/>
      <c r="ALR404" s="10"/>
      <c r="ALS404" s="10"/>
      <c r="ALT404" s="10"/>
      <c r="ALU404" s="10"/>
      <c r="ALV404" s="10"/>
      <c r="ALW404" s="10"/>
      <c r="ALX404" s="10"/>
      <c r="ALY404" s="10"/>
      <c r="ALZ404" s="10"/>
      <c r="AMA404" s="10"/>
      <c r="AMB404" s="10"/>
      <c r="AMC404" s="10"/>
      <c r="AMD404" s="10"/>
      <c r="AME404" s="10"/>
      <c r="AMF404" s="10"/>
      <c r="AMG404" s="10"/>
      <c r="AMH404" s="10"/>
      <c r="AMI404" s="10"/>
    </row>
    <row r="405" spans="1:1023" ht="21.75" customHeight="1">
      <c r="A405" s="14" t="s">
        <v>322</v>
      </c>
      <c r="B405" s="39"/>
      <c r="C405" s="30"/>
      <c r="D405" s="31"/>
      <c r="E405" s="30"/>
      <c r="F405" s="30"/>
      <c r="G405" s="30"/>
      <c r="H405" s="30"/>
      <c r="I405" s="30"/>
      <c r="J405" s="30"/>
      <c r="K405" s="30"/>
      <c r="L405" s="30"/>
      <c r="M405" s="30"/>
      <c r="N405" s="30"/>
      <c r="O405" s="40">
        <v>63000</v>
      </c>
      <c r="P405" s="32"/>
      <c r="Q405" s="43">
        <f t="shared" si="9"/>
        <v>63000</v>
      </c>
      <c r="R405" s="43">
        <f>Q405+Q407+Q406</f>
        <v>172800</v>
      </c>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c r="HU405" s="10"/>
      <c r="HV405" s="10"/>
      <c r="HW405" s="10"/>
      <c r="HX405" s="10"/>
      <c r="HY405" s="10"/>
      <c r="HZ405" s="10"/>
      <c r="IA405" s="10"/>
      <c r="IB405" s="10"/>
      <c r="IC405" s="10"/>
      <c r="ID405" s="10"/>
      <c r="IE405" s="10"/>
      <c r="IF405" s="10"/>
      <c r="IG405" s="10"/>
      <c r="IH405" s="10"/>
      <c r="II405" s="10"/>
      <c r="IJ405" s="10"/>
      <c r="IK405" s="10"/>
      <c r="IL405" s="10"/>
      <c r="IM405" s="10"/>
      <c r="IN405" s="10"/>
      <c r="IO405" s="10"/>
      <c r="IP405" s="10"/>
      <c r="IQ405" s="10"/>
      <c r="IR405" s="10"/>
      <c r="IS405" s="10"/>
      <c r="IT405" s="10"/>
      <c r="IU405" s="10"/>
      <c r="IV405" s="10"/>
      <c r="IW405" s="10"/>
      <c r="IX405" s="10"/>
      <c r="IY405" s="10"/>
      <c r="IZ405" s="10"/>
      <c r="JA405" s="10"/>
      <c r="JB405" s="10"/>
      <c r="JC405" s="10"/>
      <c r="JD405" s="10"/>
      <c r="JE405" s="10"/>
      <c r="JF405" s="10"/>
      <c r="JG405" s="10"/>
      <c r="JH405" s="10"/>
      <c r="JI405" s="10"/>
      <c r="JJ405" s="10"/>
      <c r="JK405" s="10"/>
      <c r="JL405" s="10"/>
      <c r="JM405" s="10"/>
      <c r="JN405" s="10"/>
      <c r="JO405" s="10"/>
      <c r="JP405" s="10"/>
      <c r="JQ405" s="10"/>
      <c r="JR405" s="10"/>
      <c r="JS405" s="10"/>
      <c r="JT405" s="10"/>
      <c r="JU405" s="10"/>
      <c r="JV405" s="10"/>
      <c r="JW405" s="10"/>
      <c r="JX405" s="10"/>
      <c r="JY405" s="10"/>
      <c r="JZ405" s="10"/>
      <c r="KA405" s="10"/>
      <c r="KB405" s="10"/>
      <c r="KC405" s="10"/>
      <c r="KD405" s="10"/>
      <c r="KE405" s="10"/>
      <c r="KF405" s="10"/>
      <c r="KG405" s="10"/>
      <c r="KH405" s="10"/>
      <c r="KI405" s="10"/>
      <c r="KJ405" s="10"/>
      <c r="KK405" s="10"/>
      <c r="KL405" s="10"/>
      <c r="KM405" s="10"/>
      <c r="KN405" s="10"/>
      <c r="KO405" s="10"/>
      <c r="KP405" s="10"/>
      <c r="KQ405" s="10"/>
      <c r="KR405" s="10"/>
      <c r="KS405" s="10"/>
      <c r="KT405" s="10"/>
      <c r="KU405" s="10"/>
      <c r="KV405" s="10"/>
      <c r="KW405" s="10"/>
      <c r="KX405" s="10"/>
      <c r="KY405" s="10"/>
      <c r="KZ405" s="10"/>
      <c r="LA405" s="10"/>
      <c r="LB405" s="10"/>
      <c r="LC405" s="10"/>
      <c r="LD405" s="10"/>
      <c r="LE405" s="10"/>
      <c r="LF405" s="10"/>
      <c r="LG405" s="10"/>
      <c r="LH405" s="10"/>
      <c r="LI405" s="10"/>
      <c r="LJ405" s="10"/>
      <c r="LK405" s="10"/>
      <c r="LL405" s="10"/>
      <c r="LM405" s="10"/>
      <c r="LN405" s="10"/>
      <c r="LO405" s="10"/>
      <c r="LP405" s="10"/>
      <c r="LQ405" s="10"/>
      <c r="LR405" s="10"/>
      <c r="LS405" s="10"/>
      <c r="LT405" s="10"/>
      <c r="LU405" s="10"/>
      <c r="LV405" s="10"/>
      <c r="LW405" s="10"/>
      <c r="LX405" s="10"/>
      <c r="LY405" s="10"/>
      <c r="LZ405" s="10"/>
      <c r="MA405" s="10"/>
      <c r="MB405" s="10"/>
      <c r="MC405" s="10"/>
      <c r="MD405" s="10"/>
      <c r="ME405" s="10"/>
      <c r="MF405" s="10"/>
      <c r="MG405" s="10"/>
      <c r="MH405" s="10"/>
      <c r="MI405" s="10"/>
      <c r="MJ405" s="10"/>
      <c r="MK405" s="10"/>
      <c r="ML405" s="10"/>
      <c r="MM405" s="10"/>
      <c r="MN405" s="10"/>
      <c r="MO405" s="10"/>
      <c r="MP405" s="10"/>
      <c r="MQ405" s="10"/>
      <c r="MR405" s="10"/>
      <c r="MS405" s="10"/>
      <c r="MT405" s="10"/>
      <c r="MU405" s="10"/>
      <c r="MV405" s="10"/>
      <c r="MW405" s="10"/>
      <c r="MX405" s="10"/>
      <c r="MY405" s="10"/>
      <c r="MZ405" s="10"/>
      <c r="NA405" s="10"/>
      <c r="NB405" s="10"/>
      <c r="NC405" s="10"/>
      <c r="ND405" s="10"/>
      <c r="NE405" s="10"/>
      <c r="NF405" s="10"/>
      <c r="NG405" s="10"/>
      <c r="NH405" s="10"/>
      <c r="NI405" s="10"/>
      <c r="NJ405" s="10"/>
      <c r="NK405" s="10"/>
      <c r="NL405" s="10"/>
      <c r="NM405" s="10"/>
      <c r="NN405" s="10"/>
      <c r="NO405" s="10"/>
      <c r="NP405" s="10"/>
      <c r="NQ405" s="10"/>
      <c r="NR405" s="10"/>
      <c r="NS405" s="10"/>
      <c r="NT405" s="10"/>
      <c r="NU405" s="10"/>
      <c r="NV405" s="10"/>
      <c r="NW405" s="10"/>
      <c r="NX405" s="10"/>
      <c r="NY405" s="10"/>
      <c r="NZ405" s="10"/>
      <c r="OA405" s="10"/>
      <c r="OB405" s="10"/>
      <c r="OC405" s="10"/>
      <c r="OD405" s="10"/>
      <c r="OE405" s="10"/>
      <c r="OF405" s="10"/>
      <c r="OG405" s="10"/>
      <c r="OH405" s="10"/>
      <c r="OI405" s="10"/>
      <c r="OJ405" s="10"/>
      <c r="OK405" s="10"/>
      <c r="OL405" s="10"/>
      <c r="OM405" s="10"/>
      <c r="ON405" s="10"/>
      <c r="OO405" s="10"/>
      <c r="OP405" s="10"/>
      <c r="OQ405" s="10"/>
      <c r="OR405" s="10"/>
      <c r="OS405" s="10"/>
      <c r="OT405" s="10"/>
      <c r="OU405" s="10"/>
      <c r="OV405" s="10"/>
      <c r="OW405" s="10"/>
      <c r="OX405" s="10"/>
      <c r="OY405" s="10"/>
      <c r="OZ405" s="10"/>
      <c r="PA405" s="10"/>
      <c r="PB405" s="10"/>
      <c r="PC405" s="10"/>
      <c r="PD405" s="10"/>
      <c r="PE405" s="10"/>
      <c r="PF405" s="10"/>
      <c r="PG405" s="10"/>
      <c r="PH405" s="10"/>
      <c r="PI405" s="10"/>
      <c r="PJ405" s="10"/>
      <c r="PK405" s="10"/>
      <c r="PL405" s="10"/>
      <c r="PM405" s="10"/>
      <c r="PN405" s="10"/>
      <c r="PO405" s="10"/>
      <c r="PP405" s="10"/>
      <c r="PQ405" s="10"/>
      <c r="PR405" s="10"/>
      <c r="PS405" s="10"/>
      <c r="PT405" s="10"/>
      <c r="PU405" s="10"/>
      <c r="PV405" s="10"/>
      <c r="PW405" s="10"/>
      <c r="PX405" s="10"/>
      <c r="PY405" s="10"/>
      <c r="PZ405" s="10"/>
      <c r="QA405" s="10"/>
      <c r="QB405" s="10"/>
      <c r="QC405" s="10"/>
      <c r="QD405" s="10"/>
      <c r="QE405" s="10"/>
      <c r="QF405" s="10"/>
      <c r="QG405" s="10"/>
      <c r="QH405" s="10"/>
      <c r="QI405" s="10"/>
      <c r="QJ405" s="10"/>
      <c r="QK405" s="10"/>
      <c r="QL405" s="10"/>
      <c r="QM405" s="10"/>
      <c r="QN405" s="10"/>
      <c r="QO405" s="10"/>
      <c r="QP405" s="10"/>
      <c r="QQ405" s="10"/>
      <c r="QR405" s="10"/>
      <c r="QS405" s="10"/>
      <c r="QT405" s="10"/>
      <c r="QU405" s="10"/>
      <c r="QV405" s="10"/>
      <c r="QW405" s="10"/>
      <c r="QX405" s="10"/>
      <c r="QY405" s="10"/>
      <c r="QZ405" s="10"/>
      <c r="RA405" s="10"/>
      <c r="RB405" s="10"/>
      <c r="RC405" s="10"/>
      <c r="RD405" s="10"/>
      <c r="RE405" s="10"/>
      <c r="RF405" s="10"/>
      <c r="RG405" s="10"/>
      <c r="RH405" s="10"/>
      <c r="RI405" s="10"/>
      <c r="RJ405" s="10"/>
      <c r="RK405" s="10"/>
      <c r="RL405" s="10"/>
      <c r="RM405" s="10"/>
      <c r="RN405" s="10"/>
      <c r="RO405" s="10"/>
      <c r="RP405" s="10"/>
      <c r="RQ405" s="10"/>
      <c r="RR405" s="10"/>
      <c r="RS405" s="10"/>
      <c r="RT405" s="10"/>
      <c r="RU405" s="10"/>
      <c r="RV405" s="10"/>
      <c r="RW405" s="10"/>
      <c r="RX405" s="10"/>
      <c r="RY405" s="10"/>
      <c r="RZ405" s="10"/>
      <c r="SA405" s="10"/>
      <c r="SB405" s="10"/>
      <c r="SC405" s="10"/>
      <c r="SD405" s="10"/>
      <c r="SE405" s="10"/>
      <c r="SF405" s="10"/>
      <c r="SG405" s="10"/>
      <c r="SH405" s="10"/>
      <c r="SI405" s="10"/>
      <c r="SJ405" s="10"/>
      <c r="SK405" s="10"/>
      <c r="SL405" s="10"/>
      <c r="SM405" s="10"/>
      <c r="SN405" s="10"/>
      <c r="SO405" s="10"/>
      <c r="SP405" s="10"/>
      <c r="SQ405" s="10"/>
      <c r="SR405" s="10"/>
      <c r="SS405" s="10"/>
      <c r="ST405" s="10"/>
      <c r="SU405" s="10"/>
      <c r="SV405" s="10"/>
      <c r="SW405" s="10"/>
      <c r="SX405" s="10"/>
      <c r="SY405" s="10"/>
      <c r="SZ405" s="10"/>
      <c r="TA405" s="10"/>
      <c r="TB405" s="10"/>
      <c r="TC405" s="10"/>
      <c r="TD405" s="10"/>
      <c r="TE405" s="10"/>
      <c r="TF405" s="10"/>
      <c r="TG405" s="10"/>
      <c r="TH405" s="10"/>
      <c r="TI405" s="10"/>
      <c r="TJ405" s="10"/>
      <c r="TK405" s="10"/>
      <c r="TL405" s="10"/>
      <c r="TM405" s="10"/>
      <c r="TN405" s="10"/>
      <c r="TO405" s="10"/>
      <c r="TP405" s="10"/>
      <c r="TQ405" s="10"/>
      <c r="TR405" s="10"/>
      <c r="TS405" s="10"/>
      <c r="TT405" s="10"/>
      <c r="TU405" s="10"/>
      <c r="TV405" s="10"/>
      <c r="TW405" s="10"/>
      <c r="TX405" s="10"/>
      <c r="TY405" s="10"/>
      <c r="TZ405" s="10"/>
      <c r="UA405" s="10"/>
      <c r="UB405" s="10"/>
      <c r="UC405" s="10"/>
      <c r="UD405" s="10"/>
      <c r="UE405" s="10"/>
      <c r="UF405" s="10"/>
      <c r="UG405" s="10"/>
      <c r="UH405" s="10"/>
      <c r="UI405" s="10"/>
      <c r="UJ405" s="10"/>
      <c r="UK405" s="10"/>
      <c r="UL405" s="10"/>
      <c r="UM405" s="10"/>
      <c r="UN405" s="10"/>
      <c r="UO405" s="10"/>
      <c r="UP405" s="10"/>
      <c r="UQ405" s="10"/>
      <c r="UR405" s="10"/>
      <c r="US405" s="10"/>
      <c r="UT405" s="10"/>
      <c r="UU405" s="10"/>
      <c r="UV405" s="10"/>
      <c r="UW405" s="10"/>
      <c r="UX405" s="10"/>
      <c r="UY405" s="10"/>
      <c r="UZ405" s="10"/>
      <c r="VA405" s="10"/>
      <c r="VB405" s="10"/>
      <c r="VC405" s="10"/>
      <c r="VD405" s="10"/>
      <c r="VE405" s="10"/>
      <c r="VF405" s="10"/>
      <c r="VG405" s="10"/>
      <c r="VH405" s="10"/>
      <c r="VI405" s="10"/>
      <c r="VJ405" s="10"/>
      <c r="VK405" s="10"/>
      <c r="VL405" s="10"/>
      <c r="VM405" s="10"/>
      <c r="VN405" s="10"/>
      <c r="VO405" s="10"/>
      <c r="VP405" s="10"/>
      <c r="VQ405" s="10"/>
      <c r="VR405" s="10"/>
      <c r="VS405" s="10"/>
      <c r="VT405" s="10"/>
      <c r="VU405" s="10"/>
      <c r="VV405" s="10"/>
      <c r="VW405" s="10"/>
      <c r="VX405" s="10"/>
      <c r="VY405" s="10"/>
      <c r="VZ405" s="10"/>
      <c r="WA405" s="10"/>
      <c r="WB405" s="10"/>
      <c r="WC405" s="10"/>
      <c r="WD405" s="10"/>
      <c r="WE405" s="10"/>
      <c r="WF405" s="10"/>
      <c r="WG405" s="10"/>
      <c r="WH405" s="10"/>
      <c r="WI405" s="10"/>
      <c r="WJ405" s="10"/>
      <c r="WK405" s="10"/>
      <c r="WL405" s="10"/>
      <c r="WM405" s="10"/>
      <c r="WN405" s="10"/>
      <c r="WO405" s="10"/>
      <c r="WP405" s="10"/>
      <c r="WQ405" s="10"/>
      <c r="WR405" s="10"/>
      <c r="WS405" s="10"/>
      <c r="WT405" s="10"/>
      <c r="WU405" s="10"/>
      <c r="WV405" s="10"/>
      <c r="WW405" s="10"/>
      <c r="WX405" s="10"/>
      <c r="WY405" s="10"/>
      <c r="WZ405" s="10"/>
      <c r="XA405" s="10"/>
      <c r="XB405" s="10"/>
      <c r="XC405" s="10"/>
      <c r="XD405" s="10"/>
      <c r="XE405" s="10"/>
      <c r="XF405" s="10"/>
      <c r="XG405" s="10"/>
      <c r="XH405" s="10"/>
      <c r="XI405" s="10"/>
      <c r="XJ405" s="10"/>
      <c r="XK405" s="10"/>
      <c r="XL405" s="10"/>
      <c r="XM405" s="10"/>
      <c r="XN405" s="10"/>
      <c r="XO405" s="10"/>
      <c r="XP405" s="10"/>
      <c r="XQ405" s="10"/>
      <c r="XR405" s="10"/>
      <c r="XS405" s="10"/>
      <c r="XT405" s="10"/>
      <c r="XU405" s="10"/>
      <c r="XV405" s="10"/>
      <c r="XW405" s="10"/>
      <c r="XX405" s="10"/>
      <c r="XY405" s="10"/>
      <c r="XZ405" s="10"/>
      <c r="YA405" s="10"/>
      <c r="YB405" s="10"/>
      <c r="YC405" s="10"/>
      <c r="YD405" s="10"/>
      <c r="YE405" s="10"/>
      <c r="YF405" s="10"/>
      <c r="YG405" s="10"/>
      <c r="YH405" s="10"/>
      <c r="YI405" s="10"/>
      <c r="YJ405" s="10"/>
      <c r="YK405" s="10"/>
      <c r="YL405" s="10"/>
      <c r="YM405" s="10"/>
      <c r="YN405" s="10"/>
      <c r="YO405" s="10"/>
      <c r="YP405" s="10"/>
      <c r="YQ405" s="10"/>
      <c r="YR405" s="10"/>
      <c r="YS405" s="10"/>
      <c r="YT405" s="10"/>
      <c r="YU405" s="10"/>
      <c r="YV405" s="10"/>
      <c r="YW405" s="10"/>
      <c r="YX405" s="10"/>
      <c r="YY405" s="10"/>
      <c r="YZ405" s="10"/>
      <c r="ZA405" s="10"/>
      <c r="ZB405" s="10"/>
      <c r="ZC405" s="10"/>
      <c r="ZD405" s="10"/>
      <c r="ZE405" s="10"/>
      <c r="ZF405" s="10"/>
      <c r="ZG405" s="10"/>
      <c r="ZH405" s="10"/>
      <c r="ZI405" s="10"/>
      <c r="ZJ405" s="10"/>
      <c r="ZK405" s="10"/>
      <c r="ZL405" s="10"/>
      <c r="ZM405" s="10"/>
      <c r="ZN405" s="10"/>
      <c r="ZO405" s="10"/>
      <c r="ZP405" s="10"/>
      <c r="ZQ405" s="10"/>
      <c r="ZR405" s="10"/>
      <c r="ZS405" s="10"/>
      <c r="ZT405" s="10"/>
      <c r="ZU405" s="10"/>
      <c r="ZV405" s="10"/>
      <c r="ZW405" s="10"/>
      <c r="ZX405" s="10"/>
      <c r="ZY405" s="10"/>
      <c r="ZZ405" s="10"/>
      <c r="AAA405" s="10"/>
      <c r="AAB405" s="10"/>
      <c r="AAC405" s="10"/>
      <c r="AAD405" s="10"/>
      <c r="AAE405" s="10"/>
      <c r="AAF405" s="10"/>
      <c r="AAG405" s="10"/>
      <c r="AAH405" s="10"/>
      <c r="AAI405" s="10"/>
      <c r="AAJ405" s="10"/>
      <c r="AAK405" s="10"/>
      <c r="AAL405" s="10"/>
      <c r="AAM405" s="10"/>
      <c r="AAN405" s="10"/>
      <c r="AAO405" s="10"/>
      <c r="AAP405" s="10"/>
      <c r="AAQ405" s="10"/>
      <c r="AAR405" s="10"/>
      <c r="AAS405" s="10"/>
      <c r="AAT405" s="10"/>
      <c r="AAU405" s="10"/>
      <c r="AAV405" s="10"/>
      <c r="AAW405" s="10"/>
      <c r="AAX405" s="10"/>
      <c r="AAY405" s="10"/>
      <c r="AAZ405" s="10"/>
      <c r="ABA405" s="10"/>
      <c r="ABB405" s="10"/>
      <c r="ABC405" s="10"/>
      <c r="ABD405" s="10"/>
      <c r="ABE405" s="10"/>
      <c r="ABF405" s="10"/>
      <c r="ABG405" s="10"/>
      <c r="ABH405" s="10"/>
      <c r="ABI405" s="10"/>
      <c r="ABJ405" s="10"/>
      <c r="ABK405" s="10"/>
      <c r="ABL405" s="10"/>
      <c r="ABM405" s="10"/>
      <c r="ABN405" s="10"/>
      <c r="ABO405" s="10"/>
      <c r="ABP405" s="10"/>
      <c r="ABQ405" s="10"/>
      <c r="ABR405" s="10"/>
      <c r="ABS405" s="10"/>
      <c r="ABT405" s="10"/>
      <c r="ABU405" s="10"/>
      <c r="ABV405" s="10"/>
      <c r="ABW405" s="10"/>
      <c r="ABX405" s="10"/>
      <c r="ABY405" s="10"/>
      <c r="ABZ405" s="10"/>
      <c r="ACA405" s="10"/>
      <c r="ACB405" s="10"/>
      <c r="ACC405" s="10"/>
      <c r="ACD405" s="10"/>
      <c r="ACE405" s="10"/>
      <c r="ACF405" s="10"/>
      <c r="ACG405" s="10"/>
      <c r="ACH405" s="10"/>
      <c r="ACI405" s="10"/>
      <c r="ACJ405" s="10"/>
      <c r="ACK405" s="10"/>
      <c r="ACL405" s="10"/>
      <c r="ACM405" s="10"/>
      <c r="ACN405" s="10"/>
      <c r="ACO405" s="10"/>
      <c r="ACP405" s="10"/>
      <c r="ACQ405" s="10"/>
      <c r="ACR405" s="10"/>
      <c r="ACS405" s="10"/>
      <c r="ACT405" s="10"/>
      <c r="ACU405" s="10"/>
      <c r="ACV405" s="10"/>
      <c r="ACW405" s="10"/>
      <c r="ACX405" s="10"/>
      <c r="ACY405" s="10"/>
      <c r="ACZ405" s="10"/>
      <c r="ADA405" s="10"/>
      <c r="ADB405" s="10"/>
      <c r="ADC405" s="10"/>
      <c r="ADD405" s="10"/>
      <c r="ADE405" s="10"/>
      <c r="ADF405" s="10"/>
      <c r="ADG405" s="10"/>
      <c r="ADH405" s="10"/>
      <c r="ADI405" s="10"/>
      <c r="ADJ405" s="10"/>
      <c r="ADK405" s="10"/>
      <c r="ADL405" s="10"/>
      <c r="ADM405" s="10"/>
      <c r="ADN405" s="10"/>
      <c r="ADO405" s="10"/>
      <c r="ADP405" s="10"/>
      <c r="ADQ405" s="10"/>
      <c r="ADR405" s="10"/>
      <c r="ADS405" s="10"/>
      <c r="ADT405" s="10"/>
      <c r="ADU405" s="10"/>
      <c r="ADV405" s="10"/>
      <c r="ADW405" s="10"/>
      <c r="ADX405" s="10"/>
      <c r="ADY405" s="10"/>
      <c r="ADZ405" s="10"/>
      <c r="AEA405" s="10"/>
      <c r="AEB405" s="10"/>
      <c r="AEC405" s="10"/>
      <c r="AED405" s="10"/>
      <c r="AEE405" s="10"/>
      <c r="AEF405" s="10"/>
      <c r="AEG405" s="10"/>
      <c r="AEH405" s="10"/>
      <c r="AEI405" s="10"/>
      <c r="AEJ405" s="10"/>
      <c r="AEK405" s="10"/>
      <c r="AEL405" s="10"/>
      <c r="AEM405" s="10"/>
      <c r="AEN405" s="10"/>
      <c r="AEO405" s="10"/>
      <c r="AEP405" s="10"/>
      <c r="AEQ405" s="10"/>
      <c r="AER405" s="10"/>
      <c r="AES405" s="10"/>
      <c r="AET405" s="10"/>
      <c r="AEU405" s="10"/>
      <c r="AEV405" s="10"/>
      <c r="AEW405" s="10"/>
      <c r="AEX405" s="10"/>
      <c r="AEY405" s="10"/>
      <c r="AEZ405" s="10"/>
      <c r="AFA405" s="10"/>
      <c r="AFB405" s="10"/>
      <c r="AFC405" s="10"/>
      <c r="AFD405" s="10"/>
      <c r="AFE405" s="10"/>
      <c r="AFF405" s="10"/>
      <c r="AFG405" s="10"/>
      <c r="AFH405" s="10"/>
      <c r="AFI405" s="10"/>
      <c r="AFJ405" s="10"/>
      <c r="AFK405" s="10"/>
      <c r="AFL405" s="10"/>
      <c r="AFM405" s="10"/>
      <c r="AFN405" s="10"/>
      <c r="AFO405" s="10"/>
      <c r="AFP405" s="10"/>
      <c r="AFQ405" s="10"/>
      <c r="AFR405" s="10"/>
      <c r="AFS405" s="10"/>
      <c r="AFT405" s="10"/>
      <c r="AFU405" s="10"/>
      <c r="AFV405" s="10"/>
      <c r="AFW405" s="10"/>
      <c r="AFX405" s="10"/>
      <c r="AFY405" s="10"/>
      <c r="AFZ405" s="10"/>
      <c r="AGA405" s="10"/>
      <c r="AGB405" s="10"/>
      <c r="AGC405" s="10"/>
      <c r="AGD405" s="10"/>
      <c r="AGE405" s="10"/>
      <c r="AGF405" s="10"/>
      <c r="AGG405" s="10"/>
      <c r="AGH405" s="10"/>
      <c r="AGI405" s="10"/>
      <c r="AGJ405" s="10"/>
      <c r="AGK405" s="10"/>
      <c r="AGL405" s="10"/>
      <c r="AGM405" s="10"/>
      <c r="AGN405" s="10"/>
      <c r="AGO405" s="10"/>
      <c r="AGP405" s="10"/>
      <c r="AGQ405" s="10"/>
      <c r="AGR405" s="10"/>
      <c r="AGS405" s="10"/>
      <c r="AGT405" s="10"/>
      <c r="AGU405" s="10"/>
      <c r="AGV405" s="10"/>
      <c r="AGW405" s="10"/>
      <c r="AGX405" s="10"/>
      <c r="AGY405" s="10"/>
      <c r="AGZ405" s="10"/>
      <c r="AHA405" s="10"/>
      <c r="AHB405" s="10"/>
      <c r="AHC405" s="10"/>
      <c r="AHD405" s="10"/>
      <c r="AHE405" s="10"/>
      <c r="AHF405" s="10"/>
      <c r="AHG405" s="10"/>
      <c r="AHH405" s="10"/>
      <c r="AHI405" s="10"/>
      <c r="AHJ405" s="10"/>
      <c r="AHK405" s="10"/>
      <c r="AHL405" s="10"/>
      <c r="AHM405" s="10"/>
      <c r="AHN405" s="10"/>
      <c r="AHO405" s="10"/>
      <c r="AHP405" s="10"/>
      <c r="AHQ405" s="10"/>
      <c r="AHR405" s="10"/>
      <c r="AHS405" s="10"/>
      <c r="AHT405" s="10"/>
      <c r="AHU405" s="10"/>
      <c r="AHV405" s="10"/>
      <c r="AHW405" s="10"/>
      <c r="AHX405" s="10"/>
      <c r="AHY405" s="10"/>
      <c r="AHZ405" s="10"/>
      <c r="AIA405" s="10"/>
      <c r="AIB405" s="10"/>
      <c r="AIC405" s="10"/>
      <c r="AID405" s="10"/>
      <c r="AIE405" s="10"/>
      <c r="AIF405" s="10"/>
      <c r="AIG405" s="10"/>
      <c r="AIH405" s="10"/>
      <c r="AII405" s="10"/>
      <c r="AIJ405" s="10"/>
      <c r="AIK405" s="10"/>
      <c r="AIL405" s="10"/>
      <c r="AIM405" s="10"/>
      <c r="AIN405" s="10"/>
      <c r="AIO405" s="10"/>
      <c r="AIP405" s="10"/>
      <c r="AIQ405" s="10"/>
      <c r="AIR405" s="10"/>
      <c r="AIS405" s="10"/>
      <c r="AIT405" s="10"/>
      <c r="AIU405" s="10"/>
      <c r="AIV405" s="10"/>
      <c r="AIW405" s="10"/>
      <c r="AIX405" s="10"/>
      <c r="AIY405" s="10"/>
      <c r="AIZ405" s="10"/>
      <c r="AJA405" s="10"/>
      <c r="AJB405" s="10"/>
      <c r="AJC405" s="10"/>
      <c r="AJD405" s="10"/>
      <c r="AJE405" s="10"/>
      <c r="AJF405" s="10"/>
      <c r="AJG405" s="10"/>
      <c r="AJH405" s="10"/>
      <c r="AJI405" s="10"/>
      <c r="AJJ405" s="10"/>
      <c r="AJK405" s="10"/>
      <c r="AJL405" s="10"/>
      <c r="AJM405" s="10"/>
      <c r="AJN405" s="10"/>
      <c r="AJO405" s="10"/>
      <c r="AJP405" s="10"/>
      <c r="AJQ405" s="10"/>
      <c r="AJR405" s="10"/>
      <c r="AJS405" s="10"/>
      <c r="AJT405" s="10"/>
      <c r="AJU405" s="10"/>
      <c r="AJV405" s="10"/>
      <c r="AJW405" s="10"/>
      <c r="AJX405" s="10"/>
      <c r="AJY405" s="10"/>
      <c r="AJZ405" s="10"/>
      <c r="AKA405" s="10"/>
      <c r="AKB405" s="10"/>
      <c r="AKC405" s="10"/>
      <c r="AKD405" s="10"/>
      <c r="AKE405" s="10"/>
      <c r="AKF405" s="10"/>
      <c r="AKG405" s="10"/>
      <c r="AKH405" s="10"/>
      <c r="AKI405" s="10"/>
      <c r="AKJ405" s="10"/>
      <c r="AKK405" s="10"/>
      <c r="AKL405" s="10"/>
      <c r="AKM405" s="10"/>
      <c r="AKN405" s="10"/>
      <c r="AKO405" s="10"/>
      <c r="AKP405" s="10"/>
      <c r="AKQ405" s="10"/>
      <c r="AKR405" s="10"/>
      <c r="AKS405" s="10"/>
      <c r="AKT405" s="10"/>
      <c r="AKU405" s="10"/>
      <c r="AKV405" s="10"/>
      <c r="AKW405" s="10"/>
      <c r="AKX405" s="10"/>
      <c r="AKY405" s="10"/>
      <c r="AKZ405" s="10"/>
      <c r="ALA405" s="10"/>
      <c r="ALB405" s="10"/>
      <c r="ALC405" s="10"/>
      <c r="ALD405" s="10"/>
      <c r="ALE405" s="10"/>
      <c r="ALF405" s="10"/>
      <c r="ALG405" s="10"/>
      <c r="ALH405" s="10"/>
      <c r="ALI405" s="10"/>
      <c r="ALJ405" s="10"/>
      <c r="ALK405" s="10"/>
      <c r="ALL405" s="10"/>
      <c r="ALM405" s="10"/>
      <c r="ALN405" s="10"/>
      <c r="ALO405" s="10"/>
      <c r="ALP405" s="10"/>
      <c r="ALQ405" s="10"/>
      <c r="ALR405" s="10"/>
      <c r="ALS405" s="10"/>
      <c r="ALT405" s="10"/>
      <c r="ALU405" s="10"/>
      <c r="ALV405" s="10"/>
      <c r="ALW405" s="10"/>
      <c r="ALX405" s="10"/>
      <c r="ALY405" s="10"/>
      <c r="ALZ405" s="10"/>
      <c r="AMA405" s="10"/>
      <c r="AMB405" s="10"/>
      <c r="AMC405" s="10"/>
      <c r="AMD405" s="10"/>
      <c r="AME405" s="10"/>
      <c r="AMF405" s="10"/>
      <c r="AMG405" s="10"/>
      <c r="AMH405" s="10"/>
      <c r="AMI405" s="10"/>
    </row>
    <row r="406" spans="1:1023" ht="21.75" customHeight="1">
      <c r="A406" s="14" t="s">
        <v>322</v>
      </c>
      <c r="B406" s="39"/>
      <c r="C406" s="30"/>
      <c r="D406" s="31"/>
      <c r="E406" s="30"/>
      <c r="F406" s="30"/>
      <c r="G406" s="30"/>
      <c r="H406" s="30"/>
      <c r="I406" s="30"/>
      <c r="J406" s="30"/>
      <c r="K406" s="30"/>
      <c r="L406" s="30"/>
      <c r="M406" s="30"/>
      <c r="N406" s="30"/>
      <c r="O406" s="40">
        <v>37800</v>
      </c>
      <c r="P406" s="32"/>
      <c r="Q406" s="43">
        <f t="shared" si="9"/>
        <v>37800</v>
      </c>
      <c r="R406" s="43"/>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c r="HQ406" s="10"/>
      <c r="HR406" s="10"/>
      <c r="HS406" s="10"/>
      <c r="HT406" s="10"/>
      <c r="HU406" s="10"/>
      <c r="HV406" s="10"/>
      <c r="HW406" s="10"/>
      <c r="HX406" s="10"/>
      <c r="HY406" s="10"/>
      <c r="HZ406" s="10"/>
      <c r="IA406" s="10"/>
      <c r="IB406" s="10"/>
      <c r="IC406" s="10"/>
      <c r="ID406" s="10"/>
      <c r="IE406" s="10"/>
      <c r="IF406" s="10"/>
      <c r="IG406" s="10"/>
      <c r="IH406" s="10"/>
      <c r="II406" s="10"/>
      <c r="IJ406" s="10"/>
      <c r="IK406" s="10"/>
      <c r="IL406" s="10"/>
      <c r="IM406" s="10"/>
      <c r="IN406" s="10"/>
      <c r="IO406" s="10"/>
      <c r="IP406" s="10"/>
      <c r="IQ406" s="10"/>
      <c r="IR406" s="10"/>
      <c r="IS406" s="10"/>
      <c r="IT406" s="10"/>
      <c r="IU406" s="10"/>
      <c r="IV406" s="10"/>
      <c r="IW406" s="10"/>
      <c r="IX406" s="10"/>
      <c r="IY406" s="10"/>
      <c r="IZ406" s="10"/>
      <c r="JA406" s="10"/>
      <c r="JB406" s="10"/>
      <c r="JC406" s="10"/>
      <c r="JD406" s="10"/>
      <c r="JE406" s="10"/>
      <c r="JF406" s="10"/>
      <c r="JG406" s="10"/>
      <c r="JH406" s="10"/>
      <c r="JI406" s="10"/>
      <c r="JJ406" s="10"/>
      <c r="JK406" s="10"/>
      <c r="JL406" s="10"/>
      <c r="JM406" s="10"/>
      <c r="JN406" s="10"/>
      <c r="JO406" s="10"/>
      <c r="JP406" s="10"/>
      <c r="JQ406" s="10"/>
      <c r="JR406" s="10"/>
      <c r="JS406" s="10"/>
      <c r="JT406" s="10"/>
      <c r="JU406" s="10"/>
      <c r="JV406" s="10"/>
      <c r="JW406" s="10"/>
      <c r="JX406" s="10"/>
      <c r="JY406" s="10"/>
      <c r="JZ406" s="10"/>
      <c r="KA406" s="10"/>
      <c r="KB406" s="10"/>
      <c r="KC406" s="10"/>
      <c r="KD406" s="10"/>
      <c r="KE406" s="10"/>
      <c r="KF406" s="10"/>
      <c r="KG406" s="10"/>
      <c r="KH406" s="10"/>
      <c r="KI406" s="10"/>
      <c r="KJ406" s="10"/>
      <c r="KK406" s="10"/>
      <c r="KL406" s="10"/>
      <c r="KM406" s="10"/>
      <c r="KN406" s="10"/>
      <c r="KO406" s="10"/>
      <c r="KP406" s="10"/>
      <c r="KQ406" s="10"/>
      <c r="KR406" s="10"/>
      <c r="KS406" s="10"/>
      <c r="KT406" s="10"/>
      <c r="KU406" s="10"/>
      <c r="KV406" s="10"/>
      <c r="KW406" s="10"/>
      <c r="KX406" s="10"/>
      <c r="KY406" s="10"/>
      <c r="KZ406" s="10"/>
      <c r="LA406" s="10"/>
      <c r="LB406" s="10"/>
      <c r="LC406" s="10"/>
      <c r="LD406" s="10"/>
      <c r="LE406" s="10"/>
      <c r="LF406" s="10"/>
      <c r="LG406" s="10"/>
      <c r="LH406" s="10"/>
      <c r="LI406" s="10"/>
      <c r="LJ406" s="10"/>
      <c r="LK406" s="10"/>
      <c r="LL406" s="10"/>
      <c r="LM406" s="10"/>
      <c r="LN406" s="10"/>
      <c r="LO406" s="10"/>
      <c r="LP406" s="10"/>
      <c r="LQ406" s="10"/>
      <c r="LR406" s="10"/>
      <c r="LS406" s="10"/>
      <c r="LT406" s="10"/>
      <c r="LU406" s="10"/>
      <c r="LV406" s="10"/>
      <c r="LW406" s="10"/>
      <c r="LX406" s="10"/>
      <c r="LY406" s="10"/>
      <c r="LZ406" s="10"/>
      <c r="MA406" s="10"/>
      <c r="MB406" s="10"/>
      <c r="MC406" s="10"/>
      <c r="MD406" s="10"/>
      <c r="ME406" s="10"/>
      <c r="MF406" s="10"/>
      <c r="MG406" s="10"/>
      <c r="MH406" s="10"/>
      <c r="MI406" s="10"/>
      <c r="MJ406" s="10"/>
      <c r="MK406" s="10"/>
      <c r="ML406" s="10"/>
      <c r="MM406" s="10"/>
      <c r="MN406" s="10"/>
      <c r="MO406" s="10"/>
      <c r="MP406" s="10"/>
      <c r="MQ406" s="10"/>
      <c r="MR406" s="10"/>
      <c r="MS406" s="10"/>
      <c r="MT406" s="10"/>
      <c r="MU406" s="10"/>
      <c r="MV406" s="10"/>
      <c r="MW406" s="10"/>
      <c r="MX406" s="10"/>
      <c r="MY406" s="10"/>
      <c r="MZ406" s="10"/>
      <c r="NA406" s="10"/>
      <c r="NB406" s="10"/>
      <c r="NC406" s="10"/>
      <c r="ND406" s="10"/>
      <c r="NE406" s="10"/>
      <c r="NF406" s="10"/>
      <c r="NG406" s="10"/>
      <c r="NH406" s="10"/>
      <c r="NI406" s="10"/>
      <c r="NJ406" s="10"/>
      <c r="NK406" s="10"/>
      <c r="NL406" s="10"/>
      <c r="NM406" s="10"/>
      <c r="NN406" s="10"/>
      <c r="NO406" s="10"/>
      <c r="NP406" s="10"/>
      <c r="NQ406" s="10"/>
      <c r="NR406" s="10"/>
      <c r="NS406" s="10"/>
      <c r="NT406" s="10"/>
      <c r="NU406" s="10"/>
      <c r="NV406" s="10"/>
      <c r="NW406" s="10"/>
      <c r="NX406" s="10"/>
      <c r="NY406" s="10"/>
      <c r="NZ406" s="10"/>
      <c r="OA406" s="10"/>
      <c r="OB406" s="10"/>
      <c r="OC406" s="10"/>
      <c r="OD406" s="10"/>
      <c r="OE406" s="10"/>
      <c r="OF406" s="10"/>
      <c r="OG406" s="10"/>
      <c r="OH406" s="10"/>
      <c r="OI406" s="10"/>
      <c r="OJ406" s="10"/>
      <c r="OK406" s="10"/>
      <c r="OL406" s="10"/>
      <c r="OM406" s="10"/>
      <c r="ON406" s="10"/>
      <c r="OO406" s="10"/>
      <c r="OP406" s="10"/>
      <c r="OQ406" s="10"/>
      <c r="OR406" s="10"/>
      <c r="OS406" s="10"/>
      <c r="OT406" s="10"/>
      <c r="OU406" s="10"/>
      <c r="OV406" s="10"/>
      <c r="OW406" s="10"/>
      <c r="OX406" s="10"/>
      <c r="OY406" s="10"/>
      <c r="OZ406" s="10"/>
      <c r="PA406" s="10"/>
      <c r="PB406" s="10"/>
      <c r="PC406" s="10"/>
      <c r="PD406" s="10"/>
      <c r="PE406" s="10"/>
      <c r="PF406" s="10"/>
      <c r="PG406" s="10"/>
      <c r="PH406" s="10"/>
      <c r="PI406" s="10"/>
      <c r="PJ406" s="10"/>
      <c r="PK406" s="10"/>
      <c r="PL406" s="10"/>
      <c r="PM406" s="10"/>
      <c r="PN406" s="10"/>
      <c r="PO406" s="10"/>
      <c r="PP406" s="10"/>
      <c r="PQ406" s="10"/>
      <c r="PR406" s="10"/>
      <c r="PS406" s="10"/>
      <c r="PT406" s="10"/>
      <c r="PU406" s="10"/>
      <c r="PV406" s="10"/>
      <c r="PW406" s="10"/>
      <c r="PX406" s="10"/>
      <c r="PY406" s="10"/>
      <c r="PZ406" s="10"/>
      <c r="QA406" s="10"/>
      <c r="QB406" s="10"/>
      <c r="QC406" s="10"/>
      <c r="QD406" s="10"/>
      <c r="QE406" s="10"/>
      <c r="QF406" s="10"/>
      <c r="QG406" s="10"/>
      <c r="QH406" s="10"/>
      <c r="QI406" s="10"/>
      <c r="QJ406" s="10"/>
      <c r="QK406" s="10"/>
      <c r="QL406" s="10"/>
      <c r="QM406" s="10"/>
      <c r="QN406" s="10"/>
      <c r="QO406" s="10"/>
      <c r="QP406" s="10"/>
      <c r="QQ406" s="10"/>
      <c r="QR406" s="10"/>
      <c r="QS406" s="10"/>
      <c r="QT406" s="10"/>
      <c r="QU406" s="10"/>
      <c r="QV406" s="10"/>
      <c r="QW406" s="10"/>
      <c r="QX406" s="10"/>
      <c r="QY406" s="10"/>
      <c r="QZ406" s="10"/>
      <c r="RA406" s="10"/>
      <c r="RB406" s="10"/>
      <c r="RC406" s="10"/>
      <c r="RD406" s="10"/>
      <c r="RE406" s="10"/>
      <c r="RF406" s="10"/>
      <c r="RG406" s="10"/>
      <c r="RH406" s="10"/>
      <c r="RI406" s="10"/>
      <c r="RJ406" s="10"/>
      <c r="RK406" s="10"/>
      <c r="RL406" s="10"/>
      <c r="RM406" s="10"/>
      <c r="RN406" s="10"/>
      <c r="RO406" s="10"/>
      <c r="RP406" s="10"/>
      <c r="RQ406" s="10"/>
      <c r="RR406" s="10"/>
      <c r="RS406" s="10"/>
      <c r="RT406" s="10"/>
      <c r="RU406" s="10"/>
      <c r="RV406" s="10"/>
      <c r="RW406" s="10"/>
      <c r="RX406" s="10"/>
      <c r="RY406" s="10"/>
      <c r="RZ406" s="10"/>
      <c r="SA406" s="10"/>
      <c r="SB406" s="10"/>
      <c r="SC406" s="10"/>
      <c r="SD406" s="10"/>
      <c r="SE406" s="10"/>
      <c r="SF406" s="10"/>
      <c r="SG406" s="10"/>
      <c r="SH406" s="10"/>
      <c r="SI406" s="10"/>
      <c r="SJ406" s="10"/>
      <c r="SK406" s="10"/>
      <c r="SL406" s="10"/>
      <c r="SM406" s="10"/>
      <c r="SN406" s="10"/>
      <c r="SO406" s="10"/>
      <c r="SP406" s="10"/>
      <c r="SQ406" s="10"/>
      <c r="SR406" s="10"/>
      <c r="SS406" s="10"/>
      <c r="ST406" s="10"/>
      <c r="SU406" s="10"/>
      <c r="SV406" s="10"/>
      <c r="SW406" s="10"/>
      <c r="SX406" s="10"/>
      <c r="SY406" s="10"/>
      <c r="SZ406" s="10"/>
      <c r="TA406" s="10"/>
      <c r="TB406" s="10"/>
      <c r="TC406" s="10"/>
      <c r="TD406" s="10"/>
      <c r="TE406" s="10"/>
      <c r="TF406" s="10"/>
      <c r="TG406" s="10"/>
      <c r="TH406" s="10"/>
      <c r="TI406" s="10"/>
      <c r="TJ406" s="10"/>
      <c r="TK406" s="10"/>
      <c r="TL406" s="10"/>
      <c r="TM406" s="10"/>
      <c r="TN406" s="10"/>
      <c r="TO406" s="10"/>
      <c r="TP406" s="10"/>
      <c r="TQ406" s="10"/>
      <c r="TR406" s="10"/>
      <c r="TS406" s="10"/>
      <c r="TT406" s="10"/>
      <c r="TU406" s="10"/>
      <c r="TV406" s="10"/>
      <c r="TW406" s="10"/>
      <c r="TX406" s="10"/>
      <c r="TY406" s="10"/>
      <c r="TZ406" s="10"/>
      <c r="UA406" s="10"/>
      <c r="UB406" s="10"/>
      <c r="UC406" s="10"/>
      <c r="UD406" s="10"/>
      <c r="UE406" s="10"/>
      <c r="UF406" s="10"/>
      <c r="UG406" s="10"/>
      <c r="UH406" s="10"/>
      <c r="UI406" s="10"/>
      <c r="UJ406" s="10"/>
      <c r="UK406" s="10"/>
      <c r="UL406" s="10"/>
      <c r="UM406" s="10"/>
      <c r="UN406" s="10"/>
      <c r="UO406" s="10"/>
      <c r="UP406" s="10"/>
      <c r="UQ406" s="10"/>
      <c r="UR406" s="10"/>
      <c r="US406" s="10"/>
      <c r="UT406" s="10"/>
      <c r="UU406" s="10"/>
      <c r="UV406" s="10"/>
      <c r="UW406" s="10"/>
      <c r="UX406" s="10"/>
      <c r="UY406" s="10"/>
      <c r="UZ406" s="10"/>
      <c r="VA406" s="10"/>
      <c r="VB406" s="10"/>
      <c r="VC406" s="10"/>
      <c r="VD406" s="10"/>
      <c r="VE406" s="10"/>
      <c r="VF406" s="10"/>
      <c r="VG406" s="10"/>
      <c r="VH406" s="10"/>
      <c r="VI406" s="10"/>
      <c r="VJ406" s="10"/>
      <c r="VK406" s="10"/>
      <c r="VL406" s="10"/>
      <c r="VM406" s="10"/>
      <c r="VN406" s="10"/>
      <c r="VO406" s="10"/>
      <c r="VP406" s="10"/>
      <c r="VQ406" s="10"/>
      <c r="VR406" s="10"/>
      <c r="VS406" s="10"/>
      <c r="VT406" s="10"/>
      <c r="VU406" s="10"/>
      <c r="VV406" s="10"/>
      <c r="VW406" s="10"/>
      <c r="VX406" s="10"/>
      <c r="VY406" s="10"/>
      <c r="VZ406" s="10"/>
      <c r="WA406" s="10"/>
      <c r="WB406" s="10"/>
      <c r="WC406" s="10"/>
      <c r="WD406" s="10"/>
      <c r="WE406" s="10"/>
      <c r="WF406" s="10"/>
      <c r="WG406" s="10"/>
      <c r="WH406" s="10"/>
      <c r="WI406" s="10"/>
      <c r="WJ406" s="10"/>
      <c r="WK406" s="10"/>
      <c r="WL406" s="10"/>
      <c r="WM406" s="10"/>
      <c r="WN406" s="10"/>
      <c r="WO406" s="10"/>
      <c r="WP406" s="10"/>
      <c r="WQ406" s="10"/>
      <c r="WR406" s="10"/>
      <c r="WS406" s="10"/>
      <c r="WT406" s="10"/>
      <c r="WU406" s="10"/>
      <c r="WV406" s="10"/>
      <c r="WW406" s="10"/>
      <c r="WX406" s="10"/>
      <c r="WY406" s="10"/>
      <c r="WZ406" s="10"/>
      <c r="XA406" s="10"/>
      <c r="XB406" s="10"/>
      <c r="XC406" s="10"/>
      <c r="XD406" s="10"/>
      <c r="XE406" s="10"/>
      <c r="XF406" s="10"/>
      <c r="XG406" s="10"/>
      <c r="XH406" s="10"/>
      <c r="XI406" s="10"/>
      <c r="XJ406" s="10"/>
      <c r="XK406" s="10"/>
      <c r="XL406" s="10"/>
      <c r="XM406" s="10"/>
      <c r="XN406" s="10"/>
      <c r="XO406" s="10"/>
      <c r="XP406" s="10"/>
      <c r="XQ406" s="10"/>
      <c r="XR406" s="10"/>
      <c r="XS406" s="10"/>
      <c r="XT406" s="10"/>
      <c r="XU406" s="10"/>
      <c r="XV406" s="10"/>
      <c r="XW406" s="10"/>
      <c r="XX406" s="10"/>
      <c r="XY406" s="10"/>
      <c r="XZ406" s="10"/>
      <c r="YA406" s="10"/>
      <c r="YB406" s="10"/>
      <c r="YC406" s="10"/>
      <c r="YD406" s="10"/>
      <c r="YE406" s="10"/>
      <c r="YF406" s="10"/>
      <c r="YG406" s="10"/>
      <c r="YH406" s="10"/>
      <c r="YI406" s="10"/>
      <c r="YJ406" s="10"/>
      <c r="YK406" s="10"/>
      <c r="YL406" s="10"/>
      <c r="YM406" s="10"/>
      <c r="YN406" s="10"/>
      <c r="YO406" s="10"/>
      <c r="YP406" s="10"/>
      <c r="YQ406" s="10"/>
      <c r="YR406" s="10"/>
      <c r="YS406" s="10"/>
      <c r="YT406" s="10"/>
      <c r="YU406" s="10"/>
      <c r="YV406" s="10"/>
      <c r="YW406" s="10"/>
      <c r="YX406" s="10"/>
      <c r="YY406" s="10"/>
      <c r="YZ406" s="10"/>
      <c r="ZA406" s="10"/>
      <c r="ZB406" s="10"/>
      <c r="ZC406" s="10"/>
      <c r="ZD406" s="10"/>
      <c r="ZE406" s="10"/>
      <c r="ZF406" s="10"/>
      <c r="ZG406" s="10"/>
      <c r="ZH406" s="10"/>
      <c r="ZI406" s="10"/>
      <c r="ZJ406" s="10"/>
      <c r="ZK406" s="10"/>
      <c r="ZL406" s="10"/>
      <c r="ZM406" s="10"/>
      <c r="ZN406" s="10"/>
      <c r="ZO406" s="10"/>
      <c r="ZP406" s="10"/>
      <c r="ZQ406" s="10"/>
      <c r="ZR406" s="10"/>
      <c r="ZS406" s="10"/>
      <c r="ZT406" s="10"/>
      <c r="ZU406" s="10"/>
      <c r="ZV406" s="10"/>
      <c r="ZW406" s="10"/>
      <c r="ZX406" s="10"/>
      <c r="ZY406" s="10"/>
      <c r="ZZ406" s="10"/>
      <c r="AAA406" s="10"/>
      <c r="AAB406" s="10"/>
      <c r="AAC406" s="10"/>
      <c r="AAD406" s="10"/>
      <c r="AAE406" s="10"/>
      <c r="AAF406" s="10"/>
      <c r="AAG406" s="10"/>
      <c r="AAH406" s="10"/>
      <c r="AAI406" s="10"/>
      <c r="AAJ406" s="10"/>
      <c r="AAK406" s="10"/>
      <c r="AAL406" s="10"/>
      <c r="AAM406" s="10"/>
      <c r="AAN406" s="10"/>
      <c r="AAO406" s="10"/>
      <c r="AAP406" s="10"/>
      <c r="AAQ406" s="10"/>
      <c r="AAR406" s="10"/>
      <c r="AAS406" s="10"/>
      <c r="AAT406" s="10"/>
      <c r="AAU406" s="10"/>
      <c r="AAV406" s="10"/>
      <c r="AAW406" s="10"/>
      <c r="AAX406" s="10"/>
      <c r="AAY406" s="10"/>
      <c r="AAZ406" s="10"/>
      <c r="ABA406" s="10"/>
      <c r="ABB406" s="10"/>
      <c r="ABC406" s="10"/>
      <c r="ABD406" s="10"/>
      <c r="ABE406" s="10"/>
      <c r="ABF406" s="10"/>
      <c r="ABG406" s="10"/>
      <c r="ABH406" s="10"/>
      <c r="ABI406" s="10"/>
      <c r="ABJ406" s="10"/>
      <c r="ABK406" s="10"/>
      <c r="ABL406" s="10"/>
      <c r="ABM406" s="10"/>
      <c r="ABN406" s="10"/>
      <c r="ABO406" s="10"/>
      <c r="ABP406" s="10"/>
      <c r="ABQ406" s="10"/>
      <c r="ABR406" s="10"/>
      <c r="ABS406" s="10"/>
      <c r="ABT406" s="10"/>
      <c r="ABU406" s="10"/>
      <c r="ABV406" s="10"/>
      <c r="ABW406" s="10"/>
      <c r="ABX406" s="10"/>
      <c r="ABY406" s="10"/>
      <c r="ABZ406" s="10"/>
      <c r="ACA406" s="10"/>
      <c r="ACB406" s="10"/>
      <c r="ACC406" s="10"/>
      <c r="ACD406" s="10"/>
      <c r="ACE406" s="10"/>
      <c r="ACF406" s="10"/>
      <c r="ACG406" s="10"/>
      <c r="ACH406" s="10"/>
      <c r="ACI406" s="10"/>
      <c r="ACJ406" s="10"/>
      <c r="ACK406" s="10"/>
      <c r="ACL406" s="10"/>
      <c r="ACM406" s="10"/>
      <c r="ACN406" s="10"/>
      <c r="ACO406" s="10"/>
      <c r="ACP406" s="10"/>
      <c r="ACQ406" s="10"/>
      <c r="ACR406" s="10"/>
      <c r="ACS406" s="10"/>
      <c r="ACT406" s="10"/>
      <c r="ACU406" s="10"/>
      <c r="ACV406" s="10"/>
      <c r="ACW406" s="10"/>
      <c r="ACX406" s="10"/>
      <c r="ACY406" s="10"/>
      <c r="ACZ406" s="10"/>
      <c r="ADA406" s="10"/>
      <c r="ADB406" s="10"/>
      <c r="ADC406" s="10"/>
      <c r="ADD406" s="10"/>
      <c r="ADE406" s="10"/>
      <c r="ADF406" s="10"/>
      <c r="ADG406" s="10"/>
      <c r="ADH406" s="10"/>
      <c r="ADI406" s="10"/>
      <c r="ADJ406" s="10"/>
      <c r="ADK406" s="10"/>
      <c r="ADL406" s="10"/>
      <c r="ADM406" s="10"/>
      <c r="ADN406" s="10"/>
      <c r="ADO406" s="10"/>
      <c r="ADP406" s="10"/>
      <c r="ADQ406" s="10"/>
      <c r="ADR406" s="10"/>
      <c r="ADS406" s="10"/>
      <c r="ADT406" s="10"/>
      <c r="ADU406" s="10"/>
      <c r="ADV406" s="10"/>
      <c r="ADW406" s="10"/>
      <c r="ADX406" s="10"/>
      <c r="ADY406" s="10"/>
      <c r="ADZ406" s="10"/>
      <c r="AEA406" s="10"/>
      <c r="AEB406" s="10"/>
      <c r="AEC406" s="10"/>
      <c r="AED406" s="10"/>
      <c r="AEE406" s="10"/>
      <c r="AEF406" s="10"/>
      <c r="AEG406" s="10"/>
      <c r="AEH406" s="10"/>
      <c r="AEI406" s="10"/>
      <c r="AEJ406" s="10"/>
      <c r="AEK406" s="10"/>
      <c r="AEL406" s="10"/>
      <c r="AEM406" s="10"/>
      <c r="AEN406" s="10"/>
      <c r="AEO406" s="10"/>
      <c r="AEP406" s="10"/>
      <c r="AEQ406" s="10"/>
      <c r="AER406" s="10"/>
      <c r="AES406" s="10"/>
      <c r="AET406" s="10"/>
      <c r="AEU406" s="10"/>
      <c r="AEV406" s="10"/>
      <c r="AEW406" s="10"/>
      <c r="AEX406" s="10"/>
      <c r="AEY406" s="10"/>
      <c r="AEZ406" s="10"/>
      <c r="AFA406" s="10"/>
      <c r="AFB406" s="10"/>
      <c r="AFC406" s="10"/>
      <c r="AFD406" s="10"/>
      <c r="AFE406" s="10"/>
      <c r="AFF406" s="10"/>
      <c r="AFG406" s="10"/>
      <c r="AFH406" s="10"/>
      <c r="AFI406" s="10"/>
      <c r="AFJ406" s="10"/>
      <c r="AFK406" s="10"/>
      <c r="AFL406" s="10"/>
      <c r="AFM406" s="10"/>
      <c r="AFN406" s="10"/>
      <c r="AFO406" s="10"/>
      <c r="AFP406" s="10"/>
      <c r="AFQ406" s="10"/>
      <c r="AFR406" s="10"/>
      <c r="AFS406" s="10"/>
      <c r="AFT406" s="10"/>
      <c r="AFU406" s="10"/>
      <c r="AFV406" s="10"/>
      <c r="AFW406" s="10"/>
      <c r="AFX406" s="10"/>
      <c r="AFY406" s="10"/>
      <c r="AFZ406" s="10"/>
      <c r="AGA406" s="10"/>
      <c r="AGB406" s="10"/>
      <c r="AGC406" s="10"/>
      <c r="AGD406" s="10"/>
      <c r="AGE406" s="10"/>
      <c r="AGF406" s="10"/>
      <c r="AGG406" s="10"/>
      <c r="AGH406" s="10"/>
      <c r="AGI406" s="10"/>
      <c r="AGJ406" s="10"/>
      <c r="AGK406" s="10"/>
      <c r="AGL406" s="10"/>
      <c r="AGM406" s="10"/>
      <c r="AGN406" s="10"/>
      <c r="AGO406" s="10"/>
      <c r="AGP406" s="10"/>
      <c r="AGQ406" s="10"/>
      <c r="AGR406" s="10"/>
      <c r="AGS406" s="10"/>
      <c r="AGT406" s="10"/>
      <c r="AGU406" s="10"/>
      <c r="AGV406" s="10"/>
      <c r="AGW406" s="10"/>
      <c r="AGX406" s="10"/>
      <c r="AGY406" s="10"/>
      <c r="AGZ406" s="10"/>
      <c r="AHA406" s="10"/>
      <c r="AHB406" s="10"/>
      <c r="AHC406" s="10"/>
      <c r="AHD406" s="10"/>
      <c r="AHE406" s="10"/>
      <c r="AHF406" s="10"/>
      <c r="AHG406" s="10"/>
      <c r="AHH406" s="10"/>
      <c r="AHI406" s="10"/>
      <c r="AHJ406" s="10"/>
      <c r="AHK406" s="10"/>
      <c r="AHL406" s="10"/>
      <c r="AHM406" s="10"/>
      <c r="AHN406" s="10"/>
      <c r="AHO406" s="10"/>
      <c r="AHP406" s="10"/>
      <c r="AHQ406" s="10"/>
      <c r="AHR406" s="10"/>
      <c r="AHS406" s="10"/>
      <c r="AHT406" s="10"/>
      <c r="AHU406" s="10"/>
      <c r="AHV406" s="10"/>
      <c r="AHW406" s="10"/>
      <c r="AHX406" s="10"/>
      <c r="AHY406" s="10"/>
      <c r="AHZ406" s="10"/>
      <c r="AIA406" s="10"/>
      <c r="AIB406" s="10"/>
      <c r="AIC406" s="10"/>
      <c r="AID406" s="10"/>
      <c r="AIE406" s="10"/>
      <c r="AIF406" s="10"/>
      <c r="AIG406" s="10"/>
      <c r="AIH406" s="10"/>
      <c r="AII406" s="10"/>
      <c r="AIJ406" s="10"/>
      <c r="AIK406" s="10"/>
      <c r="AIL406" s="10"/>
      <c r="AIM406" s="10"/>
      <c r="AIN406" s="10"/>
      <c r="AIO406" s="10"/>
      <c r="AIP406" s="10"/>
      <c r="AIQ406" s="10"/>
      <c r="AIR406" s="10"/>
      <c r="AIS406" s="10"/>
      <c r="AIT406" s="10"/>
      <c r="AIU406" s="10"/>
      <c r="AIV406" s="10"/>
      <c r="AIW406" s="10"/>
      <c r="AIX406" s="10"/>
      <c r="AIY406" s="10"/>
      <c r="AIZ406" s="10"/>
      <c r="AJA406" s="10"/>
      <c r="AJB406" s="10"/>
      <c r="AJC406" s="10"/>
      <c r="AJD406" s="10"/>
      <c r="AJE406" s="10"/>
      <c r="AJF406" s="10"/>
      <c r="AJG406" s="10"/>
      <c r="AJH406" s="10"/>
      <c r="AJI406" s="10"/>
      <c r="AJJ406" s="10"/>
      <c r="AJK406" s="10"/>
      <c r="AJL406" s="10"/>
      <c r="AJM406" s="10"/>
      <c r="AJN406" s="10"/>
      <c r="AJO406" s="10"/>
      <c r="AJP406" s="10"/>
      <c r="AJQ406" s="10"/>
      <c r="AJR406" s="10"/>
      <c r="AJS406" s="10"/>
      <c r="AJT406" s="10"/>
      <c r="AJU406" s="10"/>
      <c r="AJV406" s="10"/>
      <c r="AJW406" s="10"/>
      <c r="AJX406" s="10"/>
      <c r="AJY406" s="10"/>
      <c r="AJZ406" s="10"/>
      <c r="AKA406" s="10"/>
      <c r="AKB406" s="10"/>
      <c r="AKC406" s="10"/>
      <c r="AKD406" s="10"/>
      <c r="AKE406" s="10"/>
      <c r="AKF406" s="10"/>
      <c r="AKG406" s="10"/>
      <c r="AKH406" s="10"/>
      <c r="AKI406" s="10"/>
      <c r="AKJ406" s="10"/>
      <c r="AKK406" s="10"/>
      <c r="AKL406" s="10"/>
      <c r="AKM406" s="10"/>
      <c r="AKN406" s="10"/>
      <c r="AKO406" s="10"/>
      <c r="AKP406" s="10"/>
      <c r="AKQ406" s="10"/>
      <c r="AKR406" s="10"/>
      <c r="AKS406" s="10"/>
      <c r="AKT406" s="10"/>
      <c r="AKU406" s="10"/>
      <c r="AKV406" s="10"/>
      <c r="AKW406" s="10"/>
      <c r="AKX406" s="10"/>
      <c r="AKY406" s="10"/>
      <c r="AKZ406" s="10"/>
      <c r="ALA406" s="10"/>
      <c r="ALB406" s="10"/>
      <c r="ALC406" s="10"/>
      <c r="ALD406" s="10"/>
      <c r="ALE406" s="10"/>
      <c r="ALF406" s="10"/>
      <c r="ALG406" s="10"/>
      <c r="ALH406" s="10"/>
      <c r="ALI406" s="10"/>
      <c r="ALJ406" s="10"/>
      <c r="ALK406" s="10"/>
      <c r="ALL406" s="10"/>
      <c r="ALM406" s="10"/>
      <c r="ALN406" s="10"/>
      <c r="ALO406" s="10"/>
      <c r="ALP406" s="10"/>
      <c r="ALQ406" s="10"/>
      <c r="ALR406" s="10"/>
      <c r="ALS406" s="10"/>
      <c r="ALT406" s="10"/>
      <c r="ALU406" s="10"/>
      <c r="ALV406" s="10"/>
      <c r="ALW406" s="10"/>
      <c r="ALX406" s="10"/>
      <c r="ALY406" s="10"/>
      <c r="ALZ406" s="10"/>
      <c r="AMA406" s="10"/>
      <c r="AMB406" s="10"/>
      <c r="AMC406" s="10"/>
      <c r="AMD406" s="10"/>
      <c r="AME406" s="10"/>
      <c r="AMF406" s="10"/>
      <c r="AMG406" s="10"/>
      <c r="AMH406" s="10"/>
      <c r="AMI406" s="10"/>
    </row>
    <row r="407" spans="1:1023" ht="21.75" customHeight="1">
      <c r="A407" s="14" t="s">
        <v>322</v>
      </c>
      <c r="B407" s="39"/>
      <c r="C407" s="30"/>
      <c r="D407" s="32"/>
      <c r="E407" s="30"/>
      <c r="F407" s="30"/>
      <c r="G407" s="30"/>
      <c r="H407" s="30"/>
      <c r="I407" s="30"/>
      <c r="J407" s="30"/>
      <c r="K407" s="30"/>
      <c r="L407" s="30"/>
      <c r="M407" s="30"/>
      <c r="N407" s="30"/>
      <c r="O407" s="40">
        <v>72000</v>
      </c>
      <c r="P407" s="32"/>
      <c r="Q407" s="43">
        <f t="shared" si="9"/>
        <v>72000</v>
      </c>
      <c r="R407" s="43"/>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c r="HU407" s="10"/>
      <c r="HV407" s="10"/>
      <c r="HW407" s="10"/>
      <c r="HX407" s="10"/>
      <c r="HY407" s="10"/>
      <c r="HZ407" s="10"/>
      <c r="IA407" s="10"/>
      <c r="IB407" s="10"/>
      <c r="IC407" s="10"/>
      <c r="ID407" s="10"/>
      <c r="IE407" s="10"/>
      <c r="IF407" s="10"/>
      <c r="IG407" s="10"/>
      <c r="IH407" s="10"/>
      <c r="II407" s="10"/>
      <c r="IJ407" s="10"/>
      <c r="IK407" s="10"/>
      <c r="IL407" s="10"/>
      <c r="IM407" s="10"/>
      <c r="IN407" s="10"/>
      <c r="IO407" s="10"/>
      <c r="IP407" s="10"/>
      <c r="IQ407" s="10"/>
      <c r="IR407" s="10"/>
      <c r="IS407" s="10"/>
      <c r="IT407" s="10"/>
      <c r="IU407" s="10"/>
      <c r="IV407" s="10"/>
      <c r="IW407" s="10"/>
      <c r="IX407" s="10"/>
      <c r="IY407" s="10"/>
      <c r="IZ407" s="10"/>
      <c r="JA407" s="10"/>
      <c r="JB407" s="10"/>
      <c r="JC407" s="10"/>
      <c r="JD407" s="10"/>
      <c r="JE407" s="10"/>
      <c r="JF407" s="10"/>
      <c r="JG407" s="10"/>
      <c r="JH407" s="10"/>
      <c r="JI407" s="10"/>
      <c r="JJ407" s="10"/>
      <c r="JK407" s="10"/>
      <c r="JL407" s="10"/>
      <c r="JM407" s="10"/>
      <c r="JN407" s="10"/>
      <c r="JO407" s="10"/>
      <c r="JP407" s="10"/>
      <c r="JQ407" s="10"/>
      <c r="JR407" s="10"/>
      <c r="JS407" s="10"/>
      <c r="JT407" s="10"/>
      <c r="JU407" s="10"/>
      <c r="JV407" s="10"/>
      <c r="JW407" s="10"/>
      <c r="JX407" s="10"/>
      <c r="JY407" s="10"/>
      <c r="JZ407" s="10"/>
      <c r="KA407" s="10"/>
      <c r="KB407" s="10"/>
      <c r="KC407" s="10"/>
      <c r="KD407" s="10"/>
      <c r="KE407" s="10"/>
      <c r="KF407" s="10"/>
      <c r="KG407" s="10"/>
      <c r="KH407" s="10"/>
      <c r="KI407" s="10"/>
      <c r="KJ407" s="10"/>
      <c r="KK407" s="10"/>
      <c r="KL407" s="10"/>
      <c r="KM407" s="10"/>
      <c r="KN407" s="10"/>
      <c r="KO407" s="10"/>
      <c r="KP407" s="10"/>
      <c r="KQ407" s="10"/>
      <c r="KR407" s="10"/>
      <c r="KS407" s="10"/>
      <c r="KT407" s="10"/>
      <c r="KU407" s="10"/>
      <c r="KV407" s="10"/>
      <c r="KW407" s="10"/>
      <c r="KX407" s="10"/>
      <c r="KY407" s="10"/>
      <c r="KZ407" s="10"/>
      <c r="LA407" s="10"/>
      <c r="LB407" s="10"/>
      <c r="LC407" s="10"/>
      <c r="LD407" s="10"/>
      <c r="LE407" s="10"/>
      <c r="LF407" s="10"/>
      <c r="LG407" s="10"/>
      <c r="LH407" s="10"/>
      <c r="LI407" s="10"/>
      <c r="LJ407" s="10"/>
      <c r="LK407" s="10"/>
      <c r="LL407" s="10"/>
      <c r="LM407" s="10"/>
      <c r="LN407" s="10"/>
      <c r="LO407" s="10"/>
      <c r="LP407" s="10"/>
      <c r="LQ407" s="10"/>
      <c r="LR407" s="10"/>
      <c r="LS407" s="10"/>
      <c r="LT407" s="10"/>
      <c r="LU407" s="10"/>
      <c r="LV407" s="10"/>
      <c r="LW407" s="10"/>
      <c r="LX407" s="10"/>
      <c r="LY407" s="10"/>
      <c r="LZ407" s="10"/>
      <c r="MA407" s="10"/>
      <c r="MB407" s="10"/>
      <c r="MC407" s="10"/>
      <c r="MD407" s="10"/>
      <c r="ME407" s="10"/>
      <c r="MF407" s="10"/>
      <c r="MG407" s="10"/>
      <c r="MH407" s="10"/>
      <c r="MI407" s="10"/>
      <c r="MJ407" s="10"/>
      <c r="MK407" s="10"/>
      <c r="ML407" s="10"/>
      <c r="MM407" s="10"/>
      <c r="MN407" s="10"/>
      <c r="MO407" s="10"/>
      <c r="MP407" s="10"/>
      <c r="MQ407" s="10"/>
      <c r="MR407" s="10"/>
      <c r="MS407" s="10"/>
      <c r="MT407" s="10"/>
      <c r="MU407" s="10"/>
      <c r="MV407" s="10"/>
      <c r="MW407" s="10"/>
      <c r="MX407" s="10"/>
      <c r="MY407" s="10"/>
      <c r="MZ407" s="10"/>
      <c r="NA407" s="10"/>
      <c r="NB407" s="10"/>
      <c r="NC407" s="10"/>
      <c r="ND407" s="10"/>
      <c r="NE407" s="10"/>
      <c r="NF407" s="10"/>
      <c r="NG407" s="10"/>
      <c r="NH407" s="10"/>
      <c r="NI407" s="10"/>
      <c r="NJ407" s="10"/>
      <c r="NK407" s="10"/>
      <c r="NL407" s="10"/>
      <c r="NM407" s="10"/>
      <c r="NN407" s="10"/>
      <c r="NO407" s="10"/>
      <c r="NP407" s="10"/>
      <c r="NQ407" s="10"/>
      <c r="NR407" s="10"/>
      <c r="NS407" s="10"/>
      <c r="NT407" s="10"/>
      <c r="NU407" s="10"/>
      <c r="NV407" s="10"/>
      <c r="NW407" s="10"/>
      <c r="NX407" s="10"/>
      <c r="NY407" s="10"/>
      <c r="NZ407" s="10"/>
      <c r="OA407" s="10"/>
      <c r="OB407" s="10"/>
      <c r="OC407" s="10"/>
      <c r="OD407" s="10"/>
      <c r="OE407" s="10"/>
      <c r="OF407" s="10"/>
      <c r="OG407" s="10"/>
      <c r="OH407" s="10"/>
      <c r="OI407" s="10"/>
      <c r="OJ407" s="10"/>
      <c r="OK407" s="10"/>
      <c r="OL407" s="10"/>
      <c r="OM407" s="10"/>
      <c r="ON407" s="10"/>
      <c r="OO407" s="10"/>
      <c r="OP407" s="10"/>
      <c r="OQ407" s="10"/>
      <c r="OR407" s="10"/>
      <c r="OS407" s="10"/>
      <c r="OT407" s="10"/>
      <c r="OU407" s="10"/>
      <c r="OV407" s="10"/>
      <c r="OW407" s="10"/>
      <c r="OX407" s="10"/>
      <c r="OY407" s="10"/>
      <c r="OZ407" s="10"/>
      <c r="PA407" s="10"/>
      <c r="PB407" s="10"/>
      <c r="PC407" s="10"/>
      <c r="PD407" s="10"/>
      <c r="PE407" s="10"/>
      <c r="PF407" s="10"/>
      <c r="PG407" s="10"/>
      <c r="PH407" s="10"/>
      <c r="PI407" s="10"/>
      <c r="PJ407" s="10"/>
      <c r="PK407" s="10"/>
      <c r="PL407" s="10"/>
      <c r="PM407" s="10"/>
      <c r="PN407" s="10"/>
      <c r="PO407" s="10"/>
      <c r="PP407" s="10"/>
      <c r="PQ407" s="10"/>
      <c r="PR407" s="10"/>
      <c r="PS407" s="10"/>
      <c r="PT407" s="10"/>
      <c r="PU407" s="10"/>
      <c r="PV407" s="10"/>
      <c r="PW407" s="10"/>
      <c r="PX407" s="10"/>
      <c r="PY407" s="10"/>
      <c r="PZ407" s="10"/>
      <c r="QA407" s="10"/>
      <c r="QB407" s="10"/>
      <c r="QC407" s="10"/>
      <c r="QD407" s="10"/>
      <c r="QE407" s="10"/>
      <c r="QF407" s="10"/>
      <c r="QG407" s="10"/>
      <c r="QH407" s="10"/>
      <c r="QI407" s="10"/>
      <c r="QJ407" s="10"/>
      <c r="QK407" s="10"/>
      <c r="QL407" s="10"/>
      <c r="QM407" s="10"/>
      <c r="QN407" s="10"/>
      <c r="QO407" s="10"/>
      <c r="QP407" s="10"/>
      <c r="QQ407" s="10"/>
      <c r="QR407" s="10"/>
      <c r="QS407" s="10"/>
      <c r="QT407" s="10"/>
      <c r="QU407" s="10"/>
      <c r="QV407" s="10"/>
      <c r="QW407" s="10"/>
      <c r="QX407" s="10"/>
      <c r="QY407" s="10"/>
      <c r="QZ407" s="10"/>
      <c r="RA407" s="10"/>
      <c r="RB407" s="10"/>
      <c r="RC407" s="10"/>
      <c r="RD407" s="10"/>
      <c r="RE407" s="10"/>
      <c r="RF407" s="10"/>
      <c r="RG407" s="10"/>
      <c r="RH407" s="10"/>
      <c r="RI407" s="10"/>
      <c r="RJ407" s="10"/>
      <c r="RK407" s="10"/>
      <c r="RL407" s="10"/>
      <c r="RM407" s="10"/>
      <c r="RN407" s="10"/>
      <c r="RO407" s="10"/>
      <c r="RP407" s="10"/>
      <c r="RQ407" s="10"/>
      <c r="RR407" s="10"/>
      <c r="RS407" s="10"/>
      <c r="RT407" s="10"/>
      <c r="RU407" s="10"/>
      <c r="RV407" s="10"/>
      <c r="RW407" s="10"/>
      <c r="RX407" s="10"/>
      <c r="RY407" s="10"/>
      <c r="RZ407" s="10"/>
      <c r="SA407" s="10"/>
      <c r="SB407" s="10"/>
      <c r="SC407" s="10"/>
      <c r="SD407" s="10"/>
      <c r="SE407" s="10"/>
      <c r="SF407" s="10"/>
      <c r="SG407" s="10"/>
      <c r="SH407" s="10"/>
      <c r="SI407" s="10"/>
      <c r="SJ407" s="10"/>
      <c r="SK407" s="10"/>
      <c r="SL407" s="10"/>
      <c r="SM407" s="10"/>
      <c r="SN407" s="10"/>
      <c r="SO407" s="10"/>
      <c r="SP407" s="10"/>
      <c r="SQ407" s="10"/>
      <c r="SR407" s="10"/>
      <c r="SS407" s="10"/>
      <c r="ST407" s="10"/>
      <c r="SU407" s="10"/>
      <c r="SV407" s="10"/>
      <c r="SW407" s="10"/>
      <c r="SX407" s="10"/>
      <c r="SY407" s="10"/>
      <c r="SZ407" s="10"/>
      <c r="TA407" s="10"/>
      <c r="TB407" s="10"/>
      <c r="TC407" s="10"/>
      <c r="TD407" s="10"/>
      <c r="TE407" s="10"/>
      <c r="TF407" s="10"/>
      <c r="TG407" s="10"/>
      <c r="TH407" s="10"/>
      <c r="TI407" s="10"/>
      <c r="TJ407" s="10"/>
      <c r="TK407" s="10"/>
      <c r="TL407" s="10"/>
      <c r="TM407" s="10"/>
      <c r="TN407" s="10"/>
      <c r="TO407" s="10"/>
      <c r="TP407" s="10"/>
      <c r="TQ407" s="10"/>
      <c r="TR407" s="10"/>
      <c r="TS407" s="10"/>
      <c r="TT407" s="10"/>
      <c r="TU407" s="10"/>
      <c r="TV407" s="10"/>
      <c r="TW407" s="10"/>
      <c r="TX407" s="10"/>
      <c r="TY407" s="10"/>
      <c r="TZ407" s="10"/>
      <c r="UA407" s="10"/>
      <c r="UB407" s="10"/>
      <c r="UC407" s="10"/>
      <c r="UD407" s="10"/>
      <c r="UE407" s="10"/>
      <c r="UF407" s="10"/>
      <c r="UG407" s="10"/>
      <c r="UH407" s="10"/>
      <c r="UI407" s="10"/>
      <c r="UJ407" s="10"/>
      <c r="UK407" s="10"/>
      <c r="UL407" s="10"/>
      <c r="UM407" s="10"/>
      <c r="UN407" s="10"/>
      <c r="UO407" s="10"/>
      <c r="UP407" s="10"/>
      <c r="UQ407" s="10"/>
      <c r="UR407" s="10"/>
      <c r="US407" s="10"/>
      <c r="UT407" s="10"/>
      <c r="UU407" s="10"/>
      <c r="UV407" s="10"/>
      <c r="UW407" s="10"/>
      <c r="UX407" s="10"/>
      <c r="UY407" s="10"/>
      <c r="UZ407" s="10"/>
      <c r="VA407" s="10"/>
      <c r="VB407" s="10"/>
      <c r="VC407" s="10"/>
      <c r="VD407" s="10"/>
      <c r="VE407" s="10"/>
      <c r="VF407" s="10"/>
      <c r="VG407" s="10"/>
      <c r="VH407" s="10"/>
      <c r="VI407" s="10"/>
      <c r="VJ407" s="10"/>
      <c r="VK407" s="10"/>
      <c r="VL407" s="10"/>
      <c r="VM407" s="10"/>
      <c r="VN407" s="10"/>
      <c r="VO407" s="10"/>
      <c r="VP407" s="10"/>
      <c r="VQ407" s="10"/>
      <c r="VR407" s="10"/>
      <c r="VS407" s="10"/>
      <c r="VT407" s="10"/>
      <c r="VU407" s="10"/>
      <c r="VV407" s="10"/>
      <c r="VW407" s="10"/>
      <c r="VX407" s="10"/>
      <c r="VY407" s="10"/>
      <c r="VZ407" s="10"/>
      <c r="WA407" s="10"/>
      <c r="WB407" s="10"/>
      <c r="WC407" s="10"/>
      <c r="WD407" s="10"/>
      <c r="WE407" s="10"/>
      <c r="WF407" s="10"/>
      <c r="WG407" s="10"/>
      <c r="WH407" s="10"/>
      <c r="WI407" s="10"/>
      <c r="WJ407" s="10"/>
      <c r="WK407" s="10"/>
      <c r="WL407" s="10"/>
      <c r="WM407" s="10"/>
      <c r="WN407" s="10"/>
      <c r="WO407" s="10"/>
      <c r="WP407" s="10"/>
      <c r="WQ407" s="10"/>
      <c r="WR407" s="10"/>
      <c r="WS407" s="10"/>
      <c r="WT407" s="10"/>
      <c r="WU407" s="10"/>
      <c r="WV407" s="10"/>
      <c r="WW407" s="10"/>
      <c r="WX407" s="10"/>
      <c r="WY407" s="10"/>
      <c r="WZ407" s="10"/>
      <c r="XA407" s="10"/>
      <c r="XB407" s="10"/>
      <c r="XC407" s="10"/>
      <c r="XD407" s="10"/>
      <c r="XE407" s="10"/>
      <c r="XF407" s="10"/>
      <c r="XG407" s="10"/>
      <c r="XH407" s="10"/>
      <c r="XI407" s="10"/>
      <c r="XJ407" s="10"/>
      <c r="XK407" s="10"/>
      <c r="XL407" s="10"/>
      <c r="XM407" s="10"/>
      <c r="XN407" s="10"/>
      <c r="XO407" s="10"/>
      <c r="XP407" s="10"/>
      <c r="XQ407" s="10"/>
      <c r="XR407" s="10"/>
      <c r="XS407" s="10"/>
      <c r="XT407" s="10"/>
      <c r="XU407" s="10"/>
      <c r="XV407" s="10"/>
      <c r="XW407" s="10"/>
      <c r="XX407" s="10"/>
      <c r="XY407" s="10"/>
      <c r="XZ407" s="10"/>
      <c r="YA407" s="10"/>
      <c r="YB407" s="10"/>
      <c r="YC407" s="10"/>
      <c r="YD407" s="10"/>
      <c r="YE407" s="10"/>
      <c r="YF407" s="10"/>
      <c r="YG407" s="10"/>
      <c r="YH407" s="10"/>
      <c r="YI407" s="10"/>
      <c r="YJ407" s="10"/>
      <c r="YK407" s="10"/>
      <c r="YL407" s="10"/>
      <c r="YM407" s="10"/>
      <c r="YN407" s="10"/>
      <c r="YO407" s="10"/>
      <c r="YP407" s="10"/>
      <c r="YQ407" s="10"/>
      <c r="YR407" s="10"/>
      <c r="YS407" s="10"/>
      <c r="YT407" s="10"/>
      <c r="YU407" s="10"/>
      <c r="YV407" s="10"/>
      <c r="YW407" s="10"/>
      <c r="YX407" s="10"/>
      <c r="YY407" s="10"/>
      <c r="YZ407" s="10"/>
      <c r="ZA407" s="10"/>
      <c r="ZB407" s="10"/>
      <c r="ZC407" s="10"/>
      <c r="ZD407" s="10"/>
      <c r="ZE407" s="10"/>
      <c r="ZF407" s="10"/>
      <c r="ZG407" s="10"/>
      <c r="ZH407" s="10"/>
      <c r="ZI407" s="10"/>
      <c r="ZJ407" s="10"/>
      <c r="ZK407" s="10"/>
      <c r="ZL407" s="10"/>
      <c r="ZM407" s="10"/>
      <c r="ZN407" s="10"/>
      <c r="ZO407" s="10"/>
      <c r="ZP407" s="10"/>
      <c r="ZQ407" s="10"/>
      <c r="ZR407" s="10"/>
      <c r="ZS407" s="10"/>
      <c r="ZT407" s="10"/>
      <c r="ZU407" s="10"/>
      <c r="ZV407" s="10"/>
      <c r="ZW407" s="10"/>
      <c r="ZX407" s="10"/>
      <c r="ZY407" s="10"/>
      <c r="ZZ407" s="10"/>
      <c r="AAA407" s="10"/>
      <c r="AAB407" s="10"/>
      <c r="AAC407" s="10"/>
      <c r="AAD407" s="10"/>
      <c r="AAE407" s="10"/>
      <c r="AAF407" s="10"/>
      <c r="AAG407" s="10"/>
      <c r="AAH407" s="10"/>
      <c r="AAI407" s="10"/>
      <c r="AAJ407" s="10"/>
      <c r="AAK407" s="10"/>
      <c r="AAL407" s="10"/>
      <c r="AAM407" s="10"/>
      <c r="AAN407" s="10"/>
      <c r="AAO407" s="10"/>
      <c r="AAP407" s="10"/>
      <c r="AAQ407" s="10"/>
      <c r="AAR407" s="10"/>
      <c r="AAS407" s="10"/>
      <c r="AAT407" s="10"/>
      <c r="AAU407" s="10"/>
      <c r="AAV407" s="10"/>
      <c r="AAW407" s="10"/>
      <c r="AAX407" s="10"/>
      <c r="AAY407" s="10"/>
      <c r="AAZ407" s="10"/>
      <c r="ABA407" s="10"/>
      <c r="ABB407" s="10"/>
      <c r="ABC407" s="10"/>
      <c r="ABD407" s="10"/>
      <c r="ABE407" s="10"/>
      <c r="ABF407" s="10"/>
      <c r="ABG407" s="10"/>
      <c r="ABH407" s="10"/>
      <c r="ABI407" s="10"/>
      <c r="ABJ407" s="10"/>
      <c r="ABK407" s="10"/>
      <c r="ABL407" s="10"/>
      <c r="ABM407" s="10"/>
      <c r="ABN407" s="10"/>
      <c r="ABO407" s="10"/>
      <c r="ABP407" s="10"/>
      <c r="ABQ407" s="10"/>
      <c r="ABR407" s="10"/>
      <c r="ABS407" s="10"/>
      <c r="ABT407" s="10"/>
      <c r="ABU407" s="10"/>
      <c r="ABV407" s="10"/>
      <c r="ABW407" s="10"/>
      <c r="ABX407" s="10"/>
      <c r="ABY407" s="10"/>
      <c r="ABZ407" s="10"/>
      <c r="ACA407" s="10"/>
      <c r="ACB407" s="10"/>
      <c r="ACC407" s="10"/>
      <c r="ACD407" s="10"/>
      <c r="ACE407" s="10"/>
      <c r="ACF407" s="10"/>
      <c r="ACG407" s="10"/>
      <c r="ACH407" s="10"/>
      <c r="ACI407" s="10"/>
      <c r="ACJ407" s="10"/>
      <c r="ACK407" s="10"/>
      <c r="ACL407" s="10"/>
      <c r="ACM407" s="10"/>
      <c r="ACN407" s="10"/>
      <c r="ACO407" s="10"/>
      <c r="ACP407" s="10"/>
      <c r="ACQ407" s="10"/>
      <c r="ACR407" s="10"/>
      <c r="ACS407" s="10"/>
      <c r="ACT407" s="10"/>
      <c r="ACU407" s="10"/>
      <c r="ACV407" s="10"/>
      <c r="ACW407" s="10"/>
      <c r="ACX407" s="10"/>
      <c r="ACY407" s="10"/>
      <c r="ACZ407" s="10"/>
      <c r="ADA407" s="10"/>
      <c r="ADB407" s="10"/>
      <c r="ADC407" s="10"/>
      <c r="ADD407" s="10"/>
      <c r="ADE407" s="10"/>
      <c r="ADF407" s="10"/>
      <c r="ADG407" s="10"/>
      <c r="ADH407" s="10"/>
      <c r="ADI407" s="10"/>
      <c r="ADJ407" s="10"/>
      <c r="ADK407" s="10"/>
      <c r="ADL407" s="10"/>
      <c r="ADM407" s="10"/>
      <c r="ADN407" s="10"/>
      <c r="ADO407" s="10"/>
      <c r="ADP407" s="10"/>
      <c r="ADQ407" s="10"/>
      <c r="ADR407" s="10"/>
      <c r="ADS407" s="10"/>
      <c r="ADT407" s="10"/>
      <c r="ADU407" s="10"/>
      <c r="ADV407" s="10"/>
      <c r="ADW407" s="10"/>
      <c r="ADX407" s="10"/>
      <c r="ADY407" s="10"/>
      <c r="ADZ407" s="10"/>
      <c r="AEA407" s="10"/>
      <c r="AEB407" s="10"/>
      <c r="AEC407" s="10"/>
      <c r="AED407" s="10"/>
      <c r="AEE407" s="10"/>
      <c r="AEF407" s="10"/>
      <c r="AEG407" s="10"/>
      <c r="AEH407" s="10"/>
      <c r="AEI407" s="10"/>
      <c r="AEJ407" s="10"/>
      <c r="AEK407" s="10"/>
      <c r="AEL407" s="10"/>
      <c r="AEM407" s="10"/>
      <c r="AEN407" s="10"/>
      <c r="AEO407" s="10"/>
      <c r="AEP407" s="10"/>
      <c r="AEQ407" s="10"/>
      <c r="AER407" s="10"/>
      <c r="AES407" s="10"/>
      <c r="AET407" s="10"/>
      <c r="AEU407" s="10"/>
      <c r="AEV407" s="10"/>
      <c r="AEW407" s="10"/>
      <c r="AEX407" s="10"/>
      <c r="AEY407" s="10"/>
      <c r="AEZ407" s="10"/>
      <c r="AFA407" s="10"/>
      <c r="AFB407" s="10"/>
      <c r="AFC407" s="10"/>
      <c r="AFD407" s="10"/>
      <c r="AFE407" s="10"/>
      <c r="AFF407" s="10"/>
      <c r="AFG407" s="10"/>
      <c r="AFH407" s="10"/>
      <c r="AFI407" s="10"/>
      <c r="AFJ407" s="10"/>
      <c r="AFK407" s="10"/>
      <c r="AFL407" s="10"/>
      <c r="AFM407" s="10"/>
      <c r="AFN407" s="10"/>
      <c r="AFO407" s="10"/>
      <c r="AFP407" s="10"/>
      <c r="AFQ407" s="10"/>
      <c r="AFR407" s="10"/>
      <c r="AFS407" s="10"/>
      <c r="AFT407" s="10"/>
      <c r="AFU407" s="10"/>
      <c r="AFV407" s="10"/>
      <c r="AFW407" s="10"/>
      <c r="AFX407" s="10"/>
      <c r="AFY407" s="10"/>
      <c r="AFZ407" s="10"/>
      <c r="AGA407" s="10"/>
      <c r="AGB407" s="10"/>
      <c r="AGC407" s="10"/>
      <c r="AGD407" s="10"/>
      <c r="AGE407" s="10"/>
      <c r="AGF407" s="10"/>
      <c r="AGG407" s="10"/>
      <c r="AGH407" s="10"/>
      <c r="AGI407" s="10"/>
      <c r="AGJ407" s="10"/>
      <c r="AGK407" s="10"/>
      <c r="AGL407" s="10"/>
      <c r="AGM407" s="10"/>
      <c r="AGN407" s="10"/>
      <c r="AGO407" s="10"/>
      <c r="AGP407" s="10"/>
      <c r="AGQ407" s="10"/>
      <c r="AGR407" s="10"/>
      <c r="AGS407" s="10"/>
      <c r="AGT407" s="10"/>
      <c r="AGU407" s="10"/>
      <c r="AGV407" s="10"/>
      <c r="AGW407" s="10"/>
      <c r="AGX407" s="10"/>
      <c r="AGY407" s="10"/>
      <c r="AGZ407" s="10"/>
      <c r="AHA407" s="10"/>
      <c r="AHB407" s="10"/>
      <c r="AHC407" s="10"/>
      <c r="AHD407" s="10"/>
      <c r="AHE407" s="10"/>
      <c r="AHF407" s="10"/>
      <c r="AHG407" s="10"/>
      <c r="AHH407" s="10"/>
      <c r="AHI407" s="10"/>
      <c r="AHJ407" s="10"/>
      <c r="AHK407" s="10"/>
      <c r="AHL407" s="10"/>
      <c r="AHM407" s="10"/>
      <c r="AHN407" s="10"/>
      <c r="AHO407" s="10"/>
      <c r="AHP407" s="10"/>
      <c r="AHQ407" s="10"/>
      <c r="AHR407" s="10"/>
      <c r="AHS407" s="10"/>
      <c r="AHT407" s="10"/>
      <c r="AHU407" s="10"/>
      <c r="AHV407" s="10"/>
      <c r="AHW407" s="10"/>
      <c r="AHX407" s="10"/>
      <c r="AHY407" s="10"/>
      <c r="AHZ407" s="10"/>
      <c r="AIA407" s="10"/>
      <c r="AIB407" s="10"/>
      <c r="AIC407" s="10"/>
      <c r="AID407" s="10"/>
      <c r="AIE407" s="10"/>
      <c r="AIF407" s="10"/>
      <c r="AIG407" s="10"/>
      <c r="AIH407" s="10"/>
      <c r="AII407" s="10"/>
      <c r="AIJ407" s="10"/>
      <c r="AIK407" s="10"/>
      <c r="AIL407" s="10"/>
      <c r="AIM407" s="10"/>
      <c r="AIN407" s="10"/>
      <c r="AIO407" s="10"/>
      <c r="AIP407" s="10"/>
      <c r="AIQ407" s="10"/>
      <c r="AIR407" s="10"/>
      <c r="AIS407" s="10"/>
      <c r="AIT407" s="10"/>
      <c r="AIU407" s="10"/>
      <c r="AIV407" s="10"/>
      <c r="AIW407" s="10"/>
      <c r="AIX407" s="10"/>
      <c r="AIY407" s="10"/>
      <c r="AIZ407" s="10"/>
      <c r="AJA407" s="10"/>
      <c r="AJB407" s="10"/>
      <c r="AJC407" s="10"/>
      <c r="AJD407" s="10"/>
      <c r="AJE407" s="10"/>
      <c r="AJF407" s="10"/>
      <c r="AJG407" s="10"/>
      <c r="AJH407" s="10"/>
      <c r="AJI407" s="10"/>
      <c r="AJJ407" s="10"/>
      <c r="AJK407" s="10"/>
      <c r="AJL407" s="10"/>
      <c r="AJM407" s="10"/>
      <c r="AJN407" s="10"/>
      <c r="AJO407" s="10"/>
      <c r="AJP407" s="10"/>
      <c r="AJQ407" s="10"/>
      <c r="AJR407" s="10"/>
      <c r="AJS407" s="10"/>
      <c r="AJT407" s="10"/>
      <c r="AJU407" s="10"/>
      <c r="AJV407" s="10"/>
      <c r="AJW407" s="10"/>
      <c r="AJX407" s="10"/>
      <c r="AJY407" s="10"/>
      <c r="AJZ407" s="10"/>
      <c r="AKA407" s="10"/>
      <c r="AKB407" s="10"/>
      <c r="AKC407" s="10"/>
      <c r="AKD407" s="10"/>
      <c r="AKE407" s="10"/>
      <c r="AKF407" s="10"/>
      <c r="AKG407" s="10"/>
      <c r="AKH407" s="10"/>
      <c r="AKI407" s="10"/>
      <c r="AKJ407" s="10"/>
      <c r="AKK407" s="10"/>
      <c r="AKL407" s="10"/>
      <c r="AKM407" s="10"/>
      <c r="AKN407" s="10"/>
      <c r="AKO407" s="10"/>
      <c r="AKP407" s="10"/>
      <c r="AKQ407" s="10"/>
      <c r="AKR407" s="10"/>
      <c r="AKS407" s="10"/>
      <c r="AKT407" s="10"/>
      <c r="AKU407" s="10"/>
      <c r="AKV407" s="10"/>
      <c r="AKW407" s="10"/>
      <c r="AKX407" s="10"/>
      <c r="AKY407" s="10"/>
      <c r="AKZ407" s="10"/>
      <c r="ALA407" s="10"/>
      <c r="ALB407" s="10"/>
      <c r="ALC407" s="10"/>
      <c r="ALD407" s="10"/>
      <c r="ALE407" s="10"/>
      <c r="ALF407" s="10"/>
      <c r="ALG407" s="10"/>
      <c r="ALH407" s="10"/>
      <c r="ALI407" s="10"/>
      <c r="ALJ407" s="10"/>
      <c r="ALK407" s="10"/>
      <c r="ALL407" s="10"/>
      <c r="ALM407" s="10"/>
      <c r="ALN407" s="10"/>
      <c r="ALO407" s="10"/>
      <c r="ALP407" s="10"/>
      <c r="ALQ407" s="10"/>
      <c r="ALR407" s="10"/>
      <c r="ALS407" s="10"/>
      <c r="ALT407" s="10"/>
      <c r="ALU407" s="10"/>
      <c r="ALV407" s="10"/>
      <c r="ALW407" s="10"/>
      <c r="ALX407" s="10"/>
      <c r="ALY407" s="10"/>
      <c r="ALZ407" s="10"/>
      <c r="AMA407" s="10"/>
      <c r="AMB407" s="10"/>
      <c r="AMC407" s="10"/>
      <c r="AMD407" s="10"/>
      <c r="AME407" s="10"/>
      <c r="AMF407" s="10"/>
      <c r="AMG407" s="10"/>
      <c r="AMH407" s="10"/>
      <c r="AMI407" s="10"/>
    </row>
    <row r="408" spans="1:1023" ht="21.75" customHeight="1">
      <c r="A408" s="14" t="s">
        <v>320</v>
      </c>
      <c r="B408" s="45"/>
      <c r="C408" s="34"/>
      <c r="D408" s="34"/>
      <c r="E408" s="30"/>
      <c r="F408" s="30"/>
      <c r="G408" s="30"/>
      <c r="H408" s="30"/>
      <c r="I408" s="30"/>
      <c r="J408" s="30"/>
      <c r="K408" s="30"/>
      <c r="L408" s="30"/>
      <c r="M408" s="30"/>
      <c r="N408" s="30"/>
      <c r="O408" s="30"/>
      <c r="P408" s="36">
        <v>20000</v>
      </c>
      <c r="Q408" s="43">
        <f t="shared" si="9"/>
        <v>20000</v>
      </c>
      <c r="R408" s="43">
        <f>Q408</f>
        <v>20000</v>
      </c>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c r="HA408" s="10"/>
      <c r="HB408" s="10"/>
      <c r="HC408" s="10"/>
      <c r="HD408" s="10"/>
      <c r="HE408" s="10"/>
      <c r="HF408" s="10"/>
      <c r="HG408" s="10"/>
      <c r="HH408" s="10"/>
      <c r="HI408" s="10"/>
      <c r="HJ408" s="10"/>
      <c r="HK408" s="10"/>
      <c r="HL408" s="10"/>
      <c r="HM408" s="10"/>
      <c r="HN408" s="10"/>
      <c r="HO408" s="10"/>
      <c r="HP408" s="10"/>
      <c r="HQ408" s="10"/>
      <c r="HR408" s="10"/>
      <c r="HS408" s="10"/>
      <c r="HT408" s="10"/>
      <c r="HU408" s="10"/>
      <c r="HV408" s="10"/>
      <c r="HW408" s="10"/>
      <c r="HX408" s="10"/>
      <c r="HY408" s="10"/>
      <c r="HZ408" s="10"/>
      <c r="IA408" s="10"/>
      <c r="IB408" s="10"/>
      <c r="IC408" s="10"/>
      <c r="ID408" s="10"/>
      <c r="IE408" s="10"/>
      <c r="IF408" s="10"/>
      <c r="IG408" s="10"/>
      <c r="IH408" s="10"/>
      <c r="II408" s="10"/>
      <c r="IJ408" s="10"/>
      <c r="IK408" s="10"/>
      <c r="IL408" s="10"/>
      <c r="IM408" s="10"/>
      <c r="IN408" s="10"/>
      <c r="IO408" s="10"/>
      <c r="IP408" s="10"/>
      <c r="IQ408" s="10"/>
      <c r="IR408" s="10"/>
      <c r="IS408" s="10"/>
      <c r="IT408" s="10"/>
      <c r="IU408" s="10"/>
      <c r="IV408" s="10"/>
      <c r="IW408" s="10"/>
      <c r="IX408" s="10"/>
      <c r="IY408" s="10"/>
      <c r="IZ408" s="10"/>
      <c r="JA408" s="10"/>
      <c r="JB408" s="10"/>
      <c r="JC408" s="10"/>
      <c r="JD408" s="10"/>
      <c r="JE408" s="10"/>
      <c r="JF408" s="10"/>
      <c r="JG408" s="10"/>
      <c r="JH408" s="10"/>
      <c r="JI408" s="10"/>
      <c r="JJ408" s="10"/>
      <c r="JK408" s="10"/>
      <c r="JL408" s="10"/>
      <c r="JM408" s="10"/>
      <c r="JN408" s="10"/>
      <c r="JO408" s="10"/>
      <c r="JP408" s="10"/>
      <c r="JQ408" s="10"/>
      <c r="JR408" s="10"/>
      <c r="JS408" s="10"/>
      <c r="JT408" s="10"/>
      <c r="JU408" s="10"/>
      <c r="JV408" s="10"/>
      <c r="JW408" s="10"/>
      <c r="JX408" s="10"/>
      <c r="JY408" s="10"/>
      <c r="JZ408" s="10"/>
      <c r="KA408" s="10"/>
      <c r="KB408" s="10"/>
      <c r="KC408" s="10"/>
      <c r="KD408" s="10"/>
      <c r="KE408" s="10"/>
      <c r="KF408" s="10"/>
      <c r="KG408" s="10"/>
      <c r="KH408" s="10"/>
      <c r="KI408" s="10"/>
      <c r="KJ408" s="10"/>
      <c r="KK408" s="10"/>
      <c r="KL408" s="10"/>
      <c r="KM408" s="10"/>
      <c r="KN408" s="10"/>
      <c r="KO408" s="10"/>
      <c r="KP408" s="10"/>
      <c r="KQ408" s="10"/>
      <c r="KR408" s="10"/>
      <c r="KS408" s="10"/>
      <c r="KT408" s="10"/>
      <c r="KU408" s="10"/>
      <c r="KV408" s="10"/>
      <c r="KW408" s="10"/>
      <c r="KX408" s="10"/>
      <c r="KY408" s="10"/>
      <c r="KZ408" s="10"/>
      <c r="LA408" s="10"/>
      <c r="LB408" s="10"/>
      <c r="LC408" s="10"/>
      <c r="LD408" s="10"/>
      <c r="LE408" s="10"/>
      <c r="LF408" s="10"/>
      <c r="LG408" s="10"/>
      <c r="LH408" s="10"/>
      <c r="LI408" s="10"/>
      <c r="LJ408" s="10"/>
      <c r="LK408" s="10"/>
      <c r="LL408" s="10"/>
      <c r="LM408" s="10"/>
      <c r="LN408" s="10"/>
      <c r="LO408" s="10"/>
      <c r="LP408" s="10"/>
      <c r="LQ408" s="10"/>
      <c r="LR408" s="10"/>
      <c r="LS408" s="10"/>
      <c r="LT408" s="10"/>
      <c r="LU408" s="10"/>
      <c r="LV408" s="10"/>
      <c r="LW408" s="10"/>
      <c r="LX408" s="10"/>
      <c r="LY408" s="10"/>
      <c r="LZ408" s="10"/>
      <c r="MA408" s="10"/>
      <c r="MB408" s="10"/>
      <c r="MC408" s="10"/>
      <c r="MD408" s="10"/>
      <c r="ME408" s="10"/>
      <c r="MF408" s="10"/>
      <c r="MG408" s="10"/>
      <c r="MH408" s="10"/>
      <c r="MI408" s="10"/>
      <c r="MJ408" s="10"/>
      <c r="MK408" s="10"/>
      <c r="ML408" s="10"/>
      <c r="MM408" s="10"/>
      <c r="MN408" s="10"/>
      <c r="MO408" s="10"/>
      <c r="MP408" s="10"/>
      <c r="MQ408" s="10"/>
      <c r="MR408" s="10"/>
      <c r="MS408" s="10"/>
      <c r="MT408" s="10"/>
      <c r="MU408" s="10"/>
      <c r="MV408" s="10"/>
      <c r="MW408" s="10"/>
      <c r="MX408" s="10"/>
      <c r="MY408" s="10"/>
      <c r="MZ408" s="10"/>
      <c r="NA408" s="10"/>
      <c r="NB408" s="10"/>
      <c r="NC408" s="10"/>
      <c r="ND408" s="10"/>
      <c r="NE408" s="10"/>
      <c r="NF408" s="10"/>
      <c r="NG408" s="10"/>
      <c r="NH408" s="10"/>
      <c r="NI408" s="10"/>
      <c r="NJ408" s="10"/>
      <c r="NK408" s="10"/>
      <c r="NL408" s="10"/>
      <c r="NM408" s="10"/>
      <c r="NN408" s="10"/>
      <c r="NO408" s="10"/>
      <c r="NP408" s="10"/>
      <c r="NQ408" s="10"/>
      <c r="NR408" s="10"/>
      <c r="NS408" s="10"/>
      <c r="NT408" s="10"/>
      <c r="NU408" s="10"/>
      <c r="NV408" s="10"/>
      <c r="NW408" s="10"/>
      <c r="NX408" s="10"/>
      <c r="NY408" s="10"/>
      <c r="NZ408" s="10"/>
      <c r="OA408" s="10"/>
      <c r="OB408" s="10"/>
      <c r="OC408" s="10"/>
      <c r="OD408" s="10"/>
      <c r="OE408" s="10"/>
      <c r="OF408" s="10"/>
      <c r="OG408" s="10"/>
      <c r="OH408" s="10"/>
      <c r="OI408" s="10"/>
      <c r="OJ408" s="10"/>
      <c r="OK408" s="10"/>
      <c r="OL408" s="10"/>
      <c r="OM408" s="10"/>
      <c r="ON408" s="10"/>
      <c r="OO408" s="10"/>
      <c r="OP408" s="10"/>
      <c r="OQ408" s="10"/>
      <c r="OR408" s="10"/>
      <c r="OS408" s="10"/>
      <c r="OT408" s="10"/>
      <c r="OU408" s="10"/>
      <c r="OV408" s="10"/>
      <c r="OW408" s="10"/>
      <c r="OX408" s="10"/>
      <c r="OY408" s="10"/>
      <c r="OZ408" s="10"/>
      <c r="PA408" s="10"/>
      <c r="PB408" s="10"/>
      <c r="PC408" s="10"/>
      <c r="PD408" s="10"/>
      <c r="PE408" s="10"/>
      <c r="PF408" s="10"/>
      <c r="PG408" s="10"/>
      <c r="PH408" s="10"/>
      <c r="PI408" s="10"/>
      <c r="PJ408" s="10"/>
      <c r="PK408" s="10"/>
      <c r="PL408" s="10"/>
      <c r="PM408" s="10"/>
      <c r="PN408" s="10"/>
      <c r="PO408" s="10"/>
      <c r="PP408" s="10"/>
      <c r="PQ408" s="10"/>
      <c r="PR408" s="10"/>
      <c r="PS408" s="10"/>
      <c r="PT408" s="10"/>
      <c r="PU408" s="10"/>
      <c r="PV408" s="10"/>
      <c r="PW408" s="10"/>
      <c r="PX408" s="10"/>
      <c r="PY408" s="10"/>
      <c r="PZ408" s="10"/>
      <c r="QA408" s="10"/>
      <c r="QB408" s="10"/>
      <c r="QC408" s="10"/>
      <c r="QD408" s="10"/>
      <c r="QE408" s="10"/>
      <c r="QF408" s="10"/>
      <c r="QG408" s="10"/>
      <c r="QH408" s="10"/>
      <c r="QI408" s="10"/>
      <c r="QJ408" s="10"/>
      <c r="QK408" s="10"/>
      <c r="QL408" s="10"/>
      <c r="QM408" s="10"/>
      <c r="QN408" s="10"/>
      <c r="QO408" s="10"/>
      <c r="QP408" s="10"/>
      <c r="QQ408" s="10"/>
      <c r="QR408" s="10"/>
      <c r="QS408" s="10"/>
      <c r="QT408" s="10"/>
      <c r="QU408" s="10"/>
      <c r="QV408" s="10"/>
      <c r="QW408" s="10"/>
      <c r="QX408" s="10"/>
      <c r="QY408" s="10"/>
      <c r="QZ408" s="10"/>
      <c r="RA408" s="10"/>
      <c r="RB408" s="10"/>
      <c r="RC408" s="10"/>
      <c r="RD408" s="10"/>
      <c r="RE408" s="10"/>
      <c r="RF408" s="10"/>
      <c r="RG408" s="10"/>
      <c r="RH408" s="10"/>
      <c r="RI408" s="10"/>
      <c r="RJ408" s="10"/>
      <c r="RK408" s="10"/>
      <c r="RL408" s="10"/>
      <c r="RM408" s="10"/>
      <c r="RN408" s="10"/>
      <c r="RO408" s="10"/>
      <c r="RP408" s="10"/>
      <c r="RQ408" s="10"/>
      <c r="RR408" s="10"/>
      <c r="RS408" s="10"/>
      <c r="RT408" s="10"/>
      <c r="RU408" s="10"/>
      <c r="RV408" s="10"/>
      <c r="RW408" s="10"/>
      <c r="RX408" s="10"/>
      <c r="RY408" s="10"/>
      <c r="RZ408" s="10"/>
      <c r="SA408" s="10"/>
      <c r="SB408" s="10"/>
      <c r="SC408" s="10"/>
      <c r="SD408" s="10"/>
      <c r="SE408" s="10"/>
      <c r="SF408" s="10"/>
      <c r="SG408" s="10"/>
      <c r="SH408" s="10"/>
      <c r="SI408" s="10"/>
      <c r="SJ408" s="10"/>
      <c r="SK408" s="10"/>
      <c r="SL408" s="10"/>
      <c r="SM408" s="10"/>
      <c r="SN408" s="10"/>
      <c r="SO408" s="10"/>
      <c r="SP408" s="10"/>
      <c r="SQ408" s="10"/>
      <c r="SR408" s="10"/>
      <c r="SS408" s="10"/>
      <c r="ST408" s="10"/>
      <c r="SU408" s="10"/>
      <c r="SV408" s="10"/>
      <c r="SW408" s="10"/>
      <c r="SX408" s="10"/>
      <c r="SY408" s="10"/>
      <c r="SZ408" s="10"/>
      <c r="TA408" s="10"/>
      <c r="TB408" s="10"/>
      <c r="TC408" s="10"/>
      <c r="TD408" s="10"/>
      <c r="TE408" s="10"/>
      <c r="TF408" s="10"/>
      <c r="TG408" s="10"/>
      <c r="TH408" s="10"/>
      <c r="TI408" s="10"/>
      <c r="TJ408" s="10"/>
      <c r="TK408" s="10"/>
      <c r="TL408" s="10"/>
      <c r="TM408" s="10"/>
      <c r="TN408" s="10"/>
      <c r="TO408" s="10"/>
      <c r="TP408" s="10"/>
      <c r="TQ408" s="10"/>
      <c r="TR408" s="10"/>
      <c r="TS408" s="10"/>
      <c r="TT408" s="10"/>
      <c r="TU408" s="10"/>
      <c r="TV408" s="10"/>
      <c r="TW408" s="10"/>
      <c r="TX408" s="10"/>
      <c r="TY408" s="10"/>
      <c r="TZ408" s="10"/>
      <c r="UA408" s="10"/>
      <c r="UB408" s="10"/>
      <c r="UC408" s="10"/>
      <c r="UD408" s="10"/>
      <c r="UE408" s="10"/>
      <c r="UF408" s="10"/>
      <c r="UG408" s="10"/>
      <c r="UH408" s="10"/>
      <c r="UI408" s="10"/>
      <c r="UJ408" s="10"/>
      <c r="UK408" s="10"/>
      <c r="UL408" s="10"/>
      <c r="UM408" s="10"/>
      <c r="UN408" s="10"/>
      <c r="UO408" s="10"/>
      <c r="UP408" s="10"/>
      <c r="UQ408" s="10"/>
      <c r="UR408" s="10"/>
      <c r="US408" s="10"/>
      <c r="UT408" s="10"/>
      <c r="UU408" s="10"/>
      <c r="UV408" s="10"/>
      <c r="UW408" s="10"/>
      <c r="UX408" s="10"/>
      <c r="UY408" s="10"/>
      <c r="UZ408" s="10"/>
      <c r="VA408" s="10"/>
      <c r="VB408" s="10"/>
      <c r="VC408" s="10"/>
      <c r="VD408" s="10"/>
      <c r="VE408" s="10"/>
      <c r="VF408" s="10"/>
      <c r="VG408" s="10"/>
      <c r="VH408" s="10"/>
      <c r="VI408" s="10"/>
      <c r="VJ408" s="10"/>
      <c r="VK408" s="10"/>
      <c r="VL408" s="10"/>
      <c r="VM408" s="10"/>
      <c r="VN408" s="10"/>
      <c r="VO408" s="10"/>
      <c r="VP408" s="10"/>
      <c r="VQ408" s="10"/>
      <c r="VR408" s="10"/>
      <c r="VS408" s="10"/>
      <c r="VT408" s="10"/>
      <c r="VU408" s="10"/>
      <c r="VV408" s="10"/>
      <c r="VW408" s="10"/>
      <c r="VX408" s="10"/>
      <c r="VY408" s="10"/>
      <c r="VZ408" s="10"/>
      <c r="WA408" s="10"/>
      <c r="WB408" s="10"/>
      <c r="WC408" s="10"/>
      <c r="WD408" s="10"/>
      <c r="WE408" s="10"/>
      <c r="WF408" s="10"/>
      <c r="WG408" s="10"/>
      <c r="WH408" s="10"/>
      <c r="WI408" s="10"/>
      <c r="WJ408" s="10"/>
      <c r="WK408" s="10"/>
      <c r="WL408" s="10"/>
      <c r="WM408" s="10"/>
      <c r="WN408" s="10"/>
      <c r="WO408" s="10"/>
      <c r="WP408" s="10"/>
      <c r="WQ408" s="10"/>
      <c r="WR408" s="10"/>
      <c r="WS408" s="10"/>
      <c r="WT408" s="10"/>
      <c r="WU408" s="10"/>
      <c r="WV408" s="10"/>
      <c r="WW408" s="10"/>
      <c r="WX408" s="10"/>
      <c r="WY408" s="10"/>
      <c r="WZ408" s="10"/>
      <c r="XA408" s="10"/>
      <c r="XB408" s="10"/>
      <c r="XC408" s="10"/>
      <c r="XD408" s="10"/>
      <c r="XE408" s="10"/>
      <c r="XF408" s="10"/>
      <c r="XG408" s="10"/>
      <c r="XH408" s="10"/>
      <c r="XI408" s="10"/>
      <c r="XJ408" s="10"/>
      <c r="XK408" s="10"/>
      <c r="XL408" s="10"/>
      <c r="XM408" s="10"/>
      <c r="XN408" s="10"/>
      <c r="XO408" s="10"/>
      <c r="XP408" s="10"/>
      <c r="XQ408" s="10"/>
      <c r="XR408" s="10"/>
      <c r="XS408" s="10"/>
      <c r="XT408" s="10"/>
      <c r="XU408" s="10"/>
      <c r="XV408" s="10"/>
      <c r="XW408" s="10"/>
      <c r="XX408" s="10"/>
      <c r="XY408" s="10"/>
      <c r="XZ408" s="10"/>
      <c r="YA408" s="10"/>
      <c r="YB408" s="10"/>
      <c r="YC408" s="10"/>
      <c r="YD408" s="10"/>
      <c r="YE408" s="10"/>
      <c r="YF408" s="10"/>
      <c r="YG408" s="10"/>
      <c r="YH408" s="10"/>
      <c r="YI408" s="10"/>
      <c r="YJ408" s="10"/>
      <c r="YK408" s="10"/>
      <c r="YL408" s="10"/>
      <c r="YM408" s="10"/>
      <c r="YN408" s="10"/>
      <c r="YO408" s="10"/>
      <c r="YP408" s="10"/>
      <c r="YQ408" s="10"/>
      <c r="YR408" s="10"/>
      <c r="YS408" s="10"/>
      <c r="YT408" s="10"/>
      <c r="YU408" s="10"/>
      <c r="YV408" s="10"/>
      <c r="YW408" s="10"/>
      <c r="YX408" s="10"/>
      <c r="YY408" s="10"/>
      <c r="YZ408" s="10"/>
      <c r="ZA408" s="10"/>
      <c r="ZB408" s="10"/>
      <c r="ZC408" s="10"/>
      <c r="ZD408" s="10"/>
      <c r="ZE408" s="10"/>
      <c r="ZF408" s="10"/>
      <c r="ZG408" s="10"/>
      <c r="ZH408" s="10"/>
      <c r="ZI408" s="10"/>
      <c r="ZJ408" s="10"/>
      <c r="ZK408" s="10"/>
      <c r="ZL408" s="10"/>
      <c r="ZM408" s="10"/>
      <c r="ZN408" s="10"/>
      <c r="ZO408" s="10"/>
      <c r="ZP408" s="10"/>
      <c r="ZQ408" s="10"/>
      <c r="ZR408" s="10"/>
      <c r="ZS408" s="10"/>
      <c r="ZT408" s="10"/>
      <c r="ZU408" s="10"/>
      <c r="ZV408" s="10"/>
      <c r="ZW408" s="10"/>
      <c r="ZX408" s="10"/>
      <c r="ZY408" s="10"/>
      <c r="ZZ408" s="10"/>
      <c r="AAA408" s="10"/>
      <c r="AAB408" s="10"/>
      <c r="AAC408" s="10"/>
      <c r="AAD408" s="10"/>
      <c r="AAE408" s="10"/>
      <c r="AAF408" s="10"/>
      <c r="AAG408" s="10"/>
      <c r="AAH408" s="10"/>
      <c r="AAI408" s="10"/>
      <c r="AAJ408" s="10"/>
      <c r="AAK408" s="10"/>
      <c r="AAL408" s="10"/>
      <c r="AAM408" s="10"/>
      <c r="AAN408" s="10"/>
      <c r="AAO408" s="10"/>
      <c r="AAP408" s="10"/>
      <c r="AAQ408" s="10"/>
      <c r="AAR408" s="10"/>
      <c r="AAS408" s="10"/>
      <c r="AAT408" s="10"/>
      <c r="AAU408" s="10"/>
      <c r="AAV408" s="10"/>
      <c r="AAW408" s="10"/>
      <c r="AAX408" s="10"/>
      <c r="AAY408" s="10"/>
      <c r="AAZ408" s="10"/>
      <c r="ABA408" s="10"/>
      <c r="ABB408" s="10"/>
      <c r="ABC408" s="10"/>
      <c r="ABD408" s="10"/>
      <c r="ABE408" s="10"/>
      <c r="ABF408" s="10"/>
      <c r="ABG408" s="10"/>
      <c r="ABH408" s="10"/>
      <c r="ABI408" s="10"/>
      <c r="ABJ408" s="10"/>
      <c r="ABK408" s="10"/>
      <c r="ABL408" s="10"/>
      <c r="ABM408" s="10"/>
      <c r="ABN408" s="10"/>
      <c r="ABO408" s="10"/>
      <c r="ABP408" s="10"/>
      <c r="ABQ408" s="10"/>
      <c r="ABR408" s="10"/>
      <c r="ABS408" s="10"/>
      <c r="ABT408" s="10"/>
      <c r="ABU408" s="10"/>
      <c r="ABV408" s="10"/>
      <c r="ABW408" s="10"/>
      <c r="ABX408" s="10"/>
      <c r="ABY408" s="10"/>
      <c r="ABZ408" s="10"/>
      <c r="ACA408" s="10"/>
      <c r="ACB408" s="10"/>
      <c r="ACC408" s="10"/>
      <c r="ACD408" s="10"/>
      <c r="ACE408" s="10"/>
      <c r="ACF408" s="10"/>
      <c r="ACG408" s="10"/>
      <c r="ACH408" s="10"/>
      <c r="ACI408" s="10"/>
      <c r="ACJ408" s="10"/>
      <c r="ACK408" s="10"/>
      <c r="ACL408" s="10"/>
      <c r="ACM408" s="10"/>
      <c r="ACN408" s="10"/>
      <c r="ACO408" s="10"/>
      <c r="ACP408" s="10"/>
      <c r="ACQ408" s="10"/>
      <c r="ACR408" s="10"/>
      <c r="ACS408" s="10"/>
      <c r="ACT408" s="10"/>
      <c r="ACU408" s="10"/>
      <c r="ACV408" s="10"/>
      <c r="ACW408" s="10"/>
      <c r="ACX408" s="10"/>
      <c r="ACY408" s="10"/>
      <c r="ACZ408" s="10"/>
      <c r="ADA408" s="10"/>
      <c r="ADB408" s="10"/>
      <c r="ADC408" s="10"/>
      <c r="ADD408" s="10"/>
      <c r="ADE408" s="10"/>
      <c r="ADF408" s="10"/>
      <c r="ADG408" s="10"/>
      <c r="ADH408" s="10"/>
      <c r="ADI408" s="10"/>
      <c r="ADJ408" s="10"/>
      <c r="ADK408" s="10"/>
      <c r="ADL408" s="10"/>
      <c r="ADM408" s="10"/>
      <c r="ADN408" s="10"/>
      <c r="ADO408" s="10"/>
      <c r="ADP408" s="10"/>
      <c r="ADQ408" s="10"/>
      <c r="ADR408" s="10"/>
      <c r="ADS408" s="10"/>
      <c r="ADT408" s="10"/>
      <c r="ADU408" s="10"/>
      <c r="ADV408" s="10"/>
      <c r="ADW408" s="10"/>
      <c r="ADX408" s="10"/>
      <c r="ADY408" s="10"/>
      <c r="ADZ408" s="10"/>
      <c r="AEA408" s="10"/>
      <c r="AEB408" s="10"/>
      <c r="AEC408" s="10"/>
      <c r="AED408" s="10"/>
      <c r="AEE408" s="10"/>
      <c r="AEF408" s="10"/>
      <c r="AEG408" s="10"/>
      <c r="AEH408" s="10"/>
      <c r="AEI408" s="10"/>
      <c r="AEJ408" s="10"/>
      <c r="AEK408" s="10"/>
      <c r="AEL408" s="10"/>
      <c r="AEM408" s="10"/>
      <c r="AEN408" s="10"/>
      <c r="AEO408" s="10"/>
      <c r="AEP408" s="10"/>
      <c r="AEQ408" s="10"/>
      <c r="AER408" s="10"/>
      <c r="AES408" s="10"/>
      <c r="AET408" s="10"/>
      <c r="AEU408" s="10"/>
      <c r="AEV408" s="10"/>
      <c r="AEW408" s="10"/>
      <c r="AEX408" s="10"/>
      <c r="AEY408" s="10"/>
      <c r="AEZ408" s="10"/>
      <c r="AFA408" s="10"/>
      <c r="AFB408" s="10"/>
      <c r="AFC408" s="10"/>
      <c r="AFD408" s="10"/>
      <c r="AFE408" s="10"/>
      <c r="AFF408" s="10"/>
      <c r="AFG408" s="10"/>
      <c r="AFH408" s="10"/>
      <c r="AFI408" s="10"/>
      <c r="AFJ408" s="10"/>
      <c r="AFK408" s="10"/>
      <c r="AFL408" s="10"/>
      <c r="AFM408" s="10"/>
      <c r="AFN408" s="10"/>
      <c r="AFO408" s="10"/>
      <c r="AFP408" s="10"/>
      <c r="AFQ408" s="10"/>
      <c r="AFR408" s="10"/>
      <c r="AFS408" s="10"/>
      <c r="AFT408" s="10"/>
      <c r="AFU408" s="10"/>
      <c r="AFV408" s="10"/>
      <c r="AFW408" s="10"/>
      <c r="AFX408" s="10"/>
      <c r="AFY408" s="10"/>
      <c r="AFZ408" s="10"/>
      <c r="AGA408" s="10"/>
      <c r="AGB408" s="10"/>
      <c r="AGC408" s="10"/>
      <c r="AGD408" s="10"/>
      <c r="AGE408" s="10"/>
      <c r="AGF408" s="10"/>
      <c r="AGG408" s="10"/>
      <c r="AGH408" s="10"/>
      <c r="AGI408" s="10"/>
      <c r="AGJ408" s="10"/>
      <c r="AGK408" s="10"/>
      <c r="AGL408" s="10"/>
      <c r="AGM408" s="10"/>
      <c r="AGN408" s="10"/>
      <c r="AGO408" s="10"/>
      <c r="AGP408" s="10"/>
      <c r="AGQ408" s="10"/>
      <c r="AGR408" s="10"/>
      <c r="AGS408" s="10"/>
      <c r="AGT408" s="10"/>
      <c r="AGU408" s="10"/>
      <c r="AGV408" s="10"/>
      <c r="AGW408" s="10"/>
      <c r="AGX408" s="10"/>
      <c r="AGY408" s="10"/>
      <c r="AGZ408" s="10"/>
      <c r="AHA408" s="10"/>
      <c r="AHB408" s="10"/>
      <c r="AHC408" s="10"/>
      <c r="AHD408" s="10"/>
      <c r="AHE408" s="10"/>
      <c r="AHF408" s="10"/>
      <c r="AHG408" s="10"/>
      <c r="AHH408" s="10"/>
      <c r="AHI408" s="10"/>
      <c r="AHJ408" s="10"/>
      <c r="AHK408" s="10"/>
      <c r="AHL408" s="10"/>
      <c r="AHM408" s="10"/>
      <c r="AHN408" s="10"/>
      <c r="AHO408" s="10"/>
      <c r="AHP408" s="10"/>
      <c r="AHQ408" s="10"/>
      <c r="AHR408" s="10"/>
      <c r="AHS408" s="10"/>
      <c r="AHT408" s="10"/>
      <c r="AHU408" s="10"/>
      <c r="AHV408" s="10"/>
      <c r="AHW408" s="10"/>
      <c r="AHX408" s="10"/>
      <c r="AHY408" s="10"/>
      <c r="AHZ408" s="10"/>
      <c r="AIA408" s="10"/>
      <c r="AIB408" s="10"/>
      <c r="AIC408" s="10"/>
      <c r="AID408" s="10"/>
      <c r="AIE408" s="10"/>
      <c r="AIF408" s="10"/>
      <c r="AIG408" s="10"/>
      <c r="AIH408" s="10"/>
      <c r="AII408" s="10"/>
      <c r="AIJ408" s="10"/>
      <c r="AIK408" s="10"/>
      <c r="AIL408" s="10"/>
      <c r="AIM408" s="10"/>
      <c r="AIN408" s="10"/>
      <c r="AIO408" s="10"/>
      <c r="AIP408" s="10"/>
      <c r="AIQ408" s="10"/>
      <c r="AIR408" s="10"/>
      <c r="AIS408" s="10"/>
      <c r="AIT408" s="10"/>
      <c r="AIU408" s="10"/>
      <c r="AIV408" s="10"/>
      <c r="AIW408" s="10"/>
      <c r="AIX408" s="10"/>
      <c r="AIY408" s="10"/>
      <c r="AIZ408" s="10"/>
      <c r="AJA408" s="10"/>
      <c r="AJB408" s="10"/>
      <c r="AJC408" s="10"/>
      <c r="AJD408" s="10"/>
      <c r="AJE408" s="10"/>
      <c r="AJF408" s="10"/>
      <c r="AJG408" s="10"/>
      <c r="AJH408" s="10"/>
      <c r="AJI408" s="10"/>
      <c r="AJJ408" s="10"/>
      <c r="AJK408" s="10"/>
      <c r="AJL408" s="10"/>
      <c r="AJM408" s="10"/>
      <c r="AJN408" s="10"/>
      <c r="AJO408" s="10"/>
      <c r="AJP408" s="10"/>
      <c r="AJQ408" s="10"/>
      <c r="AJR408" s="10"/>
      <c r="AJS408" s="10"/>
      <c r="AJT408" s="10"/>
      <c r="AJU408" s="10"/>
      <c r="AJV408" s="10"/>
      <c r="AJW408" s="10"/>
      <c r="AJX408" s="10"/>
      <c r="AJY408" s="10"/>
      <c r="AJZ408" s="10"/>
      <c r="AKA408" s="10"/>
      <c r="AKB408" s="10"/>
      <c r="AKC408" s="10"/>
      <c r="AKD408" s="10"/>
      <c r="AKE408" s="10"/>
      <c r="AKF408" s="10"/>
      <c r="AKG408" s="10"/>
      <c r="AKH408" s="10"/>
      <c r="AKI408" s="10"/>
      <c r="AKJ408" s="10"/>
      <c r="AKK408" s="10"/>
      <c r="AKL408" s="10"/>
      <c r="AKM408" s="10"/>
      <c r="AKN408" s="10"/>
      <c r="AKO408" s="10"/>
      <c r="AKP408" s="10"/>
      <c r="AKQ408" s="10"/>
      <c r="AKR408" s="10"/>
      <c r="AKS408" s="10"/>
      <c r="AKT408" s="10"/>
      <c r="AKU408" s="10"/>
      <c r="AKV408" s="10"/>
      <c r="AKW408" s="10"/>
      <c r="AKX408" s="10"/>
      <c r="AKY408" s="10"/>
      <c r="AKZ408" s="10"/>
      <c r="ALA408" s="10"/>
      <c r="ALB408" s="10"/>
      <c r="ALC408" s="10"/>
      <c r="ALD408" s="10"/>
      <c r="ALE408" s="10"/>
      <c r="ALF408" s="10"/>
      <c r="ALG408" s="10"/>
      <c r="ALH408" s="10"/>
      <c r="ALI408" s="10"/>
      <c r="ALJ408" s="10"/>
      <c r="ALK408" s="10"/>
      <c r="ALL408" s="10"/>
      <c r="ALM408" s="10"/>
      <c r="ALN408" s="10"/>
      <c r="ALO408" s="10"/>
      <c r="ALP408" s="10"/>
      <c r="ALQ408" s="10"/>
      <c r="ALR408" s="10"/>
      <c r="ALS408" s="10"/>
      <c r="ALT408" s="10"/>
      <c r="ALU408" s="10"/>
      <c r="ALV408" s="10"/>
      <c r="ALW408" s="10"/>
      <c r="ALX408" s="10"/>
      <c r="ALY408" s="10"/>
      <c r="ALZ408" s="10"/>
      <c r="AMA408" s="10"/>
      <c r="AMB408" s="10"/>
      <c r="AMC408" s="10"/>
      <c r="AMD408" s="10"/>
      <c r="AME408" s="10"/>
      <c r="AMF408" s="10"/>
      <c r="AMG408" s="10"/>
      <c r="AMH408" s="10"/>
      <c r="AMI408" s="10"/>
    </row>
    <row r="409" spans="1:1023" ht="21.75" customHeight="1">
      <c r="A409" s="14" t="s">
        <v>223</v>
      </c>
      <c r="B409" s="39"/>
      <c r="C409" s="30"/>
      <c r="D409" s="30"/>
      <c r="E409" s="30"/>
      <c r="F409" s="30"/>
      <c r="G409" s="30"/>
      <c r="H409" s="30"/>
      <c r="I409" s="30"/>
      <c r="J409" s="30"/>
      <c r="K409" s="30"/>
      <c r="L409" s="30"/>
      <c r="M409" s="30"/>
      <c r="N409" s="30"/>
      <c r="O409" s="40">
        <v>63000</v>
      </c>
      <c r="P409" s="32"/>
      <c r="Q409" s="43">
        <f t="shared" si="9"/>
        <v>63000</v>
      </c>
      <c r="R409" s="43">
        <f>SUM(Q409)</f>
        <v>63000</v>
      </c>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10"/>
      <c r="FE409" s="10"/>
      <c r="FF409" s="10"/>
      <c r="FG409" s="10"/>
      <c r="FH409" s="10"/>
      <c r="FI409" s="10"/>
      <c r="FJ409" s="10"/>
      <c r="FK409" s="10"/>
      <c r="FL409" s="10"/>
      <c r="FM409" s="10"/>
      <c r="FN409" s="10"/>
      <c r="FO409" s="10"/>
      <c r="FP409" s="10"/>
      <c r="FQ409" s="10"/>
      <c r="FR409" s="10"/>
      <c r="FS409" s="10"/>
      <c r="FT409" s="10"/>
      <c r="FU409" s="10"/>
      <c r="FV409" s="10"/>
      <c r="FW409" s="10"/>
      <c r="FX409" s="10"/>
      <c r="FY409" s="10"/>
      <c r="FZ409" s="10"/>
      <c r="GA409" s="10"/>
      <c r="GB409" s="10"/>
      <c r="GC409" s="10"/>
      <c r="GD409" s="10"/>
      <c r="GE409" s="10"/>
      <c r="GF409" s="10"/>
      <c r="GG409" s="10"/>
      <c r="GH409" s="10"/>
      <c r="GI409" s="10"/>
      <c r="GJ409" s="10"/>
      <c r="GK409" s="10"/>
      <c r="GL409" s="10"/>
      <c r="GM409" s="10"/>
      <c r="GN409" s="10"/>
      <c r="GO409" s="10"/>
      <c r="GP409" s="10"/>
      <c r="GQ409" s="10"/>
      <c r="GR409" s="10"/>
      <c r="GS409" s="10"/>
      <c r="GT409" s="10"/>
      <c r="GU409" s="10"/>
      <c r="GV409" s="10"/>
      <c r="GW409" s="10"/>
      <c r="GX409" s="10"/>
      <c r="GY409" s="10"/>
      <c r="GZ409" s="10"/>
      <c r="HA409" s="10"/>
      <c r="HB409" s="10"/>
      <c r="HC409" s="10"/>
      <c r="HD409" s="10"/>
      <c r="HE409" s="10"/>
      <c r="HF409" s="10"/>
      <c r="HG409" s="10"/>
      <c r="HH409" s="10"/>
      <c r="HI409" s="10"/>
      <c r="HJ409" s="10"/>
      <c r="HK409" s="10"/>
      <c r="HL409" s="10"/>
      <c r="HM409" s="10"/>
      <c r="HN409" s="10"/>
      <c r="HO409" s="10"/>
      <c r="HP409" s="10"/>
      <c r="HQ409" s="10"/>
      <c r="HR409" s="10"/>
      <c r="HS409" s="10"/>
      <c r="HT409" s="10"/>
      <c r="HU409" s="10"/>
      <c r="HV409" s="10"/>
      <c r="HW409" s="10"/>
      <c r="HX409" s="10"/>
      <c r="HY409" s="10"/>
      <c r="HZ409" s="10"/>
      <c r="IA409" s="10"/>
      <c r="IB409" s="10"/>
      <c r="IC409" s="10"/>
      <c r="ID409" s="10"/>
      <c r="IE409" s="10"/>
      <c r="IF409" s="10"/>
      <c r="IG409" s="10"/>
      <c r="IH409" s="10"/>
      <c r="II409" s="10"/>
      <c r="IJ409" s="10"/>
      <c r="IK409" s="10"/>
      <c r="IL409" s="10"/>
      <c r="IM409" s="10"/>
      <c r="IN409" s="10"/>
      <c r="IO409" s="10"/>
      <c r="IP409" s="10"/>
      <c r="IQ409" s="10"/>
      <c r="IR409" s="10"/>
      <c r="IS409" s="10"/>
      <c r="IT409" s="10"/>
      <c r="IU409" s="10"/>
      <c r="IV409" s="10"/>
      <c r="IW409" s="10"/>
      <c r="IX409" s="10"/>
      <c r="IY409" s="10"/>
      <c r="IZ409" s="10"/>
      <c r="JA409" s="10"/>
      <c r="JB409" s="10"/>
      <c r="JC409" s="10"/>
      <c r="JD409" s="10"/>
      <c r="JE409" s="10"/>
      <c r="JF409" s="10"/>
      <c r="JG409" s="10"/>
      <c r="JH409" s="10"/>
      <c r="JI409" s="10"/>
      <c r="JJ409" s="10"/>
      <c r="JK409" s="10"/>
      <c r="JL409" s="10"/>
      <c r="JM409" s="10"/>
      <c r="JN409" s="10"/>
      <c r="JO409" s="10"/>
      <c r="JP409" s="10"/>
      <c r="JQ409" s="10"/>
      <c r="JR409" s="10"/>
      <c r="JS409" s="10"/>
      <c r="JT409" s="10"/>
      <c r="JU409" s="10"/>
      <c r="JV409" s="10"/>
      <c r="JW409" s="10"/>
      <c r="JX409" s="10"/>
      <c r="JY409" s="10"/>
      <c r="JZ409" s="10"/>
      <c r="KA409" s="10"/>
      <c r="KB409" s="10"/>
      <c r="KC409" s="10"/>
      <c r="KD409" s="10"/>
      <c r="KE409" s="10"/>
      <c r="KF409" s="10"/>
      <c r="KG409" s="10"/>
      <c r="KH409" s="10"/>
      <c r="KI409" s="10"/>
      <c r="KJ409" s="10"/>
      <c r="KK409" s="10"/>
      <c r="KL409" s="10"/>
      <c r="KM409" s="10"/>
      <c r="KN409" s="10"/>
      <c r="KO409" s="10"/>
      <c r="KP409" s="10"/>
      <c r="KQ409" s="10"/>
      <c r="KR409" s="10"/>
      <c r="KS409" s="10"/>
      <c r="KT409" s="10"/>
      <c r="KU409" s="10"/>
      <c r="KV409" s="10"/>
      <c r="KW409" s="10"/>
      <c r="KX409" s="10"/>
      <c r="KY409" s="10"/>
      <c r="KZ409" s="10"/>
      <c r="LA409" s="10"/>
      <c r="LB409" s="10"/>
      <c r="LC409" s="10"/>
      <c r="LD409" s="10"/>
      <c r="LE409" s="10"/>
      <c r="LF409" s="10"/>
      <c r="LG409" s="10"/>
      <c r="LH409" s="10"/>
      <c r="LI409" s="10"/>
      <c r="LJ409" s="10"/>
      <c r="LK409" s="10"/>
      <c r="LL409" s="10"/>
      <c r="LM409" s="10"/>
      <c r="LN409" s="10"/>
      <c r="LO409" s="10"/>
      <c r="LP409" s="10"/>
      <c r="LQ409" s="10"/>
      <c r="LR409" s="10"/>
      <c r="LS409" s="10"/>
      <c r="LT409" s="10"/>
      <c r="LU409" s="10"/>
      <c r="LV409" s="10"/>
      <c r="LW409" s="10"/>
      <c r="LX409" s="10"/>
      <c r="LY409" s="10"/>
      <c r="LZ409" s="10"/>
      <c r="MA409" s="10"/>
      <c r="MB409" s="10"/>
      <c r="MC409" s="10"/>
      <c r="MD409" s="10"/>
      <c r="ME409" s="10"/>
      <c r="MF409" s="10"/>
      <c r="MG409" s="10"/>
      <c r="MH409" s="10"/>
      <c r="MI409" s="10"/>
      <c r="MJ409" s="10"/>
      <c r="MK409" s="10"/>
      <c r="ML409" s="10"/>
      <c r="MM409" s="10"/>
      <c r="MN409" s="10"/>
      <c r="MO409" s="10"/>
      <c r="MP409" s="10"/>
      <c r="MQ409" s="10"/>
      <c r="MR409" s="10"/>
      <c r="MS409" s="10"/>
      <c r="MT409" s="10"/>
      <c r="MU409" s="10"/>
      <c r="MV409" s="10"/>
      <c r="MW409" s="10"/>
      <c r="MX409" s="10"/>
      <c r="MY409" s="10"/>
      <c r="MZ409" s="10"/>
      <c r="NA409" s="10"/>
      <c r="NB409" s="10"/>
      <c r="NC409" s="10"/>
      <c r="ND409" s="10"/>
      <c r="NE409" s="10"/>
      <c r="NF409" s="10"/>
      <c r="NG409" s="10"/>
      <c r="NH409" s="10"/>
      <c r="NI409" s="10"/>
      <c r="NJ409" s="10"/>
      <c r="NK409" s="10"/>
      <c r="NL409" s="10"/>
      <c r="NM409" s="10"/>
      <c r="NN409" s="10"/>
      <c r="NO409" s="10"/>
      <c r="NP409" s="10"/>
      <c r="NQ409" s="10"/>
      <c r="NR409" s="10"/>
      <c r="NS409" s="10"/>
      <c r="NT409" s="10"/>
      <c r="NU409" s="10"/>
      <c r="NV409" s="10"/>
      <c r="NW409" s="10"/>
      <c r="NX409" s="10"/>
      <c r="NY409" s="10"/>
      <c r="NZ409" s="10"/>
      <c r="OA409" s="10"/>
      <c r="OB409" s="10"/>
      <c r="OC409" s="10"/>
      <c r="OD409" s="10"/>
      <c r="OE409" s="10"/>
      <c r="OF409" s="10"/>
      <c r="OG409" s="10"/>
      <c r="OH409" s="10"/>
      <c r="OI409" s="10"/>
      <c r="OJ409" s="10"/>
      <c r="OK409" s="10"/>
      <c r="OL409" s="10"/>
      <c r="OM409" s="10"/>
      <c r="ON409" s="10"/>
      <c r="OO409" s="10"/>
      <c r="OP409" s="10"/>
      <c r="OQ409" s="10"/>
      <c r="OR409" s="10"/>
      <c r="OS409" s="10"/>
      <c r="OT409" s="10"/>
      <c r="OU409" s="10"/>
      <c r="OV409" s="10"/>
      <c r="OW409" s="10"/>
      <c r="OX409" s="10"/>
      <c r="OY409" s="10"/>
      <c r="OZ409" s="10"/>
      <c r="PA409" s="10"/>
      <c r="PB409" s="10"/>
      <c r="PC409" s="10"/>
      <c r="PD409" s="10"/>
      <c r="PE409" s="10"/>
      <c r="PF409" s="10"/>
      <c r="PG409" s="10"/>
      <c r="PH409" s="10"/>
      <c r="PI409" s="10"/>
      <c r="PJ409" s="10"/>
      <c r="PK409" s="10"/>
      <c r="PL409" s="10"/>
      <c r="PM409" s="10"/>
      <c r="PN409" s="10"/>
      <c r="PO409" s="10"/>
      <c r="PP409" s="10"/>
      <c r="PQ409" s="10"/>
      <c r="PR409" s="10"/>
      <c r="PS409" s="10"/>
      <c r="PT409" s="10"/>
      <c r="PU409" s="10"/>
      <c r="PV409" s="10"/>
      <c r="PW409" s="10"/>
      <c r="PX409" s="10"/>
      <c r="PY409" s="10"/>
      <c r="PZ409" s="10"/>
      <c r="QA409" s="10"/>
      <c r="QB409" s="10"/>
      <c r="QC409" s="10"/>
      <c r="QD409" s="10"/>
      <c r="QE409" s="10"/>
      <c r="QF409" s="10"/>
      <c r="QG409" s="10"/>
      <c r="QH409" s="10"/>
      <c r="QI409" s="10"/>
      <c r="QJ409" s="10"/>
      <c r="QK409" s="10"/>
      <c r="QL409" s="10"/>
      <c r="QM409" s="10"/>
      <c r="QN409" s="10"/>
      <c r="QO409" s="10"/>
      <c r="QP409" s="10"/>
      <c r="QQ409" s="10"/>
      <c r="QR409" s="10"/>
      <c r="QS409" s="10"/>
      <c r="QT409" s="10"/>
      <c r="QU409" s="10"/>
      <c r="QV409" s="10"/>
      <c r="QW409" s="10"/>
      <c r="QX409" s="10"/>
      <c r="QY409" s="10"/>
      <c r="QZ409" s="10"/>
      <c r="RA409" s="10"/>
      <c r="RB409" s="10"/>
      <c r="RC409" s="10"/>
      <c r="RD409" s="10"/>
      <c r="RE409" s="10"/>
      <c r="RF409" s="10"/>
      <c r="RG409" s="10"/>
      <c r="RH409" s="10"/>
      <c r="RI409" s="10"/>
      <c r="RJ409" s="10"/>
      <c r="RK409" s="10"/>
      <c r="RL409" s="10"/>
      <c r="RM409" s="10"/>
      <c r="RN409" s="10"/>
      <c r="RO409" s="10"/>
      <c r="RP409" s="10"/>
      <c r="RQ409" s="10"/>
      <c r="RR409" s="10"/>
      <c r="RS409" s="10"/>
      <c r="RT409" s="10"/>
      <c r="RU409" s="10"/>
      <c r="RV409" s="10"/>
      <c r="RW409" s="10"/>
      <c r="RX409" s="10"/>
      <c r="RY409" s="10"/>
      <c r="RZ409" s="10"/>
      <c r="SA409" s="10"/>
      <c r="SB409" s="10"/>
      <c r="SC409" s="10"/>
      <c r="SD409" s="10"/>
      <c r="SE409" s="10"/>
      <c r="SF409" s="10"/>
      <c r="SG409" s="10"/>
      <c r="SH409" s="10"/>
      <c r="SI409" s="10"/>
      <c r="SJ409" s="10"/>
      <c r="SK409" s="10"/>
      <c r="SL409" s="10"/>
      <c r="SM409" s="10"/>
      <c r="SN409" s="10"/>
      <c r="SO409" s="10"/>
      <c r="SP409" s="10"/>
      <c r="SQ409" s="10"/>
      <c r="SR409" s="10"/>
      <c r="SS409" s="10"/>
      <c r="ST409" s="10"/>
      <c r="SU409" s="10"/>
      <c r="SV409" s="10"/>
      <c r="SW409" s="10"/>
      <c r="SX409" s="10"/>
      <c r="SY409" s="10"/>
      <c r="SZ409" s="10"/>
      <c r="TA409" s="10"/>
      <c r="TB409" s="10"/>
      <c r="TC409" s="10"/>
      <c r="TD409" s="10"/>
      <c r="TE409" s="10"/>
      <c r="TF409" s="10"/>
      <c r="TG409" s="10"/>
      <c r="TH409" s="10"/>
      <c r="TI409" s="10"/>
      <c r="TJ409" s="10"/>
      <c r="TK409" s="10"/>
      <c r="TL409" s="10"/>
      <c r="TM409" s="10"/>
      <c r="TN409" s="10"/>
      <c r="TO409" s="10"/>
      <c r="TP409" s="10"/>
      <c r="TQ409" s="10"/>
      <c r="TR409" s="10"/>
      <c r="TS409" s="10"/>
      <c r="TT409" s="10"/>
      <c r="TU409" s="10"/>
      <c r="TV409" s="10"/>
      <c r="TW409" s="10"/>
      <c r="TX409" s="10"/>
      <c r="TY409" s="10"/>
      <c r="TZ409" s="10"/>
      <c r="UA409" s="10"/>
      <c r="UB409" s="10"/>
      <c r="UC409" s="10"/>
      <c r="UD409" s="10"/>
      <c r="UE409" s="10"/>
      <c r="UF409" s="10"/>
      <c r="UG409" s="10"/>
      <c r="UH409" s="10"/>
      <c r="UI409" s="10"/>
      <c r="UJ409" s="10"/>
      <c r="UK409" s="10"/>
      <c r="UL409" s="10"/>
      <c r="UM409" s="10"/>
      <c r="UN409" s="10"/>
      <c r="UO409" s="10"/>
      <c r="UP409" s="10"/>
      <c r="UQ409" s="10"/>
      <c r="UR409" s="10"/>
      <c r="US409" s="10"/>
      <c r="UT409" s="10"/>
      <c r="UU409" s="10"/>
      <c r="UV409" s="10"/>
      <c r="UW409" s="10"/>
      <c r="UX409" s="10"/>
      <c r="UY409" s="10"/>
      <c r="UZ409" s="10"/>
      <c r="VA409" s="10"/>
      <c r="VB409" s="10"/>
      <c r="VC409" s="10"/>
      <c r="VD409" s="10"/>
      <c r="VE409" s="10"/>
      <c r="VF409" s="10"/>
      <c r="VG409" s="10"/>
      <c r="VH409" s="10"/>
      <c r="VI409" s="10"/>
      <c r="VJ409" s="10"/>
      <c r="VK409" s="10"/>
      <c r="VL409" s="10"/>
      <c r="VM409" s="10"/>
      <c r="VN409" s="10"/>
      <c r="VO409" s="10"/>
      <c r="VP409" s="10"/>
      <c r="VQ409" s="10"/>
      <c r="VR409" s="10"/>
      <c r="VS409" s="10"/>
      <c r="VT409" s="10"/>
      <c r="VU409" s="10"/>
      <c r="VV409" s="10"/>
      <c r="VW409" s="10"/>
      <c r="VX409" s="10"/>
      <c r="VY409" s="10"/>
      <c r="VZ409" s="10"/>
      <c r="WA409" s="10"/>
      <c r="WB409" s="10"/>
      <c r="WC409" s="10"/>
      <c r="WD409" s="10"/>
      <c r="WE409" s="10"/>
      <c r="WF409" s="10"/>
      <c r="WG409" s="10"/>
      <c r="WH409" s="10"/>
      <c r="WI409" s="10"/>
      <c r="WJ409" s="10"/>
      <c r="WK409" s="10"/>
      <c r="WL409" s="10"/>
      <c r="WM409" s="10"/>
      <c r="WN409" s="10"/>
      <c r="WO409" s="10"/>
      <c r="WP409" s="10"/>
      <c r="WQ409" s="10"/>
      <c r="WR409" s="10"/>
      <c r="WS409" s="10"/>
      <c r="WT409" s="10"/>
      <c r="WU409" s="10"/>
      <c r="WV409" s="10"/>
      <c r="WW409" s="10"/>
      <c r="WX409" s="10"/>
      <c r="WY409" s="10"/>
      <c r="WZ409" s="10"/>
      <c r="XA409" s="10"/>
      <c r="XB409" s="10"/>
      <c r="XC409" s="10"/>
      <c r="XD409" s="10"/>
      <c r="XE409" s="10"/>
      <c r="XF409" s="10"/>
      <c r="XG409" s="10"/>
      <c r="XH409" s="10"/>
      <c r="XI409" s="10"/>
      <c r="XJ409" s="10"/>
      <c r="XK409" s="10"/>
      <c r="XL409" s="10"/>
      <c r="XM409" s="10"/>
      <c r="XN409" s="10"/>
      <c r="XO409" s="10"/>
      <c r="XP409" s="10"/>
      <c r="XQ409" s="10"/>
      <c r="XR409" s="10"/>
      <c r="XS409" s="10"/>
      <c r="XT409" s="10"/>
      <c r="XU409" s="10"/>
      <c r="XV409" s="10"/>
      <c r="XW409" s="10"/>
      <c r="XX409" s="10"/>
      <c r="XY409" s="10"/>
      <c r="XZ409" s="10"/>
      <c r="YA409" s="10"/>
      <c r="YB409" s="10"/>
      <c r="YC409" s="10"/>
      <c r="YD409" s="10"/>
      <c r="YE409" s="10"/>
      <c r="YF409" s="10"/>
      <c r="YG409" s="10"/>
      <c r="YH409" s="10"/>
      <c r="YI409" s="10"/>
      <c r="YJ409" s="10"/>
      <c r="YK409" s="10"/>
      <c r="YL409" s="10"/>
      <c r="YM409" s="10"/>
      <c r="YN409" s="10"/>
      <c r="YO409" s="10"/>
      <c r="YP409" s="10"/>
      <c r="YQ409" s="10"/>
      <c r="YR409" s="10"/>
      <c r="YS409" s="10"/>
      <c r="YT409" s="10"/>
      <c r="YU409" s="10"/>
      <c r="YV409" s="10"/>
      <c r="YW409" s="10"/>
      <c r="YX409" s="10"/>
      <c r="YY409" s="10"/>
      <c r="YZ409" s="10"/>
      <c r="ZA409" s="10"/>
      <c r="ZB409" s="10"/>
      <c r="ZC409" s="10"/>
      <c r="ZD409" s="10"/>
      <c r="ZE409" s="10"/>
      <c r="ZF409" s="10"/>
      <c r="ZG409" s="10"/>
      <c r="ZH409" s="10"/>
      <c r="ZI409" s="10"/>
      <c r="ZJ409" s="10"/>
      <c r="ZK409" s="10"/>
      <c r="ZL409" s="10"/>
      <c r="ZM409" s="10"/>
      <c r="ZN409" s="10"/>
      <c r="ZO409" s="10"/>
      <c r="ZP409" s="10"/>
      <c r="ZQ409" s="10"/>
      <c r="ZR409" s="10"/>
      <c r="ZS409" s="10"/>
      <c r="ZT409" s="10"/>
      <c r="ZU409" s="10"/>
      <c r="ZV409" s="10"/>
      <c r="ZW409" s="10"/>
      <c r="ZX409" s="10"/>
      <c r="ZY409" s="10"/>
      <c r="ZZ409" s="10"/>
      <c r="AAA409" s="10"/>
      <c r="AAB409" s="10"/>
      <c r="AAC409" s="10"/>
      <c r="AAD409" s="10"/>
      <c r="AAE409" s="10"/>
      <c r="AAF409" s="10"/>
      <c r="AAG409" s="10"/>
      <c r="AAH409" s="10"/>
      <c r="AAI409" s="10"/>
      <c r="AAJ409" s="10"/>
      <c r="AAK409" s="10"/>
      <c r="AAL409" s="10"/>
      <c r="AAM409" s="10"/>
      <c r="AAN409" s="10"/>
      <c r="AAO409" s="10"/>
      <c r="AAP409" s="10"/>
      <c r="AAQ409" s="10"/>
      <c r="AAR409" s="10"/>
      <c r="AAS409" s="10"/>
      <c r="AAT409" s="10"/>
      <c r="AAU409" s="10"/>
      <c r="AAV409" s="10"/>
      <c r="AAW409" s="10"/>
      <c r="AAX409" s="10"/>
      <c r="AAY409" s="10"/>
      <c r="AAZ409" s="10"/>
      <c r="ABA409" s="10"/>
      <c r="ABB409" s="10"/>
      <c r="ABC409" s="10"/>
      <c r="ABD409" s="10"/>
      <c r="ABE409" s="10"/>
      <c r="ABF409" s="10"/>
      <c r="ABG409" s="10"/>
      <c r="ABH409" s="10"/>
      <c r="ABI409" s="10"/>
      <c r="ABJ409" s="10"/>
      <c r="ABK409" s="10"/>
      <c r="ABL409" s="10"/>
      <c r="ABM409" s="10"/>
      <c r="ABN409" s="10"/>
      <c r="ABO409" s="10"/>
      <c r="ABP409" s="10"/>
      <c r="ABQ409" s="10"/>
      <c r="ABR409" s="10"/>
      <c r="ABS409" s="10"/>
      <c r="ABT409" s="10"/>
      <c r="ABU409" s="10"/>
      <c r="ABV409" s="10"/>
      <c r="ABW409" s="10"/>
      <c r="ABX409" s="10"/>
      <c r="ABY409" s="10"/>
      <c r="ABZ409" s="10"/>
      <c r="ACA409" s="10"/>
      <c r="ACB409" s="10"/>
      <c r="ACC409" s="10"/>
      <c r="ACD409" s="10"/>
      <c r="ACE409" s="10"/>
      <c r="ACF409" s="10"/>
      <c r="ACG409" s="10"/>
      <c r="ACH409" s="10"/>
      <c r="ACI409" s="10"/>
      <c r="ACJ409" s="10"/>
      <c r="ACK409" s="10"/>
      <c r="ACL409" s="10"/>
      <c r="ACM409" s="10"/>
      <c r="ACN409" s="10"/>
      <c r="ACO409" s="10"/>
      <c r="ACP409" s="10"/>
      <c r="ACQ409" s="10"/>
      <c r="ACR409" s="10"/>
      <c r="ACS409" s="10"/>
      <c r="ACT409" s="10"/>
      <c r="ACU409" s="10"/>
      <c r="ACV409" s="10"/>
      <c r="ACW409" s="10"/>
      <c r="ACX409" s="10"/>
      <c r="ACY409" s="10"/>
      <c r="ACZ409" s="10"/>
      <c r="ADA409" s="10"/>
      <c r="ADB409" s="10"/>
      <c r="ADC409" s="10"/>
      <c r="ADD409" s="10"/>
      <c r="ADE409" s="10"/>
      <c r="ADF409" s="10"/>
      <c r="ADG409" s="10"/>
      <c r="ADH409" s="10"/>
      <c r="ADI409" s="10"/>
      <c r="ADJ409" s="10"/>
      <c r="ADK409" s="10"/>
      <c r="ADL409" s="10"/>
      <c r="ADM409" s="10"/>
      <c r="ADN409" s="10"/>
      <c r="ADO409" s="10"/>
      <c r="ADP409" s="10"/>
      <c r="ADQ409" s="10"/>
      <c r="ADR409" s="10"/>
      <c r="ADS409" s="10"/>
      <c r="ADT409" s="10"/>
      <c r="ADU409" s="10"/>
      <c r="ADV409" s="10"/>
      <c r="ADW409" s="10"/>
      <c r="ADX409" s="10"/>
      <c r="ADY409" s="10"/>
      <c r="ADZ409" s="10"/>
      <c r="AEA409" s="10"/>
      <c r="AEB409" s="10"/>
      <c r="AEC409" s="10"/>
      <c r="AED409" s="10"/>
      <c r="AEE409" s="10"/>
      <c r="AEF409" s="10"/>
      <c r="AEG409" s="10"/>
      <c r="AEH409" s="10"/>
      <c r="AEI409" s="10"/>
      <c r="AEJ409" s="10"/>
      <c r="AEK409" s="10"/>
      <c r="AEL409" s="10"/>
      <c r="AEM409" s="10"/>
      <c r="AEN409" s="10"/>
      <c r="AEO409" s="10"/>
      <c r="AEP409" s="10"/>
      <c r="AEQ409" s="10"/>
      <c r="AER409" s="10"/>
      <c r="AES409" s="10"/>
      <c r="AET409" s="10"/>
      <c r="AEU409" s="10"/>
      <c r="AEV409" s="10"/>
      <c r="AEW409" s="10"/>
      <c r="AEX409" s="10"/>
      <c r="AEY409" s="10"/>
      <c r="AEZ409" s="10"/>
      <c r="AFA409" s="10"/>
      <c r="AFB409" s="10"/>
      <c r="AFC409" s="10"/>
      <c r="AFD409" s="10"/>
      <c r="AFE409" s="10"/>
      <c r="AFF409" s="10"/>
      <c r="AFG409" s="10"/>
      <c r="AFH409" s="10"/>
      <c r="AFI409" s="10"/>
      <c r="AFJ409" s="10"/>
      <c r="AFK409" s="10"/>
      <c r="AFL409" s="10"/>
      <c r="AFM409" s="10"/>
      <c r="AFN409" s="10"/>
      <c r="AFO409" s="10"/>
      <c r="AFP409" s="10"/>
      <c r="AFQ409" s="10"/>
      <c r="AFR409" s="10"/>
      <c r="AFS409" s="10"/>
      <c r="AFT409" s="10"/>
      <c r="AFU409" s="10"/>
      <c r="AFV409" s="10"/>
      <c r="AFW409" s="10"/>
      <c r="AFX409" s="10"/>
      <c r="AFY409" s="10"/>
      <c r="AFZ409" s="10"/>
      <c r="AGA409" s="10"/>
      <c r="AGB409" s="10"/>
      <c r="AGC409" s="10"/>
      <c r="AGD409" s="10"/>
      <c r="AGE409" s="10"/>
      <c r="AGF409" s="10"/>
      <c r="AGG409" s="10"/>
      <c r="AGH409" s="10"/>
      <c r="AGI409" s="10"/>
      <c r="AGJ409" s="10"/>
      <c r="AGK409" s="10"/>
      <c r="AGL409" s="10"/>
      <c r="AGM409" s="10"/>
      <c r="AGN409" s="10"/>
      <c r="AGO409" s="10"/>
      <c r="AGP409" s="10"/>
      <c r="AGQ409" s="10"/>
      <c r="AGR409" s="10"/>
      <c r="AGS409" s="10"/>
      <c r="AGT409" s="10"/>
      <c r="AGU409" s="10"/>
      <c r="AGV409" s="10"/>
      <c r="AGW409" s="10"/>
      <c r="AGX409" s="10"/>
      <c r="AGY409" s="10"/>
      <c r="AGZ409" s="10"/>
      <c r="AHA409" s="10"/>
      <c r="AHB409" s="10"/>
      <c r="AHC409" s="10"/>
      <c r="AHD409" s="10"/>
      <c r="AHE409" s="10"/>
      <c r="AHF409" s="10"/>
      <c r="AHG409" s="10"/>
      <c r="AHH409" s="10"/>
      <c r="AHI409" s="10"/>
      <c r="AHJ409" s="10"/>
      <c r="AHK409" s="10"/>
      <c r="AHL409" s="10"/>
      <c r="AHM409" s="10"/>
      <c r="AHN409" s="10"/>
      <c r="AHO409" s="10"/>
      <c r="AHP409" s="10"/>
      <c r="AHQ409" s="10"/>
      <c r="AHR409" s="10"/>
      <c r="AHS409" s="10"/>
      <c r="AHT409" s="10"/>
      <c r="AHU409" s="10"/>
      <c r="AHV409" s="10"/>
      <c r="AHW409" s="10"/>
      <c r="AHX409" s="10"/>
      <c r="AHY409" s="10"/>
      <c r="AHZ409" s="10"/>
      <c r="AIA409" s="10"/>
      <c r="AIB409" s="10"/>
      <c r="AIC409" s="10"/>
      <c r="AID409" s="10"/>
      <c r="AIE409" s="10"/>
      <c r="AIF409" s="10"/>
      <c r="AIG409" s="10"/>
      <c r="AIH409" s="10"/>
      <c r="AII409" s="10"/>
      <c r="AIJ409" s="10"/>
      <c r="AIK409" s="10"/>
      <c r="AIL409" s="10"/>
      <c r="AIM409" s="10"/>
      <c r="AIN409" s="10"/>
      <c r="AIO409" s="10"/>
      <c r="AIP409" s="10"/>
      <c r="AIQ409" s="10"/>
      <c r="AIR409" s="10"/>
      <c r="AIS409" s="10"/>
      <c r="AIT409" s="10"/>
      <c r="AIU409" s="10"/>
      <c r="AIV409" s="10"/>
      <c r="AIW409" s="10"/>
      <c r="AIX409" s="10"/>
      <c r="AIY409" s="10"/>
      <c r="AIZ409" s="10"/>
      <c r="AJA409" s="10"/>
      <c r="AJB409" s="10"/>
      <c r="AJC409" s="10"/>
      <c r="AJD409" s="10"/>
      <c r="AJE409" s="10"/>
      <c r="AJF409" s="10"/>
      <c r="AJG409" s="10"/>
      <c r="AJH409" s="10"/>
      <c r="AJI409" s="10"/>
      <c r="AJJ409" s="10"/>
      <c r="AJK409" s="10"/>
      <c r="AJL409" s="10"/>
      <c r="AJM409" s="10"/>
      <c r="AJN409" s="10"/>
      <c r="AJO409" s="10"/>
      <c r="AJP409" s="10"/>
      <c r="AJQ409" s="10"/>
      <c r="AJR409" s="10"/>
      <c r="AJS409" s="10"/>
      <c r="AJT409" s="10"/>
      <c r="AJU409" s="10"/>
      <c r="AJV409" s="10"/>
      <c r="AJW409" s="10"/>
      <c r="AJX409" s="10"/>
      <c r="AJY409" s="10"/>
      <c r="AJZ409" s="10"/>
      <c r="AKA409" s="10"/>
      <c r="AKB409" s="10"/>
      <c r="AKC409" s="10"/>
      <c r="AKD409" s="10"/>
      <c r="AKE409" s="10"/>
      <c r="AKF409" s="10"/>
      <c r="AKG409" s="10"/>
      <c r="AKH409" s="10"/>
      <c r="AKI409" s="10"/>
      <c r="AKJ409" s="10"/>
      <c r="AKK409" s="10"/>
      <c r="AKL409" s="10"/>
      <c r="AKM409" s="10"/>
      <c r="AKN409" s="10"/>
      <c r="AKO409" s="10"/>
      <c r="AKP409" s="10"/>
      <c r="AKQ409" s="10"/>
      <c r="AKR409" s="10"/>
      <c r="AKS409" s="10"/>
      <c r="AKT409" s="10"/>
      <c r="AKU409" s="10"/>
      <c r="AKV409" s="10"/>
      <c r="AKW409" s="10"/>
      <c r="AKX409" s="10"/>
      <c r="AKY409" s="10"/>
      <c r="AKZ409" s="10"/>
      <c r="ALA409" s="10"/>
      <c r="ALB409" s="10"/>
      <c r="ALC409" s="10"/>
      <c r="ALD409" s="10"/>
      <c r="ALE409" s="10"/>
      <c r="ALF409" s="10"/>
      <c r="ALG409" s="10"/>
      <c r="ALH409" s="10"/>
      <c r="ALI409" s="10"/>
      <c r="ALJ409" s="10"/>
      <c r="ALK409" s="10"/>
      <c r="ALL409" s="10"/>
      <c r="ALM409" s="10"/>
      <c r="ALN409" s="10"/>
      <c r="ALO409" s="10"/>
      <c r="ALP409" s="10"/>
      <c r="ALQ409" s="10"/>
      <c r="ALR409" s="10"/>
      <c r="ALS409" s="10"/>
      <c r="ALT409" s="10"/>
      <c r="ALU409" s="10"/>
      <c r="ALV409" s="10"/>
      <c r="ALW409" s="10"/>
      <c r="ALX409" s="10"/>
      <c r="ALY409" s="10"/>
      <c r="ALZ409" s="10"/>
      <c r="AMA409" s="10"/>
      <c r="AMB409" s="10"/>
      <c r="AMC409" s="10"/>
      <c r="AMD409" s="10"/>
      <c r="AME409" s="10"/>
      <c r="AMF409" s="10"/>
      <c r="AMG409" s="10"/>
      <c r="AMH409" s="10"/>
      <c r="AMI409" s="10"/>
    </row>
    <row r="410" spans="1:1023" ht="21.75" customHeight="1">
      <c r="A410" s="14" t="s">
        <v>100</v>
      </c>
      <c r="B410" s="39"/>
      <c r="C410" s="40">
        <v>417600</v>
      </c>
      <c r="D410" s="35"/>
      <c r="E410" s="30"/>
      <c r="F410" s="30"/>
      <c r="G410" s="30"/>
      <c r="H410" s="30"/>
      <c r="I410" s="30"/>
      <c r="J410" s="30"/>
      <c r="K410" s="30"/>
      <c r="L410" s="30"/>
      <c r="M410" s="30"/>
      <c r="N410" s="30"/>
      <c r="O410" s="30"/>
      <c r="P410" s="32"/>
      <c r="Q410" s="43">
        <f t="shared" si="9"/>
        <v>417600</v>
      </c>
      <c r="R410" s="43">
        <f>SUM(Q410)</f>
        <v>417600</v>
      </c>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10"/>
      <c r="FE410" s="10"/>
      <c r="FF410" s="10"/>
      <c r="FG410" s="10"/>
      <c r="FH410" s="10"/>
      <c r="FI410" s="10"/>
      <c r="FJ410" s="10"/>
      <c r="FK410" s="10"/>
      <c r="FL410" s="10"/>
      <c r="FM410" s="10"/>
      <c r="FN410" s="10"/>
      <c r="FO410" s="10"/>
      <c r="FP410" s="10"/>
      <c r="FQ410" s="10"/>
      <c r="FR410" s="10"/>
      <c r="FS410" s="10"/>
      <c r="FT410" s="10"/>
      <c r="FU410" s="10"/>
      <c r="FV410" s="10"/>
      <c r="FW410" s="10"/>
      <c r="FX410" s="10"/>
      <c r="FY410" s="10"/>
      <c r="FZ410" s="10"/>
      <c r="GA410" s="10"/>
      <c r="GB410" s="10"/>
      <c r="GC410" s="10"/>
      <c r="GD410" s="10"/>
      <c r="GE410" s="10"/>
      <c r="GF410" s="10"/>
      <c r="GG410" s="10"/>
      <c r="GH410" s="10"/>
      <c r="GI410" s="10"/>
      <c r="GJ410" s="10"/>
      <c r="GK410" s="10"/>
      <c r="GL410" s="10"/>
      <c r="GM410" s="10"/>
      <c r="GN410" s="10"/>
      <c r="GO410" s="10"/>
      <c r="GP410" s="10"/>
      <c r="GQ410" s="10"/>
      <c r="GR410" s="10"/>
      <c r="GS410" s="10"/>
      <c r="GT410" s="10"/>
      <c r="GU410" s="10"/>
      <c r="GV410" s="10"/>
      <c r="GW410" s="10"/>
      <c r="GX410" s="10"/>
      <c r="GY410" s="10"/>
      <c r="GZ410" s="10"/>
      <c r="HA410" s="10"/>
      <c r="HB410" s="10"/>
      <c r="HC410" s="10"/>
      <c r="HD410" s="10"/>
      <c r="HE410" s="10"/>
      <c r="HF410" s="10"/>
      <c r="HG410" s="10"/>
      <c r="HH410" s="10"/>
      <c r="HI410" s="10"/>
      <c r="HJ410" s="10"/>
      <c r="HK410" s="10"/>
      <c r="HL410" s="10"/>
      <c r="HM410" s="10"/>
      <c r="HN410" s="10"/>
      <c r="HO410" s="10"/>
      <c r="HP410" s="10"/>
      <c r="HQ410" s="10"/>
      <c r="HR410" s="10"/>
      <c r="HS410" s="10"/>
      <c r="HT410" s="10"/>
      <c r="HU410" s="10"/>
      <c r="HV410" s="10"/>
      <c r="HW410" s="10"/>
      <c r="HX410" s="10"/>
      <c r="HY410" s="10"/>
      <c r="HZ410" s="10"/>
      <c r="IA410" s="10"/>
      <c r="IB410" s="10"/>
      <c r="IC410" s="10"/>
      <c r="ID410" s="10"/>
      <c r="IE410" s="10"/>
      <c r="IF410" s="10"/>
      <c r="IG410" s="10"/>
      <c r="IH410" s="10"/>
      <c r="II410" s="10"/>
      <c r="IJ410" s="10"/>
      <c r="IK410" s="10"/>
      <c r="IL410" s="10"/>
      <c r="IM410" s="10"/>
      <c r="IN410" s="10"/>
      <c r="IO410" s="10"/>
      <c r="IP410" s="10"/>
      <c r="IQ410" s="10"/>
      <c r="IR410" s="10"/>
      <c r="IS410" s="10"/>
      <c r="IT410" s="10"/>
      <c r="IU410" s="10"/>
      <c r="IV410" s="10"/>
      <c r="IW410" s="10"/>
      <c r="IX410" s="10"/>
      <c r="IY410" s="10"/>
      <c r="IZ410" s="10"/>
      <c r="JA410" s="10"/>
      <c r="JB410" s="10"/>
      <c r="JC410" s="10"/>
      <c r="JD410" s="10"/>
      <c r="JE410" s="10"/>
      <c r="JF410" s="10"/>
      <c r="JG410" s="10"/>
      <c r="JH410" s="10"/>
      <c r="JI410" s="10"/>
      <c r="JJ410" s="10"/>
      <c r="JK410" s="10"/>
      <c r="JL410" s="10"/>
      <c r="JM410" s="10"/>
      <c r="JN410" s="10"/>
      <c r="JO410" s="10"/>
      <c r="JP410" s="10"/>
      <c r="JQ410" s="10"/>
      <c r="JR410" s="10"/>
      <c r="JS410" s="10"/>
      <c r="JT410" s="10"/>
      <c r="JU410" s="10"/>
      <c r="JV410" s="10"/>
      <c r="JW410" s="10"/>
      <c r="JX410" s="10"/>
      <c r="JY410" s="10"/>
      <c r="JZ410" s="10"/>
      <c r="KA410" s="10"/>
      <c r="KB410" s="10"/>
      <c r="KC410" s="10"/>
      <c r="KD410" s="10"/>
      <c r="KE410" s="10"/>
      <c r="KF410" s="10"/>
      <c r="KG410" s="10"/>
      <c r="KH410" s="10"/>
      <c r="KI410" s="10"/>
      <c r="KJ410" s="10"/>
      <c r="KK410" s="10"/>
      <c r="KL410" s="10"/>
      <c r="KM410" s="10"/>
      <c r="KN410" s="10"/>
      <c r="KO410" s="10"/>
      <c r="KP410" s="10"/>
      <c r="KQ410" s="10"/>
      <c r="KR410" s="10"/>
      <c r="KS410" s="10"/>
      <c r="KT410" s="10"/>
      <c r="KU410" s="10"/>
      <c r="KV410" s="10"/>
      <c r="KW410" s="10"/>
      <c r="KX410" s="10"/>
      <c r="KY410" s="10"/>
      <c r="KZ410" s="10"/>
      <c r="LA410" s="10"/>
      <c r="LB410" s="10"/>
      <c r="LC410" s="10"/>
      <c r="LD410" s="10"/>
      <c r="LE410" s="10"/>
      <c r="LF410" s="10"/>
      <c r="LG410" s="10"/>
      <c r="LH410" s="10"/>
      <c r="LI410" s="10"/>
      <c r="LJ410" s="10"/>
      <c r="LK410" s="10"/>
      <c r="LL410" s="10"/>
      <c r="LM410" s="10"/>
      <c r="LN410" s="10"/>
      <c r="LO410" s="10"/>
      <c r="LP410" s="10"/>
      <c r="LQ410" s="10"/>
      <c r="LR410" s="10"/>
      <c r="LS410" s="10"/>
      <c r="LT410" s="10"/>
      <c r="LU410" s="10"/>
      <c r="LV410" s="10"/>
      <c r="LW410" s="10"/>
      <c r="LX410" s="10"/>
      <c r="LY410" s="10"/>
      <c r="LZ410" s="10"/>
      <c r="MA410" s="10"/>
      <c r="MB410" s="10"/>
      <c r="MC410" s="10"/>
      <c r="MD410" s="10"/>
      <c r="ME410" s="10"/>
      <c r="MF410" s="10"/>
      <c r="MG410" s="10"/>
      <c r="MH410" s="10"/>
      <c r="MI410" s="10"/>
      <c r="MJ410" s="10"/>
      <c r="MK410" s="10"/>
      <c r="ML410" s="10"/>
      <c r="MM410" s="10"/>
      <c r="MN410" s="10"/>
      <c r="MO410" s="10"/>
      <c r="MP410" s="10"/>
      <c r="MQ410" s="10"/>
      <c r="MR410" s="10"/>
      <c r="MS410" s="10"/>
      <c r="MT410" s="10"/>
      <c r="MU410" s="10"/>
      <c r="MV410" s="10"/>
      <c r="MW410" s="10"/>
      <c r="MX410" s="10"/>
      <c r="MY410" s="10"/>
      <c r="MZ410" s="10"/>
      <c r="NA410" s="10"/>
      <c r="NB410" s="10"/>
      <c r="NC410" s="10"/>
      <c r="ND410" s="10"/>
      <c r="NE410" s="10"/>
      <c r="NF410" s="10"/>
      <c r="NG410" s="10"/>
      <c r="NH410" s="10"/>
      <c r="NI410" s="10"/>
      <c r="NJ410" s="10"/>
      <c r="NK410" s="10"/>
      <c r="NL410" s="10"/>
      <c r="NM410" s="10"/>
      <c r="NN410" s="10"/>
      <c r="NO410" s="10"/>
      <c r="NP410" s="10"/>
      <c r="NQ410" s="10"/>
      <c r="NR410" s="10"/>
      <c r="NS410" s="10"/>
      <c r="NT410" s="10"/>
      <c r="NU410" s="10"/>
      <c r="NV410" s="10"/>
      <c r="NW410" s="10"/>
      <c r="NX410" s="10"/>
      <c r="NY410" s="10"/>
      <c r="NZ410" s="10"/>
      <c r="OA410" s="10"/>
      <c r="OB410" s="10"/>
      <c r="OC410" s="10"/>
      <c r="OD410" s="10"/>
      <c r="OE410" s="10"/>
      <c r="OF410" s="10"/>
      <c r="OG410" s="10"/>
      <c r="OH410" s="10"/>
      <c r="OI410" s="10"/>
      <c r="OJ410" s="10"/>
      <c r="OK410" s="10"/>
      <c r="OL410" s="10"/>
      <c r="OM410" s="10"/>
      <c r="ON410" s="10"/>
      <c r="OO410" s="10"/>
      <c r="OP410" s="10"/>
      <c r="OQ410" s="10"/>
      <c r="OR410" s="10"/>
      <c r="OS410" s="10"/>
      <c r="OT410" s="10"/>
      <c r="OU410" s="10"/>
      <c r="OV410" s="10"/>
      <c r="OW410" s="10"/>
      <c r="OX410" s="10"/>
      <c r="OY410" s="10"/>
      <c r="OZ410" s="10"/>
      <c r="PA410" s="10"/>
      <c r="PB410" s="10"/>
      <c r="PC410" s="10"/>
      <c r="PD410" s="10"/>
      <c r="PE410" s="10"/>
      <c r="PF410" s="10"/>
      <c r="PG410" s="10"/>
      <c r="PH410" s="10"/>
      <c r="PI410" s="10"/>
      <c r="PJ410" s="10"/>
      <c r="PK410" s="10"/>
      <c r="PL410" s="10"/>
      <c r="PM410" s="10"/>
      <c r="PN410" s="10"/>
      <c r="PO410" s="10"/>
      <c r="PP410" s="10"/>
      <c r="PQ410" s="10"/>
      <c r="PR410" s="10"/>
      <c r="PS410" s="10"/>
      <c r="PT410" s="10"/>
      <c r="PU410" s="10"/>
      <c r="PV410" s="10"/>
      <c r="PW410" s="10"/>
      <c r="PX410" s="10"/>
      <c r="PY410" s="10"/>
      <c r="PZ410" s="10"/>
      <c r="QA410" s="10"/>
      <c r="QB410" s="10"/>
      <c r="QC410" s="10"/>
      <c r="QD410" s="10"/>
      <c r="QE410" s="10"/>
      <c r="QF410" s="10"/>
      <c r="QG410" s="10"/>
      <c r="QH410" s="10"/>
      <c r="QI410" s="10"/>
      <c r="QJ410" s="10"/>
      <c r="QK410" s="10"/>
      <c r="QL410" s="10"/>
      <c r="QM410" s="10"/>
      <c r="QN410" s="10"/>
      <c r="QO410" s="10"/>
      <c r="QP410" s="10"/>
      <c r="QQ410" s="10"/>
      <c r="QR410" s="10"/>
      <c r="QS410" s="10"/>
      <c r="QT410" s="10"/>
      <c r="QU410" s="10"/>
      <c r="QV410" s="10"/>
      <c r="QW410" s="10"/>
      <c r="QX410" s="10"/>
      <c r="QY410" s="10"/>
      <c r="QZ410" s="10"/>
      <c r="RA410" s="10"/>
      <c r="RB410" s="10"/>
      <c r="RC410" s="10"/>
      <c r="RD410" s="10"/>
      <c r="RE410" s="10"/>
      <c r="RF410" s="10"/>
      <c r="RG410" s="10"/>
      <c r="RH410" s="10"/>
      <c r="RI410" s="10"/>
      <c r="RJ410" s="10"/>
      <c r="RK410" s="10"/>
      <c r="RL410" s="10"/>
      <c r="RM410" s="10"/>
      <c r="RN410" s="10"/>
      <c r="RO410" s="10"/>
      <c r="RP410" s="10"/>
      <c r="RQ410" s="10"/>
      <c r="RR410" s="10"/>
      <c r="RS410" s="10"/>
      <c r="RT410" s="10"/>
      <c r="RU410" s="10"/>
      <c r="RV410" s="10"/>
      <c r="RW410" s="10"/>
      <c r="RX410" s="10"/>
      <c r="RY410" s="10"/>
      <c r="RZ410" s="10"/>
      <c r="SA410" s="10"/>
      <c r="SB410" s="10"/>
      <c r="SC410" s="10"/>
      <c r="SD410" s="10"/>
      <c r="SE410" s="10"/>
      <c r="SF410" s="10"/>
      <c r="SG410" s="10"/>
      <c r="SH410" s="10"/>
      <c r="SI410" s="10"/>
      <c r="SJ410" s="10"/>
      <c r="SK410" s="10"/>
      <c r="SL410" s="10"/>
      <c r="SM410" s="10"/>
      <c r="SN410" s="10"/>
      <c r="SO410" s="10"/>
      <c r="SP410" s="10"/>
      <c r="SQ410" s="10"/>
      <c r="SR410" s="10"/>
      <c r="SS410" s="10"/>
      <c r="ST410" s="10"/>
      <c r="SU410" s="10"/>
      <c r="SV410" s="10"/>
      <c r="SW410" s="10"/>
      <c r="SX410" s="10"/>
      <c r="SY410" s="10"/>
      <c r="SZ410" s="10"/>
      <c r="TA410" s="10"/>
      <c r="TB410" s="10"/>
      <c r="TC410" s="10"/>
      <c r="TD410" s="10"/>
      <c r="TE410" s="10"/>
      <c r="TF410" s="10"/>
      <c r="TG410" s="10"/>
      <c r="TH410" s="10"/>
      <c r="TI410" s="10"/>
      <c r="TJ410" s="10"/>
      <c r="TK410" s="10"/>
      <c r="TL410" s="10"/>
      <c r="TM410" s="10"/>
      <c r="TN410" s="10"/>
      <c r="TO410" s="10"/>
      <c r="TP410" s="10"/>
      <c r="TQ410" s="10"/>
      <c r="TR410" s="10"/>
      <c r="TS410" s="10"/>
      <c r="TT410" s="10"/>
      <c r="TU410" s="10"/>
      <c r="TV410" s="10"/>
      <c r="TW410" s="10"/>
      <c r="TX410" s="10"/>
      <c r="TY410" s="10"/>
      <c r="TZ410" s="10"/>
      <c r="UA410" s="10"/>
      <c r="UB410" s="10"/>
      <c r="UC410" s="10"/>
      <c r="UD410" s="10"/>
      <c r="UE410" s="10"/>
      <c r="UF410" s="10"/>
      <c r="UG410" s="10"/>
      <c r="UH410" s="10"/>
      <c r="UI410" s="10"/>
      <c r="UJ410" s="10"/>
      <c r="UK410" s="10"/>
      <c r="UL410" s="10"/>
      <c r="UM410" s="10"/>
      <c r="UN410" s="10"/>
      <c r="UO410" s="10"/>
      <c r="UP410" s="10"/>
      <c r="UQ410" s="10"/>
      <c r="UR410" s="10"/>
      <c r="US410" s="10"/>
      <c r="UT410" s="10"/>
      <c r="UU410" s="10"/>
      <c r="UV410" s="10"/>
      <c r="UW410" s="10"/>
      <c r="UX410" s="10"/>
      <c r="UY410" s="10"/>
      <c r="UZ410" s="10"/>
      <c r="VA410" s="10"/>
      <c r="VB410" s="10"/>
      <c r="VC410" s="10"/>
      <c r="VD410" s="10"/>
      <c r="VE410" s="10"/>
      <c r="VF410" s="10"/>
      <c r="VG410" s="10"/>
      <c r="VH410" s="10"/>
      <c r="VI410" s="10"/>
      <c r="VJ410" s="10"/>
      <c r="VK410" s="10"/>
      <c r="VL410" s="10"/>
      <c r="VM410" s="10"/>
      <c r="VN410" s="10"/>
      <c r="VO410" s="10"/>
      <c r="VP410" s="10"/>
      <c r="VQ410" s="10"/>
      <c r="VR410" s="10"/>
      <c r="VS410" s="10"/>
      <c r="VT410" s="10"/>
      <c r="VU410" s="10"/>
      <c r="VV410" s="10"/>
      <c r="VW410" s="10"/>
      <c r="VX410" s="10"/>
      <c r="VY410" s="10"/>
      <c r="VZ410" s="10"/>
      <c r="WA410" s="10"/>
      <c r="WB410" s="10"/>
      <c r="WC410" s="10"/>
      <c r="WD410" s="10"/>
      <c r="WE410" s="10"/>
      <c r="WF410" s="10"/>
      <c r="WG410" s="10"/>
      <c r="WH410" s="10"/>
      <c r="WI410" s="10"/>
      <c r="WJ410" s="10"/>
      <c r="WK410" s="10"/>
      <c r="WL410" s="10"/>
      <c r="WM410" s="10"/>
      <c r="WN410" s="10"/>
      <c r="WO410" s="10"/>
      <c r="WP410" s="10"/>
      <c r="WQ410" s="10"/>
      <c r="WR410" s="10"/>
      <c r="WS410" s="10"/>
      <c r="WT410" s="10"/>
      <c r="WU410" s="10"/>
      <c r="WV410" s="10"/>
      <c r="WW410" s="10"/>
      <c r="WX410" s="10"/>
      <c r="WY410" s="10"/>
      <c r="WZ410" s="10"/>
      <c r="XA410" s="10"/>
      <c r="XB410" s="10"/>
      <c r="XC410" s="10"/>
      <c r="XD410" s="10"/>
      <c r="XE410" s="10"/>
      <c r="XF410" s="10"/>
      <c r="XG410" s="10"/>
      <c r="XH410" s="10"/>
      <c r="XI410" s="10"/>
      <c r="XJ410" s="10"/>
      <c r="XK410" s="10"/>
      <c r="XL410" s="10"/>
      <c r="XM410" s="10"/>
      <c r="XN410" s="10"/>
      <c r="XO410" s="10"/>
      <c r="XP410" s="10"/>
      <c r="XQ410" s="10"/>
      <c r="XR410" s="10"/>
      <c r="XS410" s="10"/>
      <c r="XT410" s="10"/>
      <c r="XU410" s="10"/>
      <c r="XV410" s="10"/>
      <c r="XW410" s="10"/>
      <c r="XX410" s="10"/>
      <c r="XY410" s="10"/>
      <c r="XZ410" s="10"/>
      <c r="YA410" s="10"/>
      <c r="YB410" s="10"/>
      <c r="YC410" s="10"/>
      <c r="YD410" s="10"/>
      <c r="YE410" s="10"/>
      <c r="YF410" s="10"/>
      <c r="YG410" s="10"/>
      <c r="YH410" s="10"/>
      <c r="YI410" s="10"/>
      <c r="YJ410" s="10"/>
      <c r="YK410" s="10"/>
      <c r="YL410" s="10"/>
      <c r="YM410" s="10"/>
      <c r="YN410" s="10"/>
      <c r="YO410" s="10"/>
      <c r="YP410" s="10"/>
      <c r="YQ410" s="10"/>
      <c r="YR410" s="10"/>
      <c r="YS410" s="10"/>
      <c r="YT410" s="10"/>
      <c r="YU410" s="10"/>
      <c r="YV410" s="10"/>
      <c r="YW410" s="10"/>
      <c r="YX410" s="10"/>
      <c r="YY410" s="10"/>
      <c r="YZ410" s="10"/>
      <c r="ZA410" s="10"/>
      <c r="ZB410" s="10"/>
      <c r="ZC410" s="10"/>
      <c r="ZD410" s="10"/>
      <c r="ZE410" s="10"/>
      <c r="ZF410" s="10"/>
      <c r="ZG410" s="10"/>
      <c r="ZH410" s="10"/>
      <c r="ZI410" s="10"/>
      <c r="ZJ410" s="10"/>
      <c r="ZK410" s="10"/>
      <c r="ZL410" s="10"/>
      <c r="ZM410" s="10"/>
      <c r="ZN410" s="10"/>
      <c r="ZO410" s="10"/>
      <c r="ZP410" s="10"/>
      <c r="ZQ410" s="10"/>
      <c r="ZR410" s="10"/>
      <c r="ZS410" s="10"/>
      <c r="ZT410" s="10"/>
      <c r="ZU410" s="10"/>
      <c r="ZV410" s="10"/>
      <c r="ZW410" s="10"/>
      <c r="ZX410" s="10"/>
      <c r="ZY410" s="10"/>
      <c r="ZZ410" s="10"/>
      <c r="AAA410" s="10"/>
      <c r="AAB410" s="10"/>
      <c r="AAC410" s="10"/>
      <c r="AAD410" s="10"/>
      <c r="AAE410" s="10"/>
      <c r="AAF410" s="10"/>
      <c r="AAG410" s="10"/>
      <c r="AAH410" s="10"/>
      <c r="AAI410" s="10"/>
      <c r="AAJ410" s="10"/>
      <c r="AAK410" s="10"/>
      <c r="AAL410" s="10"/>
      <c r="AAM410" s="10"/>
      <c r="AAN410" s="10"/>
      <c r="AAO410" s="10"/>
      <c r="AAP410" s="10"/>
      <c r="AAQ410" s="10"/>
      <c r="AAR410" s="10"/>
      <c r="AAS410" s="10"/>
      <c r="AAT410" s="10"/>
      <c r="AAU410" s="10"/>
      <c r="AAV410" s="10"/>
      <c r="AAW410" s="10"/>
      <c r="AAX410" s="10"/>
      <c r="AAY410" s="10"/>
      <c r="AAZ410" s="10"/>
      <c r="ABA410" s="10"/>
      <c r="ABB410" s="10"/>
      <c r="ABC410" s="10"/>
      <c r="ABD410" s="10"/>
      <c r="ABE410" s="10"/>
      <c r="ABF410" s="10"/>
      <c r="ABG410" s="10"/>
      <c r="ABH410" s="10"/>
      <c r="ABI410" s="10"/>
      <c r="ABJ410" s="10"/>
      <c r="ABK410" s="10"/>
      <c r="ABL410" s="10"/>
      <c r="ABM410" s="10"/>
      <c r="ABN410" s="10"/>
      <c r="ABO410" s="10"/>
      <c r="ABP410" s="10"/>
      <c r="ABQ410" s="10"/>
      <c r="ABR410" s="10"/>
      <c r="ABS410" s="10"/>
      <c r="ABT410" s="10"/>
      <c r="ABU410" s="10"/>
      <c r="ABV410" s="10"/>
      <c r="ABW410" s="10"/>
      <c r="ABX410" s="10"/>
      <c r="ABY410" s="10"/>
      <c r="ABZ410" s="10"/>
      <c r="ACA410" s="10"/>
      <c r="ACB410" s="10"/>
      <c r="ACC410" s="10"/>
      <c r="ACD410" s="10"/>
      <c r="ACE410" s="10"/>
      <c r="ACF410" s="10"/>
      <c r="ACG410" s="10"/>
      <c r="ACH410" s="10"/>
      <c r="ACI410" s="10"/>
      <c r="ACJ410" s="10"/>
      <c r="ACK410" s="10"/>
      <c r="ACL410" s="10"/>
      <c r="ACM410" s="10"/>
      <c r="ACN410" s="10"/>
      <c r="ACO410" s="10"/>
      <c r="ACP410" s="10"/>
      <c r="ACQ410" s="10"/>
      <c r="ACR410" s="10"/>
      <c r="ACS410" s="10"/>
      <c r="ACT410" s="10"/>
      <c r="ACU410" s="10"/>
      <c r="ACV410" s="10"/>
      <c r="ACW410" s="10"/>
      <c r="ACX410" s="10"/>
      <c r="ACY410" s="10"/>
      <c r="ACZ410" s="10"/>
      <c r="ADA410" s="10"/>
      <c r="ADB410" s="10"/>
      <c r="ADC410" s="10"/>
      <c r="ADD410" s="10"/>
      <c r="ADE410" s="10"/>
      <c r="ADF410" s="10"/>
      <c r="ADG410" s="10"/>
      <c r="ADH410" s="10"/>
      <c r="ADI410" s="10"/>
      <c r="ADJ410" s="10"/>
      <c r="ADK410" s="10"/>
      <c r="ADL410" s="10"/>
      <c r="ADM410" s="10"/>
      <c r="ADN410" s="10"/>
      <c r="ADO410" s="10"/>
      <c r="ADP410" s="10"/>
      <c r="ADQ410" s="10"/>
      <c r="ADR410" s="10"/>
      <c r="ADS410" s="10"/>
      <c r="ADT410" s="10"/>
      <c r="ADU410" s="10"/>
      <c r="ADV410" s="10"/>
      <c r="ADW410" s="10"/>
      <c r="ADX410" s="10"/>
      <c r="ADY410" s="10"/>
      <c r="ADZ410" s="10"/>
      <c r="AEA410" s="10"/>
      <c r="AEB410" s="10"/>
      <c r="AEC410" s="10"/>
      <c r="AED410" s="10"/>
      <c r="AEE410" s="10"/>
      <c r="AEF410" s="10"/>
      <c r="AEG410" s="10"/>
      <c r="AEH410" s="10"/>
      <c r="AEI410" s="10"/>
      <c r="AEJ410" s="10"/>
      <c r="AEK410" s="10"/>
      <c r="AEL410" s="10"/>
      <c r="AEM410" s="10"/>
      <c r="AEN410" s="10"/>
      <c r="AEO410" s="10"/>
      <c r="AEP410" s="10"/>
      <c r="AEQ410" s="10"/>
      <c r="AER410" s="10"/>
      <c r="AES410" s="10"/>
      <c r="AET410" s="10"/>
      <c r="AEU410" s="10"/>
      <c r="AEV410" s="10"/>
      <c r="AEW410" s="10"/>
      <c r="AEX410" s="10"/>
      <c r="AEY410" s="10"/>
      <c r="AEZ410" s="10"/>
      <c r="AFA410" s="10"/>
      <c r="AFB410" s="10"/>
      <c r="AFC410" s="10"/>
      <c r="AFD410" s="10"/>
      <c r="AFE410" s="10"/>
      <c r="AFF410" s="10"/>
      <c r="AFG410" s="10"/>
      <c r="AFH410" s="10"/>
      <c r="AFI410" s="10"/>
      <c r="AFJ410" s="10"/>
      <c r="AFK410" s="10"/>
      <c r="AFL410" s="10"/>
      <c r="AFM410" s="10"/>
      <c r="AFN410" s="10"/>
      <c r="AFO410" s="10"/>
      <c r="AFP410" s="10"/>
      <c r="AFQ410" s="10"/>
      <c r="AFR410" s="10"/>
      <c r="AFS410" s="10"/>
      <c r="AFT410" s="10"/>
      <c r="AFU410" s="10"/>
      <c r="AFV410" s="10"/>
      <c r="AFW410" s="10"/>
      <c r="AFX410" s="10"/>
      <c r="AFY410" s="10"/>
      <c r="AFZ410" s="10"/>
      <c r="AGA410" s="10"/>
      <c r="AGB410" s="10"/>
      <c r="AGC410" s="10"/>
      <c r="AGD410" s="10"/>
      <c r="AGE410" s="10"/>
      <c r="AGF410" s="10"/>
      <c r="AGG410" s="10"/>
      <c r="AGH410" s="10"/>
      <c r="AGI410" s="10"/>
      <c r="AGJ410" s="10"/>
      <c r="AGK410" s="10"/>
      <c r="AGL410" s="10"/>
      <c r="AGM410" s="10"/>
      <c r="AGN410" s="10"/>
      <c r="AGO410" s="10"/>
      <c r="AGP410" s="10"/>
      <c r="AGQ410" s="10"/>
      <c r="AGR410" s="10"/>
      <c r="AGS410" s="10"/>
      <c r="AGT410" s="10"/>
      <c r="AGU410" s="10"/>
      <c r="AGV410" s="10"/>
      <c r="AGW410" s="10"/>
      <c r="AGX410" s="10"/>
      <c r="AGY410" s="10"/>
      <c r="AGZ410" s="10"/>
      <c r="AHA410" s="10"/>
      <c r="AHB410" s="10"/>
      <c r="AHC410" s="10"/>
      <c r="AHD410" s="10"/>
      <c r="AHE410" s="10"/>
      <c r="AHF410" s="10"/>
      <c r="AHG410" s="10"/>
      <c r="AHH410" s="10"/>
      <c r="AHI410" s="10"/>
      <c r="AHJ410" s="10"/>
      <c r="AHK410" s="10"/>
      <c r="AHL410" s="10"/>
      <c r="AHM410" s="10"/>
      <c r="AHN410" s="10"/>
      <c r="AHO410" s="10"/>
      <c r="AHP410" s="10"/>
      <c r="AHQ410" s="10"/>
      <c r="AHR410" s="10"/>
      <c r="AHS410" s="10"/>
      <c r="AHT410" s="10"/>
      <c r="AHU410" s="10"/>
      <c r="AHV410" s="10"/>
      <c r="AHW410" s="10"/>
      <c r="AHX410" s="10"/>
      <c r="AHY410" s="10"/>
      <c r="AHZ410" s="10"/>
      <c r="AIA410" s="10"/>
      <c r="AIB410" s="10"/>
      <c r="AIC410" s="10"/>
      <c r="AID410" s="10"/>
      <c r="AIE410" s="10"/>
      <c r="AIF410" s="10"/>
      <c r="AIG410" s="10"/>
      <c r="AIH410" s="10"/>
      <c r="AII410" s="10"/>
      <c r="AIJ410" s="10"/>
      <c r="AIK410" s="10"/>
      <c r="AIL410" s="10"/>
      <c r="AIM410" s="10"/>
      <c r="AIN410" s="10"/>
      <c r="AIO410" s="10"/>
      <c r="AIP410" s="10"/>
      <c r="AIQ410" s="10"/>
      <c r="AIR410" s="10"/>
      <c r="AIS410" s="10"/>
      <c r="AIT410" s="10"/>
      <c r="AIU410" s="10"/>
      <c r="AIV410" s="10"/>
      <c r="AIW410" s="10"/>
      <c r="AIX410" s="10"/>
      <c r="AIY410" s="10"/>
      <c r="AIZ410" s="10"/>
      <c r="AJA410" s="10"/>
      <c r="AJB410" s="10"/>
      <c r="AJC410" s="10"/>
      <c r="AJD410" s="10"/>
      <c r="AJE410" s="10"/>
      <c r="AJF410" s="10"/>
      <c r="AJG410" s="10"/>
      <c r="AJH410" s="10"/>
      <c r="AJI410" s="10"/>
      <c r="AJJ410" s="10"/>
      <c r="AJK410" s="10"/>
      <c r="AJL410" s="10"/>
      <c r="AJM410" s="10"/>
      <c r="AJN410" s="10"/>
      <c r="AJO410" s="10"/>
      <c r="AJP410" s="10"/>
      <c r="AJQ410" s="10"/>
      <c r="AJR410" s="10"/>
      <c r="AJS410" s="10"/>
      <c r="AJT410" s="10"/>
      <c r="AJU410" s="10"/>
      <c r="AJV410" s="10"/>
      <c r="AJW410" s="10"/>
      <c r="AJX410" s="10"/>
      <c r="AJY410" s="10"/>
      <c r="AJZ410" s="10"/>
      <c r="AKA410" s="10"/>
      <c r="AKB410" s="10"/>
      <c r="AKC410" s="10"/>
      <c r="AKD410" s="10"/>
      <c r="AKE410" s="10"/>
      <c r="AKF410" s="10"/>
      <c r="AKG410" s="10"/>
      <c r="AKH410" s="10"/>
      <c r="AKI410" s="10"/>
      <c r="AKJ410" s="10"/>
      <c r="AKK410" s="10"/>
      <c r="AKL410" s="10"/>
      <c r="AKM410" s="10"/>
      <c r="AKN410" s="10"/>
      <c r="AKO410" s="10"/>
      <c r="AKP410" s="10"/>
      <c r="AKQ410" s="10"/>
      <c r="AKR410" s="10"/>
      <c r="AKS410" s="10"/>
      <c r="AKT410" s="10"/>
      <c r="AKU410" s="10"/>
      <c r="AKV410" s="10"/>
      <c r="AKW410" s="10"/>
      <c r="AKX410" s="10"/>
      <c r="AKY410" s="10"/>
      <c r="AKZ410" s="10"/>
      <c r="ALA410" s="10"/>
      <c r="ALB410" s="10"/>
      <c r="ALC410" s="10"/>
      <c r="ALD410" s="10"/>
      <c r="ALE410" s="10"/>
      <c r="ALF410" s="10"/>
      <c r="ALG410" s="10"/>
      <c r="ALH410" s="10"/>
      <c r="ALI410" s="10"/>
      <c r="ALJ410" s="10"/>
      <c r="ALK410" s="10"/>
      <c r="ALL410" s="10"/>
      <c r="ALM410" s="10"/>
      <c r="ALN410" s="10"/>
      <c r="ALO410" s="10"/>
      <c r="ALP410" s="10"/>
      <c r="ALQ410" s="10"/>
      <c r="ALR410" s="10"/>
      <c r="ALS410" s="10"/>
      <c r="ALT410" s="10"/>
      <c r="ALU410" s="10"/>
      <c r="ALV410" s="10"/>
      <c r="ALW410" s="10"/>
      <c r="ALX410" s="10"/>
      <c r="ALY410" s="10"/>
      <c r="ALZ410" s="10"/>
      <c r="AMA410" s="10"/>
      <c r="AMB410" s="10"/>
      <c r="AMC410" s="10"/>
      <c r="AMD410" s="10"/>
      <c r="AME410" s="10"/>
      <c r="AMF410" s="10"/>
      <c r="AMG410" s="10"/>
      <c r="AMH410" s="10"/>
      <c r="AMI410" s="10"/>
    </row>
    <row r="411" spans="1:1023" ht="21.75" customHeight="1">
      <c r="A411" s="14" t="s">
        <v>101</v>
      </c>
      <c r="B411" s="50">
        <v>2606865.85</v>
      </c>
      <c r="C411" s="40">
        <v>463176.87</v>
      </c>
      <c r="D411" s="30"/>
      <c r="E411" s="30"/>
      <c r="F411" s="30"/>
      <c r="G411" s="30"/>
      <c r="H411" s="30"/>
      <c r="I411" s="36">
        <v>15000</v>
      </c>
      <c r="J411" s="30"/>
      <c r="K411" s="30"/>
      <c r="L411" s="30"/>
      <c r="M411" s="30"/>
      <c r="N411" s="30"/>
      <c r="O411" s="30"/>
      <c r="P411" s="32"/>
      <c r="Q411" s="43">
        <f t="shared" si="9"/>
        <v>3085042.72</v>
      </c>
      <c r="R411" s="43">
        <f>SUM(Q411)</f>
        <v>3085042.72</v>
      </c>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c r="EM411" s="10"/>
      <c r="EN411" s="10"/>
      <c r="EO411" s="10"/>
      <c r="EP411" s="10"/>
      <c r="EQ411" s="10"/>
      <c r="ER411" s="10"/>
      <c r="ES411" s="10"/>
      <c r="ET411" s="10"/>
      <c r="EU411" s="10"/>
      <c r="EV411" s="10"/>
      <c r="EW411" s="10"/>
      <c r="EX411" s="10"/>
      <c r="EY411" s="10"/>
      <c r="EZ411" s="10"/>
      <c r="FA411" s="10"/>
      <c r="FB411" s="10"/>
      <c r="FC411" s="10"/>
      <c r="FD411" s="10"/>
      <c r="FE411" s="10"/>
      <c r="FF411" s="10"/>
      <c r="FG411" s="10"/>
      <c r="FH411" s="10"/>
      <c r="FI411" s="10"/>
      <c r="FJ411" s="10"/>
      <c r="FK411" s="10"/>
      <c r="FL411" s="10"/>
      <c r="FM411" s="10"/>
      <c r="FN411" s="10"/>
      <c r="FO411" s="10"/>
      <c r="FP411" s="10"/>
      <c r="FQ411" s="10"/>
      <c r="FR411" s="10"/>
      <c r="FS411" s="10"/>
      <c r="FT411" s="10"/>
      <c r="FU411" s="10"/>
      <c r="FV411" s="10"/>
      <c r="FW411" s="10"/>
      <c r="FX411" s="10"/>
      <c r="FY411" s="10"/>
      <c r="FZ411" s="10"/>
      <c r="GA411" s="10"/>
      <c r="GB411" s="10"/>
      <c r="GC411" s="10"/>
      <c r="GD411" s="10"/>
      <c r="GE411" s="10"/>
      <c r="GF411" s="10"/>
      <c r="GG411" s="10"/>
      <c r="GH411" s="10"/>
      <c r="GI411" s="10"/>
      <c r="GJ411" s="10"/>
      <c r="GK411" s="10"/>
      <c r="GL411" s="10"/>
      <c r="GM411" s="10"/>
      <c r="GN411" s="10"/>
      <c r="GO411" s="10"/>
      <c r="GP411" s="10"/>
      <c r="GQ411" s="10"/>
      <c r="GR411" s="10"/>
      <c r="GS411" s="10"/>
      <c r="GT411" s="10"/>
      <c r="GU411" s="10"/>
      <c r="GV411" s="10"/>
      <c r="GW411" s="10"/>
      <c r="GX411" s="10"/>
      <c r="GY411" s="10"/>
      <c r="GZ411" s="10"/>
      <c r="HA411" s="10"/>
      <c r="HB411" s="10"/>
      <c r="HC411" s="10"/>
      <c r="HD411" s="10"/>
      <c r="HE411" s="10"/>
      <c r="HF411" s="10"/>
      <c r="HG411" s="10"/>
      <c r="HH411" s="10"/>
      <c r="HI411" s="10"/>
      <c r="HJ411" s="10"/>
      <c r="HK411" s="10"/>
      <c r="HL411" s="10"/>
      <c r="HM411" s="10"/>
      <c r="HN411" s="10"/>
      <c r="HO411" s="10"/>
      <c r="HP411" s="10"/>
      <c r="HQ411" s="10"/>
      <c r="HR411" s="10"/>
      <c r="HS411" s="10"/>
      <c r="HT411" s="10"/>
      <c r="HU411" s="10"/>
      <c r="HV411" s="10"/>
      <c r="HW411" s="10"/>
      <c r="HX411" s="10"/>
      <c r="HY411" s="10"/>
      <c r="HZ411" s="10"/>
      <c r="IA411" s="10"/>
      <c r="IB411" s="10"/>
      <c r="IC411" s="10"/>
      <c r="ID411" s="10"/>
      <c r="IE411" s="10"/>
      <c r="IF411" s="10"/>
      <c r="IG411" s="10"/>
      <c r="IH411" s="10"/>
      <c r="II411" s="10"/>
      <c r="IJ411" s="10"/>
      <c r="IK411" s="10"/>
      <c r="IL411" s="10"/>
      <c r="IM411" s="10"/>
      <c r="IN411" s="10"/>
      <c r="IO411" s="10"/>
      <c r="IP411" s="10"/>
      <c r="IQ411" s="10"/>
      <c r="IR411" s="10"/>
      <c r="IS411" s="10"/>
      <c r="IT411" s="10"/>
      <c r="IU411" s="10"/>
      <c r="IV411" s="10"/>
      <c r="IW411" s="10"/>
      <c r="IX411" s="10"/>
      <c r="IY411" s="10"/>
      <c r="IZ411" s="10"/>
      <c r="JA411" s="10"/>
      <c r="JB411" s="10"/>
      <c r="JC411" s="10"/>
      <c r="JD411" s="10"/>
      <c r="JE411" s="10"/>
      <c r="JF411" s="10"/>
      <c r="JG411" s="10"/>
      <c r="JH411" s="10"/>
      <c r="JI411" s="10"/>
      <c r="JJ411" s="10"/>
      <c r="JK411" s="10"/>
      <c r="JL411" s="10"/>
      <c r="JM411" s="10"/>
      <c r="JN411" s="10"/>
      <c r="JO411" s="10"/>
      <c r="JP411" s="10"/>
      <c r="JQ411" s="10"/>
      <c r="JR411" s="10"/>
      <c r="JS411" s="10"/>
      <c r="JT411" s="10"/>
      <c r="JU411" s="10"/>
      <c r="JV411" s="10"/>
      <c r="JW411" s="10"/>
      <c r="JX411" s="10"/>
      <c r="JY411" s="10"/>
      <c r="JZ411" s="10"/>
      <c r="KA411" s="10"/>
      <c r="KB411" s="10"/>
      <c r="KC411" s="10"/>
      <c r="KD411" s="10"/>
      <c r="KE411" s="10"/>
      <c r="KF411" s="10"/>
      <c r="KG411" s="10"/>
      <c r="KH411" s="10"/>
      <c r="KI411" s="10"/>
      <c r="KJ411" s="10"/>
      <c r="KK411" s="10"/>
      <c r="KL411" s="10"/>
      <c r="KM411" s="10"/>
      <c r="KN411" s="10"/>
      <c r="KO411" s="10"/>
      <c r="KP411" s="10"/>
      <c r="KQ411" s="10"/>
      <c r="KR411" s="10"/>
      <c r="KS411" s="10"/>
      <c r="KT411" s="10"/>
      <c r="KU411" s="10"/>
      <c r="KV411" s="10"/>
      <c r="KW411" s="10"/>
      <c r="KX411" s="10"/>
      <c r="KY411" s="10"/>
      <c r="KZ411" s="10"/>
      <c r="LA411" s="10"/>
      <c r="LB411" s="10"/>
      <c r="LC411" s="10"/>
      <c r="LD411" s="10"/>
      <c r="LE411" s="10"/>
      <c r="LF411" s="10"/>
      <c r="LG411" s="10"/>
      <c r="LH411" s="10"/>
      <c r="LI411" s="10"/>
      <c r="LJ411" s="10"/>
      <c r="LK411" s="10"/>
      <c r="LL411" s="10"/>
      <c r="LM411" s="10"/>
      <c r="LN411" s="10"/>
      <c r="LO411" s="10"/>
      <c r="LP411" s="10"/>
      <c r="LQ411" s="10"/>
      <c r="LR411" s="10"/>
      <c r="LS411" s="10"/>
      <c r="LT411" s="10"/>
      <c r="LU411" s="10"/>
      <c r="LV411" s="10"/>
      <c r="LW411" s="10"/>
      <c r="LX411" s="10"/>
      <c r="LY411" s="10"/>
      <c r="LZ411" s="10"/>
      <c r="MA411" s="10"/>
      <c r="MB411" s="10"/>
      <c r="MC411" s="10"/>
      <c r="MD411" s="10"/>
      <c r="ME411" s="10"/>
      <c r="MF411" s="10"/>
      <c r="MG411" s="10"/>
      <c r="MH411" s="10"/>
      <c r="MI411" s="10"/>
      <c r="MJ411" s="10"/>
      <c r="MK411" s="10"/>
      <c r="ML411" s="10"/>
      <c r="MM411" s="10"/>
      <c r="MN411" s="10"/>
      <c r="MO411" s="10"/>
      <c r="MP411" s="10"/>
      <c r="MQ411" s="10"/>
      <c r="MR411" s="10"/>
      <c r="MS411" s="10"/>
      <c r="MT411" s="10"/>
      <c r="MU411" s="10"/>
      <c r="MV411" s="10"/>
      <c r="MW411" s="10"/>
      <c r="MX411" s="10"/>
      <c r="MY411" s="10"/>
      <c r="MZ411" s="10"/>
      <c r="NA411" s="10"/>
      <c r="NB411" s="10"/>
      <c r="NC411" s="10"/>
      <c r="ND411" s="10"/>
      <c r="NE411" s="10"/>
      <c r="NF411" s="10"/>
      <c r="NG411" s="10"/>
      <c r="NH411" s="10"/>
      <c r="NI411" s="10"/>
      <c r="NJ411" s="10"/>
      <c r="NK411" s="10"/>
      <c r="NL411" s="10"/>
      <c r="NM411" s="10"/>
      <c r="NN411" s="10"/>
      <c r="NO411" s="10"/>
      <c r="NP411" s="10"/>
      <c r="NQ411" s="10"/>
      <c r="NR411" s="10"/>
      <c r="NS411" s="10"/>
      <c r="NT411" s="10"/>
      <c r="NU411" s="10"/>
      <c r="NV411" s="10"/>
      <c r="NW411" s="10"/>
      <c r="NX411" s="10"/>
      <c r="NY411" s="10"/>
      <c r="NZ411" s="10"/>
      <c r="OA411" s="10"/>
      <c r="OB411" s="10"/>
      <c r="OC411" s="10"/>
      <c r="OD411" s="10"/>
      <c r="OE411" s="10"/>
      <c r="OF411" s="10"/>
      <c r="OG411" s="10"/>
      <c r="OH411" s="10"/>
      <c r="OI411" s="10"/>
      <c r="OJ411" s="10"/>
      <c r="OK411" s="10"/>
      <c r="OL411" s="10"/>
      <c r="OM411" s="10"/>
      <c r="ON411" s="10"/>
      <c r="OO411" s="10"/>
      <c r="OP411" s="10"/>
      <c r="OQ411" s="10"/>
      <c r="OR411" s="10"/>
      <c r="OS411" s="10"/>
      <c r="OT411" s="10"/>
      <c r="OU411" s="10"/>
      <c r="OV411" s="10"/>
      <c r="OW411" s="10"/>
      <c r="OX411" s="10"/>
      <c r="OY411" s="10"/>
      <c r="OZ411" s="10"/>
      <c r="PA411" s="10"/>
      <c r="PB411" s="10"/>
      <c r="PC411" s="10"/>
      <c r="PD411" s="10"/>
      <c r="PE411" s="10"/>
      <c r="PF411" s="10"/>
      <c r="PG411" s="10"/>
      <c r="PH411" s="10"/>
      <c r="PI411" s="10"/>
      <c r="PJ411" s="10"/>
      <c r="PK411" s="10"/>
      <c r="PL411" s="10"/>
      <c r="PM411" s="10"/>
      <c r="PN411" s="10"/>
      <c r="PO411" s="10"/>
      <c r="PP411" s="10"/>
      <c r="PQ411" s="10"/>
      <c r="PR411" s="10"/>
      <c r="PS411" s="10"/>
      <c r="PT411" s="10"/>
      <c r="PU411" s="10"/>
      <c r="PV411" s="10"/>
      <c r="PW411" s="10"/>
      <c r="PX411" s="10"/>
      <c r="PY411" s="10"/>
      <c r="PZ411" s="10"/>
      <c r="QA411" s="10"/>
      <c r="QB411" s="10"/>
      <c r="QC411" s="10"/>
      <c r="QD411" s="10"/>
      <c r="QE411" s="10"/>
      <c r="QF411" s="10"/>
      <c r="QG411" s="10"/>
      <c r="QH411" s="10"/>
      <c r="QI411" s="10"/>
      <c r="QJ411" s="10"/>
      <c r="QK411" s="10"/>
      <c r="QL411" s="10"/>
      <c r="QM411" s="10"/>
      <c r="QN411" s="10"/>
      <c r="QO411" s="10"/>
      <c r="QP411" s="10"/>
      <c r="QQ411" s="10"/>
      <c r="QR411" s="10"/>
      <c r="QS411" s="10"/>
      <c r="QT411" s="10"/>
      <c r="QU411" s="10"/>
      <c r="QV411" s="10"/>
      <c r="QW411" s="10"/>
      <c r="QX411" s="10"/>
      <c r="QY411" s="10"/>
      <c r="QZ411" s="10"/>
      <c r="RA411" s="10"/>
      <c r="RB411" s="10"/>
      <c r="RC411" s="10"/>
      <c r="RD411" s="10"/>
      <c r="RE411" s="10"/>
      <c r="RF411" s="10"/>
      <c r="RG411" s="10"/>
      <c r="RH411" s="10"/>
      <c r="RI411" s="10"/>
      <c r="RJ411" s="10"/>
      <c r="RK411" s="10"/>
      <c r="RL411" s="10"/>
      <c r="RM411" s="10"/>
      <c r="RN411" s="10"/>
      <c r="RO411" s="10"/>
      <c r="RP411" s="10"/>
      <c r="RQ411" s="10"/>
      <c r="RR411" s="10"/>
      <c r="RS411" s="10"/>
      <c r="RT411" s="10"/>
      <c r="RU411" s="10"/>
      <c r="RV411" s="10"/>
      <c r="RW411" s="10"/>
      <c r="RX411" s="10"/>
      <c r="RY411" s="10"/>
      <c r="RZ411" s="10"/>
      <c r="SA411" s="10"/>
      <c r="SB411" s="10"/>
      <c r="SC411" s="10"/>
      <c r="SD411" s="10"/>
      <c r="SE411" s="10"/>
      <c r="SF411" s="10"/>
      <c r="SG411" s="10"/>
      <c r="SH411" s="10"/>
      <c r="SI411" s="10"/>
      <c r="SJ411" s="10"/>
      <c r="SK411" s="10"/>
      <c r="SL411" s="10"/>
      <c r="SM411" s="10"/>
      <c r="SN411" s="10"/>
      <c r="SO411" s="10"/>
      <c r="SP411" s="10"/>
      <c r="SQ411" s="10"/>
      <c r="SR411" s="10"/>
      <c r="SS411" s="10"/>
      <c r="ST411" s="10"/>
      <c r="SU411" s="10"/>
      <c r="SV411" s="10"/>
      <c r="SW411" s="10"/>
      <c r="SX411" s="10"/>
      <c r="SY411" s="10"/>
      <c r="SZ411" s="10"/>
      <c r="TA411" s="10"/>
      <c r="TB411" s="10"/>
      <c r="TC411" s="10"/>
      <c r="TD411" s="10"/>
      <c r="TE411" s="10"/>
      <c r="TF411" s="10"/>
      <c r="TG411" s="10"/>
      <c r="TH411" s="10"/>
      <c r="TI411" s="10"/>
      <c r="TJ411" s="10"/>
      <c r="TK411" s="10"/>
      <c r="TL411" s="10"/>
      <c r="TM411" s="10"/>
      <c r="TN411" s="10"/>
      <c r="TO411" s="10"/>
      <c r="TP411" s="10"/>
      <c r="TQ411" s="10"/>
      <c r="TR411" s="10"/>
      <c r="TS411" s="10"/>
      <c r="TT411" s="10"/>
      <c r="TU411" s="10"/>
      <c r="TV411" s="10"/>
      <c r="TW411" s="10"/>
      <c r="TX411" s="10"/>
      <c r="TY411" s="10"/>
      <c r="TZ411" s="10"/>
      <c r="UA411" s="10"/>
      <c r="UB411" s="10"/>
      <c r="UC411" s="10"/>
      <c r="UD411" s="10"/>
      <c r="UE411" s="10"/>
      <c r="UF411" s="10"/>
      <c r="UG411" s="10"/>
      <c r="UH411" s="10"/>
      <c r="UI411" s="10"/>
      <c r="UJ411" s="10"/>
      <c r="UK411" s="10"/>
      <c r="UL411" s="10"/>
      <c r="UM411" s="10"/>
      <c r="UN411" s="10"/>
      <c r="UO411" s="10"/>
      <c r="UP411" s="10"/>
      <c r="UQ411" s="10"/>
      <c r="UR411" s="10"/>
      <c r="US411" s="10"/>
      <c r="UT411" s="10"/>
      <c r="UU411" s="10"/>
      <c r="UV411" s="10"/>
      <c r="UW411" s="10"/>
      <c r="UX411" s="10"/>
      <c r="UY411" s="10"/>
      <c r="UZ411" s="10"/>
      <c r="VA411" s="10"/>
      <c r="VB411" s="10"/>
      <c r="VC411" s="10"/>
      <c r="VD411" s="10"/>
      <c r="VE411" s="10"/>
      <c r="VF411" s="10"/>
      <c r="VG411" s="10"/>
      <c r="VH411" s="10"/>
      <c r="VI411" s="10"/>
      <c r="VJ411" s="10"/>
      <c r="VK411" s="10"/>
      <c r="VL411" s="10"/>
      <c r="VM411" s="10"/>
      <c r="VN411" s="10"/>
      <c r="VO411" s="10"/>
      <c r="VP411" s="10"/>
      <c r="VQ411" s="10"/>
      <c r="VR411" s="10"/>
      <c r="VS411" s="10"/>
      <c r="VT411" s="10"/>
      <c r="VU411" s="10"/>
      <c r="VV411" s="10"/>
      <c r="VW411" s="10"/>
      <c r="VX411" s="10"/>
      <c r="VY411" s="10"/>
      <c r="VZ411" s="10"/>
      <c r="WA411" s="10"/>
      <c r="WB411" s="10"/>
      <c r="WC411" s="10"/>
      <c r="WD411" s="10"/>
      <c r="WE411" s="10"/>
      <c r="WF411" s="10"/>
      <c r="WG411" s="10"/>
      <c r="WH411" s="10"/>
      <c r="WI411" s="10"/>
      <c r="WJ411" s="10"/>
      <c r="WK411" s="10"/>
      <c r="WL411" s="10"/>
      <c r="WM411" s="10"/>
      <c r="WN411" s="10"/>
      <c r="WO411" s="10"/>
      <c r="WP411" s="10"/>
      <c r="WQ411" s="10"/>
      <c r="WR411" s="10"/>
      <c r="WS411" s="10"/>
      <c r="WT411" s="10"/>
      <c r="WU411" s="10"/>
      <c r="WV411" s="10"/>
      <c r="WW411" s="10"/>
      <c r="WX411" s="10"/>
      <c r="WY411" s="10"/>
      <c r="WZ411" s="10"/>
      <c r="XA411" s="10"/>
      <c r="XB411" s="10"/>
      <c r="XC411" s="10"/>
      <c r="XD411" s="10"/>
      <c r="XE411" s="10"/>
      <c r="XF411" s="10"/>
      <c r="XG411" s="10"/>
      <c r="XH411" s="10"/>
      <c r="XI411" s="10"/>
      <c r="XJ411" s="10"/>
      <c r="XK411" s="10"/>
      <c r="XL411" s="10"/>
      <c r="XM411" s="10"/>
      <c r="XN411" s="10"/>
      <c r="XO411" s="10"/>
      <c r="XP411" s="10"/>
      <c r="XQ411" s="10"/>
      <c r="XR411" s="10"/>
      <c r="XS411" s="10"/>
      <c r="XT411" s="10"/>
      <c r="XU411" s="10"/>
      <c r="XV411" s="10"/>
      <c r="XW411" s="10"/>
      <c r="XX411" s="10"/>
      <c r="XY411" s="10"/>
      <c r="XZ411" s="10"/>
      <c r="YA411" s="10"/>
      <c r="YB411" s="10"/>
      <c r="YC411" s="10"/>
      <c r="YD411" s="10"/>
      <c r="YE411" s="10"/>
      <c r="YF411" s="10"/>
      <c r="YG411" s="10"/>
      <c r="YH411" s="10"/>
      <c r="YI411" s="10"/>
      <c r="YJ411" s="10"/>
      <c r="YK411" s="10"/>
      <c r="YL411" s="10"/>
      <c r="YM411" s="10"/>
      <c r="YN411" s="10"/>
      <c r="YO411" s="10"/>
      <c r="YP411" s="10"/>
      <c r="YQ411" s="10"/>
      <c r="YR411" s="10"/>
      <c r="YS411" s="10"/>
      <c r="YT411" s="10"/>
      <c r="YU411" s="10"/>
      <c r="YV411" s="10"/>
      <c r="YW411" s="10"/>
      <c r="YX411" s="10"/>
      <c r="YY411" s="10"/>
      <c r="YZ411" s="10"/>
      <c r="ZA411" s="10"/>
      <c r="ZB411" s="10"/>
      <c r="ZC411" s="10"/>
      <c r="ZD411" s="10"/>
      <c r="ZE411" s="10"/>
      <c r="ZF411" s="10"/>
      <c r="ZG411" s="10"/>
      <c r="ZH411" s="10"/>
      <c r="ZI411" s="10"/>
      <c r="ZJ411" s="10"/>
      <c r="ZK411" s="10"/>
      <c r="ZL411" s="10"/>
      <c r="ZM411" s="10"/>
      <c r="ZN411" s="10"/>
      <c r="ZO411" s="10"/>
      <c r="ZP411" s="10"/>
      <c r="ZQ411" s="10"/>
      <c r="ZR411" s="10"/>
      <c r="ZS411" s="10"/>
      <c r="ZT411" s="10"/>
      <c r="ZU411" s="10"/>
      <c r="ZV411" s="10"/>
      <c r="ZW411" s="10"/>
      <c r="ZX411" s="10"/>
      <c r="ZY411" s="10"/>
      <c r="ZZ411" s="10"/>
      <c r="AAA411" s="10"/>
      <c r="AAB411" s="10"/>
      <c r="AAC411" s="10"/>
      <c r="AAD411" s="10"/>
      <c r="AAE411" s="10"/>
      <c r="AAF411" s="10"/>
      <c r="AAG411" s="10"/>
      <c r="AAH411" s="10"/>
      <c r="AAI411" s="10"/>
      <c r="AAJ411" s="10"/>
      <c r="AAK411" s="10"/>
      <c r="AAL411" s="10"/>
      <c r="AAM411" s="10"/>
      <c r="AAN411" s="10"/>
      <c r="AAO411" s="10"/>
      <c r="AAP411" s="10"/>
      <c r="AAQ411" s="10"/>
      <c r="AAR411" s="10"/>
      <c r="AAS411" s="10"/>
      <c r="AAT411" s="10"/>
      <c r="AAU411" s="10"/>
      <c r="AAV411" s="10"/>
      <c r="AAW411" s="10"/>
      <c r="AAX411" s="10"/>
      <c r="AAY411" s="10"/>
      <c r="AAZ411" s="10"/>
      <c r="ABA411" s="10"/>
      <c r="ABB411" s="10"/>
      <c r="ABC411" s="10"/>
      <c r="ABD411" s="10"/>
      <c r="ABE411" s="10"/>
      <c r="ABF411" s="10"/>
      <c r="ABG411" s="10"/>
      <c r="ABH411" s="10"/>
      <c r="ABI411" s="10"/>
      <c r="ABJ411" s="10"/>
      <c r="ABK411" s="10"/>
      <c r="ABL411" s="10"/>
      <c r="ABM411" s="10"/>
      <c r="ABN411" s="10"/>
      <c r="ABO411" s="10"/>
      <c r="ABP411" s="10"/>
      <c r="ABQ411" s="10"/>
      <c r="ABR411" s="10"/>
      <c r="ABS411" s="10"/>
      <c r="ABT411" s="10"/>
      <c r="ABU411" s="10"/>
      <c r="ABV411" s="10"/>
      <c r="ABW411" s="10"/>
      <c r="ABX411" s="10"/>
      <c r="ABY411" s="10"/>
      <c r="ABZ411" s="10"/>
      <c r="ACA411" s="10"/>
      <c r="ACB411" s="10"/>
      <c r="ACC411" s="10"/>
      <c r="ACD411" s="10"/>
      <c r="ACE411" s="10"/>
      <c r="ACF411" s="10"/>
      <c r="ACG411" s="10"/>
      <c r="ACH411" s="10"/>
      <c r="ACI411" s="10"/>
      <c r="ACJ411" s="10"/>
      <c r="ACK411" s="10"/>
      <c r="ACL411" s="10"/>
      <c r="ACM411" s="10"/>
      <c r="ACN411" s="10"/>
      <c r="ACO411" s="10"/>
      <c r="ACP411" s="10"/>
      <c r="ACQ411" s="10"/>
      <c r="ACR411" s="10"/>
      <c r="ACS411" s="10"/>
      <c r="ACT411" s="10"/>
      <c r="ACU411" s="10"/>
      <c r="ACV411" s="10"/>
      <c r="ACW411" s="10"/>
      <c r="ACX411" s="10"/>
      <c r="ACY411" s="10"/>
      <c r="ACZ411" s="10"/>
      <c r="ADA411" s="10"/>
      <c r="ADB411" s="10"/>
      <c r="ADC411" s="10"/>
      <c r="ADD411" s="10"/>
      <c r="ADE411" s="10"/>
      <c r="ADF411" s="10"/>
      <c r="ADG411" s="10"/>
      <c r="ADH411" s="10"/>
      <c r="ADI411" s="10"/>
      <c r="ADJ411" s="10"/>
      <c r="ADK411" s="10"/>
      <c r="ADL411" s="10"/>
      <c r="ADM411" s="10"/>
      <c r="ADN411" s="10"/>
      <c r="ADO411" s="10"/>
      <c r="ADP411" s="10"/>
      <c r="ADQ411" s="10"/>
      <c r="ADR411" s="10"/>
      <c r="ADS411" s="10"/>
      <c r="ADT411" s="10"/>
      <c r="ADU411" s="10"/>
      <c r="ADV411" s="10"/>
      <c r="ADW411" s="10"/>
      <c r="ADX411" s="10"/>
      <c r="ADY411" s="10"/>
      <c r="ADZ411" s="10"/>
      <c r="AEA411" s="10"/>
      <c r="AEB411" s="10"/>
      <c r="AEC411" s="10"/>
      <c r="AED411" s="10"/>
      <c r="AEE411" s="10"/>
      <c r="AEF411" s="10"/>
      <c r="AEG411" s="10"/>
      <c r="AEH411" s="10"/>
      <c r="AEI411" s="10"/>
      <c r="AEJ411" s="10"/>
      <c r="AEK411" s="10"/>
      <c r="AEL411" s="10"/>
      <c r="AEM411" s="10"/>
      <c r="AEN411" s="10"/>
      <c r="AEO411" s="10"/>
      <c r="AEP411" s="10"/>
      <c r="AEQ411" s="10"/>
      <c r="AER411" s="10"/>
      <c r="AES411" s="10"/>
      <c r="AET411" s="10"/>
      <c r="AEU411" s="10"/>
      <c r="AEV411" s="10"/>
      <c r="AEW411" s="10"/>
      <c r="AEX411" s="10"/>
      <c r="AEY411" s="10"/>
      <c r="AEZ411" s="10"/>
      <c r="AFA411" s="10"/>
      <c r="AFB411" s="10"/>
      <c r="AFC411" s="10"/>
      <c r="AFD411" s="10"/>
      <c r="AFE411" s="10"/>
      <c r="AFF411" s="10"/>
      <c r="AFG411" s="10"/>
      <c r="AFH411" s="10"/>
      <c r="AFI411" s="10"/>
      <c r="AFJ411" s="10"/>
      <c r="AFK411" s="10"/>
      <c r="AFL411" s="10"/>
      <c r="AFM411" s="10"/>
      <c r="AFN411" s="10"/>
      <c r="AFO411" s="10"/>
      <c r="AFP411" s="10"/>
      <c r="AFQ411" s="10"/>
      <c r="AFR411" s="10"/>
      <c r="AFS411" s="10"/>
      <c r="AFT411" s="10"/>
      <c r="AFU411" s="10"/>
      <c r="AFV411" s="10"/>
      <c r="AFW411" s="10"/>
      <c r="AFX411" s="10"/>
      <c r="AFY411" s="10"/>
      <c r="AFZ411" s="10"/>
      <c r="AGA411" s="10"/>
      <c r="AGB411" s="10"/>
      <c r="AGC411" s="10"/>
      <c r="AGD411" s="10"/>
      <c r="AGE411" s="10"/>
      <c r="AGF411" s="10"/>
      <c r="AGG411" s="10"/>
      <c r="AGH411" s="10"/>
      <c r="AGI411" s="10"/>
      <c r="AGJ411" s="10"/>
      <c r="AGK411" s="10"/>
      <c r="AGL411" s="10"/>
      <c r="AGM411" s="10"/>
      <c r="AGN411" s="10"/>
      <c r="AGO411" s="10"/>
      <c r="AGP411" s="10"/>
      <c r="AGQ411" s="10"/>
      <c r="AGR411" s="10"/>
      <c r="AGS411" s="10"/>
      <c r="AGT411" s="10"/>
      <c r="AGU411" s="10"/>
      <c r="AGV411" s="10"/>
      <c r="AGW411" s="10"/>
      <c r="AGX411" s="10"/>
      <c r="AGY411" s="10"/>
      <c r="AGZ411" s="10"/>
      <c r="AHA411" s="10"/>
      <c r="AHB411" s="10"/>
      <c r="AHC411" s="10"/>
      <c r="AHD411" s="10"/>
      <c r="AHE411" s="10"/>
      <c r="AHF411" s="10"/>
      <c r="AHG411" s="10"/>
      <c r="AHH411" s="10"/>
      <c r="AHI411" s="10"/>
      <c r="AHJ411" s="10"/>
      <c r="AHK411" s="10"/>
      <c r="AHL411" s="10"/>
      <c r="AHM411" s="10"/>
      <c r="AHN411" s="10"/>
      <c r="AHO411" s="10"/>
      <c r="AHP411" s="10"/>
      <c r="AHQ411" s="10"/>
      <c r="AHR411" s="10"/>
      <c r="AHS411" s="10"/>
      <c r="AHT411" s="10"/>
      <c r="AHU411" s="10"/>
      <c r="AHV411" s="10"/>
      <c r="AHW411" s="10"/>
      <c r="AHX411" s="10"/>
      <c r="AHY411" s="10"/>
      <c r="AHZ411" s="10"/>
      <c r="AIA411" s="10"/>
      <c r="AIB411" s="10"/>
      <c r="AIC411" s="10"/>
      <c r="AID411" s="10"/>
      <c r="AIE411" s="10"/>
      <c r="AIF411" s="10"/>
      <c r="AIG411" s="10"/>
      <c r="AIH411" s="10"/>
      <c r="AII411" s="10"/>
      <c r="AIJ411" s="10"/>
      <c r="AIK411" s="10"/>
      <c r="AIL411" s="10"/>
      <c r="AIM411" s="10"/>
      <c r="AIN411" s="10"/>
      <c r="AIO411" s="10"/>
      <c r="AIP411" s="10"/>
      <c r="AIQ411" s="10"/>
      <c r="AIR411" s="10"/>
      <c r="AIS411" s="10"/>
      <c r="AIT411" s="10"/>
      <c r="AIU411" s="10"/>
      <c r="AIV411" s="10"/>
      <c r="AIW411" s="10"/>
      <c r="AIX411" s="10"/>
      <c r="AIY411" s="10"/>
      <c r="AIZ411" s="10"/>
      <c r="AJA411" s="10"/>
      <c r="AJB411" s="10"/>
      <c r="AJC411" s="10"/>
      <c r="AJD411" s="10"/>
      <c r="AJE411" s="10"/>
      <c r="AJF411" s="10"/>
      <c r="AJG411" s="10"/>
      <c r="AJH411" s="10"/>
      <c r="AJI411" s="10"/>
      <c r="AJJ411" s="10"/>
      <c r="AJK411" s="10"/>
      <c r="AJL411" s="10"/>
      <c r="AJM411" s="10"/>
      <c r="AJN411" s="10"/>
      <c r="AJO411" s="10"/>
      <c r="AJP411" s="10"/>
      <c r="AJQ411" s="10"/>
      <c r="AJR411" s="10"/>
      <c r="AJS411" s="10"/>
      <c r="AJT411" s="10"/>
      <c r="AJU411" s="10"/>
      <c r="AJV411" s="10"/>
      <c r="AJW411" s="10"/>
      <c r="AJX411" s="10"/>
      <c r="AJY411" s="10"/>
      <c r="AJZ411" s="10"/>
      <c r="AKA411" s="10"/>
      <c r="AKB411" s="10"/>
      <c r="AKC411" s="10"/>
      <c r="AKD411" s="10"/>
      <c r="AKE411" s="10"/>
      <c r="AKF411" s="10"/>
      <c r="AKG411" s="10"/>
      <c r="AKH411" s="10"/>
      <c r="AKI411" s="10"/>
      <c r="AKJ411" s="10"/>
      <c r="AKK411" s="10"/>
      <c r="AKL411" s="10"/>
      <c r="AKM411" s="10"/>
      <c r="AKN411" s="10"/>
      <c r="AKO411" s="10"/>
      <c r="AKP411" s="10"/>
      <c r="AKQ411" s="10"/>
      <c r="AKR411" s="10"/>
      <c r="AKS411" s="10"/>
      <c r="AKT411" s="10"/>
      <c r="AKU411" s="10"/>
      <c r="AKV411" s="10"/>
      <c r="AKW411" s="10"/>
      <c r="AKX411" s="10"/>
      <c r="AKY411" s="10"/>
      <c r="AKZ411" s="10"/>
      <c r="ALA411" s="10"/>
      <c r="ALB411" s="10"/>
      <c r="ALC411" s="10"/>
      <c r="ALD411" s="10"/>
      <c r="ALE411" s="10"/>
      <c r="ALF411" s="10"/>
      <c r="ALG411" s="10"/>
      <c r="ALH411" s="10"/>
      <c r="ALI411" s="10"/>
      <c r="ALJ411" s="10"/>
      <c r="ALK411" s="10"/>
      <c r="ALL411" s="10"/>
      <c r="ALM411" s="10"/>
      <c r="ALN411" s="10"/>
      <c r="ALO411" s="10"/>
      <c r="ALP411" s="10"/>
      <c r="ALQ411" s="10"/>
      <c r="ALR411" s="10"/>
      <c r="ALS411" s="10"/>
      <c r="ALT411" s="10"/>
      <c r="ALU411" s="10"/>
      <c r="ALV411" s="10"/>
      <c r="ALW411" s="10"/>
      <c r="ALX411" s="10"/>
      <c r="ALY411" s="10"/>
      <c r="ALZ411" s="10"/>
      <c r="AMA411" s="10"/>
      <c r="AMB411" s="10"/>
      <c r="AMC411" s="10"/>
      <c r="AMD411" s="10"/>
      <c r="AME411" s="10"/>
      <c r="AMF411" s="10"/>
      <c r="AMG411" s="10"/>
      <c r="AMH411" s="10"/>
      <c r="AMI411" s="10"/>
    </row>
    <row r="412" spans="1:1023" ht="21.75" customHeight="1">
      <c r="A412" s="14" t="s">
        <v>174</v>
      </c>
      <c r="B412" s="39"/>
      <c r="C412" s="30"/>
      <c r="D412" s="30"/>
      <c r="E412" s="30"/>
      <c r="F412" s="30"/>
      <c r="G412" s="30"/>
      <c r="H412" s="30"/>
      <c r="I412" s="30"/>
      <c r="J412" s="30"/>
      <c r="K412" s="30"/>
      <c r="L412" s="30"/>
      <c r="M412" s="30"/>
      <c r="N412" s="30"/>
      <c r="O412" s="36">
        <v>10000</v>
      </c>
      <c r="P412" s="34"/>
      <c r="Q412" s="43">
        <f t="shared" si="9"/>
        <v>10000</v>
      </c>
      <c r="R412" s="43">
        <f>Q412</f>
        <v>10000</v>
      </c>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c r="EM412" s="10"/>
      <c r="EN412" s="10"/>
      <c r="EO412" s="10"/>
      <c r="EP412" s="10"/>
      <c r="EQ412" s="10"/>
      <c r="ER412" s="10"/>
      <c r="ES412" s="10"/>
      <c r="ET412" s="10"/>
      <c r="EU412" s="10"/>
      <c r="EV412" s="10"/>
      <c r="EW412" s="10"/>
      <c r="EX412" s="10"/>
      <c r="EY412" s="10"/>
      <c r="EZ412" s="10"/>
      <c r="FA412" s="10"/>
      <c r="FB412" s="10"/>
      <c r="FC412" s="10"/>
      <c r="FD412" s="10"/>
      <c r="FE412" s="10"/>
      <c r="FF412" s="10"/>
      <c r="FG412" s="10"/>
      <c r="FH412" s="10"/>
      <c r="FI412" s="10"/>
      <c r="FJ412" s="10"/>
      <c r="FK412" s="10"/>
      <c r="FL412" s="10"/>
      <c r="FM412" s="10"/>
      <c r="FN412" s="10"/>
      <c r="FO412" s="10"/>
      <c r="FP412" s="10"/>
      <c r="FQ412" s="10"/>
      <c r="FR412" s="10"/>
      <c r="FS412" s="10"/>
      <c r="FT412" s="10"/>
      <c r="FU412" s="10"/>
      <c r="FV412" s="10"/>
      <c r="FW412" s="10"/>
      <c r="FX412" s="10"/>
      <c r="FY412" s="10"/>
      <c r="FZ412" s="10"/>
      <c r="GA412" s="10"/>
      <c r="GB412" s="10"/>
      <c r="GC412" s="10"/>
      <c r="GD412" s="10"/>
      <c r="GE412" s="10"/>
      <c r="GF412" s="10"/>
      <c r="GG412" s="10"/>
      <c r="GH412" s="10"/>
      <c r="GI412" s="10"/>
      <c r="GJ412" s="10"/>
      <c r="GK412" s="10"/>
      <c r="GL412" s="10"/>
      <c r="GM412" s="10"/>
      <c r="GN412" s="10"/>
      <c r="GO412" s="10"/>
      <c r="GP412" s="10"/>
      <c r="GQ412" s="10"/>
      <c r="GR412" s="10"/>
      <c r="GS412" s="10"/>
      <c r="GT412" s="10"/>
      <c r="GU412" s="10"/>
      <c r="GV412" s="10"/>
      <c r="GW412" s="10"/>
      <c r="GX412" s="10"/>
      <c r="GY412" s="10"/>
      <c r="GZ412" s="10"/>
      <c r="HA412" s="10"/>
      <c r="HB412" s="10"/>
      <c r="HC412" s="10"/>
      <c r="HD412" s="10"/>
      <c r="HE412" s="10"/>
      <c r="HF412" s="10"/>
      <c r="HG412" s="10"/>
      <c r="HH412" s="10"/>
      <c r="HI412" s="10"/>
      <c r="HJ412" s="10"/>
      <c r="HK412" s="10"/>
      <c r="HL412" s="10"/>
      <c r="HM412" s="10"/>
      <c r="HN412" s="10"/>
      <c r="HO412" s="10"/>
      <c r="HP412" s="10"/>
      <c r="HQ412" s="10"/>
      <c r="HR412" s="10"/>
      <c r="HS412" s="10"/>
      <c r="HT412" s="10"/>
      <c r="HU412" s="10"/>
      <c r="HV412" s="10"/>
      <c r="HW412" s="10"/>
      <c r="HX412" s="10"/>
      <c r="HY412" s="10"/>
      <c r="HZ412" s="10"/>
      <c r="IA412" s="10"/>
      <c r="IB412" s="10"/>
      <c r="IC412" s="10"/>
      <c r="ID412" s="10"/>
      <c r="IE412" s="10"/>
      <c r="IF412" s="10"/>
      <c r="IG412" s="10"/>
      <c r="IH412" s="10"/>
      <c r="II412" s="10"/>
      <c r="IJ412" s="10"/>
      <c r="IK412" s="10"/>
      <c r="IL412" s="10"/>
      <c r="IM412" s="10"/>
      <c r="IN412" s="10"/>
      <c r="IO412" s="10"/>
      <c r="IP412" s="10"/>
      <c r="IQ412" s="10"/>
      <c r="IR412" s="10"/>
      <c r="IS412" s="10"/>
      <c r="IT412" s="10"/>
      <c r="IU412" s="10"/>
      <c r="IV412" s="10"/>
      <c r="IW412" s="10"/>
      <c r="IX412" s="10"/>
      <c r="IY412" s="10"/>
      <c r="IZ412" s="10"/>
      <c r="JA412" s="10"/>
      <c r="JB412" s="10"/>
      <c r="JC412" s="10"/>
      <c r="JD412" s="10"/>
      <c r="JE412" s="10"/>
      <c r="JF412" s="10"/>
      <c r="JG412" s="10"/>
      <c r="JH412" s="10"/>
      <c r="JI412" s="10"/>
      <c r="JJ412" s="10"/>
      <c r="JK412" s="10"/>
      <c r="JL412" s="10"/>
      <c r="JM412" s="10"/>
      <c r="JN412" s="10"/>
      <c r="JO412" s="10"/>
      <c r="JP412" s="10"/>
      <c r="JQ412" s="10"/>
      <c r="JR412" s="10"/>
      <c r="JS412" s="10"/>
      <c r="JT412" s="10"/>
      <c r="JU412" s="10"/>
      <c r="JV412" s="10"/>
      <c r="JW412" s="10"/>
      <c r="JX412" s="10"/>
      <c r="JY412" s="10"/>
      <c r="JZ412" s="10"/>
      <c r="KA412" s="10"/>
      <c r="KB412" s="10"/>
      <c r="KC412" s="10"/>
      <c r="KD412" s="10"/>
      <c r="KE412" s="10"/>
      <c r="KF412" s="10"/>
      <c r="KG412" s="10"/>
      <c r="KH412" s="10"/>
      <c r="KI412" s="10"/>
      <c r="KJ412" s="10"/>
      <c r="KK412" s="10"/>
      <c r="KL412" s="10"/>
      <c r="KM412" s="10"/>
      <c r="KN412" s="10"/>
      <c r="KO412" s="10"/>
      <c r="KP412" s="10"/>
      <c r="KQ412" s="10"/>
      <c r="KR412" s="10"/>
      <c r="KS412" s="10"/>
      <c r="KT412" s="10"/>
      <c r="KU412" s="10"/>
      <c r="KV412" s="10"/>
      <c r="KW412" s="10"/>
      <c r="KX412" s="10"/>
      <c r="KY412" s="10"/>
      <c r="KZ412" s="10"/>
      <c r="LA412" s="10"/>
      <c r="LB412" s="10"/>
      <c r="LC412" s="10"/>
      <c r="LD412" s="10"/>
      <c r="LE412" s="10"/>
      <c r="LF412" s="10"/>
      <c r="LG412" s="10"/>
      <c r="LH412" s="10"/>
      <c r="LI412" s="10"/>
      <c r="LJ412" s="10"/>
      <c r="LK412" s="10"/>
      <c r="LL412" s="10"/>
      <c r="LM412" s="10"/>
      <c r="LN412" s="10"/>
      <c r="LO412" s="10"/>
      <c r="LP412" s="10"/>
      <c r="LQ412" s="10"/>
      <c r="LR412" s="10"/>
      <c r="LS412" s="10"/>
      <c r="LT412" s="10"/>
      <c r="LU412" s="10"/>
      <c r="LV412" s="10"/>
      <c r="LW412" s="10"/>
      <c r="LX412" s="10"/>
      <c r="LY412" s="10"/>
      <c r="LZ412" s="10"/>
      <c r="MA412" s="10"/>
      <c r="MB412" s="10"/>
      <c r="MC412" s="10"/>
      <c r="MD412" s="10"/>
      <c r="ME412" s="10"/>
      <c r="MF412" s="10"/>
      <c r="MG412" s="10"/>
      <c r="MH412" s="10"/>
      <c r="MI412" s="10"/>
      <c r="MJ412" s="10"/>
      <c r="MK412" s="10"/>
      <c r="ML412" s="10"/>
      <c r="MM412" s="10"/>
      <c r="MN412" s="10"/>
      <c r="MO412" s="10"/>
      <c r="MP412" s="10"/>
      <c r="MQ412" s="10"/>
      <c r="MR412" s="10"/>
      <c r="MS412" s="10"/>
      <c r="MT412" s="10"/>
      <c r="MU412" s="10"/>
      <c r="MV412" s="10"/>
      <c r="MW412" s="10"/>
      <c r="MX412" s="10"/>
      <c r="MY412" s="10"/>
      <c r="MZ412" s="10"/>
      <c r="NA412" s="10"/>
      <c r="NB412" s="10"/>
      <c r="NC412" s="10"/>
      <c r="ND412" s="10"/>
      <c r="NE412" s="10"/>
      <c r="NF412" s="10"/>
      <c r="NG412" s="10"/>
      <c r="NH412" s="10"/>
      <c r="NI412" s="10"/>
      <c r="NJ412" s="10"/>
      <c r="NK412" s="10"/>
      <c r="NL412" s="10"/>
      <c r="NM412" s="10"/>
      <c r="NN412" s="10"/>
      <c r="NO412" s="10"/>
      <c r="NP412" s="10"/>
      <c r="NQ412" s="10"/>
      <c r="NR412" s="10"/>
      <c r="NS412" s="10"/>
      <c r="NT412" s="10"/>
      <c r="NU412" s="10"/>
      <c r="NV412" s="10"/>
      <c r="NW412" s="10"/>
      <c r="NX412" s="10"/>
      <c r="NY412" s="10"/>
      <c r="NZ412" s="10"/>
      <c r="OA412" s="10"/>
      <c r="OB412" s="10"/>
      <c r="OC412" s="10"/>
      <c r="OD412" s="10"/>
      <c r="OE412" s="10"/>
      <c r="OF412" s="10"/>
      <c r="OG412" s="10"/>
      <c r="OH412" s="10"/>
      <c r="OI412" s="10"/>
      <c r="OJ412" s="10"/>
      <c r="OK412" s="10"/>
      <c r="OL412" s="10"/>
      <c r="OM412" s="10"/>
      <c r="ON412" s="10"/>
      <c r="OO412" s="10"/>
      <c r="OP412" s="10"/>
      <c r="OQ412" s="10"/>
      <c r="OR412" s="10"/>
      <c r="OS412" s="10"/>
      <c r="OT412" s="10"/>
      <c r="OU412" s="10"/>
      <c r="OV412" s="10"/>
      <c r="OW412" s="10"/>
      <c r="OX412" s="10"/>
      <c r="OY412" s="10"/>
      <c r="OZ412" s="10"/>
      <c r="PA412" s="10"/>
      <c r="PB412" s="10"/>
      <c r="PC412" s="10"/>
      <c r="PD412" s="10"/>
      <c r="PE412" s="10"/>
      <c r="PF412" s="10"/>
      <c r="PG412" s="10"/>
      <c r="PH412" s="10"/>
      <c r="PI412" s="10"/>
      <c r="PJ412" s="10"/>
      <c r="PK412" s="10"/>
      <c r="PL412" s="10"/>
      <c r="PM412" s="10"/>
      <c r="PN412" s="10"/>
      <c r="PO412" s="10"/>
      <c r="PP412" s="10"/>
      <c r="PQ412" s="10"/>
      <c r="PR412" s="10"/>
      <c r="PS412" s="10"/>
      <c r="PT412" s="10"/>
      <c r="PU412" s="10"/>
      <c r="PV412" s="10"/>
      <c r="PW412" s="10"/>
      <c r="PX412" s="10"/>
      <c r="PY412" s="10"/>
      <c r="PZ412" s="10"/>
      <c r="QA412" s="10"/>
      <c r="QB412" s="10"/>
      <c r="QC412" s="10"/>
      <c r="QD412" s="10"/>
      <c r="QE412" s="10"/>
      <c r="QF412" s="10"/>
      <c r="QG412" s="10"/>
      <c r="QH412" s="10"/>
      <c r="QI412" s="10"/>
      <c r="QJ412" s="10"/>
      <c r="QK412" s="10"/>
      <c r="QL412" s="10"/>
      <c r="QM412" s="10"/>
      <c r="QN412" s="10"/>
      <c r="QO412" s="10"/>
      <c r="QP412" s="10"/>
      <c r="QQ412" s="10"/>
      <c r="QR412" s="10"/>
      <c r="QS412" s="10"/>
      <c r="QT412" s="10"/>
      <c r="QU412" s="10"/>
      <c r="QV412" s="10"/>
      <c r="QW412" s="10"/>
      <c r="QX412" s="10"/>
      <c r="QY412" s="10"/>
      <c r="QZ412" s="10"/>
      <c r="RA412" s="10"/>
      <c r="RB412" s="10"/>
      <c r="RC412" s="10"/>
      <c r="RD412" s="10"/>
      <c r="RE412" s="10"/>
      <c r="RF412" s="10"/>
      <c r="RG412" s="10"/>
      <c r="RH412" s="10"/>
      <c r="RI412" s="10"/>
      <c r="RJ412" s="10"/>
      <c r="RK412" s="10"/>
      <c r="RL412" s="10"/>
      <c r="RM412" s="10"/>
      <c r="RN412" s="10"/>
      <c r="RO412" s="10"/>
      <c r="RP412" s="10"/>
      <c r="RQ412" s="10"/>
      <c r="RR412" s="10"/>
      <c r="RS412" s="10"/>
      <c r="RT412" s="10"/>
      <c r="RU412" s="10"/>
      <c r="RV412" s="10"/>
      <c r="RW412" s="10"/>
      <c r="RX412" s="10"/>
      <c r="RY412" s="10"/>
      <c r="RZ412" s="10"/>
      <c r="SA412" s="10"/>
      <c r="SB412" s="10"/>
      <c r="SC412" s="10"/>
      <c r="SD412" s="10"/>
      <c r="SE412" s="10"/>
      <c r="SF412" s="10"/>
      <c r="SG412" s="10"/>
      <c r="SH412" s="10"/>
      <c r="SI412" s="10"/>
      <c r="SJ412" s="10"/>
      <c r="SK412" s="10"/>
      <c r="SL412" s="10"/>
      <c r="SM412" s="10"/>
      <c r="SN412" s="10"/>
      <c r="SO412" s="10"/>
      <c r="SP412" s="10"/>
      <c r="SQ412" s="10"/>
      <c r="SR412" s="10"/>
      <c r="SS412" s="10"/>
      <c r="ST412" s="10"/>
      <c r="SU412" s="10"/>
      <c r="SV412" s="10"/>
      <c r="SW412" s="10"/>
      <c r="SX412" s="10"/>
      <c r="SY412" s="10"/>
      <c r="SZ412" s="10"/>
      <c r="TA412" s="10"/>
      <c r="TB412" s="10"/>
      <c r="TC412" s="10"/>
      <c r="TD412" s="10"/>
      <c r="TE412" s="10"/>
      <c r="TF412" s="10"/>
      <c r="TG412" s="10"/>
      <c r="TH412" s="10"/>
      <c r="TI412" s="10"/>
      <c r="TJ412" s="10"/>
      <c r="TK412" s="10"/>
      <c r="TL412" s="10"/>
      <c r="TM412" s="10"/>
      <c r="TN412" s="10"/>
      <c r="TO412" s="10"/>
      <c r="TP412" s="10"/>
      <c r="TQ412" s="10"/>
      <c r="TR412" s="10"/>
      <c r="TS412" s="10"/>
      <c r="TT412" s="10"/>
      <c r="TU412" s="10"/>
      <c r="TV412" s="10"/>
      <c r="TW412" s="10"/>
      <c r="TX412" s="10"/>
      <c r="TY412" s="10"/>
      <c r="TZ412" s="10"/>
      <c r="UA412" s="10"/>
      <c r="UB412" s="10"/>
      <c r="UC412" s="10"/>
      <c r="UD412" s="10"/>
      <c r="UE412" s="10"/>
      <c r="UF412" s="10"/>
      <c r="UG412" s="10"/>
      <c r="UH412" s="10"/>
      <c r="UI412" s="10"/>
      <c r="UJ412" s="10"/>
      <c r="UK412" s="10"/>
      <c r="UL412" s="10"/>
      <c r="UM412" s="10"/>
      <c r="UN412" s="10"/>
      <c r="UO412" s="10"/>
      <c r="UP412" s="10"/>
      <c r="UQ412" s="10"/>
      <c r="UR412" s="10"/>
      <c r="US412" s="10"/>
      <c r="UT412" s="10"/>
      <c r="UU412" s="10"/>
      <c r="UV412" s="10"/>
      <c r="UW412" s="10"/>
      <c r="UX412" s="10"/>
      <c r="UY412" s="10"/>
      <c r="UZ412" s="10"/>
      <c r="VA412" s="10"/>
      <c r="VB412" s="10"/>
      <c r="VC412" s="10"/>
      <c r="VD412" s="10"/>
      <c r="VE412" s="10"/>
      <c r="VF412" s="10"/>
      <c r="VG412" s="10"/>
      <c r="VH412" s="10"/>
      <c r="VI412" s="10"/>
      <c r="VJ412" s="10"/>
      <c r="VK412" s="10"/>
      <c r="VL412" s="10"/>
      <c r="VM412" s="10"/>
      <c r="VN412" s="10"/>
      <c r="VO412" s="10"/>
      <c r="VP412" s="10"/>
      <c r="VQ412" s="10"/>
      <c r="VR412" s="10"/>
      <c r="VS412" s="10"/>
      <c r="VT412" s="10"/>
      <c r="VU412" s="10"/>
      <c r="VV412" s="10"/>
      <c r="VW412" s="10"/>
      <c r="VX412" s="10"/>
      <c r="VY412" s="10"/>
      <c r="VZ412" s="10"/>
      <c r="WA412" s="10"/>
      <c r="WB412" s="10"/>
      <c r="WC412" s="10"/>
      <c r="WD412" s="10"/>
      <c r="WE412" s="10"/>
      <c r="WF412" s="10"/>
      <c r="WG412" s="10"/>
      <c r="WH412" s="10"/>
      <c r="WI412" s="10"/>
      <c r="WJ412" s="10"/>
      <c r="WK412" s="10"/>
      <c r="WL412" s="10"/>
      <c r="WM412" s="10"/>
      <c r="WN412" s="10"/>
      <c r="WO412" s="10"/>
      <c r="WP412" s="10"/>
      <c r="WQ412" s="10"/>
      <c r="WR412" s="10"/>
      <c r="WS412" s="10"/>
      <c r="WT412" s="10"/>
      <c r="WU412" s="10"/>
      <c r="WV412" s="10"/>
      <c r="WW412" s="10"/>
      <c r="WX412" s="10"/>
      <c r="WY412" s="10"/>
      <c r="WZ412" s="10"/>
      <c r="XA412" s="10"/>
      <c r="XB412" s="10"/>
      <c r="XC412" s="10"/>
      <c r="XD412" s="10"/>
      <c r="XE412" s="10"/>
      <c r="XF412" s="10"/>
      <c r="XG412" s="10"/>
      <c r="XH412" s="10"/>
      <c r="XI412" s="10"/>
      <c r="XJ412" s="10"/>
      <c r="XK412" s="10"/>
      <c r="XL412" s="10"/>
      <c r="XM412" s="10"/>
      <c r="XN412" s="10"/>
      <c r="XO412" s="10"/>
      <c r="XP412" s="10"/>
      <c r="XQ412" s="10"/>
      <c r="XR412" s="10"/>
      <c r="XS412" s="10"/>
      <c r="XT412" s="10"/>
      <c r="XU412" s="10"/>
      <c r="XV412" s="10"/>
      <c r="XW412" s="10"/>
      <c r="XX412" s="10"/>
      <c r="XY412" s="10"/>
      <c r="XZ412" s="10"/>
      <c r="YA412" s="10"/>
      <c r="YB412" s="10"/>
      <c r="YC412" s="10"/>
      <c r="YD412" s="10"/>
      <c r="YE412" s="10"/>
      <c r="YF412" s="10"/>
      <c r="YG412" s="10"/>
      <c r="YH412" s="10"/>
      <c r="YI412" s="10"/>
      <c r="YJ412" s="10"/>
      <c r="YK412" s="10"/>
      <c r="YL412" s="10"/>
      <c r="YM412" s="10"/>
      <c r="YN412" s="10"/>
      <c r="YO412" s="10"/>
      <c r="YP412" s="10"/>
      <c r="YQ412" s="10"/>
      <c r="YR412" s="10"/>
      <c r="YS412" s="10"/>
      <c r="YT412" s="10"/>
      <c r="YU412" s="10"/>
      <c r="YV412" s="10"/>
      <c r="YW412" s="10"/>
      <c r="YX412" s="10"/>
      <c r="YY412" s="10"/>
      <c r="YZ412" s="10"/>
      <c r="ZA412" s="10"/>
      <c r="ZB412" s="10"/>
      <c r="ZC412" s="10"/>
      <c r="ZD412" s="10"/>
      <c r="ZE412" s="10"/>
      <c r="ZF412" s="10"/>
      <c r="ZG412" s="10"/>
      <c r="ZH412" s="10"/>
      <c r="ZI412" s="10"/>
      <c r="ZJ412" s="10"/>
      <c r="ZK412" s="10"/>
      <c r="ZL412" s="10"/>
      <c r="ZM412" s="10"/>
      <c r="ZN412" s="10"/>
      <c r="ZO412" s="10"/>
      <c r="ZP412" s="10"/>
      <c r="ZQ412" s="10"/>
      <c r="ZR412" s="10"/>
      <c r="ZS412" s="10"/>
      <c r="ZT412" s="10"/>
      <c r="ZU412" s="10"/>
      <c r="ZV412" s="10"/>
      <c r="ZW412" s="10"/>
      <c r="ZX412" s="10"/>
      <c r="ZY412" s="10"/>
      <c r="ZZ412" s="10"/>
      <c r="AAA412" s="10"/>
      <c r="AAB412" s="10"/>
      <c r="AAC412" s="10"/>
      <c r="AAD412" s="10"/>
      <c r="AAE412" s="10"/>
      <c r="AAF412" s="10"/>
      <c r="AAG412" s="10"/>
      <c r="AAH412" s="10"/>
      <c r="AAI412" s="10"/>
      <c r="AAJ412" s="10"/>
      <c r="AAK412" s="10"/>
      <c r="AAL412" s="10"/>
      <c r="AAM412" s="10"/>
      <c r="AAN412" s="10"/>
      <c r="AAO412" s="10"/>
      <c r="AAP412" s="10"/>
      <c r="AAQ412" s="10"/>
      <c r="AAR412" s="10"/>
      <c r="AAS412" s="10"/>
      <c r="AAT412" s="10"/>
      <c r="AAU412" s="10"/>
      <c r="AAV412" s="10"/>
      <c r="AAW412" s="10"/>
      <c r="AAX412" s="10"/>
      <c r="AAY412" s="10"/>
      <c r="AAZ412" s="10"/>
      <c r="ABA412" s="10"/>
      <c r="ABB412" s="10"/>
      <c r="ABC412" s="10"/>
      <c r="ABD412" s="10"/>
      <c r="ABE412" s="10"/>
      <c r="ABF412" s="10"/>
      <c r="ABG412" s="10"/>
      <c r="ABH412" s="10"/>
      <c r="ABI412" s="10"/>
      <c r="ABJ412" s="10"/>
      <c r="ABK412" s="10"/>
      <c r="ABL412" s="10"/>
      <c r="ABM412" s="10"/>
      <c r="ABN412" s="10"/>
      <c r="ABO412" s="10"/>
      <c r="ABP412" s="10"/>
      <c r="ABQ412" s="10"/>
      <c r="ABR412" s="10"/>
      <c r="ABS412" s="10"/>
      <c r="ABT412" s="10"/>
      <c r="ABU412" s="10"/>
      <c r="ABV412" s="10"/>
      <c r="ABW412" s="10"/>
      <c r="ABX412" s="10"/>
      <c r="ABY412" s="10"/>
      <c r="ABZ412" s="10"/>
      <c r="ACA412" s="10"/>
      <c r="ACB412" s="10"/>
      <c r="ACC412" s="10"/>
      <c r="ACD412" s="10"/>
      <c r="ACE412" s="10"/>
      <c r="ACF412" s="10"/>
      <c r="ACG412" s="10"/>
      <c r="ACH412" s="10"/>
      <c r="ACI412" s="10"/>
      <c r="ACJ412" s="10"/>
      <c r="ACK412" s="10"/>
      <c r="ACL412" s="10"/>
      <c r="ACM412" s="10"/>
      <c r="ACN412" s="10"/>
      <c r="ACO412" s="10"/>
      <c r="ACP412" s="10"/>
      <c r="ACQ412" s="10"/>
      <c r="ACR412" s="10"/>
      <c r="ACS412" s="10"/>
      <c r="ACT412" s="10"/>
      <c r="ACU412" s="10"/>
      <c r="ACV412" s="10"/>
      <c r="ACW412" s="10"/>
      <c r="ACX412" s="10"/>
      <c r="ACY412" s="10"/>
      <c r="ACZ412" s="10"/>
      <c r="ADA412" s="10"/>
      <c r="ADB412" s="10"/>
      <c r="ADC412" s="10"/>
      <c r="ADD412" s="10"/>
      <c r="ADE412" s="10"/>
      <c r="ADF412" s="10"/>
      <c r="ADG412" s="10"/>
      <c r="ADH412" s="10"/>
      <c r="ADI412" s="10"/>
      <c r="ADJ412" s="10"/>
      <c r="ADK412" s="10"/>
      <c r="ADL412" s="10"/>
      <c r="ADM412" s="10"/>
      <c r="ADN412" s="10"/>
      <c r="ADO412" s="10"/>
      <c r="ADP412" s="10"/>
      <c r="ADQ412" s="10"/>
      <c r="ADR412" s="10"/>
      <c r="ADS412" s="10"/>
      <c r="ADT412" s="10"/>
      <c r="ADU412" s="10"/>
      <c r="ADV412" s="10"/>
      <c r="ADW412" s="10"/>
      <c r="ADX412" s="10"/>
      <c r="ADY412" s="10"/>
      <c r="ADZ412" s="10"/>
      <c r="AEA412" s="10"/>
      <c r="AEB412" s="10"/>
      <c r="AEC412" s="10"/>
      <c r="AED412" s="10"/>
      <c r="AEE412" s="10"/>
      <c r="AEF412" s="10"/>
      <c r="AEG412" s="10"/>
      <c r="AEH412" s="10"/>
      <c r="AEI412" s="10"/>
      <c r="AEJ412" s="10"/>
      <c r="AEK412" s="10"/>
      <c r="AEL412" s="10"/>
      <c r="AEM412" s="10"/>
      <c r="AEN412" s="10"/>
      <c r="AEO412" s="10"/>
      <c r="AEP412" s="10"/>
      <c r="AEQ412" s="10"/>
      <c r="AER412" s="10"/>
      <c r="AES412" s="10"/>
      <c r="AET412" s="10"/>
      <c r="AEU412" s="10"/>
      <c r="AEV412" s="10"/>
      <c r="AEW412" s="10"/>
      <c r="AEX412" s="10"/>
      <c r="AEY412" s="10"/>
      <c r="AEZ412" s="10"/>
      <c r="AFA412" s="10"/>
      <c r="AFB412" s="10"/>
      <c r="AFC412" s="10"/>
      <c r="AFD412" s="10"/>
      <c r="AFE412" s="10"/>
      <c r="AFF412" s="10"/>
      <c r="AFG412" s="10"/>
      <c r="AFH412" s="10"/>
      <c r="AFI412" s="10"/>
      <c r="AFJ412" s="10"/>
      <c r="AFK412" s="10"/>
      <c r="AFL412" s="10"/>
      <c r="AFM412" s="10"/>
      <c r="AFN412" s="10"/>
      <c r="AFO412" s="10"/>
      <c r="AFP412" s="10"/>
      <c r="AFQ412" s="10"/>
      <c r="AFR412" s="10"/>
      <c r="AFS412" s="10"/>
      <c r="AFT412" s="10"/>
      <c r="AFU412" s="10"/>
      <c r="AFV412" s="10"/>
      <c r="AFW412" s="10"/>
      <c r="AFX412" s="10"/>
      <c r="AFY412" s="10"/>
      <c r="AFZ412" s="10"/>
      <c r="AGA412" s="10"/>
      <c r="AGB412" s="10"/>
      <c r="AGC412" s="10"/>
      <c r="AGD412" s="10"/>
      <c r="AGE412" s="10"/>
      <c r="AGF412" s="10"/>
      <c r="AGG412" s="10"/>
      <c r="AGH412" s="10"/>
      <c r="AGI412" s="10"/>
      <c r="AGJ412" s="10"/>
      <c r="AGK412" s="10"/>
      <c r="AGL412" s="10"/>
      <c r="AGM412" s="10"/>
      <c r="AGN412" s="10"/>
      <c r="AGO412" s="10"/>
      <c r="AGP412" s="10"/>
      <c r="AGQ412" s="10"/>
      <c r="AGR412" s="10"/>
      <c r="AGS412" s="10"/>
      <c r="AGT412" s="10"/>
      <c r="AGU412" s="10"/>
      <c r="AGV412" s="10"/>
      <c r="AGW412" s="10"/>
      <c r="AGX412" s="10"/>
      <c r="AGY412" s="10"/>
      <c r="AGZ412" s="10"/>
      <c r="AHA412" s="10"/>
      <c r="AHB412" s="10"/>
      <c r="AHC412" s="10"/>
      <c r="AHD412" s="10"/>
      <c r="AHE412" s="10"/>
      <c r="AHF412" s="10"/>
      <c r="AHG412" s="10"/>
      <c r="AHH412" s="10"/>
      <c r="AHI412" s="10"/>
      <c r="AHJ412" s="10"/>
      <c r="AHK412" s="10"/>
      <c r="AHL412" s="10"/>
      <c r="AHM412" s="10"/>
      <c r="AHN412" s="10"/>
      <c r="AHO412" s="10"/>
      <c r="AHP412" s="10"/>
      <c r="AHQ412" s="10"/>
      <c r="AHR412" s="10"/>
      <c r="AHS412" s="10"/>
      <c r="AHT412" s="10"/>
      <c r="AHU412" s="10"/>
      <c r="AHV412" s="10"/>
      <c r="AHW412" s="10"/>
      <c r="AHX412" s="10"/>
      <c r="AHY412" s="10"/>
      <c r="AHZ412" s="10"/>
      <c r="AIA412" s="10"/>
      <c r="AIB412" s="10"/>
      <c r="AIC412" s="10"/>
      <c r="AID412" s="10"/>
      <c r="AIE412" s="10"/>
      <c r="AIF412" s="10"/>
      <c r="AIG412" s="10"/>
      <c r="AIH412" s="10"/>
      <c r="AII412" s="10"/>
      <c r="AIJ412" s="10"/>
      <c r="AIK412" s="10"/>
      <c r="AIL412" s="10"/>
      <c r="AIM412" s="10"/>
      <c r="AIN412" s="10"/>
      <c r="AIO412" s="10"/>
      <c r="AIP412" s="10"/>
      <c r="AIQ412" s="10"/>
      <c r="AIR412" s="10"/>
      <c r="AIS412" s="10"/>
      <c r="AIT412" s="10"/>
      <c r="AIU412" s="10"/>
      <c r="AIV412" s="10"/>
      <c r="AIW412" s="10"/>
      <c r="AIX412" s="10"/>
      <c r="AIY412" s="10"/>
      <c r="AIZ412" s="10"/>
      <c r="AJA412" s="10"/>
      <c r="AJB412" s="10"/>
      <c r="AJC412" s="10"/>
      <c r="AJD412" s="10"/>
      <c r="AJE412" s="10"/>
      <c r="AJF412" s="10"/>
      <c r="AJG412" s="10"/>
      <c r="AJH412" s="10"/>
      <c r="AJI412" s="10"/>
      <c r="AJJ412" s="10"/>
      <c r="AJK412" s="10"/>
      <c r="AJL412" s="10"/>
      <c r="AJM412" s="10"/>
      <c r="AJN412" s="10"/>
      <c r="AJO412" s="10"/>
      <c r="AJP412" s="10"/>
      <c r="AJQ412" s="10"/>
      <c r="AJR412" s="10"/>
      <c r="AJS412" s="10"/>
      <c r="AJT412" s="10"/>
      <c r="AJU412" s="10"/>
      <c r="AJV412" s="10"/>
      <c r="AJW412" s="10"/>
      <c r="AJX412" s="10"/>
      <c r="AJY412" s="10"/>
      <c r="AJZ412" s="10"/>
      <c r="AKA412" s="10"/>
      <c r="AKB412" s="10"/>
      <c r="AKC412" s="10"/>
      <c r="AKD412" s="10"/>
      <c r="AKE412" s="10"/>
      <c r="AKF412" s="10"/>
      <c r="AKG412" s="10"/>
      <c r="AKH412" s="10"/>
      <c r="AKI412" s="10"/>
      <c r="AKJ412" s="10"/>
      <c r="AKK412" s="10"/>
      <c r="AKL412" s="10"/>
      <c r="AKM412" s="10"/>
      <c r="AKN412" s="10"/>
      <c r="AKO412" s="10"/>
      <c r="AKP412" s="10"/>
      <c r="AKQ412" s="10"/>
      <c r="AKR412" s="10"/>
      <c r="AKS412" s="10"/>
      <c r="AKT412" s="10"/>
      <c r="AKU412" s="10"/>
      <c r="AKV412" s="10"/>
      <c r="AKW412" s="10"/>
      <c r="AKX412" s="10"/>
      <c r="AKY412" s="10"/>
      <c r="AKZ412" s="10"/>
      <c r="ALA412" s="10"/>
      <c r="ALB412" s="10"/>
      <c r="ALC412" s="10"/>
      <c r="ALD412" s="10"/>
      <c r="ALE412" s="10"/>
      <c r="ALF412" s="10"/>
      <c r="ALG412" s="10"/>
      <c r="ALH412" s="10"/>
      <c r="ALI412" s="10"/>
      <c r="ALJ412" s="10"/>
      <c r="ALK412" s="10"/>
      <c r="ALL412" s="10"/>
      <c r="ALM412" s="10"/>
      <c r="ALN412" s="10"/>
      <c r="ALO412" s="10"/>
      <c r="ALP412" s="10"/>
      <c r="ALQ412" s="10"/>
      <c r="ALR412" s="10"/>
      <c r="ALS412" s="10"/>
      <c r="ALT412" s="10"/>
      <c r="ALU412" s="10"/>
      <c r="ALV412" s="10"/>
      <c r="ALW412" s="10"/>
      <c r="ALX412" s="10"/>
      <c r="ALY412" s="10"/>
      <c r="ALZ412" s="10"/>
      <c r="AMA412" s="10"/>
      <c r="AMB412" s="10"/>
      <c r="AMC412" s="10"/>
      <c r="AMD412" s="10"/>
      <c r="AME412" s="10"/>
      <c r="AMF412" s="10"/>
      <c r="AMG412" s="10"/>
      <c r="AMH412" s="10"/>
      <c r="AMI412" s="10"/>
    </row>
    <row r="413" spans="1:1023" ht="21.75" customHeight="1">
      <c r="A413" s="14" t="s">
        <v>251</v>
      </c>
      <c r="B413" s="45"/>
      <c r="C413" s="34"/>
      <c r="D413" s="34"/>
      <c r="E413" s="30"/>
      <c r="F413" s="30"/>
      <c r="G413" s="30"/>
      <c r="H413" s="30"/>
      <c r="I413" s="30"/>
      <c r="J413" s="36">
        <v>12000</v>
      </c>
      <c r="K413" s="30"/>
      <c r="L413" s="30"/>
      <c r="M413" s="30"/>
      <c r="N413" s="30"/>
      <c r="O413" s="30"/>
      <c r="P413" s="34"/>
      <c r="Q413" s="43">
        <f t="shared" si="9"/>
        <v>12000</v>
      </c>
      <c r="R413" s="43">
        <f>Q413+Q416+Q417+Q414+Q418+Q415</f>
        <v>204000</v>
      </c>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c r="GY413" s="10"/>
      <c r="GZ413" s="10"/>
      <c r="HA413" s="10"/>
      <c r="HB413" s="10"/>
      <c r="HC413" s="10"/>
      <c r="HD413" s="10"/>
      <c r="HE413" s="10"/>
      <c r="HF413" s="10"/>
      <c r="HG413" s="10"/>
      <c r="HH413" s="10"/>
      <c r="HI413" s="10"/>
      <c r="HJ413" s="10"/>
      <c r="HK413" s="10"/>
      <c r="HL413" s="10"/>
      <c r="HM413" s="10"/>
      <c r="HN413" s="10"/>
      <c r="HO413" s="10"/>
      <c r="HP413" s="10"/>
      <c r="HQ413" s="10"/>
      <c r="HR413" s="10"/>
      <c r="HS413" s="10"/>
      <c r="HT413" s="10"/>
      <c r="HU413" s="10"/>
      <c r="HV413" s="10"/>
      <c r="HW413" s="10"/>
      <c r="HX413" s="10"/>
      <c r="HY413" s="10"/>
      <c r="HZ413" s="10"/>
      <c r="IA413" s="10"/>
      <c r="IB413" s="10"/>
      <c r="IC413" s="10"/>
      <c r="ID413" s="10"/>
      <c r="IE413" s="10"/>
      <c r="IF413" s="10"/>
      <c r="IG413" s="10"/>
      <c r="IH413" s="10"/>
      <c r="II413" s="10"/>
      <c r="IJ413" s="10"/>
      <c r="IK413" s="10"/>
      <c r="IL413" s="10"/>
      <c r="IM413" s="10"/>
      <c r="IN413" s="10"/>
      <c r="IO413" s="10"/>
      <c r="IP413" s="10"/>
      <c r="IQ413" s="10"/>
      <c r="IR413" s="10"/>
      <c r="IS413" s="10"/>
      <c r="IT413" s="10"/>
      <c r="IU413" s="10"/>
      <c r="IV413" s="10"/>
      <c r="IW413" s="10"/>
      <c r="IX413" s="10"/>
      <c r="IY413" s="10"/>
      <c r="IZ413" s="10"/>
      <c r="JA413" s="10"/>
      <c r="JB413" s="10"/>
      <c r="JC413" s="10"/>
      <c r="JD413" s="10"/>
      <c r="JE413" s="10"/>
      <c r="JF413" s="10"/>
      <c r="JG413" s="10"/>
      <c r="JH413" s="10"/>
      <c r="JI413" s="10"/>
      <c r="JJ413" s="10"/>
      <c r="JK413" s="10"/>
      <c r="JL413" s="10"/>
      <c r="JM413" s="10"/>
      <c r="JN413" s="10"/>
      <c r="JO413" s="10"/>
      <c r="JP413" s="10"/>
      <c r="JQ413" s="10"/>
      <c r="JR413" s="10"/>
      <c r="JS413" s="10"/>
      <c r="JT413" s="10"/>
      <c r="JU413" s="10"/>
      <c r="JV413" s="10"/>
      <c r="JW413" s="10"/>
      <c r="JX413" s="10"/>
      <c r="JY413" s="10"/>
      <c r="JZ413" s="10"/>
      <c r="KA413" s="10"/>
      <c r="KB413" s="10"/>
      <c r="KC413" s="10"/>
      <c r="KD413" s="10"/>
      <c r="KE413" s="10"/>
      <c r="KF413" s="10"/>
      <c r="KG413" s="10"/>
      <c r="KH413" s="10"/>
      <c r="KI413" s="10"/>
      <c r="KJ413" s="10"/>
      <c r="KK413" s="10"/>
      <c r="KL413" s="10"/>
      <c r="KM413" s="10"/>
      <c r="KN413" s="10"/>
      <c r="KO413" s="10"/>
      <c r="KP413" s="10"/>
      <c r="KQ413" s="10"/>
      <c r="KR413" s="10"/>
      <c r="KS413" s="10"/>
      <c r="KT413" s="10"/>
      <c r="KU413" s="10"/>
      <c r="KV413" s="10"/>
      <c r="KW413" s="10"/>
      <c r="KX413" s="10"/>
      <c r="KY413" s="10"/>
      <c r="KZ413" s="10"/>
      <c r="LA413" s="10"/>
      <c r="LB413" s="10"/>
      <c r="LC413" s="10"/>
      <c r="LD413" s="10"/>
      <c r="LE413" s="10"/>
      <c r="LF413" s="10"/>
      <c r="LG413" s="10"/>
      <c r="LH413" s="10"/>
      <c r="LI413" s="10"/>
      <c r="LJ413" s="10"/>
      <c r="LK413" s="10"/>
      <c r="LL413" s="10"/>
      <c r="LM413" s="10"/>
      <c r="LN413" s="10"/>
      <c r="LO413" s="10"/>
      <c r="LP413" s="10"/>
      <c r="LQ413" s="10"/>
      <c r="LR413" s="10"/>
      <c r="LS413" s="10"/>
      <c r="LT413" s="10"/>
      <c r="LU413" s="10"/>
      <c r="LV413" s="10"/>
      <c r="LW413" s="10"/>
      <c r="LX413" s="10"/>
      <c r="LY413" s="10"/>
      <c r="LZ413" s="10"/>
      <c r="MA413" s="10"/>
      <c r="MB413" s="10"/>
      <c r="MC413" s="10"/>
      <c r="MD413" s="10"/>
      <c r="ME413" s="10"/>
      <c r="MF413" s="10"/>
      <c r="MG413" s="10"/>
      <c r="MH413" s="10"/>
      <c r="MI413" s="10"/>
      <c r="MJ413" s="10"/>
      <c r="MK413" s="10"/>
      <c r="ML413" s="10"/>
      <c r="MM413" s="10"/>
      <c r="MN413" s="10"/>
      <c r="MO413" s="10"/>
      <c r="MP413" s="10"/>
      <c r="MQ413" s="10"/>
      <c r="MR413" s="10"/>
      <c r="MS413" s="10"/>
      <c r="MT413" s="10"/>
      <c r="MU413" s="10"/>
      <c r="MV413" s="10"/>
      <c r="MW413" s="10"/>
      <c r="MX413" s="10"/>
      <c r="MY413" s="10"/>
      <c r="MZ413" s="10"/>
      <c r="NA413" s="10"/>
      <c r="NB413" s="10"/>
      <c r="NC413" s="10"/>
      <c r="ND413" s="10"/>
      <c r="NE413" s="10"/>
      <c r="NF413" s="10"/>
      <c r="NG413" s="10"/>
      <c r="NH413" s="10"/>
      <c r="NI413" s="10"/>
      <c r="NJ413" s="10"/>
      <c r="NK413" s="10"/>
      <c r="NL413" s="10"/>
      <c r="NM413" s="10"/>
      <c r="NN413" s="10"/>
      <c r="NO413" s="10"/>
      <c r="NP413" s="10"/>
      <c r="NQ413" s="10"/>
      <c r="NR413" s="10"/>
      <c r="NS413" s="10"/>
      <c r="NT413" s="10"/>
      <c r="NU413" s="10"/>
      <c r="NV413" s="10"/>
      <c r="NW413" s="10"/>
      <c r="NX413" s="10"/>
      <c r="NY413" s="10"/>
      <c r="NZ413" s="10"/>
      <c r="OA413" s="10"/>
      <c r="OB413" s="10"/>
      <c r="OC413" s="10"/>
      <c r="OD413" s="10"/>
      <c r="OE413" s="10"/>
      <c r="OF413" s="10"/>
      <c r="OG413" s="10"/>
      <c r="OH413" s="10"/>
      <c r="OI413" s="10"/>
      <c r="OJ413" s="10"/>
      <c r="OK413" s="10"/>
      <c r="OL413" s="10"/>
      <c r="OM413" s="10"/>
      <c r="ON413" s="10"/>
      <c r="OO413" s="10"/>
      <c r="OP413" s="10"/>
      <c r="OQ413" s="10"/>
      <c r="OR413" s="10"/>
      <c r="OS413" s="10"/>
      <c r="OT413" s="10"/>
      <c r="OU413" s="10"/>
      <c r="OV413" s="10"/>
      <c r="OW413" s="10"/>
      <c r="OX413" s="10"/>
      <c r="OY413" s="10"/>
      <c r="OZ413" s="10"/>
      <c r="PA413" s="10"/>
      <c r="PB413" s="10"/>
      <c r="PC413" s="10"/>
      <c r="PD413" s="10"/>
      <c r="PE413" s="10"/>
      <c r="PF413" s="10"/>
      <c r="PG413" s="10"/>
      <c r="PH413" s="10"/>
      <c r="PI413" s="10"/>
      <c r="PJ413" s="10"/>
      <c r="PK413" s="10"/>
      <c r="PL413" s="10"/>
      <c r="PM413" s="10"/>
      <c r="PN413" s="10"/>
      <c r="PO413" s="10"/>
      <c r="PP413" s="10"/>
      <c r="PQ413" s="10"/>
      <c r="PR413" s="10"/>
      <c r="PS413" s="10"/>
      <c r="PT413" s="10"/>
      <c r="PU413" s="10"/>
      <c r="PV413" s="10"/>
      <c r="PW413" s="10"/>
      <c r="PX413" s="10"/>
      <c r="PY413" s="10"/>
      <c r="PZ413" s="10"/>
      <c r="QA413" s="10"/>
      <c r="QB413" s="10"/>
      <c r="QC413" s="10"/>
      <c r="QD413" s="10"/>
      <c r="QE413" s="10"/>
      <c r="QF413" s="10"/>
      <c r="QG413" s="10"/>
      <c r="QH413" s="10"/>
      <c r="QI413" s="10"/>
      <c r="QJ413" s="10"/>
      <c r="QK413" s="10"/>
      <c r="QL413" s="10"/>
      <c r="QM413" s="10"/>
      <c r="QN413" s="10"/>
      <c r="QO413" s="10"/>
      <c r="QP413" s="10"/>
      <c r="QQ413" s="10"/>
      <c r="QR413" s="10"/>
      <c r="QS413" s="10"/>
      <c r="QT413" s="10"/>
      <c r="QU413" s="10"/>
      <c r="QV413" s="10"/>
      <c r="QW413" s="10"/>
      <c r="QX413" s="10"/>
      <c r="QY413" s="10"/>
      <c r="QZ413" s="10"/>
      <c r="RA413" s="10"/>
      <c r="RB413" s="10"/>
      <c r="RC413" s="10"/>
      <c r="RD413" s="10"/>
      <c r="RE413" s="10"/>
      <c r="RF413" s="10"/>
      <c r="RG413" s="10"/>
      <c r="RH413" s="10"/>
      <c r="RI413" s="10"/>
      <c r="RJ413" s="10"/>
      <c r="RK413" s="10"/>
      <c r="RL413" s="10"/>
      <c r="RM413" s="10"/>
      <c r="RN413" s="10"/>
      <c r="RO413" s="10"/>
      <c r="RP413" s="10"/>
      <c r="RQ413" s="10"/>
      <c r="RR413" s="10"/>
      <c r="RS413" s="10"/>
      <c r="RT413" s="10"/>
      <c r="RU413" s="10"/>
      <c r="RV413" s="10"/>
      <c r="RW413" s="10"/>
      <c r="RX413" s="10"/>
      <c r="RY413" s="10"/>
      <c r="RZ413" s="10"/>
      <c r="SA413" s="10"/>
      <c r="SB413" s="10"/>
      <c r="SC413" s="10"/>
      <c r="SD413" s="10"/>
      <c r="SE413" s="10"/>
      <c r="SF413" s="10"/>
      <c r="SG413" s="10"/>
      <c r="SH413" s="10"/>
      <c r="SI413" s="10"/>
      <c r="SJ413" s="10"/>
      <c r="SK413" s="10"/>
      <c r="SL413" s="10"/>
      <c r="SM413" s="10"/>
      <c r="SN413" s="10"/>
      <c r="SO413" s="10"/>
      <c r="SP413" s="10"/>
      <c r="SQ413" s="10"/>
      <c r="SR413" s="10"/>
      <c r="SS413" s="10"/>
      <c r="ST413" s="10"/>
      <c r="SU413" s="10"/>
      <c r="SV413" s="10"/>
      <c r="SW413" s="10"/>
      <c r="SX413" s="10"/>
      <c r="SY413" s="10"/>
      <c r="SZ413" s="10"/>
      <c r="TA413" s="10"/>
      <c r="TB413" s="10"/>
      <c r="TC413" s="10"/>
      <c r="TD413" s="10"/>
      <c r="TE413" s="10"/>
      <c r="TF413" s="10"/>
      <c r="TG413" s="10"/>
      <c r="TH413" s="10"/>
      <c r="TI413" s="10"/>
      <c r="TJ413" s="10"/>
      <c r="TK413" s="10"/>
      <c r="TL413" s="10"/>
      <c r="TM413" s="10"/>
      <c r="TN413" s="10"/>
      <c r="TO413" s="10"/>
      <c r="TP413" s="10"/>
      <c r="TQ413" s="10"/>
      <c r="TR413" s="10"/>
      <c r="TS413" s="10"/>
      <c r="TT413" s="10"/>
      <c r="TU413" s="10"/>
      <c r="TV413" s="10"/>
      <c r="TW413" s="10"/>
      <c r="TX413" s="10"/>
      <c r="TY413" s="10"/>
      <c r="TZ413" s="10"/>
      <c r="UA413" s="10"/>
      <c r="UB413" s="10"/>
      <c r="UC413" s="10"/>
      <c r="UD413" s="10"/>
      <c r="UE413" s="10"/>
      <c r="UF413" s="10"/>
      <c r="UG413" s="10"/>
      <c r="UH413" s="10"/>
      <c r="UI413" s="10"/>
      <c r="UJ413" s="10"/>
      <c r="UK413" s="10"/>
      <c r="UL413" s="10"/>
      <c r="UM413" s="10"/>
      <c r="UN413" s="10"/>
      <c r="UO413" s="10"/>
      <c r="UP413" s="10"/>
      <c r="UQ413" s="10"/>
      <c r="UR413" s="10"/>
      <c r="US413" s="10"/>
      <c r="UT413" s="10"/>
      <c r="UU413" s="10"/>
      <c r="UV413" s="10"/>
      <c r="UW413" s="10"/>
      <c r="UX413" s="10"/>
      <c r="UY413" s="10"/>
      <c r="UZ413" s="10"/>
      <c r="VA413" s="10"/>
      <c r="VB413" s="10"/>
      <c r="VC413" s="10"/>
      <c r="VD413" s="10"/>
      <c r="VE413" s="10"/>
      <c r="VF413" s="10"/>
      <c r="VG413" s="10"/>
      <c r="VH413" s="10"/>
      <c r="VI413" s="10"/>
      <c r="VJ413" s="10"/>
      <c r="VK413" s="10"/>
      <c r="VL413" s="10"/>
      <c r="VM413" s="10"/>
      <c r="VN413" s="10"/>
      <c r="VO413" s="10"/>
      <c r="VP413" s="10"/>
      <c r="VQ413" s="10"/>
      <c r="VR413" s="10"/>
      <c r="VS413" s="10"/>
      <c r="VT413" s="10"/>
      <c r="VU413" s="10"/>
      <c r="VV413" s="10"/>
      <c r="VW413" s="10"/>
      <c r="VX413" s="10"/>
      <c r="VY413" s="10"/>
      <c r="VZ413" s="10"/>
      <c r="WA413" s="10"/>
      <c r="WB413" s="10"/>
      <c r="WC413" s="10"/>
      <c r="WD413" s="10"/>
      <c r="WE413" s="10"/>
      <c r="WF413" s="10"/>
      <c r="WG413" s="10"/>
      <c r="WH413" s="10"/>
      <c r="WI413" s="10"/>
      <c r="WJ413" s="10"/>
      <c r="WK413" s="10"/>
      <c r="WL413" s="10"/>
      <c r="WM413" s="10"/>
      <c r="WN413" s="10"/>
      <c r="WO413" s="10"/>
      <c r="WP413" s="10"/>
      <c r="WQ413" s="10"/>
      <c r="WR413" s="10"/>
      <c r="WS413" s="10"/>
      <c r="WT413" s="10"/>
      <c r="WU413" s="10"/>
      <c r="WV413" s="10"/>
      <c r="WW413" s="10"/>
      <c r="WX413" s="10"/>
      <c r="WY413" s="10"/>
      <c r="WZ413" s="10"/>
      <c r="XA413" s="10"/>
      <c r="XB413" s="10"/>
      <c r="XC413" s="10"/>
      <c r="XD413" s="10"/>
      <c r="XE413" s="10"/>
      <c r="XF413" s="10"/>
      <c r="XG413" s="10"/>
      <c r="XH413" s="10"/>
      <c r="XI413" s="10"/>
      <c r="XJ413" s="10"/>
      <c r="XK413" s="10"/>
      <c r="XL413" s="10"/>
      <c r="XM413" s="10"/>
      <c r="XN413" s="10"/>
      <c r="XO413" s="10"/>
      <c r="XP413" s="10"/>
      <c r="XQ413" s="10"/>
      <c r="XR413" s="10"/>
      <c r="XS413" s="10"/>
      <c r="XT413" s="10"/>
      <c r="XU413" s="10"/>
      <c r="XV413" s="10"/>
      <c r="XW413" s="10"/>
      <c r="XX413" s="10"/>
      <c r="XY413" s="10"/>
      <c r="XZ413" s="10"/>
      <c r="YA413" s="10"/>
      <c r="YB413" s="10"/>
      <c r="YC413" s="10"/>
      <c r="YD413" s="10"/>
      <c r="YE413" s="10"/>
      <c r="YF413" s="10"/>
      <c r="YG413" s="10"/>
      <c r="YH413" s="10"/>
      <c r="YI413" s="10"/>
      <c r="YJ413" s="10"/>
      <c r="YK413" s="10"/>
      <c r="YL413" s="10"/>
      <c r="YM413" s="10"/>
      <c r="YN413" s="10"/>
      <c r="YO413" s="10"/>
      <c r="YP413" s="10"/>
      <c r="YQ413" s="10"/>
      <c r="YR413" s="10"/>
      <c r="YS413" s="10"/>
      <c r="YT413" s="10"/>
      <c r="YU413" s="10"/>
      <c r="YV413" s="10"/>
      <c r="YW413" s="10"/>
      <c r="YX413" s="10"/>
      <c r="YY413" s="10"/>
      <c r="YZ413" s="10"/>
      <c r="ZA413" s="10"/>
      <c r="ZB413" s="10"/>
      <c r="ZC413" s="10"/>
      <c r="ZD413" s="10"/>
      <c r="ZE413" s="10"/>
      <c r="ZF413" s="10"/>
      <c r="ZG413" s="10"/>
      <c r="ZH413" s="10"/>
      <c r="ZI413" s="10"/>
      <c r="ZJ413" s="10"/>
      <c r="ZK413" s="10"/>
      <c r="ZL413" s="10"/>
      <c r="ZM413" s="10"/>
      <c r="ZN413" s="10"/>
      <c r="ZO413" s="10"/>
      <c r="ZP413" s="10"/>
      <c r="ZQ413" s="10"/>
      <c r="ZR413" s="10"/>
      <c r="ZS413" s="10"/>
      <c r="ZT413" s="10"/>
      <c r="ZU413" s="10"/>
      <c r="ZV413" s="10"/>
      <c r="ZW413" s="10"/>
      <c r="ZX413" s="10"/>
      <c r="ZY413" s="10"/>
      <c r="ZZ413" s="10"/>
      <c r="AAA413" s="10"/>
      <c r="AAB413" s="10"/>
      <c r="AAC413" s="10"/>
      <c r="AAD413" s="10"/>
      <c r="AAE413" s="10"/>
      <c r="AAF413" s="10"/>
      <c r="AAG413" s="10"/>
      <c r="AAH413" s="10"/>
      <c r="AAI413" s="10"/>
      <c r="AAJ413" s="10"/>
      <c r="AAK413" s="10"/>
      <c r="AAL413" s="10"/>
      <c r="AAM413" s="10"/>
      <c r="AAN413" s="10"/>
      <c r="AAO413" s="10"/>
      <c r="AAP413" s="10"/>
      <c r="AAQ413" s="10"/>
      <c r="AAR413" s="10"/>
      <c r="AAS413" s="10"/>
      <c r="AAT413" s="10"/>
      <c r="AAU413" s="10"/>
      <c r="AAV413" s="10"/>
      <c r="AAW413" s="10"/>
      <c r="AAX413" s="10"/>
      <c r="AAY413" s="10"/>
      <c r="AAZ413" s="10"/>
      <c r="ABA413" s="10"/>
      <c r="ABB413" s="10"/>
      <c r="ABC413" s="10"/>
      <c r="ABD413" s="10"/>
      <c r="ABE413" s="10"/>
      <c r="ABF413" s="10"/>
      <c r="ABG413" s="10"/>
      <c r="ABH413" s="10"/>
      <c r="ABI413" s="10"/>
      <c r="ABJ413" s="10"/>
      <c r="ABK413" s="10"/>
      <c r="ABL413" s="10"/>
      <c r="ABM413" s="10"/>
      <c r="ABN413" s="10"/>
      <c r="ABO413" s="10"/>
      <c r="ABP413" s="10"/>
      <c r="ABQ413" s="10"/>
      <c r="ABR413" s="10"/>
      <c r="ABS413" s="10"/>
      <c r="ABT413" s="10"/>
      <c r="ABU413" s="10"/>
      <c r="ABV413" s="10"/>
      <c r="ABW413" s="10"/>
      <c r="ABX413" s="10"/>
      <c r="ABY413" s="10"/>
      <c r="ABZ413" s="10"/>
      <c r="ACA413" s="10"/>
      <c r="ACB413" s="10"/>
      <c r="ACC413" s="10"/>
      <c r="ACD413" s="10"/>
      <c r="ACE413" s="10"/>
      <c r="ACF413" s="10"/>
      <c r="ACG413" s="10"/>
      <c r="ACH413" s="10"/>
      <c r="ACI413" s="10"/>
      <c r="ACJ413" s="10"/>
      <c r="ACK413" s="10"/>
      <c r="ACL413" s="10"/>
      <c r="ACM413" s="10"/>
      <c r="ACN413" s="10"/>
      <c r="ACO413" s="10"/>
      <c r="ACP413" s="10"/>
      <c r="ACQ413" s="10"/>
      <c r="ACR413" s="10"/>
      <c r="ACS413" s="10"/>
      <c r="ACT413" s="10"/>
      <c r="ACU413" s="10"/>
      <c r="ACV413" s="10"/>
      <c r="ACW413" s="10"/>
      <c r="ACX413" s="10"/>
      <c r="ACY413" s="10"/>
      <c r="ACZ413" s="10"/>
      <c r="ADA413" s="10"/>
      <c r="ADB413" s="10"/>
      <c r="ADC413" s="10"/>
      <c r="ADD413" s="10"/>
      <c r="ADE413" s="10"/>
      <c r="ADF413" s="10"/>
      <c r="ADG413" s="10"/>
      <c r="ADH413" s="10"/>
      <c r="ADI413" s="10"/>
      <c r="ADJ413" s="10"/>
      <c r="ADK413" s="10"/>
      <c r="ADL413" s="10"/>
      <c r="ADM413" s="10"/>
      <c r="ADN413" s="10"/>
      <c r="ADO413" s="10"/>
      <c r="ADP413" s="10"/>
      <c r="ADQ413" s="10"/>
      <c r="ADR413" s="10"/>
      <c r="ADS413" s="10"/>
      <c r="ADT413" s="10"/>
      <c r="ADU413" s="10"/>
      <c r="ADV413" s="10"/>
      <c r="ADW413" s="10"/>
      <c r="ADX413" s="10"/>
      <c r="ADY413" s="10"/>
      <c r="ADZ413" s="10"/>
      <c r="AEA413" s="10"/>
      <c r="AEB413" s="10"/>
      <c r="AEC413" s="10"/>
      <c r="AED413" s="10"/>
      <c r="AEE413" s="10"/>
      <c r="AEF413" s="10"/>
      <c r="AEG413" s="10"/>
      <c r="AEH413" s="10"/>
      <c r="AEI413" s="10"/>
      <c r="AEJ413" s="10"/>
      <c r="AEK413" s="10"/>
      <c r="AEL413" s="10"/>
      <c r="AEM413" s="10"/>
      <c r="AEN413" s="10"/>
      <c r="AEO413" s="10"/>
      <c r="AEP413" s="10"/>
      <c r="AEQ413" s="10"/>
      <c r="AER413" s="10"/>
      <c r="AES413" s="10"/>
      <c r="AET413" s="10"/>
      <c r="AEU413" s="10"/>
      <c r="AEV413" s="10"/>
      <c r="AEW413" s="10"/>
      <c r="AEX413" s="10"/>
      <c r="AEY413" s="10"/>
      <c r="AEZ413" s="10"/>
      <c r="AFA413" s="10"/>
      <c r="AFB413" s="10"/>
      <c r="AFC413" s="10"/>
      <c r="AFD413" s="10"/>
      <c r="AFE413" s="10"/>
      <c r="AFF413" s="10"/>
      <c r="AFG413" s="10"/>
      <c r="AFH413" s="10"/>
      <c r="AFI413" s="10"/>
      <c r="AFJ413" s="10"/>
      <c r="AFK413" s="10"/>
      <c r="AFL413" s="10"/>
      <c r="AFM413" s="10"/>
      <c r="AFN413" s="10"/>
      <c r="AFO413" s="10"/>
      <c r="AFP413" s="10"/>
      <c r="AFQ413" s="10"/>
      <c r="AFR413" s="10"/>
      <c r="AFS413" s="10"/>
      <c r="AFT413" s="10"/>
      <c r="AFU413" s="10"/>
      <c r="AFV413" s="10"/>
      <c r="AFW413" s="10"/>
      <c r="AFX413" s="10"/>
      <c r="AFY413" s="10"/>
      <c r="AFZ413" s="10"/>
      <c r="AGA413" s="10"/>
      <c r="AGB413" s="10"/>
      <c r="AGC413" s="10"/>
      <c r="AGD413" s="10"/>
      <c r="AGE413" s="10"/>
      <c r="AGF413" s="10"/>
      <c r="AGG413" s="10"/>
      <c r="AGH413" s="10"/>
      <c r="AGI413" s="10"/>
      <c r="AGJ413" s="10"/>
      <c r="AGK413" s="10"/>
      <c r="AGL413" s="10"/>
      <c r="AGM413" s="10"/>
      <c r="AGN413" s="10"/>
      <c r="AGO413" s="10"/>
      <c r="AGP413" s="10"/>
      <c r="AGQ413" s="10"/>
      <c r="AGR413" s="10"/>
      <c r="AGS413" s="10"/>
      <c r="AGT413" s="10"/>
      <c r="AGU413" s="10"/>
      <c r="AGV413" s="10"/>
      <c r="AGW413" s="10"/>
      <c r="AGX413" s="10"/>
      <c r="AGY413" s="10"/>
      <c r="AGZ413" s="10"/>
      <c r="AHA413" s="10"/>
      <c r="AHB413" s="10"/>
      <c r="AHC413" s="10"/>
      <c r="AHD413" s="10"/>
      <c r="AHE413" s="10"/>
      <c r="AHF413" s="10"/>
      <c r="AHG413" s="10"/>
      <c r="AHH413" s="10"/>
      <c r="AHI413" s="10"/>
      <c r="AHJ413" s="10"/>
      <c r="AHK413" s="10"/>
      <c r="AHL413" s="10"/>
      <c r="AHM413" s="10"/>
      <c r="AHN413" s="10"/>
      <c r="AHO413" s="10"/>
      <c r="AHP413" s="10"/>
      <c r="AHQ413" s="10"/>
      <c r="AHR413" s="10"/>
      <c r="AHS413" s="10"/>
      <c r="AHT413" s="10"/>
      <c r="AHU413" s="10"/>
      <c r="AHV413" s="10"/>
      <c r="AHW413" s="10"/>
      <c r="AHX413" s="10"/>
      <c r="AHY413" s="10"/>
      <c r="AHZ413" s="10"/>
      <c r="AIA413" s="10"/>
      <c r="AIB413" s="10"/>
      <c r="AIC413" s="10"/>
      <c r="AID413" s="10"/>
      <c r="AIE413" s="10"/>
      <c r="AIF413" s="10"/>
      <c r="AIG413" s="10"/>
      <c r="AIH413" s="10"/>
      <c r="AII413" s="10"/>
      <c r="AIJ413" s="10"/>
      <c r="AIK413" s="10"/>
      <c r="AIL413" s="10"/>
      <c r="AIM413" s="10"/>
      <c r="AIN413" s="10"/>
      <c r="AIO413" s="10"/>
      <c r="AIP413" s="10"/>
      <c r="AIQ413" s="10"/>
      <c r="AIR413" s="10"/>
      <c r="AIS413" s="10"/>
      <c r="AIT413" s="10"/>
      <c r="AIU413" s="10"/>
      <c r="AIV413" s="10"/>
      <c r="AIW413" s="10"/>
      <c r="AIX413" s="10"/>
      <c r="AIY413" s="10"/>
      <c r="AIZ413" s="10"/>
      <c r="AJA413" s="10"/>
      <c r="AJB413" s="10"/>
      <c r="AJC413" s="10"/>
      <c r="AJD413" s="10"/>
      <c r="AJE413" s="10"/>
      <c r="AJF413" s="10"/>
      <c r="AJG413" s="10"/>
      <c r="AJH413" s="10"/>
      <c r="AJI413" s="10"/>
      <c r="AJJ413" s="10"/>
      <c r="AJK413" s="10"/>
      <c r="AJL413" s="10"/>
      <c r="AJM413" s="10"/>
      <c r="AJN413" s="10"/>
      <c r="AJO413" s="10"/>
      <c r="AJP413" s="10"/>
      <c r="AJQ413" s="10"/>
      <c r="AJR413" s="10"/>
      <c r="AJS413" s="10"/>
      <c r="AJT413" s="10"/>
      <c r="AJU413" s="10"/>
      <c r="AJV413" s="10"/>
      <c r="AJW413" s="10"/>
      <c r="AJX413" s="10"/>
      <c r="AJY413" s="10"/>
      <c r="AJZ413" s="10"/>
      <c r="AKA413" s="10"/>
      <c r="AKB413" s="10"/>
      <c r="AKC413" s="10"/>
      <c r="AKD413" s="10"/>
      <c r="AKE413" s="10"/>
      <c r="AKF413" s="10"/>
      <c r="AKG413" s="10"/>
      <c r="AKH413" s="10"/>
      <c r="AKI413" s="10"/>
      <c r="AKJ413" s="10"/>
      <c r="AKK413" s="10"/>
      <c r="AKL413" s="10"/>
      <c r="AKM413" s="10"/>
      <c r="AKN413" s="10"/>
      <c r="AKO413" s="10"/>
      <c r="AKP413" s="10"/>
      <c r="AKQ413" s="10"/>
      <c r="AKR413" s="10"/>
      <c r="AKS413" s="10"/>
      <c r="AKT413" s="10"/>
      <c r="AKU413" s="10"/>
      <c r="AKV413" s="10"/>
      <c r="AKW413" s="10"/>
      <c r="AKX413" s="10"/>
      <c r="AKY413" s="10"/>
      <c r="AKZ413" s="10"/>
      <c r="ALA413" s="10"/>
      <c r="ALB413" s="10"/>
      <c r="ALC413" s="10"/>
      <c r="ALD413" s="10"/>
      <c r="ALE413" s="10"/>
      <c r="ALF413" s="10"/>
      <c r="ALG413" s="10"/>
      <c r="ALH413" s="10"/>
      <c r="ALI413" s="10"/>
      <c r="ALJ413" s="10"/>
      <c r="ALK413" s="10"/>
      <c r="ALL413" s="10"/>
      <c r="ALM413" s="10"/>
      <c r="ALN413" s="10"/>
      <c r="ALO413" s="10"/>
      <c r="ALP413" s="10"/>
      <c r="ALQ413" s="10"/>
      <c r="ALR413" s="10"/>
      <c r="ALS413" s="10"/>
      <c r="ALT413" s="10"/>
      <c r="ALU413" s="10"/>
      <c r="ALV413" s="10"/>
      <c r="ALW413" s="10"/>
      <c r="ALX413" s="10"/>
      <c r="ALY413" s="10"/>
      <c r="ALZ413" s="10"/>
      <c r="AMA413" s="10"/>
      <c r="AMB413" s="10"/>
      <c r="AMC413" s="10"/>
      <c r="AMD413" s="10"/>
      <c r="AME413" s="10"/>
      <c r="AMF413" s="10"/>
      <c r="AMG413" s="10"/>
      <c r="AMH413" s="10"/>
      <c r="AMI413" s="10"/>
    </row>
    <row r="414" spans="1:1023" ht="21.75" customHeight="1">
      <c r="A414" s="14" t="s">
        <v>251</v>
      </c>
      <c r="B414" s="45"/>
      <c r="C414" s="34"/>
      <c r="D414" s="34"/>
      <c r="E414" s="30"/>
      <c r="F414" s="30"/>
      <c r="G414" s="30"/>
      <c r="H414" s="30"/>
      <c r="I414" s="30"/>
      <c r="J414" s="36">
        <v>13000</v>
      </c>
      <c r="K414" s="30"/>
      <c r="L414" s="30"/>
      <c r="M414" s="30"/>
      <c r="N414" s="30"/>
      <c r="O414" s="30"/>
      <c r="P414" s="34"/>
      <c r="Q414" s="43">
        <f t="shared" si="9"/>
        <v>13000</v>
      </c>
      <c r="R414" s="43"/>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c r="HA414" s="10"/>
      <c r="HB414" s="10"/>
      <c r="HC414" s="10"/>
      <c r="HD414" s="10"/>
      <c r="HE414" s="10"/>
      <c r="HF414" s="10"/>
      <c r="HG414" s="10"/>
      <c r="HH414" s="10"/>
      <c r="HI414" s="10"/>
      <c r="HJ414" s="10"/>
      <c r="HK414" s="10"/>
      <c r="HL414" s="10"/>
      <c r="HM414" s="10"/>
      <c r="HN414" s="10"/>
      <c r="HO414" s="10"/>
      <c r="HP414" s="10"/>
      <c r="HQ414" s="10"/>
      <c r="HR414" s="10"/>
      <c r="HS414" s="10"/>
      <c r="HT414" s="10"/>
      <c r="HU414" s="10"/>
      <c r="HV414" s="10"/>
      <c r="HW414" s="10"/>
      <c r="HX414" s="10"/>
      <c r="HY414" s="10"/>
      <c r="HZ414" s="10"/>
      <c r="IA414" s="10"/>
      <c r="IB414" s="10"/>
      <c r="IC414" s="10"/>
      <c r="ID414" s="10"/>
      <c r="IE414" s="10"/>
      <c r="IF414" s="10"/>
      <c r="IG414" s="10"/>
      <c r="IH414" s="10"/>
      <c r="II414" s="10"/>
      <c r="IJ414" s="10"/>
      <c r="IK414" s="10"/>
      <c r="IL414" s="10"/>
      <c r="IM414" s="10"/>
      <c r="IN414" s="10"/>
      <c r="IO414" s="10"/>
      <c r="IP414" s="10"/>
      <c r="IQ414" s="10"/>
      <c r="IR414" s="10"/>
      <c r="IS414" s="10"/>
      <c r="IT414" s="10"/>
      <c r="IU414" s="10"/>
      <c r="IV414" s="10"/>
      <c r="IW414" s="10"/>
      <c r="IX414" s="10"/>
      <c r="IY414" s="10"/>
      <c r="IZ414" s="10"/>
      <c r="JA414" s="10"/>
      <c r="JB414" s="10"/>
      <c r="JC414" s="10"/>
      <c r="JD414" s="10"/>
      <c r="JE414" s="10"/>
      <c r="JF414" s="10"/>
      <c r="JG414" s="10"/>
      <c r="JH414" s="10"/>
      <c r="JI414" s="10"/>
      <c r="JJ414" s="10"/>
      <c r="JK414" s="10"/>
      <c r="JL414" s="10"/>
      <c r="JM414" s="10"/>
      <c r="JN414" s="10"/>
      <c r="JO414" s="10"/>
      <c r="JP414" s="10"/>
      <c r="JQ414" s="10"/>
      <c r="JR414" s="10"/>
      <c r="JS414" s="10"/>
      <c r="JT414" s="10"/>
      <c r="JU414" s="10"/>
      <c r="JV414" s="10"/>
      <c r="JW414" s="10"/>
      <c r="JX414" s="10"/>
      <c r="JY414" s="10"/>
      <c r="JZ414" s="10"/>
      <c r="KA414" s="10"/>
      <c r="KB414" s="10"/>
      <c r="KC414" s="10"/>
      <c r="KD414" s="10"/>
      <c r="KE414" s="10"/>
      <c r="KF414" s="10"/>
      <c r="KG414" s="10"/>
      <c r="KH414" s="10"/>
      <c r="KI414" s="10"/>
      <c r="KJ414" s="10"/>
      <c r="KK414" s="10"/>
      <c r="KL414" s="10"/>
      <c r="KM414" s="10"/>
      <c r="KN414" s="10"/>
      <c r="KO414" s="10"/>
      <c r="KP414" s="10"/>
      <c r="KQ414" s="10"/>
      <c r="KR414" s="10"/>
      <c r="KS414" s="10"/>
      <c r="KT414" s="10"/>
      <c r="KU414" s="10"/>
      <c r="KV414" s="10"/>
      <c r="KW414" s="10"/>
      <c r="KX414" s="10"/>
      <c r="KY414" s="10"/>
      <c r="KZ414" s="10"/>
      <c r="LA414" s="10"/>
      <c r="LB414" s="10"/>
      <c r="LC414" s="10"/>
      <c r="LD414" s="10"/>
      <c r="LE414" s="10"/>
      <c r="LF414" s="10"/>
      <c r="LG414" s="10"/>
      <c r="LH414" s="10"/>
      <c r="LI414" s="10"/>
      <c r="LJ414" s="10"/>
      <c r="LK414" s="10"/>
      <c r="LL414" s="10"/>
      <c r="LM414" s="10"/>
      <c r="LN414" s="10"/>
      <c r="LO414" s="10"/>
      <c r="LP414" s="10"/>
      <c r="LQ414" s="10"/>
      <c r="LR414" s="10"/>
      <c r="LS414" s="10"/>
      <c r="LT414" s="10"/>
      <c r="LU414" s="10"/>
      <c r="LV414" s="10"/>
      <c r="LW414" s="10"/>
      <c r="LX414" s="10"/>
      <c r="LY414" s="10"/>
      <c r="LZ414" s="10"/>
      <c r="MA414" s="10"/>
      <c r="MB414" s="10"/>
      <c r="MC414" s="10"/>
      <c r="MD414" s="10"/>
      <c r="ME414" s="10"/>
      <c r="MF414" s="10"/>
      <c r="MG414" s="10"/>
      <c r="MH414" s="10"/>
      <c r="MI414" s="10"/>
      <c r="MJ414" s="10"/>
      <c r="MK414" s="10"/>
      <c r="ML414" s="10"/>
      <c r="MM414" s="10"/>
      <c r="MN414" s="10"/>
      <c r="MO414" s="10"/>
      <c r="MP414" s="10"/>
      <c r="MQ414" s="10"/>
      <c r="MR414" s="10"/>
      <c r="MS414" s="10"/>
      <c r="MT414" s="10"/>
      <c r="MU414" s="10"/>
      <c r="MV414" s="10"/>
      <c r="MW414" s="10"/>
      <c r="MX414" s="10"/>
      <c r="MY414" s="10"/>
      <c r="MZ414" s="10"/>
      <c r="NA414" s="10"/>
      <c r="NB414" s="10"/>
      <c r="NC414" s="10"/>
      <c r="ND414" s="10"/>
      <c r="NE414" s="10"/>
      <c r="NF414" s="10"/>
      <c r="NG414" s="10"/>
      <c r="NH414" s="10"/>
      <c r="NI414" s="10"/>
      <c r="NJ414" s="10"/>
      <c r="NK414" s="10"/>
      <c r="NL414" s="10"/>
      <c r="NM414" s="10"/>
      <c r="NN414" s="10"/>
      <c r="NO414" s="10"/>
      <c r="NP414" s="10"/>
      <c r="NQ414" s="10"/>
      <c r="NR414" s="10"/>
      <c r="NS414" s="10"/>
      <c r="NT414" s="10"/>
      <c r="NU414" s="10"/>
      <c r="NV414" s="10"/>
      <c r="NW414" s="10"/>
      <c r="NX414" s="10"/>
      <c r="NY414" s="10"/>
      <c r="NZ414" s="10"/>
      <c r="OA414" s="10"/>
      <c r="OB414" s="10"/>
      <c r="OC414" s="10"/>
      <c r="OD414" s="10"/>
      <c r="OE414" s="10"/>
      <c r="OF414" s="10"/>
      <c r="OG414" s="10"/>
      <c r="OH414" s="10"/>
      <c r="OI414" s="10"/>
      <c r="OJ414" s="10"/>
      <c r="OK414" s="10"/>
      <c r="OL414" s="10"/>
      <c r="OM414" s="10"/>
      <c r="ON414" s="10"/>
      <c r="OO414" s="10"/>
      <c r="OP414" s="10"/>
      <c r="OQ414" s="10"/>
      <c r="OR414" s="10"/>
      <c r="OS414" s="10"/>
      <c r="OT414" s="10"/>
      <c r="OU414" s="10"/>
      <c r="OV414" s="10"/>
      <c r="OW414" s="10"/>
      <c r="OX414" s="10"/>
      <c r="OY414" s="10"/>
      <c r="OZ414" s="10"/>
      <c r="PA414" s="10"/>
      <c r="PB414" s="10"/>
      <c r="PC414" s="10"/>
      <c r="PD414" s="10"/>
      <c r="PE414" s="10"/>
      <c r="PF414" s="10"/>
      <c r="PG414" s="10"/>
      <c r="PH414" s="10"/>
      <c r="PI414" s="10"/>
      <c r="PJ414" s="10"/>
      <c r="PK414" s="10"/>
      <c r="PL414" s="10"/>
      <c r="PM414" s="10"/>
      <c r="PN414" s="10"/>
      <c r="PO414" s="10"/>
      <c r="PP414" s="10"/>
      <c r="PQ414" s="10"/>
      <c r="PR414" s="10"/>
      <c r="PS414" s="10"/>
      <c r="PT414" s="10"/>
      <c r="PU414" s="10"/>
      <c r="PV414" s="10"/>
      <c r="PW414" s="10"/>
      <c r="PX414" s="10"/>
      <c r="PY414" s="10"/>
      <c r="PZ414" s="10"/>
      <c r="QA414" s="10"/>
      <c r="QB414" s="10"/>
      <c r="QC414" s="10"/>
      <c r="QD414" s="10"/>
      <c r="QE414" s="10"/>
      <c r="QF414" s="10"/>
      <c r="QG414" s="10"/>
      <c r="QH414" s="10"/>
      <c r="QI414" s="10"/>
      <c r="QJ414" s="10"/>
      <c r="QK414" s="10"/>
      <c r="QL414" s="10"/>
      <c r="QM414" s="10"/>
      <c r="QN414" s="10"/>
      <c r="QO414" s="10"/>
      <c r="QP414" s="10"/>
      <c r="QQ414" s="10"/>
      <c r="QR414" s="10"/>
      <c r="QS414" s="10"/>
      <c r="QT414" s="10"/>
      <c r="QU414" s="10"/>
      <c r="QV414" s="10"/>
      <c r="QW414" s="10"/>
      <c r="QX414" s="10"/>
      <c r="QY414" s="10"/>
      <c r="QZ414" s="10"/>
      <c r="RA414" s="10"/>
      <c r="RB414" s="10"/>
      <c r="RC414" s="10"/>
      <c r="RD414" s="10"/>
      <c r="RE414" s="10"/>
      <c r="RF414" s="10"/>
      <c r="RG414" s="10"/>
      <c r="RH414" s="10"/>
      <c r="RI414" s="10"/>
      <c r="RJ414" s="10"/>
      <c r="RK414" s="10"/>
      <c r="RL414" s="10"/>
      <c r="RM414" s="10"/>
      <c r="RN414" s="10"/>
      <c r="RO414" s="10"/>
      <c r="RP414" s="10"/>
      <c r="RQ414" s="10"/>
      <c r="RR414" s="10"/>
      <c r="RS414" s="10"/>
      <c r="RT414" s="10"/>
      <c r="RU414" s="10"/>
      <c r="RV414" s="10"/>
      <c r="RW414" s="10"/>
      <c r="RX414" s="10"/>
      <c r="RY414" s="10"/>
      <c r="RZ414" s="10"/>
      <c r="SA414" s="10"/>
      <c r="SB414" s="10"/>
      <c r="SC414" s="10"/>
      <c r="SD414" s="10"/>
      <c r="SE414" s="10"/>
      <c r="SF414" s="10"/>
      <c r="SG414" s="10"/>
      <c r="SH414" s="10"/>
      <c r="SI414" s="10"/>
      <c r="SJ414" s="10"/>
      <c r="SK414" s="10"/>
      <c r="SL414" s="10"/>
      <c r="SM414" s="10"/>
      <c r="SN414" s="10"/>
      <c r="SO414" s="10"/>
      <c r="SP414" s="10"/>
      <c r="SQ414" s="10"/>
      <c r="SR414" s="10"/>
      <c r="SS414" s="10"/>
      <c r="ST414" s="10"/>
      <c r="SU414" s="10"/>
      <c r="SV414" s="10"/>
      <c r="SW414" s="10"/>
      <c r="SX414" s="10"/>
      <c r="SY414" s="10"/>
      <c r="SZ414" s="10"/>
      <c r="TA414" s="10"/>
      <c r="TB414" s="10"/>
      <c r="TC414" s="10"/>
      <c r="TD414" s="10"/>
      <c r="TE414" s="10"/>
      <c r="TF414" s="10"/>
      <c r="TG414" s="10"/>
      <c r="TH414" s="10"/>
      <c r="TI414" s="10"/>
      <c r="TJ414" s="10"/>
      <c r="TK414" s="10"/>
      <c r="TL414" s="10"/>
      <c r="TM414" s="10"/>
      <c r="TN414" s="10"/>
      <c r="TO414" s="10"/>
      <c r="TP414" s="10"/>
      <c r="TQ414" s="10"/>
      <c r="TR414" s="10"/>
      <c r="TS414" s="10"/>
      <c r="TT414" s="10"/>
      <c r="TU414" s="10"/>
      <c r="TV414" s="10"/>
      <c r="TW414" s="10"/>
      <c r="TX414" s="10"/>
      <c r="TY414" s="10"/>
      <c r="TZ414" s="10"/>
      <c r="UA414" s="10"/>
      <c r="UB414" s="10"/>
      <c r="UC414" s="10"/>
      <c r="UD414" s="10"/>
      <c r="UE414" s="10"/>
      <c r="UF414" s="10"/>
      <c r="UG414" s="10"/>
      <c r="UH414" s="10"/>
      <c r="UI414" s="10"/>
      <c r="UJ414" s="10"/>
      <c r="UK414" s="10"/>
      <c r="UL414" s="10"/>
      <c r="UM414" s="10"/>
      <c r="UN414" s="10"/>
      <c r="UO414" s="10"/>
      <c r="UP414" s="10"/>
      <c r="UQ414" s="10"/>
      <c r="UR414" s="10"/>
      <c r="US414" s="10"/>
      <c r="UT414" s="10"/>
      <c r="UU414" s="10"/>
      <c r="UV414" s="10"/>
      <c r="UW414" s="10"/>
      <c r="UX414" s="10"/>
      <c r="UY414" s="10"/>
      <c r="UZ414" s="10"/>
      <c r="VA414" s="10"/>
      <c r="VB414" s="10"/>
      <c r="VC414" s="10"/>
      <c r="VD414" s="10"/>
      <c r="VE414" s="10"/>
      <c r="VF414" s="10"/>
      <c r="VG414" s="10"/>
      <c r="VH414" s="10"/>
      <c r="VI414" s="10"/>
      <c r="VJ414" s="10"/>
      <c r="VK414" s="10"/>
      <c r="VL414" s="10"/>
      <c r="VM414" s="10"/>
      <c r="VN414" s="10"/>
      <c r="VO414" s="10"/>
      <c r="VP414" s="10"/>
      <c r="VQ414" s="10"/>
      <c r="VR414" s="10"/>
      <c r="VS414" s="10"/>
      <c r="VT414" s="10"/>
      <c r="VU414" s="10"/>
      <c r="VV414" s="10"/>
      <c r="VW414" s="10"/>
      <c r="VX414" s="10"/>
      <c r="VY414" s="10"/>
      <c r="VZ414" s="10"/>
      <c r="WA414" s="10"/>
      <c r="WB414" s="10"/>
      <c r="WC414" s="10"/>
      <c r="WD414" s="10"/>
      <c r="WE414" s="10"/>
      <c r="WF414" s="10"/>
      <c r="WG414" s="10"/>
      <c r="WH414" s="10"/>
      <c r="WI414" s="10"/>
      <c r="WJ414" s="10"/>
      <c r="WK414" s="10"/>
      <c r="WL414" s="10"/>
      <c r="WM414" s="10"/>
      <c r="WN414" s="10"/>
      <c r="WO414" s="10"/>
      <c r="WP414" s="10"/>
      <c r="WQ414" s="10"/>
      <c r="WR414" s="10"/>
      <c r="WS414" s="10"/>
      <c r="WT414" s="10"/>
      <c r="WU414" s="10"/>
      <c r="WV414" s="10"/>
      <c r="WW414" s="10"/>
      <c r="WX414" s="10"/>
      <c r="WY414" s="10"/>
      <c r="WZ414" s="10"/>
      <c r="XA414" s="10"/>
      <c r="XB414" s="10"/>
      <c r="XC414" s="10"/>
      <c r="XD414" s="10"/>
      <c r="XE414" s="10"/>
      <c r="XF414" s="10"/>
      <c r="XG414" s="10"/>
      <c r="XH414" s="10"/>
      <c r="XI414" s="10"/>
      <c r="XJ414" s="10"/>
      <c r="XK414" s="10"/>
      <c r="XL414" s="10"/>
      <c r="XM414" s="10"/>
      <c r="XN414" s="10"/>
      <c r="XO414" s="10"/>
      <c r="XP414" s="10"/>
      <c r="XQ414" s="10"/>
      <c r="XR414" s="10"/>
      <c r="XS414" s="10"/>
      <c r="XT414" s="10"/>
      <c r="XU414" s="10"/>
      <c r="XV414" s="10"/>
      <c r="XW414" s="10"/>
      <c r="XX414" s="10"/>
      <c r="XY414" s="10"/>
      <c r="XZ414" s="10"/>
      <c r="YA414" s="10"/>
      <c r="YB414" s="10"/>
      <c r="YC414" s="10"/>
      <c r="YD414" s="10"/>
      <c r="YE414" s="10"/>
      <c r="YF414" s="10"/>
      <c r="YG414" s="10"/>
      <c r="YH414" s="10"/>
      <c r="YI414" s="10"/>
      <c r="YJ414" s="10"/>
      <c r="YK414" s="10"/>
      <c r="YL414" s="10"/>
      <c r="YM414" s="10"/>
      <c r="YN414" s="10"/>
      <c r="YO414" s="10"/>
      <c r="YP414" s="10"/>
      <c r="YQ414" s="10"/>
      <c r="YR414" s="10"/>
      <c r="YS414" s="10"/>
      <c r="YT414" s="10"/>
      <c r="YU414" s="10"/>
      <c r="YV414" s="10"/>
      <c r="YW414" s="10"/>
      <c r="YX414" s="10"/>
      <c r="YY414" s="10"/>
      <c r="YZ414" s="10"/>
      <c r="ZA414" s="10"/>
      <c r="ZB414" s="10"/>
      <c r="ZC414" s="10"/>
      <c r="ZD414" s="10"/>
      <c r="ZE414" s="10"/>
      <c r="ZF414" s="10"/>
      <c r="ZG414" s="10"/>
      <c r="ZH414" s="10"/>
      <c r="ZI414" s="10"/>
      <c r="ZJ414" s="10"/>
      <c r="ZK414" s="10"/>
      <c r="ZL414" s="10"/>
      <c r="ZM414" s="10"/>
      <c r="ZN414" s="10"/>
      <c r="ZO414" s="10"/>
      <c r="ZP414" s="10"/>
      <c r="ZQ414" s="10"/>
      <c r="ZR414" s="10"/>
      <c r="ZS414" s="10"/>
      <c r="ZT414" s="10"/>
      <c r="ZU414" s="10"/>
      <c r="ZV414" s="10"/>
      <c r="ZW414" s="10"/>
      <c r="ZX414" s="10"/>
      <c r="ZY414" s="10"/>
      <c r="ZZ414" s="10"/>
      <c r="AAA414" s="10"/>
      <c r="AAB414" s="10"/>
      <c r="AAC414" s="10"/>
      <c r="AAD414" s="10"/>
      <c r="AAE414" s="10"/>
      <c r="AAF414" s="10"/>
      <c r="AAG414" s="10"/>
      <c r="AAH414" s="10"/>
      <c r="AAI414" s="10"/>
      <c r="AAJ414" s="10"/>
      <c r="AAK414" s="10"/>
      <c r="AAL414" s="10"/>
      <c r="AAM414" s="10"/>
      <c r="AAN414" s="10"/>
      <c r="AAO414" s="10"/>
      <c r="AAP414" s="10"/>
      <c r="AAQ414" s="10"/>
      <c r="AAR414" s="10"/>
      <c r="AAS414" s="10"/>
      <c r="AAT414" s="10"/>
      <c r="AAU414" s="10"/>
      <c r="AAV414" s="10"/>
      <c r="AAW414" s="10"/>
      <c r="AAX414" s="10"/>
      <c r="AAY414" s="10"/>
      <c r="AAZ414" s="10"/>
      <c r="ABA414" s="10"/>
      <c r="ABB414" s="10"/>
      <c r="ABC414" s="10"/>
      <c r="ABD414" s="10"/>
      <c r="ABE414" s="10"/>
      <c r="ABF414" s="10"/>
      <c r="ABG414" s="10"/>
      <c r="ABH414" s="10"/>
      <c r="ABI414" s="10"/>
      <c r="ABJ414" s="10"/>
      <c r="ABK414" s="10"/>
      <c r="ABL414" s="10"/>
      <c r="ABM414" s="10"/>
      <c r="ABN414" s="10"/>
      <c r="ABO414" s="10"/>
      <c r="ABP414" s="10"/>
      <c r="ABQ414" s="10"/>
      <c r="ABR414" s="10"/>
      <c r="ABS414" s="10"/>
      <c r="ABT414" s="10"/>
      <c r="ABU414" s="10"/>
      <c r="ABV414" s="10"/>
      <c r="ABW414" s="10"/>
      <c r="ABX414" s="10"/>
      <c r="ABY414" s="10"/>
      <c r="ABZ414" s="10"/>
      <c r="ACA414" s="10"/>
      <c r="ACB414" s="10"/>
      <c r="ACC414" s="10"/>
      <c r="ACD414" s="10"/>
      <c r="ACE414" s="10"/>
      <c r="ACF414" s="10"/>
      <c r="ACG414" s="10"/>
      <c r="ACH414" s="10"/>
      <c r="ACI414" s="10"/>
      <c r="ACJ414" s="10"/>
      <c r="ACK414" s="10"/>
      <c r="ACL414" s="10"/>
      <c r="ACM414" s="10"/>
      <c r="ACN414" s="10"/>
      <c r="ACO414" s="10"/>
      <c r="ACP414" s="10"/>
      <c r="ACQ414" s="10"/>
      <c r="ACR414" s="10"/>
      <c r="ACS414" s="10"/>
      <c r="ACT414" s="10"/>
      <c r="ACU414" s="10"/>
      <c r="ACV414" s="10"/>
      <c r="ACW414" s="10"/>
      <c r="ACX414" s="10"/>
      <c r="ACY414" s="10"/>
      <c r="ACZ414" s="10"/>
      <c r="ADA414" s="10"/>
      <c r="ADB414" s="10"/>
      <c r="ADC414" s="10"/>
      <c r="ADD414" s="10"/>
      <c r="ADE414" s="10"/>
      <c r="ADF414" s="10"/>
      <c r="ADG414" s="10"/>
      <c r="ADH414" s="10"/>
      <c r="ADI414" s="10"/>
      <c r="ADJ414" s="10"/>
      <c r="ADK414" s="10"/>
      <c r="ADL414" s="10"/>
      <c r="ADM414" s="10"/>
      <c r="ADN414" s="10"/>
      <c r="ADO414" s="10"/>
      <c r="ADP414" s="10"/>
      <c r="ADQ414" s="10"/>
      <c r="ADR414" s="10"/>
      <c r="ADS414" s="10"/>
      <c r="ADT414" s="10"/>
      <c r="ADU414" s="10"/>
      <c r="ADV414" s="10"/>
      <c r="ADW414" s="10"/>
      <c r="ADX414" s="10"/>
      <c r="ADY414" s="10"/>
      <c r="ADZ414" s="10"/>
      <c r="AEA414" s="10"/>
      <c r="AEB414" s="10"/>
      <c r="AEC414" s="10"/>
      <c r="AED414" s="10"/>
      <c r="AEE414" s="10"/>
      <c r="AEF414" s="10"/>
      <c r="AEG414" s="10"/>
      <c r="AEH414" s="10"/>
      <c r="AEI414" s="10"/>
      <c r="AEJ414" s="10"/>
      <c r="AEK414" s="10"/>
      <c r="AEL414" s="10"/>
      <c r="AEM414" s="10"/>
      <c r="AEN414" s="10"/>
      <c r="AEO414" s="10"/>
      <c r="AEP414" s="10"/>
      <c r="AEQ414" s="10"/>
      <c r="AER414" s="10"/>
      <c r="AES414" s="10"/>
      <c r="AET414" s="10"/>
      <c r="AEU414" s="10"/>
      <c r="AEV414" s="10"/>
      <c r="AEW414" s="10"/>
      <c r="AEX414" s="10"/>
      <c r="AEY414" s="10"/>
      <c r="AEZ414" s="10"/>
      <c r="AFA414" s="10"/>
      <c r="AFB414" s="10"/>
      <c r="AFC414" s="10"/>
      <c r="AFD414" s="10"/>
      <c r="AFE414" s="10"/>
      <c r="AFF414" s="10"/>
      <c r="AFG414" s="10"/>
      <c r="AFH414" s="10"/>
      <c r="AFI414" s="10"/>
      <c r="AFJ414" s="10"/>
      <c r="AFK414" s="10"/>
      <c r="AFL414" s="10"/>
      <c r="AFM414" s="10"/>
      <c r="AFN414" s="10"/>
      <c r="AFO414" s="10"/>
      <c r="AFP414" s="10"/>
      <c r="AFQ414" s="10"/>
      <c r="AFR414" s="10"/>
      <c r="AFS414" s="10"/>
      <c r="AFT414" s="10"/>
      <c r="AFU414" s="10"/>
      <c r="AFV414" s="10"/>
      <c r="AFW414" s="10"/>
      <c r="AFX414" s="10"/>
      <c r="AFY414" s="10"/>
      <c r="AFZ414" s="10"/>
      <c r="AGA414" s="10"/>
      <c r="AGB414" s="10"/>
      <c r="AGC414" s="10"/>
      <c r="AGD414" s="10"/>
      <c r="AGE414" s="10"/>
      <c r="AGF414" s="10"/>
      <c r="AGG414" s="10"/>
      <c r="AGH414" s="10"/>
      <c r="AGI414" s="10"/>
      <c r="AGJ414" s="10"/>
      <c r="AGK414" s="10"/>
      <c r="AGL414" s="10"/>
      <c r="AGM414" s="10"/>
      <c r="AGN414" s="10"/>
      <c r="AGO414" s="10"/>
      <c r="AGP414" s="10"/>
      <c r="AGQ414" s="10"/>
      <c r="AGR414" s="10"/>
      <c r="AGS414" s="10"/>
      <c r="AGT414" s="10"/>
      <c r="AGU414" s="10"/>
      <c r="AGV414" s="10"/>
      <c r="AGW414" s="10"/>
      <c r="AGX414" s="10"/>
      <c r="AGY414" s="10"/>
      <c r="AGZ414" s="10"/>
      <c r="AHA414" s="10"/>
      <c r="AHB414" s="10"/>
      <c r="AHC414" s="10"/>
      <c r="AHD414" s="10"/>
      <c r="AHE414" s="10"/>
      <c r="AHF414" s="10"/>
      <c r="AHG414" s="10"/>
      <c r="AHH414" s="10"/>
      <c r="AHI414" s="10"/>
      <c r="AHJ414" s="10"/>
      <c r="AHK414" s="10"/>
      <c r="AHL414" s="10"/>
      <c r="AHM414" s="10"/>
      <c r="AHN414" s="10"/>
      <c r="AHO414" s="10"/>
      <c r="AHP414" s="10"/>
      <c r="AHQ414" s="10"/>
      <c r="AHR414" s="10"/>
      <c r="AHS414" s="10"/>
      <c r="AHT414" s="10"/>
      <c r="AHU414" s="10"/>
      <c r="AHV414" s="10"/>
      <c r="AHW414" s="10"/>
      <c r="AHX414" s="10"/>
      <c r="AHY414" s="10"/>
      <c r="AHZ414" s="10"/>
      <c r="AIA414" s="10"/>
      <c r="AIB414" s="10"/>
      <c r="AIC414" s="10"/>
      <c r="AID414" s="10"/>
      <c r="AIE414" s="10"/>
      <c r="AIF414" s="10"/>
      <c r="AIG414" s="10"/>
      <c r="AIH414" s="10"/>
      <c r="AII414" s="10"/>
      <c r="AIJ414" s="10"/>
      <c r="AIK414" s="10"/>
      <c r="AIL414" s="10"/>
      <c r="AIM414" s="10"/>
      <c r="AIN414" s="10"/>
      <c r="AIO414" s="10"/>
      <c r="AIP414" s="10"/>
      <c r="AIQ414" s="10"/>
      <c r="AIR414" s="10"/>
      <c r="AIS414" s="10"/>
      <c r="AIT414" s="10"/>
      <c r="AIU414" s="10"/>
      <c r="AIV414" s="10"/>
      <c r="AIW414" s="10"/>
      <c r="AIX414" s="10"/>
      <c r="AIY414" s="10"/>
      <c r="AIZ414" s="10"/>
      <c r="AJA414" s="10"/>
      <c r="AJB414" s="10"/>
      <c r="AJC414" s="10"/>
      <c r="AJD414" s="10"/>
      <c r="AJE414" s="10"/>
      <c r="AJF414" s="10"/>
      <c r="AJG414" s="10"/>
      <c r="AJH414" s="10"/>
      <c r="AJI414" s="10"/>
      <c r="AJJ414" s="10"/>
      <c r="AJK414" s="10"/>
      <c r="AJL414" s="10"/>
      <c r="AJM414" s="10"/>
      <c r="AJN414" s="10"/>
      <c r="AJO414" s="10"/>
      <c r="AJP414" s="10"/>
      <c r="AJQ414" s="10"/>
      <c r="AJR414" s="10"/>
      <c r="AJS414" s="10"/>
      <c r="AJT414" s="10"/>
      <c r="AJU414" s="10"/>
      <c r="AJV414" s="10"/>
      <c r="AJW414" s="10"/>
      <c r="AJX414" s="10"/>
      <c r="AJY414" s="10"/>
      <c r="AJZ414" s="10"/>
      <c r="AKA414" s="10"/>
      <c r="AKB414" s="10"/>
      <c r="AKC414" s="10"/>
      <c r="AKD414" s="10"/>
      <c r="AKE414" s="10"/>
      <c r="AKF414" s="10"/>
      <c r="AKG414" s="10"/>
      <c r="AKH414" s="10"/>
      <c r="AKI414" s="10"/>
      <c r="AKJ414" s="10"/>
      <c r="AKK414" s="10"/>
      <c r="AKL414" s="10"/>
      <c r="AKM414" s="10"/>
      <c r="AKN414" s="10"/>
      <c r="AKO414" s="10"/>
      <c r="AKP414" s="10"/>
      <c r="AKQ414" s="10"/>
      <c r="AKR414" s="10"/>
      <c r="AKS414" s="10"/>
      <c r="AKT414" s="10"/>
      <c r="AKU414" s="10"/>
      <c r="AKV414" s="10"/>
      <c r="AKW414" s="10"/>
      <c r="AKX414" s="10"/>
      <c r="AKY414" s="10"/>
      <c r="AKZ414" s="10"/>
      <c r="ALA414" s="10"/>
      <c r="ALB414" s="10"/>
      <c r="ALC414" s="10"/>
      <c r="ALD414" s="10"/>
      <c r="ALE414" s="10"/>
      <c r="ALF414" s="10"/>
      <c r="ALG414" s="10"/>
      <c r="ALH414" s="10"/>
      <c r="ALI414" s="10"/>
      <c r="ALJ414" s="10"/>
      <c r="ALK414" s="10"/>
      <c r="ALL414" s="10"/>
      <c r="ALM414" s="10"/>
      <c r="ALN414" s="10"/>
      <c r="ALO414" s="10"/>
      <c r="ALP414" s="10"/>
      <c r="ALQ414" s="10"/>
      <c r="ALR414" s="10"/>
      <c r="ALS414" s="10"/>
      <c r="ALT414" s="10"/>
      <c r="ALU414" s="10"/>
      <c r="ALV414" s="10"/>
      <c r="ALW414" s="10"/>
      <c r="ALX414" s="10"/>
      <c r="ALY414" s="10"/>
      <c r="ALZ414" s="10"/>
      <c r="AMA414" s="10"/>
      <c r="AMB414" s="10"/>
      <c r="AMC414" s="10"/>
      <c r="AMD414" s="10"/>
      <c r="AME414" s="10"/>
      <c r="AMF414" s="10"/>
      <c r="AMG414" s="10"/>
      <c r="AMH414" s="10"/>
      <c r="AMI414" s="10"/>
    </row>
    <row r="415" spans="1:1023" ht="21.75" customHeight="1">
      <c r="A415" s="14" t="s">
        <v>251</v>
      </c>
      <c r="B415" s="45"/>
      <c r="C415" s="34"/>
      <c r="D415" s="34"/>
      <c r="E415" s="30"/>
      <c r="F415" s="30"/>
      <c r="G415" s="30"/>
      <c r="H415" s="30"/>
      <c r="I415" s="30"/>
      <c r="J415" s="36">
        <v>18000</v>
      </c>
      <c r="K415" s="30"/>
      <c r="L415" s="30"/>
      <c r="M415" s="30"/>
      <c r="N415" s="30"/>
      <c r="O415" s="30"/>
      <c r="P415" s="34"/>
      <c r="Q415" s="43">
        <f t="shared" si="9"/>
        <v>18000</v>
      </c>
      <c r="R415" s="43"/>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c r="HA415" s="10"/>
      <c r="HB415" s="10"/>
      <c r="HC415" s="10"/>
      <c r="HD415" s="10"/>
      <c r="HE415" s="10"/>
      <c r="HF415" s="10"/>
      <c r="HG415" s="10"/>
      <c r="HH415" s="10"/>
      <c r="HI415" s="10"/>
      <c r="HJ415" s="10"/>
      <c r="HK415" s="10"/>
      <c r="HL415" s="10"/>
      <c r="HM415" s="10"/>
      <c r="HN415" s="10"/>
      <c r="HO415" s="10"/>
      <c r="HP415" s="10"/>
      <c r="HQ415" s="10"/>
      <c r="HR415" s="10"/>
      <c r="HS415" s="10"/>
      <c r="HT415" s="10"/>
      <c r="HU415" s="10"/>
      <c r="HV415" s="10"/>
      <c r="HW415" s="10"/>
      <c r="HX415" s="10"/>
      <c r="HY415" s="10"/>
      <c r="HZ415" s="10"/>
      <c r="IA415" s="10"/>
      <c r="IB415" s="10"/>
      <c r="IC415" s="10"/>
      <c r="ID415" s="10"/>
      <c r="IE415" s="10"/>
      <c r="IF415" s="10"/>
      <c r="IG415" s="10"/>
      <c r="IH415" s="10"/>
      <c r="II415" s="10"/>
      <c r="IJ415" s="10"/>
      <c r="IK415" s="10"/>
      <c r="IL415" s="10"/>
      <c r="IM415" s="10"/>
      <c r="IN415" s="10"/>
      <c r="IO415" s="10"/>
      <c r="IP415" s="10"/>
      <c r="IQ415" s="10"/>
      <c r="IR415" s="10"/>
      <c r="IS415" s="10"/>
      <c r="IT415" s="10"/>
      <c r="IU415" s="10"/>
      <c r="IV415" s="10"/>
      <c r="IW415" s="10"/>
      <c r="IX415" s="10"/>
      <c r="IY415" s="10"/>
      <c r="IZ415" s="10"/>
      <c r="JA415" s="10"/>
      <c r="JB415" s="10"/>
      <c r="JC415" s="10"/>
      <c r="JD415" s="10"/>
      <c r="JE415" s="10"/>
      <c r="JF415" s="10"/>
      <c r="JG415" s="10"/>
      <c r="JH415" s="10"/>
      <c r="JI415" s="10"/>
      <c r="JJ415" s="10"/>
      <c r="JK415" s="10"/>
      <c r="JL415" s="10"/>
      <c r="JM415" s="10"/>
      <c r="JN415" s="10"/>
      <c r="JO415" s="10"/>
      <c r="JP415" s="10"/>
      <c r="JQ415" s="10"/>
      <c r="JR415" s="10"/>
      <c r="JS415" s="10"/>
      <c r="JT415" s="10"/>
      <c r="JU415" s="10"/>
      <c r="JV415" s="10"/>
      <c r="JW415" s="10"/>
      <c r="JX415" s="10"/>
      <c r="JY415" s="10"/>
      <c r="JZ415" s="10"/>
      <c r="KA415" s="10"/>
      <c r="KB415" s="10"/>
      <c r="KC415" s="10"/>
      <c r="KD415" s="10"/>
      <c r="KE415" s="10"/>
      <c r="KF415" s="10"/>
      <c r="KG415" s="10"/>
      <c r="KH415" s="10"/>
      <c r="KI415" s="10"/>
      <c r="KJ415" s="10"/>
      <c r="KK415" s="10"/>
      <c r="KL415" s="10"/>
      <c r="KM415" s="10"/>
      <c r="KN415" s="10"/>
      <c r="KO415" s="10"/>
      <c r="KP415" s="10"/>
      <c r="KQ415" s="10"/>
      <c r="KR415" s="10"/>
      <c r="KS415" s="10"/>
      <c r="KT415" s="10"/>
      <c r="KU415" s="10"/>
      <c r="KV415" s="10"/>
      <c r="KW415" s="10"/>
      <c r="KX415" s="10"/>
      <c r="KY415" s="10"/>
      <c r="KZ415" s="10"/>
      <c r="LA415" s="10"/>
      <c r="LB415" s="10"/>
      <c r="LC415" s="10"/>
      <c r="LD415" s="10"/>
      <c r="LE415" s="10"/>
      <c r="LF415" s="10"/>
      <c r="LG415" s="10"/>
      <c r="LH415" s="10"/>
      <c r="LI415" s="10"/>
      <c r="LJ415" s="10"/>
      <c r="LK415" s="10"/>
      <c r="LL415" s="10"/>
      <c r="LM415" s="10"/>
      <c r="LN415" s="10"/>
      <c r="LO415" s="10"/>
      <c r="LP415" s="10"/>
      <c r="LQ415" s="10"/>
      <c r="LR415" s="10"/>
      <c r="LS415" s="10"/>
      <c r="LT415" s="10"/>
      <c r="LU415" s="10"/>
      <c r="LV415" s="10"/>
      <c r="LW415" s="10"/>
      <c r="LX415" s="10"/>
      <c r="LY415" s="10"/>
      <c r="LZ415" s="10"/>
      <c r="MA415" s="10"/>
      <c r="MB415" s="10"/>
      <c r="MC415" s="10"/>
      <c r="MD415" s="10"/>
      <c r="ME415" s="10"/>
      <c r="MF415" s="10"/>
      <c r="MG415" s="10"/>
      <c r="MH415" s="10"/>
      <c r="MI415" s="10"/>
      <c r="MJ415" s="10"/>
      <c r="MK415" s="10"/>
      <c r="ML415" s="10"/>
      <c r="MM415" s="10"/>
      <c r="MN415" s="10"/>
      <c r="MO415" s="10"/>
      <c r="MP415" s="10"/>
      <c r="MQ415" s="10"/>
      <c r="MR415" s="10"/>
      <c r="MS415" s="10"/>
      <c r="MT415" s="10"/>
      <c r="MU415" s="10"/>
      <c r="MV415" s="10"/>
      <c r="MW415" s="10"/>
      <c r="MX415" s="10"/>
      <c r="MY415" s="10"/>
      <c r="MZ415" s="10"/>
      <c r="NA415" s="10"/>
      <c r="NB415" s="10"/>
      <c r="NC415" s="10"/>
      <c r="ND415" s="10"/>
      <c r="NE415" s="10"/>
      <c r="NF415" s="10"/>
      <c r="NG415" s="10"/>
      <c r="NH415" s="10"/>
      <c r="NI415" s="10"/>
      <c r="NJ415" s="10"/>
      <c r="NK415" s="10"/>
      <c r="NL415" s="10"/>
      <c r="NM415" s="10"/>
      <c r="NN415" s="10"/>
      <c r="NO415" s="10"/>
      <c r="NP415" s="10"/>
      <c r="NQ415" s="10"/>
      <c r="NR415" s="10"/>
      <c r="NS415" s="10"/>
      <c r="NT415" s="10"/>
      <c r="NU415" s="10"/>
      <c r="NV415" s="10"/>
      <c r="NW415" s="10"/>
      <c r="NX415" s="10"/>
      <c r="NY415" s="10"/>
      <c r="NZ415" s="10"/>
      <c r="OA415" s="10"/>
      <c r="OB415" s="10"/>
      <c r="OC415" s="10"/>
      <c r="OD415" s="10"/>
      <c r="OE415" s="10"/>
      <c r="OF415" s="10"/>
      <c r="OG415" s="10"/>
      <c r="OH415" s="10"/>
      <c r="OI415" s="10"/>
      <c r="OJ415" s="10"/>
      <c r="OK415" s="10"/>
      <c r="OL415" s="10"/>
      <c r="OM415" s="10"/>
      <c r="ON415" s="10"/>
      <c r="OO415" s="10"/>
      <c r="OP415" s="10"/>
      <c r="OQ415" s="10"/>
      <c r="OR415" s="10"/>
      <c r="OS415" s="10"/>
      <c r="OT415" s="10"/>
      <c r="OU415" s="10"/>
      <c r="OV415" s="10"/>
      <c r="OW415" s="10"/>
      <c r="OX415" s="10"/>
      <c r="OY415" s="10"/>
      <c r="OZ415" s="10"/>
      <c r="PA415" s="10"/>
      <c r="PB415" s="10"/>
      <c r="PC415" s="10"/>
      <c r="PD415" s="10"/>
      <c r="PE415" s="10"/>
      <c r="PF415" s="10"/>
      <c r="PG415" s="10"/>
      <c r="PH415" s="10"/>
      <c r="PI415" s="10"/>
      <c r="PJ415" s="10"/>
      <c r="PK415" s="10"/>
      <c r="PL415" s="10"/>
      <c r="PM415" s="10"/>
      <c r="PN415" s="10"/>
      <c r="PO415" s="10"/>
      <c r="PP415" s="10"/>
      <c r="PQ415" s="10"/>
      <c r="PR415" s="10"/>
      <c r="PS415" s="10"/>
      <c r="PT415" s="10"/>
      <c r="PU415" s="10"/>
      <c r="PV415" s="10"/>
      <c r="PW415" s="10"/>
      <c r="PX415" s="10"/>
      <c r="PY415" s="10"/>
      <c r="PZ415" s="10"/>
      <c r="QA415" s="10"/>
      <c r="QB415" s="10"/>
      <c r="QC415" s="10"/>
      <c r="QD415" s="10"/>
      <c r="QE415" s="10"/>
      <c r="QF415" s="10"/>
      <c r="QG415" s="10"/>
      <c r="QH415" s="10"/>
      <c r="QI415" s="10"/>
      <c r="QJ415" s="10"/>
      <c r="QK415" s="10"/>
      <c r="QL415" s="10"/>
      <c r="QM415" s="10"/>
      <c r="QN415" s="10"/>
      <c r="QO415" s="10"/>
      <c r="QP415" s="10"/>
      <c r="QQ415" s="10"/>
      <c r="QR415" s="10"/>
      <c r="QS415" s="10"/>
      <c r="QT415" s="10"/>
      <c r="QU415" s="10"/>
      <c r="QV415" s="10"/>
      <c r="QW415" s="10"/>
      <c r="QX415" s="10"/>
      <c r="QY415" s="10"/>
      <c r="QZ415" s="10"/>
      <c r="RA415" s="10"/>
      <c r="RB415" s="10"/>
      <c r="RC415" s="10"/>
      <c r="RD415" s="10"/>
      <c r="RE415" s="10"/>
      <c r="RF415" s="10"/>
      <c r="RG415" s="10"/>
      <c r="RH415" s="10"/>
      <c r="RI415" s="10"/>
      <c r="RJ415" s="10"/>
      <c r="RK415" s="10"/>
      <c r="RL415" s="10"/>
      <c r="RM415" s="10"/>
      <c r="RN415" s="10"/>
      <c r="RO415" s="10"/>
      <c r="RP415" s="10"/>
      <c r="RQ415" s="10"/>
      <c r="RR415" s="10"/>
      <c r="RS415" s="10"/>
      <c r="RT415" s="10"/>
      <c r="RU415" s="10"/>
      <c r="RV415" s="10"/>
      <c r="RW415" s="10"/>
      <c r="RX415" s="10"/>
      <c r="RY415" s="10"/>
      <c r="RZ415" s="10"/>
      <c r="SA415" s="10"/>
      <c r="SB415" s="10"/>
      <c r="SC415" s="10"/>
      <c r="SD415" s="10"/>
      <c r="SE415" s="10"/>
      <c r="SF415" s="10"/>
      <c r="SG415" s="10"/>
      <c r="SH415" s="10"/>
      <c r="SI415" s="10"/>
      <c r="SJ415" s="10"/>
      <c r="SK415" s="10"/>
      <c r="SL415" s="10"/>
      <c r="SM415" s="10"/>
      <c r="SN415" s="10"/>
      <c r="SO415" s="10"/>
      <c r="SP415" s="10"/>
      <c r="SQ415" s="10"/>
      <c r="SR415" s="10"/>
      <c r="SS415" s="10"/>
      <c r="ST415" s="10"/>
      <c r="SU415" s="10"/>
      <c r="SV415" s="10"/>
      <c r="SW415" s="10"/>
      <c r="SX415" s="10"/>
      <c r="SY415" s="10"/>
      <c r="SZ415" s="10"/>
      <c r="TA415" s="10"/>
      <c r="TB415" s="10"/>
      <c r="TC415" s="10"/>
      <c r="TD415" s="10"/>
      <c r="TE415" s="10"/>
      <c r="TF415" s="10"/>
      <c r="TG415" s="10"/>
      <c r="TH415" s="10"/>
      <c r="TI415" s="10"/>
      <c r="TJ415" s="10"/>
      <c r="TK415" s="10"/>
      <c r="TL415" s="10"/>
      <c r="TM415" s="10"/>
      <c r="TN415" s="10"/>
      <c r="TO415" s="10"/>
      <c r="TP415" s="10"/>
      <c r="TQ415" s="10"/>
      <c r="TR415" s="10"/>
      <c r="TS415" s="10"/>
      <c r="TT415" s="10"/>
      <c r="TU415" s="10"/>
      <c r="TV415" s="10"/>
      <c r="TW415" s="10"/>
      <c r="TX415" s="10"/>
      <c r="TY415" s="10"/>
      <c r="TZ415" s="10"/>
      <c r="UA415" s="10"/>
      <c r="UB415" s="10"/>
      <c r="UC415" s="10"/>
      <c r="UD415" s="10"/>
      <c r="UE415" s="10"/>
      <c r="UF415" s="10"/>
      <c r="UG415" s="10"/>
      <c r="UH415" s="10"/>
      <c r="UI415" s="10"/>
      <c r="UJ415" s="10"/>
      <c r="UK415" s="10"/>
      <c r="UL415" s="10"/>
      <c r="UM415" s="10"/>
      <c r="UN415" s="10"/>
      <c r="UO415" s="10"/>
      <c r="UP415" s="10"/>
      <c r="UQ415" s="10"/>
      <c r="UR415" s="10"/>
      <c r="US415" s="10"/>
      <c r="UT415" s="10"/>
      <c r="UU415" s="10"/>
      <c r="UV415" s="10"/>
      <c r="UW415" s="10"/>
      <c r="UX415" s="10"/>
      <c r="UY415" s="10"/>
      <c r="UZ415" s="10"/>
      <c r="VA415" s="10"/>
      <c r="VB415" s="10"/>
      <c r="VC415" s="10"/>
      <c r="VD415" s="10"/>
      <c r="VE415" s="10"/>
      <c r="VF415" s="10"/>
      <c r="VG415" s="10"/>
      <c r="VH415" s="10"/>
      <c r="VI415" s="10"/>
      <c r="VJ415" s="10"/>
      <c r="VK415" s="10"/>
      <c r="VL415" s="10"/>
      <c r="VM415" s="10"/>
      <c r="VN415" s="10"/>
      <c r="VO415" s="10"/>
      <c r="VP415" s="10"/>
      <c r="VQ415" s="10"/>
      <c r="VR415" s="10"/>
      <c r="VS415" s="10"/>
      <c r="VT415" s="10"/>
      <c r="VU415" s="10"/>
      <c r="VV415" s="10"/>
      <c r="VW415" s="10"/>
      <c r="VX415" s="10"/>
      <c r="VY415" s="10"/>
      <c r="VZ415" s="10"/>
      <c r="WA415" s="10"/>
      <c r="WB415" s="10"/>
      <c r="WC415" s="10"/>
      <c r="WD415" s="10"/>
      <c r="WE415" s="10"/>
      <c r="WF415" s="10"/>
      <c r="WG415" s="10"/>
      <c r="WH415" s="10"/>
      <c r="WI415" s="10"/>
      <c r="WJ415" s="10"/>
      <c r="WK415" s="10"/>
      <c r="WL415" s="10"/>
      <c r="WM415" s="10"/>
      <c r="WN415" s="10"/>
      <c r="WO415" s="10"/>
      <c r="WP415" s="10"/>
      <c r="WQ415" s="10"/>
      <c r="WR415" s="10"/>
      <c r="WS415" s="10"/>
      <c r="WT415" s="10"/>
      <c r="WU415" s="10"/>
      <c r="WV415" s="10"/>
      <c r="WW415" s="10"/>
      <c r="WX415" s="10"/>
      <c r="WY415" s="10"/>
      <c r="WZ415" s="10"/>
      <c r="XA415" s="10"/>
      <c r="XB415" s="10"/>
      <c r="XC415" s="10"/>
      <c r="XD415" s="10"/>
      <c r="XE415" s="10"/>
      <c r="XF415" s="10"/>
      <c r="XG415" s="10"/>
      <c r="XH415" s="10"/>
      <c r="XI415" s="10"/>
      <c r="XJ415" s="10"/>
      <c r="XK415" s="10"/>
      <c r="XL415" s="10"/>
      <c r="XM415" s="10"/>
      <c r="XN415" s="10"/>
      <c r="XO415" s="10"/>
      <c r="XP415" s="10"/>
      <c r="XQ415" s="10"/>
      <c r="XR415" s="10"/>
      <c r="XS415" s="10"/>
      <c r="XT415" s="10"/>
      <c r="XU415" s="10"/>
      <c r="XV415" s="10"/>
      <c r="XW415" s="10"/>
      <c r="XX415" s="10"/>
      <c r="XY415" s="10"/>
      <c r="XZ415" s="10"/>
      <c r="YA415" s="10"/>
      <c r="YB415" s="10"/>
      <c r="YC415" s="10"/>
      <c r="YD415" s="10"/>
      <c r="YE415" s="10"/>
      <c r="YF415" s="10"/>
      <c r="YG415" s="10"/>
      <c r="YH415" s="10"/>
      <c r="YI415" s="10"/>
      <c r="YJ415" s="10"/>
      <c r="YK415" s="10"/>
      <c r="YL415" s="10"/>
      <c r="YM415" s="10"/>
      <c r="YN415" s="10"/>
      <c r="YO415" s="10"/>
      <c r="YP415" s="10"/>
      <c r="YQ415" s="10"/>
      <c r="YR415" s="10"/>
      <c r="YS415" s="10"/>
      <c r="YT415" s="10"/>
      <c r="YU415" s="10"/>
      <c r="YV415" s="10"/>
      <c r="YW415" s="10"/>
      <c r="YX415" s="10"/>
      <c r="YY415" s="10"/>
      <c r="YZ415" s="10"/>
      <c r="ZA415" s="10"/>
      <c r="ZB415" s="10"/>
      <c r="ZC415" s="10"/>
      <c r="ZD415" s="10"/>
      <c r="ZE415" s="10"/>
      <c r="ZF415" s="10"/>
      <c r="ZG415" s="10"/>
      <c r="ZH415" s="10"/>
      <c r="ZI415" s="10"/>
      <c r="ZJ415" s="10"/>
      <c r="ZK415" s="10"/>
      <c r="ZL415" s="10"/>
      <c r="ZM415" s="10"/>
      <c r="ZN415" s="10"/>
      <c r="ZO415" s="10"/>
      <c r="ZP415" s="10"/>
      <c r="ZQ415" s="10"/>
      <c r="ZR415" s="10"/>
      <c r="ZS415" s="10"/>
      <c r="ZT415" s="10"/>
      <c r="ZU415" s="10"/>
      <c r="ZV415" s="10"/>
      <c r="ZW415" s="10"/>
      <c r="ZX415" s="10"/>
      <c r="ZY415" s="10"/>
      <c r="ZZ415" s="10"/>
      <c r="AAA415" s="10"/>
      <c r="AAB415" s="10"/>
      <c r="AAC415" s="10"/>
      <c r="AAD415" s="10"/>
      <c r="AAE415" s="10"/>
      <c r="AAF415" s="10"/>
      <c r="AAG415" s="10"/>
      <c r="AAH415" s="10"/>
      <c r="AAI415" s="10"/>
      <c r="AAJ415" s="10"/>
      <c r="AAK415" s="10"/>
      <c r="AAL415" s="10"/>
      <c r="AAM415" s="10"/>
      <c r="AAN415" s="10"/>
      <c r="AAO415" s="10"/>
      <c r="AAP415" s="10"/>
      <c r="AAQ415" s="10"/>
      <c r="AAR415" s="10"/>
      <c r="AAS415" s="10"/>
      <c r="AAT415" s="10"/>
      <c r="AAU415" s="10"/>
      <c r="AAV415" s="10"/>
      <c r="AAW415" s="10"/>
      <c r="AAX415" s="10"/>
      <c r="AAY415" s="10"/>
      <c r="AAZ415" s="10"/>
      <c r="ABA415" s="10"/>
      <c r="ABB415" s="10"/>
      <c r="ABC415" s="10"/>
      <c r="ABD415" s="10"/>
      <c r="ABE415" s="10"/>
      <c r="ABF415" s="10"/>
      <c r="ABG415" s="10"/>
      <c r="ABH415" s="10"/>
      <c r="ABI415" s="10"/>
      <c r="ABJ415" s="10"/>
      <c r="ABK415" s="10"/>
      <c r="ABL415" s="10"/>
      <c r="ABM415" s="10"/>
      <c r="ABN415" s="10"/>
      <c r="ABO415" s="10"/>
      <c r="ABP415" s="10"/>
      <c r="ABQ415" s="10"/>
      <c r="ABR415" s="10"/>
      <c r="ABS415" s="10"/>
      <c r="ABT415" s="10"/>
      <c r="ABU415" s="10"/>
      <c r="ABV415" s="10"/>
      <c r="ABW415" s="10"/>
      <c r="ABX415" s="10"/>
      <c r="ABY415" s="10"/>
      <c r="ABZ415" s="10"/>
      <c r="ACA415" s="10"/>
      <c r="ACB415" s="10"/>
      <c r="ACC415" s="10"/>
      <c r="ACD415" s="10"/>
      <c r="ACE415" s="10"/>
      <c r="ACF415" s="10"/>
      <c r="ACG415" s="10"/>
      <c r="ACH415" s="10"/>
      <c r="ACI415" s="10"/>
      <c r="ACJ415" s="10"/>
      <c r="ACK415" s="10"/>
      <c r="ACL415" s="10"/>
      <c r="ACM415" s="10"/>
      <c r="ACN415" s="10"/>
      <c r="ACO415" s="10"/>
      <c r="ACP415" s="10"/>
      <c r="ACQ415" s="10"/>
      <c r="ACR415" s="10"/>
      <c r="ACS415" s="10"/>
      <c r="ACT415" s="10"/>
      <c r="ACU415" s="10"/>
      <c r="ACV415" s="10"/>
      <c r="ACW415" s="10"/>
      <c r="ACX415" s="10"/>
      <c r="ACY415" s="10"/>
      <c r="ACZ415" s="10"/>
      <c r="ADA415" s="10"/>
      <c r="ADB415" s="10"/>
      <c r="ADC415" s="10"/>
      <c r="ADD415" s="10"/>
      <c r="ADE415" s="10"/>
      <c r="ADF415" s="10"/>
      <c r="ADG415" s="10"/>
      <c r="ADH415" s="10"/>
      <c r="ADI415" s="10"/>
      <c r="ADJ415" s="10"/>
      <c r="ADK415" s="10"/>
      <c r="ADL415" s="10"/>
      <c r="ADM415" s="10"/>
      <c r="ADN415" s="10"/>
      <c r="ADO415" s="10"/>
      <c r="ADP415" s="10"/>
      <c r="ADQ415" s="10"/>
      <c r="ADR415" s="10"/>
      <c r="ADS415" s="10"/>
      <c r="ADT415" s="10"/>
      <c r="ADU415" s="10"/>
      <c r="ADV415" s="10"/>
      <c r="ADW415" s="10"/>
      <c r="ADX415" s="10"/>
      <c r="ADY415" s="10"/>
      <c r="ADZ415" s="10"/>
      <c r="AEA415" s="10"/>
      <c r="AEB415" s="10"/>
      <c r="AEC415" s="10"/>
      <c r="AED415" s="10"/>
      <c r="AEE415" s="10"/>
      <c r="AEF415" s="10"/>
      <c r="AEG415" s="10"/>
      <c r="AEH415" s="10"/>
      <c r="AEI415" s="10"/>
      <c r="AEJ415" s="10"/>
      <c r="AEK415" s="10"/>
      <c r="AEL415" s="10"/>
      <c r="AEM415" s="10"/>
      <c r="AEN415" s="10"/>
      <c r="AEO415" s="10"/>
      <c r="AEP415" s="10"/>
      <c r="AEQ415" s="10"/>
      <c r="AER415" s="10"/>
      <c r="AES415" s="10"/>
      <c r="AET415" s="10"/>
      <c r="AEU415" s="10"/>
      <c r="AEV415" s="10"/>
      <c r="AEW415" s="10"/>
      <c r="AEX415" s="10"/>
      <c r="AEY415" s="10"/>
      <c r="AEZ415" s="10"/>
      <c r="AFA415" s="10"/>
      <c r="AFB415" s="10"/>
      <c r="AFC415" s="10"/>
      <c r="AFD415" s="10"/>
      <c r="AFE415" s="10"/>
      <c r="AFF415" s="10"/>
      <c r="AFG415" s="10"/>
      <c r="AFH415" s="10"/>
      <c r="AFI415" s="10"/>
      <c r="AFJ415" s="10"/>
      <c r="AFK415" s="10"/>
      <c r="AFL415" s="10"/>
      <c r="AFM415" s="10"/>
      <c r="AFN415" s="10"/>
      <c r="AFO415" s="10"/>
      <c r="AFP415" s="10"/>
      <c r="AFQ415" s="10"/>
      <c r="AFR415" s="10"/>
      <c r="AFS415" s="10"/>
      <c r="AFT415" s="10"/>
      <c r="AFU415" s="10"/>
      <c r="AFV415" s="10"/>
      <c r="AFW415" s="10"/>
      <c r="AFX415" s="10"/>
      <c r="AFY415" s="10"/>
      <c r="AFZ415" s="10"/>
      <c r="AGA415" s="10"/>
      <c r="AGB415" s="10"/>
      <c r="AGC415" s="10"/>
      <c r="AGD415" s="10"/>
      <c r="AGE415" s="10"/>
      <c r="AGF415" s="10"/>
      <c r="AGG415" s="10"/>
      <c r="AGH415" s="10"/>
      <c r="AGI415" s="10"/>
      <c r="AGJ415" s="10"/>
      <c r="AGK415" s="10"/>
      <c r="AGL415" s="10"/>
      <c r="AGM415" s="10"/>
      <c r="AGN415" s="10"/>
      <c r="AGO415" s="10"/>
      <c r="AGP415" s="10"/>
      <c r="AGQ415" s="10"/>
      <c r="AGR415" s="10"/>
      <c r="AGS415" s="10"/>
      <c r="AGT415" s="10"/>
      <c r="AGU415" s="10"/>
      <c r="AGV415" s="10"/>
      <c r="AGW415" s="10"/>
      <c r="AGX415" s="10"/>
      <c r="AGY415" s="10"/>
      <c r="AGZ415" s="10"/>
      <c r="AHA415" s="10"/>
      <c r="AHB415" s="10"/>
      <c r="AHC415" s="10"/>
      <c r="AHD415" s="10"/>
      <c r="AHE415" s="10"/>
      <c r="AHF415" s="10"/>
      <c r="AHG415" s="10"/>
      <c r="AHH415" s="10"/>
      <c r="AHI415" s="10"/>
      <c r="AHJ415" s="10"/>
      <c r="AHK415" s="10"/>
      <c r="AHL415" s="10"/>
      <c r="AHM415" s="10"/>
      <c r="AHN415" s="10"/>
      <c r="AHO415" s="10"/>
      <c r="AHP415" s="10"/>
      <c r="AHQ415" s="10"/>
      <c r="AHR415" s="10"/>
      <c r="AHS415" s="10"/>
      <c r="AHT415" s="10"/>
      <c r="AHU415" s="10"/>
      <c r="AHV415" s="10"/>
      <c r="AHW415" s="10"/>
      <c r="AHX415" s="10"/>
      <c r="AHY415" s="10"/>
      <c r="AHZ415" s="10"/>
      <c r="AIA415" s="10"/>
      <c r="AIB415" s="10"/>
      <c r="AIC415" s="10"/>
      <c r="AID415" s="10"/>
      <c r="AIE415" s="10"/>
      <c r="AIF415" s="10"/>
      <c r="AIG415" s="10"/>
      <c r="AIH415" s="10"/>
      <c r="AII415" s="10"/>
      <c r="AIJ415" s="10"/>
      <c r="AIK415" s="10"/>
      <c r="AIL415" s="10"/>
      <c r="AIM415" s="10"/>
      <c r="AIN415" s="10"/>
      <c r="AIO415" s="10"/>
      <c r="AIP415" s="10"/>
      <c r="AIQ415" s="10"/>
      <c r="AIR415" s="10"/>
      <c r="AIS415" s="10"/>
      <c r="AIT415" s="10"/>
      <c r="AIU415" s="10"/>
      <c r="AIV415" s="10"/>
      <c r="AIW415" s="10"/>
      <c r="AIX415" s="10"/>
      <c r="AIY415" s="10"/>
      <c r="AIZ415" s="10"/>
      <c r="AJA415" s="10"/>
      <c r="AJB415" s="10"/>
      <c r="AJC415" s="10"/>
      <c r="AJD415" s="10"/>
      <c r="AJE415" s="10"/>
      <c r="AJF415" s="10"/>
      <c r="AJG415" s="10"/>
      <c r="AJH415" s="10"/>
      <c r="AJI415" s="10"/>
      <c r="AJJ415" s="10"/>
      <c r="AJK415" s="10"/>
      <c r="AJL415" s="10"/>
      <c r="AJM415" s="10"/>
      <c r="AJN415" s="10"/>
      <c r="AJO415" s="10"/>
      <c r="AJP415" s="10"/>
      <c r="AJQ415" s="10"/>
      <c r="AJR415" s="10"/>
      <c r="AJS415" s="10"/>
      <c r="AJT415" s="10"/>
      <c r="AJU415" s="10"/>
      <c r="AJV415" s="10"/>
      <c r="AJW415" s="10"/>
      <c r="AJX415" s="10"/>
      <c r="AJY415" s="10"/>
      <c r="AJZ415" s="10"/>
      <c r="AKA415" s="10"/>
      <c r="AKB415" s="10"/>
      <c r="AKC415" s="10"/>
      <c r="AKD415" s="10"/>
      <c r="AKE415" s="10"/>
      <c r="AKF415" s="10"/>
      <c r="AKG415" s="10"/>
      <c r="AKH415" s="10"/>
      <c r="AKI415" s="10"/>
      <c r="AKJ415" s="10"/>
      <c r="AKK415" s="10"/>
      <c r="AKL415" s="10"/>
      <c r="AKM415" s="10"/>
      <c r="AKN415" s="10"/>
      <c r="AKO415" s="10"/>
      <c r="AKP415" s="10"/>
      <c r="AKQ415" s="10"/>
      <c r="AKR415" s="10"/>
      <c r="AKS415" s="10"/>
      <c r="AKT415" s="10"/>
      <c r="AKU415" s="10"/>
      <c r="AKV415" s="10"/>
      <c r="AKW415" s="10"/>
      <c r="AKX415" s="10"/>
      <c r="AKY415" s="10"/>
      <c r="AKZ415" s="10"/>
      <c r="ALA415" s="10"/>
      <c r="ALB415" s="10"/>
      <c r="ALC415" s="10"/>
      <c r="ALD415" s="10"/>
      <c r="ALE415" s="10"/>
      <c r="ALF415" s="10"/>
      <c r="ALG415" s="10"/>
      <c r="ALH415" s="10"/>
      <c r="ALI415" s="10"/>
      <c r="ALJ415" s="10"/>
      <c r="ALK415" s="10"/>
      <c r="ALL415" s="10"/>
      <c r="ALM415" s="10"/>
      <c r="ALN415" s="10"/>
      <c r="ALO415" s="10"/>
      <c r="ALP415" s="10"/>
      <c r="ALQ415" s="10"/>
      <c r="ALR415" s="10"/>
      <c r="ALS415" s="10"/>
      <c r="ALT415" s="10"/>
      <c r="ALU415" s="10"/>
      <c r="ALV415" s="10"/>
      <c r="ALW415" s="10"/>
      <c r="ALX415" s="10"/>
      <c r="ALY415" s="10"/>
      <c r="ALZ415" s="10"/>
      <c r="AMA415" s="10"/>
      <c r="AMB415" s="10"/>
      <c r="AMC415" s="10"/>
      <c r="AMD415" s="10"/>
      <c r="AME415" s="10"/>
      <c r="AMF415" s="10"/>
      <c r="AMG415" s="10"/>
      <c r="AMH415" s="10"/>
      <c r="AMI415" s="10"/>
    </row>
    <row r="416" spans="1:1023" ht="21.75" customHeight="1">
      <c r="A416" s="14" t="s">
        <v>251</v>
      </c>
      <c r="B416" s="45"/>
      <c r="C416" s="34"/>
      <c r="D416" s="34"/>
      <c r="E416" s="30"/>
      <c r="F416" s="30"/>
      <c r="G416" s="30"/>
      <c r="H416" s="30"/>
      <c r="I416" s="30"/>
      <c r="J416" s="36">
        <v>12000</v>
      </c>
      <c r="K416" s="30"/>
      <c r="L416" s="30"/>
      <c r="M416" s="30"/>
      <c r="N416" s="30"/>
      <c r="O416" s="30"/>
      <c r="P416" s="34"/>
      <c r="Q416" s="43">
        <f t="shared" si="9"/>
        <v>12000</v>
      </c>
      <c r="R416" s="43"/>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c r="HA416" s="10"/>
      <c r="HB416" s="10"/>
      <c r="HC416" s="10"/>
      <c r="HD416" s="10"/>
      <c r="HE416" s="10"/>
      <c r="HF416" s="10"/>
      <c r="HG416" s="10"/>
      <c r="HH416" s="10"/>
      <c r="HI416" s="10"/>
      <c r="HJ416" s="10"/>
      <c r="HK416" s="10"/>
      <c r="HL416" s="10"/>
      <c r="HM416" s="10"/>
      <c r="HN416" s="10"/>
      <c r="HO416" s="10"/>
      <c r="HP416" s="10"/>
      <c r="HQ416" s="10"/>
      <c r="HR416" s="10"/>
      <c r="HS416" s="10"/>
      <c r="HT416" s="10"/>
      <c r="HU416" s="10"/>
      <c r="HV416" s="10"/>
      <c r="HW416" s="10"/>
      <c r="HX416" s="10"/>
      <c r="HY416" s="10"/>
      <c r="HZ416" s="10"/>
      <c r="IA416" s="10"/>
      <c r="IB416" s="10"/>
      <c r="IC416" s="10"/>
      <c r="ID416" s="10"/>
      <c r="IE416" s="10"/>
      <c r="IF416" s="10"/>
      <c r="IG416" s="10"/>
      <c r="IH416" s="10"/>
      <c r="II416" s="10"/>
      <c r="IJ416" s="10"/>
      <c r="IK416" s="10"/>
      <c r="IL416" s="10"/>
      <c r="IM416" s="10"/>
      <c r="IN416" s="10"/>
      <c r="IO416" s="10"/>
      <c r="IP416" s="10"/>
      <c r="IQ416" s="10"/>
      <c r="IR416" s="10"/>
      <c r="IS416" s="10"/>
      <c r="IT416" s="10"/>
      <c r="IU416" s="10"/>
      <c r="IV416" s="10"/>
      <c r="IW416" s="10"/>
      <c r="IX416" s="10"/>
      <c r="IY416" s="10"/>
      <c r="IZ416" s="10"/>
      <c r="JA416" s="10"/>
      <c r="JB416" s="10"/>
      <c r="JC416" s="10"/>
      <c r="JD416" s="10"/>
      <c r="JE416" s="10"/>
      <c r="JF416" s="10"/>
      <c r="JG416" s="10"/>
      <c r="JH416" s="10"/>
      <c r="JI416" s="10"/>
      <c r="JJ416" s="10"/>
      <c r="JK416" s="10"/>
      <c r="JL416" s="10"/>
      <c r="JM416" s="10"/>
      <c r="JN416" s="10"/>
      <c r="JO416" s="10"/>
      <c r="JP416" s="10"/>
      <c r="JQ416" s="10"/>
      <c r="JR416" s="10"/>
      <c r="JS416" s="10"/>
      <c r="JT416" s="10"/>
      <c r="JU416" s="10"/>
      <c r="JV416" s="10"/>
      <c r="JW416" s="10"/>
      <c r="JX416" s="10"/>
      <c r="JY416" s="10"/>
      <c r="JZ416" s="10"/>
      <c r="KA416" s="10"/>
      <c r="KB416" s="10"/>
      <c r="KC416" s="10"/>
      <c r="KD416" s="10"/>
      <c r="KE416" s="10"/>
      <c r="KF416" s="10"/>
      <c r="KG416" s="10"/>
      <c r="KH416" s="10"/>
      <c r="KI416" s="10"/>
      <c r="KJ416" s="10"/>
      <c r="KK416" s="10"/>
      <c r="KL416" s="10"/>
      <c r="KM416" s="10"/>
      <c r="KN416" s="10"/>
      <c r="KO416" s="10"/>
      <c r="KP416" s="10"/>
      <c r="KQ416" s="10"/>
      <c r="KR416" s="10"/>
      <c r="KS416" s="10"/>
      <c r="KT416" s="10"/>
      <c r="KU416" s="10"/>
      <c r="KV416" s="10"/>
      <c r="KW416" s="10"/>
      <c r="KX416" s="10"/>
      <c r="KY416" s="10"/>
      <c r="KZ416" s="10"/>
      <c r="LA416" s="10"/>
      <c r="LB416" s="10"/>
      <c r="LC416" s="10"/>
      <c r="LD416" s="10"/>
      <c r="LE416" s="10"/>
      <c r="LF416" s="10"/>
      <c r="LG416" s="10"/>
      <c r="LH416" s="10"/>
      <c r="LI416" s="10"/>
      <c r="LJ416" s="10"/>
      <c r="LK416" s="10"/>
      <c r="LL416" s="10"/>
      <c r="LM416" s="10"/>
      <c r="LN416" s="10"/>
      <c r="LO416" s="10"/>
      <c r="LP416" s="10"/>
      <c r="LQ416" s="10"/>
      <c r="LR416" s="10"/>
      <c r="LS416" s="10"/>
      <c r="LT416" s="10"/>
      <c r="LU416" s="10"/>
      <c r="LV416" s="10"/>
      <c r="LW416" s="10"/>
      <c r="LX416" s="10"/>
      <c r="LY416" s="10"/>
      <c r="LZ416" s="10"/>
      <c r="MA416" s="10"/>
      <c r="MB416" s="10"/>
      <c r="MC416" s="10"/>
      <c r="MD416" s="10"/>
      <c r="ME416" s="10"/>
      <c r="MF416" s="10"/>
      <c r="MG416" s="10"/>
      <c r="MH416" s="10"/>
      <c r="MI416" s="10"/>
      <c r="MJ416" s="10"/>
      <c r="MK416" s="10"/>
      <c r="ML416" s="10"/>
      <c r="MM416" s="10"/>
      <c r="MN416" s="10"/>
      <c r="MO416" s="10"/>
      <c r="MP416" s="10"/>
      <c r="MQ416" s="10"/>
      <c r="MR416" s="10"/>
      <c r="MS416" s="10"/>
      <c r="MT416" s="10"/>
      <c r="MU416" s="10"/>
      <c r="MV416" s="10"/>
      <c r="MW416" s="10"/>
      <c r="MX416" s="10"/>
      <c r="MY416" s="10"/>
      <c r="MZ416" s="10"/>
      <c r="NA416" s="10"/>
      <c r="NB416" s="10"/>
      <c r="NC416" s="10"/>
      <c r="ND416" s="10"/>
      <c r="NE416" s="10"/>
      <c r="NF416" s="10"/>
      <c r="NG416" s="10"/>
      <c r="NH416" s="10"/>
      <c r="NI416" s="10"/>
      <c r="NJ416" s="10"/>
      <c r="NK416" s="10"/>
      <c r="NL416" s="10"/>
      <c r="NM416" s="10"/>
      <c r="NN416" s="10"/>
      <c r="NO416" s="10"/>
      <c r="NP416" s="10"/>
      <c r="NQ416" s="10"/>
      <c r="NR416" s="10"/>
      <c r="NS416" s="10"/>
      <c r="NT416" s="10"/>
      <c r="NU416" s="10"/>
      <c r="NV416" s="10"/>
      <c r="NW416" s="10"/>
      <c r="NX416" s="10"/>
      <c r="NY416" s="10"/>
      <c r="NZ416" s="10"/>
      <c r="OA416" s="10"/>
      <c r="OB416" s="10"/>
      <c r="OC416" s="10"/>
      <c r="OD416" s="10"/>
      <c r="OE416" s="10"/>
      <c r="OF416" s="10"/>
      <c r="OG416" s="10"/>
      <c r="OH416" s="10"/>
      <c r="OI416" s="10"/>
      <c r="OJ416" s="10"/>
      <c r="OK416" s="10"/>
      <c r="OL416" s="10"/>
      <c r="OM416" s="10"/>
      <c r="ON416" s="10"/>
      <c r="OO416" s="10"/>
      <c r="OP416" s="10"/>
      <c r="OQ416" s="10"/>
      <c r="OR416" s="10"/>
      <c r="OS416" s="10"/>
      <c r="OT416" s="10"/>
      <c r="OU416" s="10"/>
      <c r="OV416" s="10"/>
      <c r="OW416" s="10"/>
      <c r="OX416" s="10"/>
      <c r="OY416" s="10"/>
      <c r="OZ416" s="10"/>
      <c r="PA416" s="10"/>
      <c r="PB416" s="10"/>
      <c r="PC416" s="10"/>
      <c r="PD416" s="10"/>
      <c r="PE416" s="10"/>
      <c r="PF416" s="10"/>
      <c r="PG416" s="10"/>
      <c r="PH416" s="10"/>
      <c r="PI416" s="10"/>
      <c r="PJ416" s="10"/>
      <c r="PK416" s="10"/>
      <c r="PL416" s="10"/>
      <c r="PM416" s="10"/>
      <c r="PN416" s="10"/>
      <c r="PO416" s="10"/>
      <c r="PP416" s="10"/>
      <c r="PQ416" s="10"/>
      <c r="PR416" s="10"/>
      <c r="PS416" s="10"/>
      <c r="PT416" s="10"/>
      <c r="PU416" s="10"/>
      <c r="PV416" s="10"/>
      <c r="PW416" s="10"/>
      <c r="PX416" s="10"/>
      <c r="PY416" s="10"/>
      <c r="PZ416" s="10"/>
      <c r="QA416" s="10"/>
      <c r="QB416" s="10"/>
      <c r="QC416" s="10"/>
      <c r="QD416" s="10"/>
      <c r="QE416" s="10"/>
      <c r="QF416" s="10"/>
      <c r="QG416" s="10"/>
      <c r="QH416" s="10"/>
      <c r="QI416" s="10"/>
      <c r="QJ416" s="10"/>
      <c r="QK416" s="10"/>
      <c r="QL416" s="10"/>
      <c r="QM416" s="10"/>
      <c r="QN416" s="10"/>
      <c r="QO416" s="10"/>
      <c r="QP416" s="10"/>
      <c r="QQ416" s="10"/>
      <c r="QR416" s="10"/>
      <c r="QS416" s="10"/>
      <c r="QT416" s="10"/>
      <c r="QU416" s="10"/>
      <c r="QV416" s="10"/>
      <c r="QW416" s="10"/>
      <c r="QX416" s="10"/>
      <c r="QY416" s="10"/>
      <c r="QZ416" s="10"/>
      <c r="RA416" s="10"/>
      <c r="RB416" s="10"/>
      <c r="RC416" s="10"/>
      <c r="RD416" s="10"/>
      <c r="RE416" s="10"/>
      <c r="RF416" s="10"/>
      <c r="RG416" s="10"/>
      <c r="RH416" s="10"/>
      <c r="RI416" s="10"/>
      <c r="RJ416" s="10"/>
      <c r="RK416" s="10"/>
      <c r="RL416" s="10"/>
      <c r="RM416" s="10"/>
      <c r="RN416" s="10"/>
      <c r="RO416" s="10"/>
      <c r="RP416" s="10"/>
      <c r="RQ416" s="10"/>
      <c r="RR416" s="10"/>
      <c r="RS416" s="10"/>
      <c r="RT416" s="10"/>
      <c r="RU416" s="10"/>
      <c r="RV416" s="10"/>
      <c r="RW416" s="10"/>
      <c r="RX416" s="10"/>
      <c r="RY416" s="10"/>
      <c r="RZ416" s="10"/>
      <c r="SA416" s="10"/>
      <c r="SB416" s="10"/>
      <c r="SC416" s="10"/>
      <c r="SD416" s="10"/>
      <c r="SE416" s="10"/>
      <c r="SF416" s="10"/>
      <c r="SG416" s="10"/>
      <c r="SH416" s="10"/>
      <c r="SI416" s="10"/>
      <c r="SJ416" s="10"/>
      <c r="SK416" s="10"/>
      <c r="SL416" s="10"/>
      <c r="SM416" s="10"/>
      <c r="SN416" s="10"/>
      <c r="SO416" s="10"/>
      <c r="SP416" s="10"/>
      <c r="SQ416" s="10"/>
      <c r="SR416" s="10"/>
      <c r="SS416" s="10"/>
      <c r="ST416" s="10"/>
      <c r="SU416" s="10"/>
      <c r="SV416" s="10"/>
      <c r="SW416" s="10"/>
      <c r="SX416" s="10"/>
      <c r="SY416" s="10"/>
      <c r="SZ416" s="10"/>
      <c r="TA416" s="10"/>
      <c r="TB416" s="10"/>
      <c r="TC416" s="10"/>
      <c r="TD416" s="10"/>
      <c r="TE416" s="10"/>
      <c r="TF416" s="10"/>
      <c r="TG416" s="10"/>
      <c r="TH416" s="10"/>
      <c r="TI416" s="10"/>
      <c r="TJ416" s="10"/>
      <c r="TK416" s="10"/>
      <c r="TL416" s="10"/>
      <c r="TM416" s="10"/>
      <c r="TN416" s="10"/>
      <c r="TO416" s="10"/>
      <c r="TP416" s="10"/>
      <c r="TQ416" s="10"/>
      <c r="TR416" s="10"/>
      <c r="TS416" s="10"/>
      <c r="TT416" s="10"/>
      <c r="TU416" s="10"/>
      <c r="TV416" s="10"/>
      <c r="TW416" s="10"/>
      <c r="TX416" s="10"/>
      <c r="TY416" s="10"/>
      <c r="TZ416" s="10"/>
      <c r="UA416" s="10"/>
      <c r="UB416" s="10"/>
      <c r="UC416" s="10"/>
      <c r="UD416" s="10"/>
      <c r="UE416" s="10"/>
      <c r="UF416" s="10"/>
      <c r="UG416" s="10"/>
      <c r="UH416" s="10"/>
      <c r="UI416" s="10"/>
      <c r="UJ416" s="10"/>
      <c r="UK416" s="10"/>
      <c r="UL416" s="10"/>
      <c r="UM416" s="10"/>
      <c r="UN416" s="10"/>
      <c r="UO416" s="10"/>
      <c r="UP416" s="10"/>
      <c r="UQ416" s="10"/>
      <c r="UR416" s="10"/>
      <c r="US416" s="10"/>
      <c r="UT416" s="10"/>
      <c r="UU416" s="10"/>
      <c r="UV416" s="10"/>
      <c r="UW416" s="10"/>
      <c r="UX416" s="10"/>
      <c r="UY416" s="10"/>
      <c r="UZ416" s="10"/>
      <c r="VA416" s="10"/>
      <c r="VB416" s="10"/>
      <c r="VC416" s="10"/>
      <c r="VD416" s="10"/>
      <c r="VE416" s="10"/>
      <c r="VF416" s="10"/>
      <c r="VG416" s="10"/>
      <c r="VH416" s="10"/>
      <c r="VI416" s="10"/>
      <c r="VJ416" s="10"/>
      <c r="VK416" s="10"/>
      <c r="VL416" s="10"/>
      <c r="VM416" s="10"/>
      <c r="VN416" s="10"/>
      <c r="VO416" s="10"/>
      <c r="VP416" s="10"/>
      <c r="VQ416" s="10"/>
      <c r="VR416" s="10"/>
      <c r="VS416" s="10"/>
      <c r="VT416" s="10"/>
      <c r="VU416" s="10"/>
      <c r="VV416" s="10"/>
      <c r="VW416" s="10"/>
      <c r="VX416" s="10"/>
      <c r="VY416" s="10"/>
      <c r="VZ416" s="10"/>
      <c r="WA416" s="10"/>
      <c r="WB416" s="10"/>
      <c r="WC416" s="10"/>
      <c r="WD416" s="10"/>
      <c r="WE416" s="10"/>
      <c r="WF416" s="10"/>
      <c r="WG416" s="10"/>
      <c r="WH416" s="10"/>
      <c r="WI416" s="10"/>
      <c r="WJ416" s="10"/>
      <c r="WK416" s="10"/>
      <c r="WL416" s="10"/>
      <c r="WM416" s="10"/>
      <c r="WN416" s="10"/>
      <c r="WO416" s="10"/>
      <c r="WP416" s="10"/>
      <c r="WQ416" s="10"/>
      <c r="WR416" s="10"/>
      <c r="WS416" s="10"/>
      <c r="WT416" s="10"/>
      <c r="WU416" s="10"/>
      <c r="WV416" s="10"/>
      <c r="WW416" s="10"/>
      <c r="WX416" s="10"/>
      <c r="WY416" s="10"/>
      <c r="WZ416" s="10"/>
      <c r="XA416" s="10"/>
      <c r="XB416" s="10"/>
      <c r="XC416" s="10"/>
      <c r="XD416" s="10"/>
      <c r="XE416" s="10"/>
      <c r="XF416" s="10"/>
      <c r="XG416" s="10"/>
      <c r="XH416" s="10"/>
      <c r="XI416" s="10"/>
      <c r="XJ416" s="10"/>
      <c r="XK416" s="10"/>
      <c r="XL416" s="10"/>
      <c r="XM416" s="10"/>
      <c r="XN416" s="10"/>
      <c r="XO416" s="10"/>
      <c r="XP416" s="10"/>
      <c r="XQ416" s="10"/>
      <c r="XR416" s="10"/>
      <c r="XS416" s="10"/>
      <c r="XT416" s="10"/>
      <c r="XU416" s="10"/>
      <c r="XV416" s="10"/>
      <c r="XW416" s="10"/>
      <c r="XX416" s="10"/>
      <c r="XY416" s="10"/>
      <c r="XZ416" s="10"/>
      <c r="YA416" s="10"/>
      <c r="YB416" s="10"/>
      <c r="YC416" s="10"/>
      <c r="YD416" s="10"/>
      <c r="YE416" s="10"/>
      <c r="YF416" s="10"/>
      <c r="YG416" s="10"/>
      <c r="YH416" s="10"/>
      <c r="YI416" s="10"/>
      <c r="YJ416" s="10"/>
      <c r="YK416" s="10"/>
      <c r="YL416" s="10"/>
      <c r="YM416" s="10"/>
      <c r="YN416" s="10"/>
      <c r="YO416" s="10"/>
      <c r="YP416" s="10"/>
      <c r="YQ416" s="10"/>
      <c r="YR416" s="10"/>
      <c r="YS416" s="10"/>
      <c r="YT416" s="10"/>
      <c r="YU416" s="10"/>
      <c r="YV416" s="10"/>
      <c r="YW416" s="10"/>
      <c r="YX416" s="10"/>
      <c r="YY416" s="10"/>
      <c r="YZ416" s="10"/>
      <c r="ZA416" s="10"/>
      <c r="ZB416" s="10"/>
      <c r="ZC416" s="10"/>
      <c r="ZD416" s="10"/>
      <c r="ZE416" s="10"/>
      <c r="ZF416" s="10"/>
      <c r="ZG416" s="10"/>
      <c r="ZH416" s="10"/>
      <c r="ZI416" s="10"/>
      <c r="ZJ416" s="10"/>
      <c r="ZK416" s="10"/>
      <c r="ZL416" s="10"/>
      <c r="ZM416" s="10"/>
      <c r="ZN416" s="10"/>
      <c r="ZO416" s="10"/>
      <c r="ZP416" s="10"/>
      <c r="ZQ416" s="10"/>
      <c r="ZR416" s="10"/>
      <c r="ZS416" s="10"/>
      <c r="ZT416" s="10"/>
      <c r="ZU416" s="10"/>
      <c r="ZV416" s="10"/>
      <c r="ZW416" s="10"/>
      <c r="ZX416" s="10"/>
      <c r="ZY416" s="10"/>
      <c r="ZZ416" s="10"/>
      <c r="AAA416" s="10"/>
      <c r="AAB416" s="10"/>
      <c r="AAC416" s="10"/>
      <c r="AAD416" s="10"/>
      <c r="AAE416" s="10"/>
      <c r="AAF416" s="10"/>
      <c r="AAG416" s="10"/>
      <c r="AAH416" s="10"/>
      <c r="AAI416" s="10"/>
      <c r="AAJ416" s="10"/>
      <c r="AAK416" s="10"/>
      <c r="AAL416" s="10"/>
      <c r="AAM416" s="10"/>
      <c r="AAN416" s="10"/>
      <c r="AAO416" s="10"/>
      <c r="AAP416" s="10"/>
      <c r="AAQ416" s="10"/>
      <c r="AAR416" s="10"/>
      <c r="AAS416" s="10"/>
      <c r="AAT416" s="10"/>
      <c r="AAU416" s="10"/>
      <c r="AAV416" s="10"/>
      <c r="AAW416" s="10"/>
      <c r="AAX416" s="10"/>
      <c r="AAY416" s="10"/>
      <c r="AAZ416" s="10"/>
      <c r="ABA416" s="10"/>
      <c r="ABB416" s="10"/>
      <c r="ABC416" s="10"/>
      <c r="ABD416" s="10"/>
      <c r="ABE416" s="10"/>
      <c r="ABF416" s="10"/>
      <c r="ABG416" s="10"/>
      <c r="ABH416" s="10"/>
      <c r="ABI416" s="10"/>
      <c r="ABJ416" s="10"/>
      <c r="ABK416" s="10"/>
      <c r="ABL416" s="10"/>
      <c r="ABM416" s="10"/>
      <c r="ABN416" s="10"/>
      <c r="ABO416" s="10"/>
      <c r="ABP416" s="10"/>
      <c r="ABQ416" s="10"/>
      <c r="ABR416" s="10"/>
      <c r="ABS416" s="10"/>
      <c r="ABT416" s="10"/>
      <c r="ABU416" s="10"/>
      <c r="ABV416" s="10"/>
      <c r="ABW416" s="10"/>
      <c r="ABX416" s="10"/>
      <c r="ABY416" s="10"/>
      <c r="ABZ416" s="10"/>
      <c r="ACA416" s="10"/>
      <c r="ACB416" s="10"/>
      <c r="ACC416" s="10"/>
      <c r="ACD416" s="10"/>
      <c r="ACE416" s="10"/>
      <c r="ACF416" s="10"/>
      <c r="ACG416" s="10"/>
      <c r="ACH416" s="10"/>
      <c r="ACI416" s="10"/>
      <c r="ACJ416" s="10"/>
      <c r="ACK416" s="10"/>
      <c r="ACL416" s="10"/>
      <c r="ACM416" s="10"/>
      <c r="ACN416" s="10"/>
      <c r="ACO416" s="10"/>
      <c r="ACP416" s="10"/>
      <c r="ACQ416" s="10"/>
      <c r="ACR416" s="10"/>
      <c r="ACS416" s="10"/>
      <c r="ACT416" s="10"/>
      <c r="ACU416" s="10"/>
      <c r="ACV416" s="10"/>
      <c r="ACW416" s="10"/>
      <c r="ACX416" s="10"/>
      <c r="ACY416" s="10"/>
      <c r="ACZ416" s="10"/>
      <c r="ADA416" s="10"/>
      <c r="ADB416" s="10"/>
      <c r="ADC416" s="10"/>
      <c r="ADD416" s="10"/>
      <c r="ADE416" s="10"/>
      <c r="ADF416" s="10"/>
      <c r="ADG416" s="10"/>
      <c r="ADH416" s="10"/>
      <c r="ADI416" s="10"/>
      <c r="ADJ416" s="10"/>
      <c r="ADK416" s="10"/>
      <c r="ADL416" s="10"/>
      <c r="ADM416" s="10"/>
      <c r="ADN416" s="10"/>
      <c r="ADO416" s="10"/>
      <c r="ADP416" s="10"/>
      <c r="ADQ416" s="10"/>
      <c r="ADR416" s="10"/>
      <c r="ADS416" s="10"/>
      <c r="ADT416" s="10"/>
      <c r="ADU416" s="10"/>
      <c r="ADV416" s="10"/>
      <c r="ADW416" s="10"/>
      <c r="ADX416" s="10"/>
      <c r="ADY416" s="10"/>
      <c r="ADZ416" s="10"/>
      <c r="AEA416" s="10"/>
      <c r="AEB416" s="10"/>
      <c r="AEC416" s="10"/>
      <c r="AED416" s="10"/>
      <c r="AEE416" s="10"/>
      <c r="AEF416" s="10"/>
      <c r="AEG416" s="10"/>
      <c r="AEH416" s="10"/>
      <c r="AEI416" s="10"/>
      <c r="AEJ416" s="10"/>
      <c r="AEK416" s="10"/>
      <c r="AEL416" s="10"/>
      <c r="AEM416" s="10"/>
      <c r="AEN416" s="10"/>
      <c r="AEO416" s="10"/>
      <c r="AEP416" s="10"/>
      <c r="AEQ416" s="10"/>
      <c r="AER416" s="10"/>
      <c r="AES416" s="10"/>
      <c r="AET416" s="10"/>
      <c r="AEU416" s="10"/>
      <c r="AEV416" s="10"/>
      <c r="AEW416" s="10"/>
      <c r="AEX416" s="10"/>
      <c r="AEY416" s="10"/>
      <c r="AEZ416" s="10"/>
      <c r="AFA416" s="10"/>
      <c r="AFB416" s="10"/>
      <c r="AFC416" s="10"/>
      <c r="AFD416" s="10"/>
      <c r="AFE416" s="10"/>
      <c r="AFF416" s="10"/>
      <c r="AFG416" s="10"/>
      <c r="AFH416" s="10"/>
      <c r="AFI416" s="10"/>
      <c r="AFJ416" s="10"/>
      <c r="AFK416" s="10"/>
      <c r="AFL416" s="10"/>
      <c r="AFM416" s="10"/>
      <c r="AFN416" s="10"/>
      <c r="AFO416" s="10"/>
      <c r="AFP416" s="10"/>
      <c r="AFQ416" s="10"/>
      <c r="AFR416" s="10"/>
      <c r="AFS416" s="10"/>
      <c r="AFT416" s="10"/>
      <c r="AFU416" s="10"/>
      <c r="AFV416" s="10"/>
      <c r="AFW416" s="10"/>
      <c r="AFX416" s="10"/>
      <c r="AFY416" s="10"/>
      <c r="AFZ416" s="10"/>
      <c r="AGA416" s="10"/>
      <c r="AGB416" s="10"/>
      <c r="AGC416" s="10"/>
      <c r="AGD416" s="10"/>
      <c r="AGE416" s="10"/>
      <c r="AGF416" s="10"/>
      <c r="AGG416" s="10"/>
      <c r="AGH416" s="10"/>
      <c r="AGI416" s="10"/>
      <c r="AGJ416" s="10"/>
      <c r="AGK416" s="10"/>
      <c r="AGL416" s="10"/>
      <c r="AGM416" s="10"/>
      <c r="AGN416" s="10"/>
      <c r="AGO416" s="10"/>
      <c r="AGP416" s="10"/>
      <c r="AGQ416" s="10"/>
      <c r="AGR416" s="10"/>
      <c r="AGS416" s="10"/>
      <c r="AGT416" s="10"/>
      <c r="AGU416" s="10"/>
      <c r="AGV416" s="10"/>
      <c r="AGW416" s="10"/>
      <c r="AGX416" s="10"/>
      <c r="AGY416" s="10"/>
      <c r="AGZ416" s="10"/>
      <c r="AHA416" s="10"/>
      <c r="AHB416" s="10"/>
      <c r="AHC416" s="10"/>
      <c r="AHD416" s="10"/>
      <c r="AHE416" s="10"/>
      <c r="AHF416" s="10"/>
      <c r="AHG416" s="10"/>
      <c r="AHH416" s="10"/>
      <c r="AHI416" s="10"/>
      <c r="AHJ416" s="10"/>
      <c r="AHK416" s="10"/>
      <c r="AHL416" s="10"/>
      <c r="AHM416" s="10"/>
      <c r="AHN416" s="10"/>
      <c r="AHO416" s="10"/>
      <c r="AHP416" s="10"/>
      <c r="AHQ416" s="10"/>
      <c r="AHR416" s="10"/>
      <c r="AHS416" s="10"/>
      <c r="AHT416" s="10"/>
      <c r="AHU416" s="10"/>
      <c r="AHV416" s="10"/>
      <c r="AHW416" s="10"/>
      <c r="AHX416" s="10"/>
      <c r="AHY416" s="10"/>
      <c r="AHZ416" s="10"/>
      <c r="AIA416" s="10"/>
      <c r="AIB416" s="10"/>
      <c r="AIC416" s="10"/>
      <c r="AID416" s="10"/>
      <c r="AIE416" s="10"/>
      <c r="AIF416" s="10"/>
      <c r="AIG416" s="10"/>
      <c r="AIH416" s="10"/>
      <c r="AII416" s="10"/>
      <c r="AIJ416" s="10"/>
      <c r="AIK416" s="10"/>
      <c r="AIL416" s="10"/>
      <c r="AIM416" s="10"/>
      <c r="AIN416" s="10"/>
      <c r="AIO416" s="10"/>
      <c r="AIP416" s="10"/>
      <c r="AIQ416" s="10"/>
      <c r="AIR416" s="10"/>
      <c r="AIS416" s="10"/>
      <c r="AIT416" s="10"/>
      <c r="AIU416" s="10"/>
      <c r="AIV416" s="10"/>
      <c r="AIW416" s="10"/>
      <c r="AIX416" s="10"/>
      <c r="AIY416" s="10"/>
      <c r="AIZ416" s="10"/>
      <c r="AJA416" s="10"/>
      <c r="AJB416" s="10"/>
      <c r="AJC416" s="10"/>
      <c r="AJD416" s="10"/>
      <c r="AJE416" s="10"/>
      <c r="AJF416" s="10"/>
      <c r="AJG416" s="10"/>
      <c r="AJH416" s="10"/>
      <c r="AJI416" s="10"/>
      <c r="AJJ416" s="10"/>
      <c r="AJK416" s="10"/>
      <c r="AJL416" s="10"/>
      <c r="AJM416" s="10"/>
      <c r="AJN416" s="10"/>
      <c r="AJO416" s="10"/>
      <c r="AJP416" s="10"/>
      <c r="AJQ416" s="10"/>
      <c r="AJR416" s="10"/>
      <c r="AJS416" s="10"/>
      <c r="AJT416" s="10"/>
      <c r="AJU416" s="10"/>
      <c r="AJV416" s="10"/>
      <c r="AJW416" s="10"/>
      <c r="AJX416" s="10"/>
      <c r="AJY416" s="10"/>
      <c r="AJZ416" s="10"/>
      <c r="AKA416" s="10"/>
      <c r="AKB416" s="10"/>
      <c r="AKC416" s="10"/>
      <c r="AKD416" s="10"/>
      <c r="AKE416" s="10"/>
      <c r="AKF416" s="10"/>
      <c r="AKG416" s="10"/>
      <c r="AKH416" s="10"/>
      <c r="AKI416" s="10"/>
      <c r="AKJ416" s="10"/>
      <c r="AKK416" s="10"/>
      <c r="AKL416" s="10"/>
      <c r="AKM416" s="10"/>
      <c r="AKN416" s="10"/>
      <c r="AKO416" s="10"/>
      <c r="AKP416" s="10"/>
      <c r="AKQ416" s="10"/>
      <c r="AKR416" s="10"/>
      <c r="AKS416" s="10"/>
      <c r="AKT416" s="10"/>
      <c r="AKU416" s="10"/>
      <c r="AKV416" s="10"/>
      <c r="AKW416" s="10"/>
      <c r="AKX416" s="10"/>
      <c r="AKY416" s="10"/>
      <c r="AKZ416" s="10"/>
      <c r="ALA416" s="10"/>
      <c r="ALB416" s="10"/>
      <c r="ALC416" s="10"/>
      <c r="ALD416" s="10"/>
      <c r="ALE416" s="10"/>
      <c r="ALF416" s="10"/>
      <c r="ALG416" s="10"/>
      <c r="ALH416" s="10"/>
      <c r="ALI416" s="10"/>
      <c r="ALJ416" s="10"/>
      <c r="ALK416" s="10"/>
      <c r="ALL416" s="10"/>
      <c r="ALM416" s="10"/>
      <c r="ALN416" s="10"/>
      <c r="ALO416" s="10"/>
      <c r="ALP416" s="10"/>
      <c r="ALQ416" s="10"/>
      <c r="ALR416" s="10"/>
      <c r="ALS416" s="10"/>
      <c r="ALT416" s="10"/>
      <c r="ALU416" s="10"/>
      <c r="ALV416" s="10"/>
      <c r="ALW416" s="10"/>
      <c r="ALX416" s="10"/>
      <c r="ALY416" s="10"/>
      <c r="ALZ416" s="10"/>
      <c r="AMA416" s="10"/>
      <c r="AMB416" s="10"/>
      <c r="AMC416" s="10"/>
      <c r="AMD416" s="10"/>
      <c r="AME416" s="10"/>
      <c r="AMF416" s="10"/>
      <c r="AMG416" s="10"/>
      <c r="AMH416" s="10"/>
      <c r="AMI416" s="10"/>
    </row>
    <row r="417" spans="1:1023" ht="21.75" customHeight="1">
      <c r="A417" s="14" t="s">
        <v>251</v>
      </c>
      <c r="B417" s="45"/>
      <c r="C417" s="34"/>
      <c r="D417" s="34"/>
      <c r="E417" s="30"/>
      <c r="F417" s="30"/>
      <c r="G417" s="30"/>
      <c r="H417" s="30"/>
      <c r="I417" s="30"/>
      <c r="J417" s="36">
        <v>30000</v>
      </c>
      <c r="K417" s="30"/>
      <c r="L417" s="30"/>
      <c r="M417" s="30"/>
      <c r="N417" s="30"/>
      <c r="O417" s="30"/>
      <c r="P417" s="34"/>
      <c r="Q417" s="43">
        <f t="shared" si="9"/>
        <v>30000</v>
      </c>
      <c r="R417" s="43"/>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c r="HD417" s="10"/>
      <c r="HE417" s="10"/>
      <c r="HF417" s="10"/>
      <c r="HG417" s="10"/>
      <c r="HH417" s="10"/>
      <c r="HI417" s="10"/>
      <c r="HJ417" s="10"/>
      <c r="HK417" s="10"/>
      <c r="HL417" s="10"/>
      <c r="HM417" s="10"/>
      <c r="HN417" s="10"/>
      <c r="HO417" s="10"/>
      <c r="HP417" s="10"/>
      <c r="HQ417" s="10"/>
      <c r="HR417" s="10"/>
      <c r="HS417" s="10"/>
      <c r="HT417" s="10"/>
      <c r="HU417" s="10"/>
      <c r="HV417" s="10"/>
      <c r="HW417" s="10"/>
      <c r="HX417" s="10"/>
      <c r="HY417" s="10"/>
      <c r="HZ417" s="10"/>
      <c r="IA417" s="10"/>
      <c r="IB417" s="10"/>
      <c r="IC417" s="10"/>
      <c r="ID417" s="10"/>
      <c r="IE417" s="10"/>
      <c r="IF417" s="10"/>
      <c r="IG417" s="10"/>
      <c r="IH417" s="10"/>
      <c r="II417" s="10"/>
      <c r="IJ417" s="10"/>
      <c r="IK417" s="10"/>
      <c r="IL417" s="10"/>
      <c r="IM417" s="10"/>
      <c r="IN417" s="10"/>
      <c r="IO417" s="10"/>
      <c r="IP417" s="10"/>
      <c r="IQ417" s="10"/>
      <c r="IR417" s="10"/>
      <c r="IS417" s="10"/>
      <c r="IT417" s="10"/>
      <c r="IU417" s="10"/>
      <c r="IV417" s="10"/>
      <c r="IW417" s="10"/>
      <c r="IX417" s="10"/>
      <c r="IY417" s="10"/>
      <c r="IZ417" s="10"/>
      <c r="JA417" s="10"/>
      <c r="JB417" s="10"/>
      <c r="JC417" s="10"/>
      <c r="JD417" s="10"/>
      <c r="JE417" s="10"/>
      <c r="JF417" s="10"/>
      <c r="JG417" s="10"/>
      <c r="JH417" s="10"/>
      <c r="JI417" s="10"/>
      <c r="JJ417" s="10"/>
      <c r="JK417" s="10"/>
      <c r="JL417" s="10"/>
      <c r="JM417" s="10"/>
      <c r="JN417" s="10"/>
      <c r="JO417" s="10"/>
      <c r="JP417" s="10"/>
      <c r="JQ417" s="10"/>
      <c r="JR417" s="10"/>
      <c r="JS417" s="10"/>
      <c r="JT417" s="10"/>
      <c r="JU417" s="10"/>
      <c r="JV417" s="10"/>
      <c r="JW417" s="10"/>
      <c r="JX417" s="10"/>
      <c r="JY417" s="10"/>
      <c r="JZ417" s="10"/>
      <c r="KA417" s="10"/>
      <c r="KB417" s="10"/>
      <c r="KC417" s="10"/>
      <c r="KD417" s="10"/>
      <c r="KE417" s="10"/>
      <c r="KF417" s="10"/>
      <c r="KG417" s="10"/>
      <c r="KH417" s="10"/>
      <c r="KI417" s="10"/>
      <c r="KJ417" s="10"/>
      <c r="KK417" s="10"/>
      <c r="KL417" s="10"/>
      <c r="KM417" s="10"/>
      <c r="KN417" s="10"/>
      <c r="KO417" s="10"/>
      <c r="KP417" s="10"/>
      <c r="KQ417" s="10"/>
      <c r="KR417" s="10"/>
      <c r="KS417" s="10"/>
      <c r="KT417" s="10"/>
      <c r="KU417" s="10"/>
      <c r="KV417" s="10"/>
      <c r="KW417" s="10"/>
      <c r="KX417" s="10"/>
      <c r="KY417" s="10"/>
      <c r="KZ417" s="10"/>
      <c r="LA417" s="10"/>
      <c r="LB417" s="10"/>
      <c r="LC417" s="10"/>
      <c r="LD417" s="10"/>
      <c r="LE417" s="10"/>
      <c r="LF417" s="10"/>
      <c r="LG417" s="10"/>
      <c r="LH417" s="10"/>
      <c r="LI417" s="10"/>
      <c r="LJ417" s="10"/>
      <c r="LK417" s="10"/>
      <c r="LL417" s="10"/>
      <c r="LM417" s="10"/>
      <c r="LN417" s="10"/>
      <c r="LO417" s="10"/>
      <c r="LP417" s="10"/>
      <c r="LQ417" s="10"/>
      <c r="LR417" s="10"/>
      <c r="LS417" s="10"/>
      <c r="LT417" s="10"/>
      <c r="LU417" s="10"/>
      <c r="LV417" s="10"/>
      <c r="LW417" s="10"/>
      <c r="LX417" s="10"/>
      <c r="LY417" s="10"/>
      <c r="LZ417" s="10"/>
      <c r="MA417" s="10"/>
      <c r="MB417" s="10"/>
      <c r="MC417" s="10"/>
      <c r="MD417" s="10"/>
      <c r="ME417" s="10"/>
      <c r="MF417" s="10"/>
      <c r="MG417" s="10"/>
      <c r="MH417" s="10"/>
      <c r="MI417" s="10"/>
      <c r="MJ417" s="10"/>
      <c r="MK417" s="10"/>
      <c r="ML417" s="10"/>
      <c r="MM417" s="10"/>
      <c r="MN417" s="10"/>
      <c r="MO417" s="10"/>
      <c r="MP417" s="10"/>
      <c r="MQ417" s="10"/>
      <c r="MR417" s="10"/>
      <c r="MS417" s="10"/>
      <c r="MT417" s="10"/>
      <c r="MU417" s="10"/>
      <c r="MV417" s="10"/>
      <c r="MW417" s="10"/>
      <c r="MX417" s="10"/>
      <c r="MY417" s="10"/>
      <c r="MZ417" s="10"/>
      <c r="NA417" s="10"/>
      <c r="NB417" s="10"/>
      <c r="NC417" s="10"/>
      <c r="ND417" s="10"/>
      <c r="NE417" s="10"/>
      <c r="NF417" s="10"/>
      <c r="NG417" s="10"/>
      <c r="NH417" s="10"/>
      <c r="NI417" s="10"/>
      <c r="NJ417" s="10"/>
      <c r="NK417" s="10"/>
      <c r="NL417" s="10"/>
      <c r="NM417" s="10"/>
      <c r="NN417" s="10"/>
      <c r="NO417" s="10"/>
      <c r="NP417" s="10"/>
      <c r="NQ417" s="10"/>
      <c r="NR417" s="10"/>
      <c r="NS417" s="10"/>
      <c r="NT417" s="10"/>
      <c r="NU417" s="10"/>
      <c r="NV417" s="10"/>
      <c r="NW417" s="10"/>
      <c r="NX417" s="10"/>
      <c r="NY417" s="10"/>
      <c r="NZ417" s="10"/>
      <c r="OA417" s="10"/>
      <c r="OB417" s="10"/>
      <c r="OC417" s="10"/>
      <c r="OD417" s="10"/>
      <c r="OE417" s="10"/>
      <c r="OF417" s="10"/>
      <c r="OG417" s="10"/>
      <c r="OH417" s="10"/>
      <c r="OI417" s="10"/>
      <c r="OJ417" s="10"/>
      <c r="OK417" s="10"/>
      <c r="OL417" s="10"/>
      <c r="OM417" s="10"/>
      <c r="ON417" s="10"/>
      <c r="OO417" s="10"/>
      <c r="OP417" s="10"/>
      <c r="OQ417" s="10"/>
      <c r="OR417" s="10"/>
      <c r="OS417" s="10"/>
      <c r="OT417" s="10"/>
      <c r="OU417" s="10"/>
      <c r="OV417" s="10"/>
      <c r="OW417" s="10"/>
      <c r="OX417" s="10"/>
      <c r="OY417" s="10"/>
      <c r="OZ417" s="10"/>
      <c r="PA417" s="10"/>
      <c r="PB417" s="10"/>
      <c r="PC417" s="10"/>
      <c r="PD417" s="10"/>
      <c r="PE417" s="10"/>
      <c r="PF417" s="10"/>
      <c r="PG417" s="10"/>
      <c r="PH417" s="10"/>
      <c r="PI417" s="10"/>
      <c r="PJ417" s="10"/>
      <c r="PK417" s="10"/>
      <c r="PL417" s="10"/>
      <c r="PM417" s="10"/>
      <c r="PN417" s="10"/>
      <c r="PO417" s="10"/>
      <c r="PP417" s="10"/>
      <c r="PQ417" s="10"/>
      <c r="PR417" s="10"/>
      <c r="PS417" s="10"/>
      <c r="PT417" s="10"/>
      <c r="PU417" s="10"/>
      <c r="PV417" s="10"/>
      <c r="PW417" s="10"/>
      <c r="PX417" s="10"/>
      <c r="PY417" s="10"/>
      <c r="PZ417" s="10"/>
      <c r="QA417" s="10"/>
      <c r="QB417" s="10"/>
      <c r="QC417" s="10"/>
      <c r="QD417" s="10"/>
      <c r="QE417" s="10"/>
      <c r="QF417" s="10"/>
      <c r="QG417" s="10"/>
      <c r="QH417" s="10"/>
      <c r="QI417" s="10"/>
      <c r="QJ417" s="10"/>
      <c r="QK417" s="10"/>
      <c r="QL417" s="10"/>
      <c r="QM417" s="10"/>
      <c r="QN417" s="10"/>
      <c r="QO417" s="10"/>
      <c r="QP417" s="10"/>
      <c r="QQ417" s="10"/>
      <c r="QR417" s="10"/>
      <c r="QS417" s="10"/>
      <c r="QT417" s="10"/>
      <c r="QU417" s="10"/>
      <c r="QV417" s="10"/>
      <c r="QW417" s="10"/>
      <c r="QX417" s="10"/>
      <c r="QY417" s="10"/>
      <c r="QZ417" s="10"/>
      <c r="RA417" s="10"/>
      <c r="RB417" s="10"/>
      <c r="RC417" s="10"/>
      <c r="RD417" s="10"/>
      <c r="RE417" s="10"/>
      <c r="RF417" s="10"/>
      <c r="RG417" s="10"/>
      <c r="RH417" s="10"/>
      <c r="RI417" s="10"/>
      <c r="RJ417" s="10"/>
      <c r="RK417" s="10"/>
      <c r="RL417" s="10"/>
      <c r="RM417" s="10"/>
      <c r="RN417" s="10"/>
      <c r="RO417" s="10"/>
      <c r="RP417" s="10"/>
      <c r="RQ417" s="10"/>
      <c r="RR417" s="10"/>
      <c r="RS417" s="10"/>
      <c r="RT417" s="10"/>
      <c r="RU417" s="10"/>
      <c r="RV417" s="10"/>
      <c r="RW417" s="10"/>
      <c r="RX417" s="10"/>
      <c r="RY417" s="10"/>
      <c r="RZ417" s="10"/>
      <c r="SA417" s="10"/>
      <c r="SB417" s="10"/>
      <c r="SC417" s="10"/>
      <c r="SD417" s="10"/>
      <c r="SE417" s="10"/>
      <c r="SF417" s="10"/>
      <c r="SG417" s="10"/>
      <c r="SH417" s="10"/>
      <c r="SI417" s="10"/>
      <c r="SJ417" s="10"/>
      <c r="SK417" s="10"/>
      <c r="SL417" s="10"/>
      <c r="SM417" s="10"/>
      <c r="SN417" s="10"/>
      <c r="SO417" s="10"/>
      <c r="SP417" s="10"/>
      <c r="SQ417" s="10"/>
      <c r="SR417" s="10"/>
      <c r="SS417" s="10"/>
      <c r="ST417" s="10"/>
      <c r="SU417" s="10"/>
      <c r="SV417" s="10"/>
      <c r="SW417" s="10"/>
      <c r="SX417" s="10"/>
      <c r="SY417" s="10"/>
      <c r="SZ417" s="10"/>
      <c r="TA417" s="10"/>
      <c r="TB417" s="10"/>
      <c r="TC417" s="10"/>
      <c r="TD417" s="10"/>
      <c r="TE417" s="10"/>
      <c r="TF417" s="10"/>
      <c r="TG417" s="10"/>
      <c r="TH417" s="10"/>
      <c r="TI417" s="10"/>
      <c r="TJ417" s="10"/>
      <c r="TK417" s="10"/>
      <c r="TL417" s="10"/>
      <c r="TM417" s="10"/>
      <c r="TN417" s="10"/>
      <c r="TO417" s="10"/>
      <c r="TP417" s="10"/>
      <c r="TQ417" s="10"/>
      <c r="TR417" s="10"/>
      <c r="TS417" s="10"/>
      <c r="TT417" s="10"/>
      <c r="TU417" s="10"/>
      <c r="TV417" s="10"/>
      <c r="TW417" s="10"/>
      <c r="TX417" s="10"/>
      <c r="TY417" s="10"/>
      <c r="TZ417" s="10"/>
      <c r="UA417" s="10"/>
      <c r="UB417" s="10"/>
      <c r="UC417" s="10"/>
      <c r="UD417" s="10"/>
      <c r="UE417" s="10"/>
      <c r="UF417" s="10"/>
      <c r="UG417" s="10"/>
      <c r="UH417" s="10"/>
      <c r="UI417" s="10"/>
      <c r="UJ417" s="10"/>
      <c r="UK417" s="10"/>
      <c r="UL417" s="10"/>
      <c r="UM417" s="10"/>
      <c r="UN417" s="10"/>
      <c r="UO417" s="10"/>
      <c r="UP417" s="10"/>
      <c r="UQ417" s="10"/>
      <c r="UR417" s="10"/>
      <c r="US417" s="10"/>
      <c r="UT417" s="10"/>
      <c r="UU417" s="10"/>
      <c r="UV417" s="10"/>
      <c r="UW417" s="10"/>
      <c r="UX417" s="10"/>
      <c r="UY417" s="10"/>
      <c r="UZ417" s="10"/>
      <c r="VA417" s="10"/>
      <c r="VB417" s="10"/>
      <c r="VC417" s="10"/>
      <c r="VD417" s="10"/>
      <c r="VE417" s="10"/>
      <c r="VF417" s="10"/>
      <c r="VG417" s="10"/>
      <c r="VH417" s="10"/>
      <c r="VI417" s="10"/>
      <c r="VJ417" s="10"/>
      <c r="VK417" s="10"/>
      <c r="VL417" s="10"/>
      <c r="VM417" s="10"/>
      <c r="VN417" s="10"/>
      <c r="VO417" s="10"/>
      <c r="VP417" s="10"/>
      <c r="VQ417" s="10"/>
      <c r="VR417" s="10"/>
      <c r="VS417" s="10"/>
      <c r="VT417" s="10"/>
      <c r="VU417" s="10"/>
      <c r="VV417" s="10"/>
      <c r="VW417" s="10"/>
      <c r="VX417" s="10"/>
      <c r="VY417" s="10"/>
      <c r="VZ417" s="10"/>
      <c r="WA417" s="10"/>
      <c r="WB417" s="10"/>
      <c r="WC417" s="10"/>
      <c r="WD417" s="10"/>
      <c r="WE417" s="10"/>
      <c r="WF417" s="10"/>
      <c r="WG417" s="10"/>
      <c r="WH417" s="10"/>
      <c r="WI417" s="10"/>
      <c r="WJ417" s="10"/>
      <c r="WK417" s="10"/>
      <c r="WL417" s="10"/>
      <c r="WM417" s="10"/>
      <c r="WN417" s="10"/>
      <c r="WO417" s="10"/>
      <c r="WP417" s="10"/>
      <c r="WQ417" s="10"/>
      <c r="WR417" s="10"/>
      <c r="WS417" s="10"/>
      <c r="WT417" s="10"/>
      <c r="WU417" s="10"/>
      <c r="WV417" s="10"/>
      <c r="WW417" s="10"/>
      <c r="WX417" s="10"/>
      <c r="WY417" s="10"/>
      <c r="WZ417" s="10"/>
      <c r="XA417" s="10"/>
      <c r="XB417" s="10"/>
      <c r="XC417" s="10"/>
      <c r="XD417" s="10"/>
      <c r="XE417" s="10"/>
      <c r="XF417" s="10"/>
      <c r="XG417" s="10"/>
      <c r="XH417" s="10"/>
      <c r="XI417" s="10"/>
      <c r="XJ417" s="10"/>
      <c r="XK417" s="10"/>
      <c r="XL417" s="10"/>
      <c r="XM417" s="10"/>
      <c r="XN417" s="10"/>
      <c r="XO417" s="10"/>
      <c r="XP417" s="10"/>
      <c r="XQ417" s="10"/>
      <c r="XR417" s="10"/>
      <c r="XS417" s="10"/>
      <c r="XT417" s="10"/>
      <c r="XU417" s="10"/>
      <c r="XV417" s="10"/>
      <c r="XW417" s="10"/>
      <c r="XX417" s="10"/>
      <c r="XY417" s="10"/>
      <c r="XZ417" s="10"/>
      <c r="YA417" s="10"/>
      <c r="YB417" s="10"/>
      <c r="YC417" s="10"/>
      <c r="YD417" s="10"/>
      <c r="YE417" s="10"/>
      <c r="YF417" s="10"/>
      <c r="YG417" s="10"/>
      <c r="YH417" s="10"/>
      <c r="YI417" s="10"/>
      <c r="YJ417" s="10"/>
      <c r="YK417" s="10"/>
      <c r="YL417" s="10"/>
      <c r="YM417" s="10"/>
      <c r="YN417" s="10"/>
      <c r="YO417" s="10"/>
      <c r="YP417" s="10"/>
      <c r="YQ417" s="10"/>
      <c r="YR417" s="10"/>
      <c r="YS417" s="10"/>
      <c r="YT417" s="10"/>
      <c r="YU417" s="10"/>
      <c r="YV417" s="10"/>
      <c r="YW417" s="10"/>
      <c r="YX417" s="10"/>
      <c r="YY417" s="10"/>
      <c r="YZ417" s="10"/>
      <c r="ZA417" s="10"/>
      <c r="ZB417" s="10"/>
      <c r="ZC417" s="10"/>
      <c r="ZD417" s="10"/>
      <c r="ZE417" s="10"/>
      <c r="ZF417" s="10"/>
      <c r="ZG417" s="10"/>
      <c r="ZH417" s="10"/>
      <c r="ZI417" s="10"/>
      <c r="ZJ417" s="10"/>
      <c r="ZK417" s="10"/>
      <c r="ZL417" s="10"/>
      <c r="ZM417" s="10"/>
      <c r="ZN417" s="10"/>
      <c r="ZO417" s="10"/>
      <c r="ZP417" s="10"/>
      <c r="ZQ417" s="10"/>
      <c r="ZR417" s="10"/>
      <c r="ZS417" s="10"/>
      <c r="ZT417" s="10"/>
      <c r="ZU417" s="10"/>
      <c r="ZV417" s="10"/>
      <c r="ZW417" s="10"/>
      <c r="ZX417" s="10"/>
      <c r="ZY417" s="10"/>
      <c r="ZZ417" s="10"/>
      <c r="AAA417" s="10"/>
      <c r="AAB417" s="10"/>
      <c r="AAC417" s="10"/>
      <c r="AAD417" s="10"/>
      <c r="AAE417" s="10"/>
      <c r="AAF417" s="10"/>
      <c r="AAG417" s="10"/>
      <c r="AAH417" s="10"/>
      <c r="AAI417" s="10"/>
      <c r="AAJ417" s="10"/>
      <c r="AAK417" s="10"/>
      <c r="AAL417" s="10"/>
      <c r="AAM417" s="10"/>
      <c r="AAN417" s="10"/>
      <c r="AAO417" s="10"/>
      <c r="AAP417" s="10"/>
      <c r="AAQ417" s="10"/>
      <c r="AAR417" s="10"/>
      <c r="AAS417" s="10"/>
      <c r="AAT417" s="10"/>
      <c r="AAU417" s="10"/>
      <c r="AAV417" s="10"/>
      <c r="AAW417" s="10"/>
      <c r="AAX417" s="10"/>
      <c r="AAY417" s="10"/>
      <c r="AAZ417" s="10"/>
      <c r="ABA417" s="10"/>
      <c r="ABB417" s="10"/>
      <c r="ABC417" s="10"/>
      <c r="ABD417" s="10"/>
      <c r="ABE417" s="10"/>
      <c r="ABF417" s="10"/>
      <c r="ABG417" s="10"/>
      <c r="ABH417" s="10"/>
      <c r="ABI417" s="10"/>
      <c r="ABJ417" s="10"/>
      <c r="ABK417" s="10"/>
      <c r="ABL417" s="10"/>
      <c r="ABM417" s="10"/>
      <c r="ABN417" s="10"/>
      <c r="ABO417" s="10"/>
      <c r="ABP417" s="10"/>
      <c r="ABQ417" s="10"/>
      <c r="ABR417" s="10"/>
      <c r="ABS417" s="10"/>
      <c r="ABT417" s="10"/>
      <c r="ABU417" s="10"/>
      <c r="ABV417" s="10"/>
      <c r="ABW417" s="10"/>
      <c r="ABX417" s="10"/>
      <c r="ABY417" s="10"/>
      <c r="ABZ417" s="10"/>
      <c r="ACA417" s="10"/>
      <c r="ACB417" s="10"/>
      <c r="ACC417" s="10"/>
      <c r="ACD417" s="10"/>
      <c r="ACE417" s="10"/>
      <c r="ACF417" s="10"/>
      <c r="ACG417" s="10"/>
      <c r="ACH417" s="10"/>
      <c r="ACI417" s="10"/>
      <c r="ACJ417" s="10"/>
      <c r="ACK417" s="10"/>
      <c r="ACL417" s="10"/>
      <c r="ACM417" s="10"/>
      <c r="ACN417" s="10"/>
      <c r="ACO417" s="10"/>
      <c r="ACP417" s="10"/>
      <c r="ACQ417" s="10"/>
      <c r="ACR417" s="10"/>
      <c r="ACS417" s="10"/>
      <c r="ACT417" s="10"/>
      <c r="ACU417" s="10"/>
      <c r="ACV417" s="10"/>
      <c r="ACW417" s="10"/>
      <c r="ACX417" s="10"/>
      <c r="ACY417" s="10"/>
      <c r="ACZ417" s="10"/>
      <c r="ADA417" s="10"/>
      <c r="ADB417" s="10"/>
      <c r="ADC417" s="10"/>
      <c r="ADD417" s="10"/>
      <c r="ADE417" s="10"/>
      <c r="ADF417" s="10"/>
      <c r="ADG417" s="10"/>
      <c r="ADH417" s="10"/>
      <c r="ADI417" s="10"/>
      <c r="ADJ417" s="10"/>
      <c r="ADK417" s="10"/>
      <c r="ADL417" s="10"/>
      <c r="ADM417" s="10"/>
      <c r="ADN417" s="10"/>
      <c r="ADO417" s="10"/>
      <c r="ADP417" s="10"/>
      <c r="ADQ417" s="10"/>
      <c r="ADR417" s="10"/>
      <c r="ADS417" s="10"/>
      <c r="ADT417" s="10"/>
      <c r="ADU417" s="10"/>
      <c r="ADV417" s="10"/>
      <c r="ADW417" s="10"/>
      <c r="ADX417" s="10"/>
      <c r="ADY417" s="10"/>
      <c r="ADZ417" s="10"/>
      <c r="AEA417" s="10"/>
      <c r="AEB417" s="10"/>
      <c r="AEC417" s="10"/>
      <c r="AED417" s="10"/>
      <c r="AEE417" s="10"/>
      <c r="AEF417" s="10"/>
      <c r="AEG417" s="10"/>
      <c r="AEH417" s="10"/>
      <c r="AEI417" s="10"/>
      <c r="AEJ417" s="10"/>
      <c r="AEK417" s="10"/>
      <c r="AEL417" s="10"/>
      <c r="AEM417" s="10"/>
      <c r="AEN417" s="10"/>
      <c r="AEO417" s="10"/>
      <c r="AEP417" s="10"/>
      <c r="AEQ417" s="10"/>
      <c r="AER417" s="10"/>
      <c r="AES417" s="10"/>
      <c r="AET417" s="10"/>
      <c r="AEU417" s="10"/>
      <c r="AEV417" s="10"/>
      <c r="AEW417" s="10"/>
      <c r="AEX417" s="10"/>
      <c r="AEY417" s="10"/>
      <c r="AEZ417" s="10"/>
      <c r="AFA417" s="10"/>
      <c r="AFB417" s="10"/>
      <c r="AFC417" s="10"/>
      <c r="AFD417" s="10"/>
      <c r="AFE417" s="10"/>
      <c r="AFF417" s="10"/>
      <c r="AFG417" s="10"/>
      <c r="AFH417" s="10"/>
      <c r="AFI417" s="10"/>
      <c r="AFJ417" s="10"/>
      <c r="AFK417" s="10"/>
      <c r="AFL417" s="10"/>
      <c r="AFM417" s="10"/>
      <c r="AFN417" s="10"/>
      <c r="AFO417" s="10"/>
      <c r="AFP417" s="10"/>
      <c r="AFQ417" s="10"/>
      <c r="AFR417" s="10"/>
      <c r="AFS417" s="10"/>
      <c r="AFT417" s="10"/>
      <c r="AFU417" s="10"/>
      <c r="AFV417" s="10"/>
      <c r="AFW417" s="10"/>
      <c r="AFX417" s="10"/>
      <c r="AFY417" s="10"/>
      <c r="AFZ417" s="10"/>
      <c r="AGA417" s="10"/>
      <c r="AGB417" s="10"/>
      <c r="AGC417" s="10"/>
      <c r="AGD417" s="10"/>
      <c r="AGE417" s="10"/>
      <c r="AGF417" s="10"/>
      <c r="AGG417" s="10"/>
      <c r="AGH417" s="10"/>
      <c r="AGI417" s="10"/>
      <c r="AGJ417" s="10"/>
      <c r="AGK417" s="10"/>
      <c r="AGL417" s="10"/>
      <c r="AGM417" s="10"/>
      <c r="AGN417" s="10"/>
      <c r="AGO417" s="10"/>
      <c r="AGP417" s="10"/>
      <c r="AGQ417" s="10"/>
      <c r="AGR417" s="10"/>
      <c r="AGS417" s="10"/>
      <c r="AGT417" s="10"/>
      <c r="AGU417" s="10"/>
      <c r="AGV417" s="10"/>
      <c r="AGW417" s="10"/>
      <c r="AGX417" s="10"/>
      <c r="AGY417" s="10"/>
      <c r="AGZ417" s="10"/>
      <c r="AHA417" s="10"/>
      <c r="AHB417" s="10"/>
      <c r="AHC417" s="10"/>
      <c r="AHD417" s="10"/>
      <c r="AHE417" s="10"/>
      <c r="AHF417" s="10"/>
      <c r="AHG417" s="10"/>
      <c r="AHH417" s="10"/>
      <c r="AHI417" s="10"/>
      <c r="AHJ417" s="10"/>
      <c r="AHK417" s="10"/>
      <c r="AHL417" s="10"/>
      <c r="AHM417" s="10"/>
      <c r="AHN417" s="10"/>
      <c r="AHO417" s="10"/>
      <c r="AHP417" s="10"/>
      <c r="AHQ417" s="10"/>
      <c r="AHR417" s="10"/>
      <c r="AHS417" s="10"/>
      <c r="AHT417" s="10"/>
      <c r="AHU417" s="10"/>
      <c r="AHV417" s="10"/>
      <c r="AHW417" s="10"/>
      <c r="AHX417" s="10"/>
      <c r="AHY417" s="10"/>
      <c r="AHZ417" s="10"/>
      <c r="AIA417" s="10"/>
      <c r="AIB417" s="10"/>
      <c r="AIC417" s="10"/>
      <c r="AID417" s="10"/>
      <c r="AIE417" s="10"/>
      <c r="AIF417" s="10"/>
      <c r="AIG417" s="10"/>
      <c r="AIH417" s="10"/>
      <c r="AII417" s="10"/>
      <c r="AIJ417" s="10"/>
      <c r="AIK417" s="10"/>
      <c r="AIL417" s="10"/>
      <c r="AIM417" s="10"/>
      <c r="AIN417" s="10"/>
      <c r="AIO417" s="10"/>
      <c r="AIP417" s="10"/>
      <c r="AIQ417" s="10"/>
      <c r="AIR417" s="10"/>
      <c r="AIS417" s="10"/>
      <c r="AIT417" s="10"/>
      <c r="AIU417" s="10"/>
      <c r="AIV417" s="10"/>
      <c r="AIW417" s="10"/>
      <c r="AIX417" s="10"/>
      <c r="AIY417" s="10"/>
      <c r="AIZ417" s="10"/>
      <c r="AJA417" s="10"/>
      <c r="AJB417" s="10"/>
      <c r="AJC417" s="10"/>
      <c r="AJD417" s="10"/>
      <c r="AJE417" s="10"/>
      <c r="AJF417" s="10"/>
      <c r="AJG417" s="10"/>
      <c r="AJH417" s="10"/>
      <c r="AJI417" s="10"/>
      <c r="AJJ417" s="10"/>
      <c r="AJK417" s="10"/>
      <c r="AJL417" s="10"/>
      <c r="AJM417" s="10"/>
      <c r="AJN417" s="10"/>
      <c r="AJO417" s="10"/>
      <c r="AJP417" s="10"/>
      <c r="AJQ417" s="10"/>
      <c r="AJR417" s="10"/>
      <c r="AJS417" s="10"/>
      <c r="AJT417" s="10"/>
      <c r="AJU417" s="10"/>
      <c r="AJV417" s="10"/>
      <c r="AJW417" s="10"/>
      <c r="AJX417" s="10"/>
      <c r="AJY417" s="10"/>
      <c r="AJZ417" s="10"/>
      <c r="AKA417" s="10"/>
      <c r="AKB417" s="10"/>
      <c r="AKC417" s="10"/>
      <c r="AKD417" s="10"/>
      <c r="AKE417" s="10"/>
      <c r="AKF417" s="10"/>
      <c r="AKG417" s="10"/>
      <c r="AKH417" s="10"/>
      <c r="AKI417" s="10"/>
      <c r="AKJ417" s="10"/>
      <c r="AKK417" s="10"/>
      <c r="AKL417" s="10"/>
      <c r="AKM417" s="10"/>
      <c r="AKN417" s="10"/>
      <c r="AKO417" s="10"/>
      <c r="AKP417" s="10"/>
      <c r="AKQ417" s="10"/>
      <c r="AKR417" s="10"/>
      <c r="AKS417" s="10"/>
      <c r="AKT417" s="10"/>
      <c r="AKU417" s="10"/>
      <c r="AKV417" s="10"/>
      <c r="AKW417" s="10"/>
      <c r="AKX417" s="10"/>
      <c r="AKY417" s="10"/>
      <c r="AKZ417" s="10"/>
      <c r="ALA417" s="10"/>
      <c r="ALB417" s="10"/>
      <c r="ALC417" s="10"/>
      <c r="ALD417" s="10"/>
      <c r="ALE417" s="10"/>
      <c r="ALF417" s="10"/>
      <c r="ALG417" s="10"/>
      <c r="ALH417" s="10"/>
      <c r="ALI417" s="10"/>
      <c r="ALJ417" s="10"/>
      <c r="ALK417" s="10"/>
      <c r="ALL417" s="10"/>
      <c r="ALM417" s="10"/>
      <c r="ALN417" s="10"/>
      <c r="ALO417" s="10"/>
      <c r="ALP417" s="10"/>
      <c r="ALQ417" s="10"/>
      <c r="ALR417" s="10"/>
      <c r="ALS417" s="10"/>
      <c r="ALT417" s="10"/>
      <c r="ALU417" s="10"/>
      <c r="ALV417" s="10"/>
      <c r="ALW417" s="10"/>
      <c r="ALX417" s="10"/>
      <c r="ALY417" s="10"/>
      <c r="ALZ417" s="10"/>
      <c r="AMA417" s="10"/>
      <c r="AMB417" s="10"/>
      <c r="AMC417" s="10"/>
      <c r="AMD417" s="10"/>
      <c r="AME417" s="10"/>
      <c r="AMF417" s="10"/>
      <c r="AMG417" s="10"/>
      <c r="AMH417" s="10"/>
      <c r="AMI417" s="10"/>
    </row>
    <row r="418" spans="1:1023" ht="21.75" customHeight="1">
      <c r="A418" s="14" t="s">
        <v>251</v>
      </c>
      <c r="B418" s="45"/>
      <c r="C418" s="34"/>
      <c r="D418" s="34"/>
      <c r="E418" s="30"/>
      <c r="F418" s="30"/>
      <c r="G418" s="30"/>
      <c r="H418" s="30"/>
      <c r="I418" s="30"/>
      <c r="J418" s="30"/>
      <c r="K418" s="36">
        <v>119000</v>
      </c>
      <c r="L418" s="30"/>
      <c r="M418" s="30"/>
      <c r="N418" s="30"/>
      <c r="O418" s="30"/>
      <c r="P418" s="34"/>
      <c r="Q418" s="43">
        <f t="shared" si="9"/>
        <v>119000</v>
      </c>
      <c r="R418" s="43"/>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c r="GY418" s="10"/>
      <c r="GZ418" s="10"/>
      <c r="HA418" s="10"/>
      <c r="HB418" s="10"/>
      <c r="HC418" s="10"/>
      <c r="HD418" s="10"/>
      <c r="HE418" s="10"/>
      <c r="HF418" s="10"/>
      <c r="HG418" s="10"/>
      <c r="HH418" s="10"/>
      <c r="HI418" s="10"/>
      <c r="HJ418" s="10"/>
      <c r="HK418" s="10"/>
      <c r="HL418" s="10"/>
      <c r="HM418" s="10"/>
      <c r="HN418" s="10"/>
      <c r="HO418" s="10"/>
      <c r="HP418" s="10"/>
      <c r="HQ418" s="10"/>
      <c r="HR418" s="10"/>
      <c r="HS418" s="10"/>
      <c r="HT418" s="10"/>
      <c r="HU418" s="10"/>
      <c r="HV418" s="10"/>
      <c r="HW418" s="10"/>
      <c r="HX418" s="10"/>
      <c r="HY418" s="10"/>
      <c r="HZ418" s="10"/>
      <c r="IA418" s="10"/>
      <c r="IB418" s="10"/>
      <c r="IC418" s="10"/>
      <c r="ID418" s="10"/>
      <c r="IE418" s="10"/>
      <c r="IF418" s="10"/>
      <c r="IG418" s="10"/>
      <c r="IH418" s="10"/>
      <c r="II418" s="10"/>
      <c r="IJ418" s="10"/>
      <c r="IK418" s="10"/>
      <c r="IL418" s="10"/>
      <c r="IM418" s="10"/>
      <c r="IN418" s="10"/>
      <c r="IO418" s="10"/>
      <c r="IP418" s="10"/>
      <c r="IQ418" s="10"/>
      <c r="IR418" s="10"/>
      <c r="IS418" s="10"/>
      <c r="IT418" s="10"/>
      <c r="IU418" s="10"/>
      <c r="IV418" s="10"/>
      <c r="IW418" s="10"/>
      <c r="IX418" s="10"/>
      <c r="IY418" s="10"/>
      <c r="IZ418" s="10"/>
      <c r="JA418" s="10"/>
      <c r="JB418" s="10"/>
      <c r="JC418" s="10"/>
      <c r="JD418" s="10"/>
      <c r="JE418" s="10"/>
      <c r="JF418" s="10"/>
      <c r="JG418" s="10"/>
      <c r="JH418" s="10"/>
      <c r="JI418" s="10"/>
      <c r="JJ418" s="10"/>
      <c r="JK418" s="10"/>
      <c r="JL418" s="10"/>
      <c r="JM418" s="10"/>
      <c r="JN418" s="10"/>
      <c r="JO418" s="10"/>
      <c r="JP418" s="10"/>
      <c r="JQ418" s="10"/>
      <c r="JR418" s="10"/>
      <c r="JS418" s="10"/>
      <c r="JT418" s="10"/>
      <c r="JU418" s="10"/>
      <c r="JV418" s="10"/>
      <c r="JW418" s="10"/>
      <c r="JX418" s="10"/>
      <c r="JY418" s="10"/>
      <c r="JZ418" s="10"/>
      <c r="KA418" s="10"/>
      <c r="KB418" s="10"/>
      <c r="KC418" s="10"/>
      <c r="KD418" s="10"/>
      <c r="KE418" s="10"/>
      <c r="KF418" s="10"/>
      <c r="KG418" s="10"/>
      <c r="KH418" s="10"/>
      <c r="KI418" s="10"/>
      <c r="KJ418" s="10"/>
      <c r="KK418" s="10"/>
      <c r="KL418" s="10"/>
      <c r="KM418" s="10"/>
      <c r="KN418" s="10"/>
      <c r="KO418" s="10"/>
      <c r="KP418" s="10"/>
      <c r="KQ418" s="10"/>
      <c r="KR418" s="10"/>
      <c r="KS418" s="10"/>
      <c r="KT418" s="10"/>
      <c r="KU418" s="10"/>
      <c r="KV418" s="10"/>
      <c r="KW418" s="10"/>
      <c r="KX418" s="10"/>
      <c r="KY418" s="10"/>
      <c r="KZ418" s="10"/>
      <c r="LA418" s="10"/>
      <c r="LB418" s="10"/>
      <c r="LC418" s="10"/>
      <c r="LD418" s="10"/>
      <c r="LE418" s="10"/>
      <c r="LF418" s="10"/>
      <c r="LG418" s="10"/>
      <c r="LH418" s="10"/>
      <c r="LI418" s="10"/>
      <c r="LJ418" s="10"/>
      <c r="LK418" s="10"/>
      <c r="LL418" s="10"/>
      <c r="LM418" s="10"/>
      <c r="LN418" s="10"/>
      <c r="LO418" s="10"/>
      <c r="LP418" s="10"/>
      <c r="LQ418" s="10"/>
      <c r="LR418" s="10"/>
      <c r="LS418" s="10"/>
      <c r="LT418" s="10"/>
      <c r="LU418" s="10"/>
      <c r="LV418" s="10"/>
      <c r="LW418" s="10"/>
      <c r="LX418" s="10"/>
      <c r="LY418" s="10"/>
      <c r="LZ418" s="10"/>
      <c r="MA418" s="10"/>
      <c r="MB418" s="10"/>
      <c r="MC418" s="10"/>
      <c r="MD418" s="10"/>
      <c r="ME418" s="10"/>
      <c r="MF418" s="10"/>
      <c r="MG418" s="10"/>
      <c r="MH418" s="10"/>
      <c r="MI418" s="10"/>
      <c r="MJ418" s="10"/>
      <c r="MK418" s="10"/>
      <c r="ML418" s="10"/>
      <c r="MM418" s="10"/>
      <c r="MN418" s="10"/>
      <c r="MO418" s="10"/>
      <c r="MP418" s="10"/>
      <c r="MQ418" s="10"/>
      <c r="MR418" s="10"/>
      <c r="MS418" s="10"/>
      <c r="MT418" s="10"/>
      <c r="MU418" s="10"/>
      <c r="MV418" s="10"/>
      <c r="MW418" s="10"/>
      <c r="MX418" s="10"/>
      <c r="MY418" s="10"/>
      <c r="MZ418" s="10"/>
      <c r="NA418" s="10"/>
      <c r="NB418" s="10"/>
      <c r="NC418" s="10"/>
      <c r="ND418" s="10"/>
      <c r="NE418" s="10"/>
      <c r="NF418" s="10"/>
      <c r="NG418" s="10"/>
      <c r="NH418" s="10"/>
      <c r="NI418" s="10"/>
      <c r="NJ418" s="10"/>
      <c r="NK418" s="10"/>
      <c r="NL418" s="10"/>
      <c r="NM418" s="10"/>
      <c r="NN418" s="10"/>
      <c r="NO418" s="10"/>
      <c r="NP418" s="10"/>
      <c r="NQ418" s="10"/>
      <c r="NR418" s="10"/>
      <c r="NS418" s="10"/>
      <c r="NT418" s="10"/>
      <c r="NU418" s="10"/>
      <c r="NV418" s="10"/>
      <c r="NW418" s="10"/>
      <c r="NX418" s="10"/>
      <c r="NY418" s="10"/>
      <c r="NZ418" s="10"/>
      <c r="OA418" s="10"/>
      <c r="OB418" s="10"/>
      <c r="OC418" s="10"/>
      <c r="OD418" s="10"/>
      <c r="OE418" s="10"/>
      <c r="OF418" s="10"/>
      <c r="OG418" s="10"/>
      <c r="OH418" s="10"/>
      <c r="OI418" s="10"/>
      <c r="OJ418" s="10"/>
      <c r="OK418" s="10"/>
      <c r="OL418" s="10"/>
      <c r="OM418" s="10"/>
      <c r="ON418" s="10"/>
      <c r="OO418" s="10"/>
      <c r="OP418" s="10"/>
      <c r="OQ418" s="10"/>
      <c r="OR418" s="10"/>
      <c r="OS418" s="10"/>
      <c r="OT418" s="10"/>
      <c r="OU418" s="10"/>
      <c r="OV418" s="10"/>
      <c r="OW418" s="10"/>
      <c r="OX418" s="10"/>
      <c r="OY418" s="10"/>
      <c r="OZ418" s="10"/>
      <c r="PA418" s="10"/>
      <c r="PB418" s="10"/>
      <c r="PC418" s="10"/>
      <c r="PD418" s="10"/>
      <c r="PE418" s="10"/>
      <c r="PF418" s="10"/>
      <c r="PG418" s="10"/>
      <c r="PH418" s="10"/>
      <c r="PI418" s="10"/>
      <c r="PJ418" s="10"/>
      <c r="PK418" s="10"/>
      <c r="PL418" s="10"/>
      <c r="PM418" s="10"/>
      <c r="PN418" s="10"/>
      <c r="PO418" s="10"/>
      <c r="PP418" s="10"/>
      <c r="PQ418" s="10"/>
      <c r="PR418" s="10"/>
      <c r="PS418" s="10"/>
      <c r="PT418" s="10"/>
      <c r="PU418" s="10"/>
      <c r="PV418" s="10"/>
      <c r="PW418" s="10"/>
      <c r="PX418" s="10"/>
      <c r="PY418" s="10"/>
      <c r="PZ418" s="10"/>
      <c r="QA418" s="10"/>
      <c r="QB418" s="10"/>
      <c r="QC418" s="10"/>
      <c r="QD418" s="10"/>
      <c r="QE418" s="10"/>
      <c r="QF418" s="10"/>
      <c r="QG418" s="10"/>
      <c r="QH418" s="10"/>
      <c r="QI418" s="10"/>
      <c r="QJ418" s="10"/>
      <c r="QK418" s="10"/>
      <c r="QL418" s="10"/>
      <c r="QM418" s="10"/>
      <c r="QN418" s="10"/>
      <c r="QO418" s="10"/>
      <c r="QP418" s="10"/>
      <c r="QQ418" s="10"/>
      <c r="QR418" s="10"/>
      <c r="QS418" s="10"/>
      <c r="QT418" s="10"/>
      <c r="QU418" s="10"/>
      <c r="QV418" s="10"/>
      <c r="QW418" s="10"/>
      <c r="QX418" s="10"/>
      <c r="QY418" s="10"/>
      <c r="QZ418" s="10"/>
      <c r="RA418" s="10"/>
      <c r="RB418" s="10"/>
      <c r="RC418" s="10"/>
      <c r="RD418" s="10"/>
      <c r="RE418" s="10"/>
      <c r="RF418" s="10"/>
      <c r="RG418" s="10"/>
      <c r="RH418" s="10"/>
      <c r="RI418" s="10"/>
      <c r="RJ418" s="10"/>
      <c r="RK418" s="10"/>
      <c r="RL418" s="10"/>
      <c r="RM418" s="10"/>
      <c r="RN418" s="10"/>
      <c r="RO418" s="10"/>
      <c r="RP418" s="10"/>
      <c r="RQ418" s="10"/>
      <c r="RR418" s="10"/>
      <c r="RS418" s="10"/>
      <c r="RT418" s="10"/>
      <c r="RU418" s="10"/>
      <c r="RV418" s="10"/>
      <c r="RW418" s="10"/>
      <c r="RX418" s="10"/>
      <c r="RY418" s="10"/>
      <c r="RZ418" s="10"/>
      <c r="SA418" s="10"/>
      <c r="SB418" s="10"/>
      <c r="SC418" s="10"/>
      <c r="SD418" s="10"/>
      <c r="SE418" s="10"/>
      <c r="SF418" s="10"/>
      <c r="SG418" s="10"/>
      <c r="SH418" s="10"/>
      <c r="SI418" s="10"/>
      <c r="SJ418" s="10"/>
      <c r="SK418" s="10"/>
      <c r="SL418" s="10"/>
      <c r="SM418" s="10"/>
      <c r="SN418" s="10"/>
      <c r="SO418" s="10"/>
      <c r="SP418" s="10"/>
      <c r="SQ418" s="10"/>
      <c r="SR418" s="10"/>
      <c r="SS418" s="10"/>
      <c r="ST418" s="10"/>
      <c r="SU418" s="10"/>
      <c r="SV418" s="10"/>
      <c r="SW418" s="10"/>
      <c r="SX418" s="10"/>
      <c r="SY418" s="10"/>
      <c r="SZ418" s="10"/>
      <c r="TA418" s="10"/>
      <c r="TB418" s="10"/>
      <c r="TC418" s="10"/>
      <c r="TD418" s="10"/>
      <c r="TE418" s="10"/>
      <c r="TF418" s="10"/>
      <c r="TG418" s="10"/>
      <c r="TH418" s="10"/>
      <c r="TI418" s="10"/>
      <c r="TJ418" s="10"/>
      <c r="TK418" s="10"/>
      <c r="TL418" s="10"/>
      <c r="TM418" s="10"/>
      <c r="TN418" s="10"/>
      <c r="TO418" s="10"/>
      <c r="TP418" s="10"/>
      <c r="TQ418" s="10"/>
      <c r="TR418" s="10"/>
      <c r="TS418" s="10"/>
      <c r="TT418" s="10"/>
      <c r="TU418" s="10"/>
      <c r="TV418" s="10"/>
      <c r="TW418" s="10"/>
      <c r="TX418" s="10"/>
      <c r="TY418" s="10"/>
      <c r="TZ418" s="10"/>
      <c r="UA418" s="10"/>
      <c r="UB418" s="10"/>
      <c r="UC418" s="10"/>
      <c r="UD418" s="10"/>
      <c r="UE418" s="10"/>
      <c r="UF418" s="10"/>
      <c r="UG418" s="10"/>
      <c r="UH418" s="10"/>
      <c r="UI418" s="10"/>
      <c r="UJ418" s="10"/>
      <c r="UK418" s="10"/>
      <c r="UL418" s="10"/>
      <c r="UM418" s="10"/>
      <c r="UN418" s="10"/>
      <c r="UO418" s="10"/>
      <c r="UP418" s="10"/>
      <c r="UQ418" s="10"/>
      <c r="UR418" s="10"/>
      <c r="US418" s="10"/>
      <c r="UT418" s="10"/>
      <c r="UU418" s="10"/>
      <c r="UV418" s="10"/>
      <c r="UW418" s="10"/>
      <c r="UX418" s="10"/>
      <c r="UY418" s="10"/>
      <c r="UZ418" s="10"/>
      <c r="VA418" s="10"/>
      <c r="VB418" s="10"/>
      <c r="VC418" s="10"/>
      <c r="VD418" s="10"/>
      <c r="VE418" s="10"/>
      <c r="VF418" s="10"/>
      <c r="VG418" s="10"/>
      <c r="VH418" s="10"/>
      <c r="VI418" s="10"/>
      <c r="VJ418" s="10"/>
      <c r="VK418" s="10"/>
      <c r="VL418" s="10"/>
      <c r="VM418" s="10"/>
      <c r="VN418" s="10"/>
      <c r="VO418" s="10"/>
      <c r="VP418" s="10"/>
      <c r="VQ418" s="10"/>
      <c r="VR418" s="10"/>
      <c r="VS418" s="10"/>
      <c r="VT418" s="10"/>
      <c r="VU418" s="10"/>
      <c r="VV418" s="10"/>
      <c r="VW418" s="10"/>
      <c r="VX418" s="10"/>
      <c r="VY418" s="10"/>
      <c r="VZ418" s="10"/>
      <c r="WA418" s="10"/>
      <c r="WB418" s="10"/>
      <c r="WC418" s="10"/>
      <c r="WD418" s="10"/>
      <c r="WE418" s="10"/>
      <c r="WF418" s="10"/>
      <c r="WG418" s="10"/>
      <c r="WH418" s="10"/>
      <c r="WI418" s="10"/>
      <c r="WJ418" s="10"/>
      <c r="WK418" s="10"/>
      <c r="WL418" s="10"/>
      <c r="WM418" s="10"/>
      <c r="WN418" s="10"/>
      <c r="WO418" s="10"/>
      <c r="WP418" s="10"/>
      <c r="WQ418" s="10"/>
      <c r="WR418" s="10"/>
      <c r="WS418" s="10"/>
      <c r="WT418" s="10"/>
      <c r="WU418" s="10"/>
      <c r="WV418" s="10"/>
      <c r="WW418" s="10"/>
      <c r="WX418" s="10"/>
      <c r="WY418" s="10"/>
      <c r="WZ418" s="10"/>
      <c r="XA418" s="10"/>
      <c r="XB418" s="10"/>
      <c r="XC418" s="10"/>
      <c r="XD418" s="10"/>
      <c r="XE418" s="10"/>
      <c r="XF418" s="10"/>
      <c r="XG418" s="10"/>
      <c r="XH418" s="10"/>
      <c r="XI418" s="10"/>
      <c r="XJ418" s="10"/>
      <c r="XK418" s="10"/>
      <c r="XL418" s="10"/>
      <c r="XM418" s="10"/>
      <c r="XN418" s="10"/>
      <c r="XO418" s="10"/>
      <c r="XP418" s="10"/>
      <c r="XQ418" s="10"/>
      <c r="XR418" s="10"/>
      <c r="XS418" s="10"/>
      <c r="XT418" s="10"/>
      <c r="XU418" s="10"/>
      <c r="XV418" s="10"/>
      <c r="XW418" s="10"/>
      <c r="XX418" s="10"/>
      <c r="XY418" s="10"/>
      <c r="XZ418" s="10"/>
      <c r="YA418" s="10"/>
      <c r="YB418" s="10"/>
      <c r="YC418" s="10"/>
      <c r="YD418" s="10"/>
      <c r="YE418" s="10"/>
      <c r="YF418" s="10"/>
      <c r="YG418" s="10"/>
      <c r="YH418" s="10"/>
      <c r="YI418" s="10"/>
      <c r="YJ418" s="10"/>
      <c r="YK418" s="10"/>
      <c r="YL418" s="10"/>
      <c r="YM418" s="10"/>
      <c r="YN418" s="10"/>
      <c r="YO418" s="10"/>
      <c r="YP418" s="10"/>
      <c r="YQ418" s="10"/>
      <c r="YR418" s="10"/>
      <c r="YS418" s="10"/>
      <c r="YT418" s="10"/>
      <c r="YU418" s="10"/>
      <c r="YV418" s="10"/>
      <c r="YW418" s="10"/>
      <c r="YX418" s="10"/>
      <c r="YY418" s="10"/>
      <c r="YZ418" s="10"/>
      <c r="ZA418" s="10"/>
      <c r="ZB418" s="10"/>
      <c r="ZC418" s="10"/>
      <c r="ZD418" s="10"/>
      <c r="ZE418" s="10"/>
      <c r="ZF418" s="10"/>
      <c r="ZG418" s="10"/>
      <c r="ZH418" s="10"/>
      <c r="ZI418" s="10"/>
      <c r="ZJ418" s="10"/>
      <c r="ZK418" s="10"/>
      <c r="ZL418" s="10"/>
      <c r="ZM418" s="10"/>
      <c r="ZN418" s="10"/>
      <c r="ZO418" s="10"/>
      <c r="ZP418" s="10"/>
      <c r="ZQ418" s="10"/>
      <c r="ZR418" s="10"/>
      <c r="ZS418" s="10"/>
      <c r="ZT418" s="10"/>
      <c r="ZU418" s="10"/>
      <c r="ZV418" s="10"/>
      <c r="ZW418" s="10"/>
      <c r="ZX418" s="10"/>
      <c r="ZY418" s="10"/>
      <c r="ZZ418" s="10"/>
      <c r="AAA418" s="10"/>
      <c r="AAB418" s="10"/>
      <c r="AAC418" s="10"/>
      <c r="AAD418" s="10"/>
      <c r="AAE418" s="10"/>
      <c r="AAF418" s="10"/>
      <c r="AAG418" s="10"/>
      <c r="AAH418" s="10"/>
      <c r="AAI418" s="10"/>
      <c r="AAJ418" s="10"/>
      <c r="AAK418" s="10"/>
      <c r="AAL418" s="10"/>
      <c r="AAM418" s="10"/>
      <c r="AAN418" s="10"/>
      <c r="AAO418" s="10"/>
      <c r="AAP418" s="10"/>
      <c r="AAQ418" s="10"/>
      <c r="AAR418" s="10"/>
      <c r="AAS418" s="10"/>
      <c r="AAT418" s="10"/>
      <c r="AAU418" s="10"/>
      <c r="AAV418" s="10"/>
      <c r="AAW418" s="10"/>
      <c r="AAX418" s="10"/>
      <c r="AAY418" s="10"/>
      <c r="AAZ418" s="10"/>
      <c r="ABA418" s="10"/>
      <c r="ABB418" s="10"/>
      <c r="ABC418" s="10"/>
      <c r="ABD418" s="10"/>
      <c r="ABE418" s="10"/>
      <c r="ABF418" s="10"/>
      <c r="ABG418" s="10"/>
      <c r="ABH418" s="10"/>
      <c r="ABI418" s="10"/>
      <c r="ABJ418" s="10"/>
      <c r="ABK418" s="10"/>
      <c r="ABL418" s="10"/>
      <c r="ABM418" s="10"/>
      <c r="ABN418" s="10"/>
      <c r="ABO418" s="10"/>
      <c r="ABP418" s="10"/>
      <c r="ABQ418" s="10"/>
      <c r="ABR418" s="10"/>
      <c r="ABS418" s="10"/>
      <c r="ABT418" s="10"/>
      <c r="ABU418" s="10"/>
      <c r="ABV418" s="10"/>
      <c r="ABW418" s="10"/>
      <c r="ABX418" s="10"/>
      <c r="ABY418" s="10"/>
      <c r="ABZ418" s="10"/>
      <c r="ACA418" s="10"/>
      <c r="ACB418" s="10"/>
      <c r="ACC418" s="10"/>
      <c r="ACD418" s="10"/>
      <c r="ACE418" s="10"/>
      <c r="ACF418" s="10"/>
      <c r="ACG418" s="10"/>
      <c r="ACH418" s="10"/>
      <c r="ACI418" s="10"/>
      <c r="ACJ418" s="10"/>
      <c r="ACK418" s="10"/>
      <c r="ACL418" s="10"/>
      <c r="ACM418" s="10"/>
      <c r="ACN418" s="10"/>
      <c r="ACO418" s="10"/>
      <c r="ACP418" s="10"/>
      <c r="ACQ418" s="10"/>
      <c r="ACR418" s="10"/>
      <c r="ACS418" s="10"/>
      <c r="ACT418" s="10"/>
      <c r="ACU418" s="10"/>
      <c r="ACV418" s="10"/>
      <c r="ACW418" s="10"/>
      <c r="ACX418" s="10"/>
      <c r="ACY418" s="10"/>
      <c r="ACZ418" s="10"/>
      <c r="ADA418" s="10"/>
      <c r="ADB418" s="10"/>
      <c r="ADC418" s="10"/>
      <c r="ADD418" s="10"/>
      <c r="ADE418" s="10"/>
      <c r="ADF418" s="10"/>
      <c r="ADG418" s="10"/>
      <c r="ADH418" s="10"/>
      <c r="ADI418" s="10"/>
      <c r="ADJ418" s="10"/>
      <c r="ADK418" s="10"/>
      <c r="ADL418" s="10"/>
      <c r="ADM418" s="10"/>
      <c r="ADN418" s="10"/>
      <c r="ADO418" s="10"/>
      <c r="ADP418" s="10"/>
      <c r="ADQ418" s="10"/>
      <c r="ADR418" s="10"/>
      <c r="ADS418" s="10"/>
      <c r="ADT418" s="10"/>
      <c r="ADU418" s="10"/>
      <c r="ADV418" s="10"/>
      <c r="ADW418" s="10"/>
      <c r="ADX418" s="10"/>
      <c r="ADY418" s="10"/>
      <c r="ADZ418" s="10"/>
      <c r="AEA418" s="10"/>
      <c r="AEB418" s="10"/>
      <c r="AEC418" s="10"/>
      <c r="AED418" s="10"/>
      <c r="AEE418" s="10"/>
      <c r="AEF418" s="10"/>
      <c r="AEG418" s="10"/>
      <c r="AEH418" s="10"/>
      <c r="AEI418" s="10"/>
      <c r="AEJ418" s="10"/>
      <c r="AEK418" s="10"/>
      <c r="AEL418" s="10"/>
      <c r="AEM418" s="10"/>
      <c r="AEN418" s="10"/>
      <c r="AEO418" s="10"/>
      <c r="AEP418" s="10"/>
      <c r="AEQ418" s="10"/>
      <c r="AER418" s="10"/>
      <c r="AES418" s="10"/>
      <c r="AET418" s="10"/>
      <c r="AEU418" s="10"/>
      <c r="AEV418" s="10"/>
      <c r="AEW418" s="10"/>
      <c r="AEX418" s="10"/>
      <c r="AEY418" s="10"/>
      <c r="AEZ418" s="10"/>
      <c r="AFA418" s="10"/>
      <c r="AFB418" s="10"/>
      <c r="AFC418" s="10"/>
      <c r="AFD418" s="10"/>
      <c r="AFE418" s="10"/>
      <c r="AFF418" s="10"/>
      <c r="AFG418" s="10"/>
      <c r="AFH418" s="10"/>
      <c r="AFI418" s="10"/>
      <c r="AFJ418" s="10"/>
      <c r="AFK418" s="10"/>
      <c r="AFL418" s="10"/>
      <c r="AFM418" s="10"/>
      <c r="AFN418" s="10"/>
      <c r="AFO418" s="10"/>
      <c r="AFP418" s="10"/>
      <c r="AFQ418" s="10"/>
      <c r="AFR418" s="10"/>
      <c r="AFS418" s="10"/>
      <c r="AFT418" s="10"/>
      <c r="AFU418" s="10"/>
      <c r="AFV418" s="10"/>
      <c r="AFW418" s="10"/>
      <c r="AFX418" s="10"/>
      <c r="AFY418" s="10"/>
      <c r="AFZ418" s="10"/>
      <c r="AGA418" s="10"/>
      <c r="AGB418" s="10"/>
      <c r="AGC418" s="10"/>
      <c r="AGD418" s="10"/>
      <c r="AGE418" s="10"/>
      <c r="AGF418" s="10"/>
      <c r="AGG418" s="10"/>
      <c r="AGH418" s="10"/>
      <c r="AGI418" s="10"/>
      <c r="AGJ418" s="10"/>
      <c r="AGK418" s="10"/>
      <c r="AGL418" s="10"/>
      <c r="AGM418" s="10"/>
      <c r="AGN418" s="10"/>
      <c r="AGO418" s="10"/>
      <c r="AGP418" s="10"/>
      <c r="AGQ418" s="10"/>
      <c r="AGR418" s="10"/>
      <c r="AGS418" s="10"/>
      <c r="AGT418" s="10"/>
      <c r="AGU418" s="10"/>
      <c r="AGV418" s="10"/>
      <c r="AGW418" s="10"/>
      <c r="AGX418" s="10"/>
      <c r="AGY418" s="10"/>
      <c r="AGZ418" s="10"/>
      <c r="AHA418" s="10"/>
      <c r="AHB418" s="10"/>
      <c r="AHC418" s="10"/>
      <c r="AHD418" s="10"/>
      <c r="AHE418" s="10"/>
      <c r="AHF418" s="10"/>
      <c r="AHG418" s="10"/>
      <c r="AHH418" s="10"/>
      <c r="AHI418" s="10"/>
      <c r="AHJ418" s="10"/>
      <c r="AHK418" s="10"/>
      <c r="AHL418" s="10"/>
      <c r="AHM418" s="10"/>
      <c r="AHN418" s="10"/>
      <c r="AHO418" s="10"/>
      <c r="AHP418" s="10"/>
      <c r="AHQ418" s="10"/>
      <c r="AHR418" s="10"/>
      <c r="AHS418" s="10"/>
      <c r="AHT418" s="10"/>
      <c r="AHU418" s="10"/>
      <c r="AHV418" s="10"/>
      <c r="AHW418" s="10"/>
      <c r="AHX418" s="10"/>
      <c r="AHY418" s="10"/>
      <c r="AHZ418" s="10"/>
      <c r="AIA418" s="10"/>
      <c r="AIB418" s="10"/>
      <c r="AIC418" s="10"/>
      <c r="AID418" s="10"/>
      <c r="AIE418" s="10"/>
      <c r="AIF418" s="10"/>
      <c r="AIG418" s="10"/>
      <c r="AIH418" s="10"/>
      <c r="AII418" s="10"/>
      <c r="AIJ418" s="10"/>
      <c r="AIK418" s="10"/>
      <c r="AIL418" s="10"/>
      <c r="AIM418" s="10"/>
      <c r="AIN418" s="10"/>
      <c r="AIO418" s="10"/>
      <c r="AIP418" s="10"/>
      <c r="AIQ418" s="10"/>
      <c r="AIR418" s="10"/>
      <c r="AIS418" s="10"/>
      <c r="AIT418" s="10"/>
      <c r="AIU418" s="10"/>
      <c r="AIV418" s="10"/>
      <c r="AIW418" s="10"/>
      <c r="AIX418" s="10"/>
      <c r="AIY418" s="10"/>
      <c r="AIZ418" s="10"/>
      <c r="AJA418" s="10"/>
      <c r="AJB418" s="10"/>
      <c r="AJC418" s="10"/>
      <c r="AJD418" s="10"/>
      <c r="AJE418" s="10"/>
      <c r="AJF418" s="10"/>
      <c r="AJG418" s="10"/>
      <c r="AJH418" s="10"/>
      <c r="AJI418" s="10"/>
      <c r="AJJ418" s="10"/>
      <c r="AJK418" s="10"/>
      <c r="AJL418" s="10"/>
      <c r="AJM418" s="10"/>
      <c r="AJN418" s="10"/>
      <c r="AJO418" s="10"/>
      <c r="AJP418" s="10"/>
      <c r="AJQ418" s="10"/>
      <c r="AJR418" s="10"/>
      <c r="AJS418" s="10"/>
      <c r="AJT418" s="10"/>
      <c r="AJU418" s="10"/>
      <c r="AJV418" s="10"/>
      <c r="AJW418" s="10"/>
      <c r="AJX418" s="10"/>
      <c r="AJY418" s="10"/>
      <c r="AJZ418" s="10"/>
      <c r="AKA418" s="10"/>
      <c r="AKB418" s="10"/>
      <c r="AKC418" s="10"/>
      <c r="AKD418" s="10"/>
      <c r="AKE418" s="10"/>
      <c r="AKF418" s="10"/>
      <c r="AKG418" s="10"/>
      <c r="AKH418" s="10"/>
      <c r="AKI418" s="10"/>
      <c r="AKJ418" s="10"/>
      <c r="AKK418" s="10"/>
      <c r="AKL418" s="10"/>
      <c r="AKM418" s="10"/>
      <c r="AKN418" s="10"/>
      <c r="AKO418" s="10"/>
      <c r="AKP418" s="10"/>
      <c r="AKQ418" s="10"/>
      <c r="AKR418" s="10"/>
      <c r="AKS418" s="10"/>
      <c r="AKT418" s="10"/>
      <c r="AKU418" s="10"/>
      <c r="AKV418" s="10"/>
      <c r="AKW418" s="10"/>
      <c r="AKX418" s="10"/>
      <c r="AKY418" s="10"/>
      <c r="AKZ418" s="10"/>
      <c r="ALA418" s="10"/>
      <c r="ALB418" s="10"/>
      <c r="ALC418" s="10"/>
      <c r="ALD418" s="10"/>
      <c r="ALE418" s="10"/>
      <c r="ALF418" s="10"/>
      <c r="ALG418" s="10"/>
      <c r="ALH418" s="10"/>
      <c r="ALI418" s="10"/>
      <c r="ALJ418" s="10"/>
      <c r="ALK418" s="10"/>
      <c r="ALL418" s="10"/>
      <c r="ALM418" s="10"/>
      <c r="ALN418" s="10"/>
      <c r="ALO418" s="10"/>
      <c r="ALP418" s="10"/>
      <c r="ALQ418" s="10"/>
      <c r="ALR418" s="10"/>
      <c r="ALS418" s="10"/>
      <c r="ALT418" s="10"/>
      <c r="ALU418" s="10"/>
      <c r="ALV418" s="10"/>
      <c r="ALW418" s="10"/>
      <c r="ALX418" s="10"/>
      <c r="ALY418" s="10"/>
      <c r="ALZ418" s="10"/>
      <c r="AMA418" s="10"/>
      <c r="AMB418" s="10"/>
      <c r="AMC418" s="10"/>
      <c r="AMD418" s="10"/>
      <c r="AME418" s="10"/>
      <c r="AMF418" s="10"/>
      <c r="AMG418" s="10"/>
      <c r="AMH418" s="10"/>
      <c r="AMI418" s="10"/>
    </row>
    <row r="419" spans="1:1023" ht="21.75" customHeight="1">
      <c r="A419" s="14" t="s">
        <v>102</v>
      </c>
      <c r="B419" s="39"/>
      <c r="C419" s="30"/>
      <c r="D419" s="30"/>
      <c r="E419" s="30"/>
      <c r="F419" s="30"/>
      <c r="G419" s="30"/>
      <c r="H419" s="30"/>
      <c r="I419" s="30"/>
      <c r="J419" s="40">
        <v>13416.39</v>
      </c>
      <c r="K419" s="30"/>
      <c r="L419" s="30"/>
      <c r="M419" s="30"/>
      <c r="N419" s="30"/>
      <c r="O419" s="30"/>
      <c r="P419" s="32"/>
      <c r="Q419" s="43">
        <f t="shared" si="9"/>
        <v>13416.39</v>
      </c>
      <c r="R419" s="43">
        <f>SUM(Q419)</f>
        <v>13416.39</v>
      </c>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c r="GY419" s="10"/>
      <c r="GZ419" s="10"/>
      <c r="HA419" s="10"/>
      <c r="HB419" s="10"/>
      <c r="HC419" s="10"/>
      <c r="HD419" s="10"/>
      <c r="HE419" s="10"/>
      <c r="HF419" s="10"/>
      <c r="HG419" s="10"/>
      <c r="HH419" s="10"/>
      <c r="HI419" s="10"/>
      <c r="HJ419" s="10"/>
      <c r="HK419" s="10"/>
      <c r="HL419" s="10"/>
      <c r="HM419" s="10"/>
      <c r="HN419" s="10"/>
      <c r="HO419" s="10"/>
      <c r="HP419" s="10"/>
      <c r="HQ419" s="10"/>
      <c r="HR419" s="10"/>
      <c r="HS419" s="10"/>
      <c r="HT419" s="10"/>
      <c r="HU419" s="10"/>
      <c r="HV419" s="10"/>
      <c r="HW419" s="10"/>
      <c r="HX419" s="10"/>
      <c r="HY419" s="10"/>
      <c r="HZ419" s="10"/>
      <c r="IA419" s="10"/>
      <c r="IB419" s="10"/>
      <c r="IC419" s="10"/>
      <c r="ID419" s="10"/>
      <c r="IE419" s="10"/>
      <c r="IF419" s="10"/>
      <c r="IG419" s="10"/>
      <c r="IH419" s="10"/>
      <c r="II419" s="10"/>
      <c r="IJ419" s="10"/>
      <c r="IK419" s="10"/>
      <c r="IL419" s="10"/>
      <c r="IM419" s="10"/>
      <c r="IN419" s="10"/>
      <c r="IO419" s="10"/>
      <c r="IP419" s="10"/>
      <c r="IQ419" s="10"/>
      <c r="IR419" s="10"/>
      <c r="IS419" s="10"/>
      <c r="IT419" s="10"/>
      <c r="IU419" s="10"/>
      <c r="IV419" s="10"/>
      <c r="IW419" s="10"/>
      <c r="IX419" s="10"/>
      <c r="IY419" s="10"/>
      <c r="IZ419" s="10"/>
      <c r="JA419" s="10"/>
      <c r="JB419" s="10"/>
      <c r="JC419" s="10"/>
      <c r="JD419" s="10"/>
      <c r="JE419" s="10"/>
      <c r="JF419" s="10"/>
      <c r="JG419" s="10"/>
      <c r="JH419" s="10"/>
      <c r="JI419" s="10"/>
      <c r="JJ419" s="10"/>
      <c r="JK419" s="10"/>
      <c r="JL419" s="10"/>
      <c r="JM419" s="10"/>
      <c r="JN419" s="10"/>
      <c r="JO419" s="10"/>
      <c r="JP419" s="10"/>
      <c r="JQ419" s="10"/>
      <c r="JR419" s="10"/>
      <c r="JS419" s="10"/>
      <c r="JT419" s="10"/>
      <c r="JU419" s="10"/>
      <c r="JV419" s="10"/>
      <c r="JW419" s="10"/>
      <c r="JX419" s="10"/>
      <c r="JY419" s="10"/>
      <c r="JZ419" s="10"/>
      <c r="KA419" s="10"/>
      <c r="KB419" s="10"/>
      <c r="KC419" s="10"/>
      <c r="KD419" s="10"/>
      <c r="KE419" s="10"/>
      <c r="KF419" s="10"/>
      <c r="KG419" s="10"/>
      <c r="KH419" s="10"/>
      <c r="KI419" s="10"/>
      <c r="KJ419" s="10"/>
      <c r="KK419" s="10"/>
      <c r="KL419" s="10"/>
      <c r="KM419" s="10"/>
      <c r="KN419" s="10"/>
      <c r="KO419" s="10"/>
      <c r="KP419" s="10"/>
      <c r="KQ419" s="10"/>
      <c r="KR419" s="10"/>
      <c r="KS419" s="10"/>
      <c r="KT419" s="10"/>
      <c r="KU419" s="10"/>
      <c r="KV419" s="10"/>
      <c r="KW419" s="10"/>
      <c r="KX419" s="10"/>
      <c r="KY419" s="10"/>
      <c r="KZ419" s="10"/>
      <c r="LA419" s="10"/>
      <c r="LB419" s="10"/>
      <c r="LC419" s="10"/>
      <c r="LD419" s="10"/>
      <c r="LE419" s="10"/>
      <c r="LF419" s="10"/>
      <c r="LG419" s="10"/>
      <c r="LH419" s="10"/>
      <c r="LI419" s="10"/>
      <c r="LJ419" s="10"/>
      <c r="LK419" s="10"/>
      <c r="LL419" s="10"/>
      <c r="LM419" s="10"/>
      <c r="LN419" s="10"/>
      <c r="LO419" s="10"/>
      <c r="LP419" s="10"/>
      <c r="LQ419" s="10"/>
      <c r="LR419" s="10"/>
      <c r="LS419" s="10"/>
      <c r="LT419" s="10"/>
      <c r="LU419" s="10"/>
      <c r="LV419" s="10"/>
      <c r="LW419" s="10"/>
      <c r="LX419" s="10"/>
      <c r="LY419" s="10"/>
      <c r="LZ419" s="10"/>
      <c r="MA419" s="10"/>
      <c r="MB419" s="10"/>
      <c r="MC419" s="10"/>
      <c r="MD419" s="10"/>
      <c r="ME419" s="10"/>
      <c r="MF419" s="10"/>
      <c r="MG419" s="10"/>
      <c r="MH419" s="10"/>
      <c r="MI419" s="10"/>
      <c r="MJ419" s="10"/>
      <c r="MK419" s="10"/>
      <c r="ML419" s="10"/>
      <c r="MM419" s="10"/>
      <c r="MN419" s="10"/>
      <c r="MO419" s="10"/>
      <c r="MP419" s="10"/>
      <c r="MQ419" s="10"/>
      <c r="MR419" s="10"/>
      <c r="MS419" s="10"/>
      <c r="MT419" s="10"/>
      <c r="MU419" s="10"/>
      <c r="MV419" s="10"/>
      <c r="MW419" s="10"/>
      <c r="MX419" s="10"/>
      <c r="MY419" s="10"/>
      <c r="MZ419" s="10"/>
      <c r="NA419" s="10"/>
      <c r="NB419" s="10"/>
      <c r="NC419" s="10"/>
      <c r="ND419" s="10"/>
      <c r="NE419" s="10"/>
      <c r="NF419" s="10"/>
      <c r="NG419" s="10"/>
      <c r="NH419" s="10"/>
      <c r="NI419" s="10"/>
      <c r="NJ419" s="10"/>
      <c r="NK419" s="10"/>
      <c r="NL419" s="10"/>
      <c r="NM419" s="10"/>
      <c r="NN419" s="10"/>
      <c r="NO419" s="10"/>
      <c r="NP419" s="10"/>
      <c r="NQ419" s="10"/>
      <c r="NR419" s="10"/>
      <c r="NS419" s="10"/>
      <c r="NT419" s="10"/>
      <c r="NU419" s="10"/>
      <c r="NV419" s="10"/>
      <c r="NW419" s="10"/>
      <c r="NX419" s="10"/>
      <c r="NY419" s="10"/>
      <c r="NZ419" s="10"/>
      <c r="OA419" s="10"/>
      <c r="OB419" s="10"/>
      <c r="OC419" s="10"/>
      <c r="OD419" s="10"/>
      <c r="OE419" s="10"/>
      <c r="OF419" s="10"/>
      <c r="OG419" s="10"/>
      <c r="OH419" s="10"/>
      <c r="OI419" s="10"/>
      <c r="OJ419" s="10"/>
      <c r="OK419" s="10"/>
      <c r="OL419" s="10"/>
      <c r="OM419" s="10"/>
      <c r="ON419" s="10"/>
      <c r="OO419" s="10"/>
      <c r="OP419" s="10"/>
      <c r="OQ419" s="10"/>
      <c r="OR419" s="10"/>
      <c r="OS419" s="10"/>
      <c r="OT419" s="10"/>
      <c r="OU419" s="10"/>
      <c r="OV419" s="10"/>
      <c r="OW419" s="10"/>
      <c r="OX419" s="10"/>
      <c r="OY419" s="10"/>
      <c r="OZ419" s="10"/>
      <c r="PA419" s="10"/>
      <c r="PB419" s="10"/>
      <c r="PC419" s="10"/>
      <c r="PD419" s="10"/>
      <c r="PE419" s="10"/>
      <c r="PF419" s="10"/>
      <c r="PG419" s="10"/>
      <c r="PH419" s="10"/>
      <c r="PI419" s="10"/>
      <c r="PJ419" s="10"/>
      <c r="PK419" s="10"/>
      <c r="PL419" s="10"/>
      <c r="PM419" s="10"/>
      <c r="PN419" s="10"/>
      <c r="PO419" s="10"/>
      <c r="PP419" s="10"/>
      <c r="PQ419" s="10"/>
      <c r="PR419" s="10"/>
      <c r="PS419" s="10"/>
      <c r="PT419" s="10"/>
      <c r="PU419" s="10"/>
      <c r="PV419" s="10"/>
      <c r="PW419" s="10"/>
      <c r="PX419" s="10"/>
      <c r="PY419" s="10"/>
      <c r="PZ419" s="10"/>
      <c r="QA419" s="10"/>
      <c r="QB419" s="10"/>
      <c r="QC419" s="10"/>
      <c r="QD419" s="10"/>
      <c r="QE419" s="10"/>
      <c r="QF419" s="10"/>
      <c r="QG419" s="10"/>
      <c r="QH419" s="10"/>
      <c r="QI419" s="10"/>
      <c r="QJ419" s="10"/>
      <c r="QK419" s="10"/>
      <c r="QL419" s="10"/>
      <c r="QM419" s="10"/>
      <c r="QN419" s="10"/>
      <c r="QO419" s="10"/>
      <c r="QP419" s="10"/>
      <c r="QQ419" s="10"/>
      <c r="QR419" s="10"/>
      <c r="QS419" s="10"/>
      <c r="QT419" s="10"/>
      <c r="QU419" s="10"/>
      <c r="QV419" s="10"/>
      <c r="QW419" s="10"/>
      <c r="QX419" s="10"/>
      <c r="QY419" s="10"/>
      <c r="QZ419" s="10"/>
      <c r="RA419" s="10"/>
      <c r="RB419" s="10"/>
      <c r="RC419" s="10"/>
      <c r="RD419" s="10"/>
      <c r="RE419" s="10"/>
      <c r="RF419" s="10"/>
      <c r="RG419" s="10"/>
      <c r="RH419" s="10"/>
      <c r="RI419" s="10"/>
      <c r="RJ419" s="10"/>
      <c r="RK419" s="10"/>
      <c r="RL419" s="10"/>
      <c r="RM419" s="10"/>
      <c r="RN419" s="10"/>
      <c r="RO419" s="10"/>
      <c r="RP419" s="10"/>
      <c r="RQ419" s="10"/>
      <c r="RR419" s="10"/>
      <c r="RS419" s="10"/>
      <c r="RT419" s="10"/>
      <c r="RU419" s="10"/>
      <c r="RV419" s="10"/>
      <c r="RW419" s="10"/>
      <c r="RX419" s="10"/>
      <c r="RY419" s="10"/>
      <c r="RZ419" s="10"/>
      <c r="SA419" s="10"/>
      <c r="SB419" s="10"/>
      <c r="SC419" s="10"/>
      <c r="SD419" s="10"/>
      <c r="SE419" s="10"/>
      <c r="SF419" s="10"/>
      <c r="SG419" s="10"/>
      <c r="SH419" s="10"/>
      <c r="SI419" s="10"/>
      <c r="SJ419" s="10"/>
      <c r="SK419" s="10"/>
      <c r="SL419" s="10"/>
      <c r="SM419" s="10"/>
      <c r="SN419" s="10"/>
      <c r="SO419" s="10"/>
      <c r="SP419" s="10"/>
      <c r="SQ419" s="10"/>
      <c r="SR419" s="10"/>
      <c r="SS419" s="10"/>
      <c r="ST419" s="10"/>
      <c r="SU419" s="10"/>
      <c r="SV419" s="10"/>
      <c r="SW419" s="10"/>
      <c r="SX419" s="10"/>
      <c r="SY419" s="10"/>
      <c r="SZ419" s="10"/>
      <c r="TA419" s="10"/>
      <c r="TB419" s="10"/>
      <c r="TC419" s="10"/>
      <c r="TD419" s="10"/>
      <c r="TE419" s="10"/>
      <c r="TF419" s="10"/>
      <c r="TG419" s="10"/>
      <c r="TH419" s="10"/>
      <c r="TI419" s="10"/>
      <c r="TJ419" s="10"/>
      <c r="TK419" s="10"/>
      <c r="TL419" s="10"/>
      <c r="TM419" s="10"/>
      <c r="TN419" s="10"/>
      <c r="TO419" s="10"/>
      <c r="TP419" s="10"/>
      <c r="TQ419" s="10"/>
      <c r="TR419" s="10"/>
      <c r="TS419" s="10"/>
      <c r="TT419" s="10"/>
      <c r="TU419" s="10"/>
      <c r="TV419" s="10"/>
      <c r="TW419" s="10"/>
      <c r="TX419" s="10"/>
      <c r="TY419" s="10"/>
      <c r="TZ419" s="10"/>
      <c r="UA419" s="10"/>
      <c r="UB419" s="10"/>
      <c r="UC419" s="10"/>
      <c r="UD419" s="10"/>
      <c r="UE419" s="10"/>
      <c r="UF419" s="10"/>
      <c r="UG419" s="10"/>
      <c r="UH419" s="10"/>
      <c r="UI419" s="10"/>
      <c r="UJ419" s="10"/>
      <c r="UK419" s="10"/>
      <c r="UL419" s="10"/>
      <c r="UM419" s="10"/>
      <c r="UN419" s="10"/>
      <c r="UO419" s="10"/>
      <c r="UP419" s="10"/>
      <c r="UQ419" s="10"/>
      <c r="UR419" s="10"/>
      <c r="US419" s="10"/>
      <c r="UT419" s="10"/>
      <c r="UU419" s="10"/>
      <c r="UV419" s="10"/>
      <c r="UW419" s="10"/>
      <c r="UX419" s="10"/>
      <c r="UY419" s="10"/>
      <c r="UZ419" s="10"/>
      <c r="VA419" s="10"/>
      <c r="VB419" s="10"/>
      <c r="VC419" s="10"/>
      <c r="VD419" s="10"/>
      <c r="VE419" s="10"/>
      <c r="VF419" s="10"/>
      <c r="VG419" s="10"/>
      <c r="VH419" s="10"/>
      <c r="VI419" s="10"/>
      <c r="VJ419" s="10"/>
      <c r="VK419" s="10"/>
      <c r="VL419" s="10"/>
      <c r="VM419" s="10"/>
      <c r="VN419" s="10"/>
      <c r="VO419" s="10"/>
      <c r="VP419" s="10"/>
      <c r="VQ419" s="10"/>
      <c r="VR419" s="10"/>
      <c r="VS419" s="10"/>
      <c r="VT419" s="10"/>
      <c r="VU419" s="10"/>
      <c r="VV419" s="10"/>
      <c r="VW419" s="10"/>
      <c r="VX419" s="10"/>
      <c r="VY419" s="10"/>
      <c r="VZ419" s="10"/>
      <c r="WA419" s="10"/>
      <c r="WB419" s="10"/>
      <c r="WC419" s="10"/>
      <c r="WD419" s="10"/>
      <c r="WE419" s="10"/>
      <c r="WF419" s="10"/>
      <c r="WG419" s="10"/>
      <c r="WH419" s="10"/>
      <c r="WI419" s="10"/>
      <c r="WJ419" s="10"/>
      <c r="WK419" s="10"/>
      <c r="WL419" s="10"/>
      <c r="WM419" s="10"/>
      <c r="WN419" s="10"/>
      <c r="WO419" s="10"/>
      <c r="WP419" s="10"/>
      <c r="WQ419" s="10"/>
      <c r="WR419" s="10"/>
      <c r="WS419" s="10"/>
      <c r="WT419" s="10"/>
      <c r="WU419" s="10"/>
      <c r="WV419" s="10"/>
      <c r="WW419" s="10"/>
      <c r="WX419" s="10"/>
      <c r="WY419" s="10"/>
      <c r="WZ419" s="10"/>
      <c r="XA419" s="10"/>
      <c r="XB419" s="10"/>
      <c r="XC419" s="10"/>
      <c r="XD419" s="10"/>
      <c r="XE419" s="10"/>
      <c r="XF419" s="10"/>
      <c r="XG419" s="10"/>
      <c r="XH419" s="10"/>
      <c r="XI419" s="10"/>
      <c r="XJ419" s="10"/>
      <c r="XK419" s="10"/>
      <c r="XL419" s="10"/>
      <c r="XM419" s="10"/>
      <c r="XN419" s="10"/>
      <c r="XO419" s="10"/>
      <c r="XP419" s="10"/>
      <c r="XQ419" s="10"/>
      <c r="XR419" s="10"/>
      <c r="XS419" s="10"/>
      <c r="XT419" s="10"/>
      <c r="XU419" s="10"/>
      <c r="XV419" s="10"/>
      <c r="XW419" s="10"/>
      <c r="XX419" s="10"/>
      <c r="XY419" s="10"/>
      <c r="XZ419" s="10"/>
      <c r="YA419" s="10"/>
      <c r="YB419" s="10"/>
      <c r="YC419" s="10"/>
      <c r="YD419" s="10"/>
      <c r="YE419" s="10"/>
      <c r="YF419" s="10"/>
      <c r="YG419" s="10"/>
      <c r="YH419" s="10"/>
      <c r="YI419" s="10"/>
      <c r="YJ419" s="10"/>
      <c r="YK419" s="10"/>
      <c r="YL419" s="10"/>
      <c r="YM419" s="10"/>
      <c r="YN419" s="10"/>
      <c r="YO419" s="10"/>
      <c r="YP419" s="10"/>
      <c r="YQ419" s="10"/>
      <c r="YR419" s="10"/>
      <c r="YS419" s="10"/>
      <c r="YT419" s="10"/>
      <c r="YU419" s="10"/>
      <c r="YV419" s="10"/>
      <c r="YW419" s="10"/>
      <c r="YX419" s="10"/>
      <c r="YY419" s="10"/>
      <c r="YZ419" s="10"/>
      <c r="ZA419" s="10"/>
      <c r="ZB419" s="10"/>
      <c r="ZC419" s="10"/>
      <c r="ZD419" s="10"/>
      <c r="ZE419" s="10"/>
      <c r="ZF419" s="10"/>
      <c r="ZG419" s="10"/>
      <c r="ZH419" s="10"/>
      <c r="ZI419" s="10"/>
      <c r="ZJ419" s="10"/>
      <c r="ZK419" s="10"/>
      <c r="ZL419" s="10"/>
      <c r="ZM419" s="10"/>
      <c r="ZN419" s="10"/>
      <c r="ZO419" s="10"/>
      <c r="ZP419" s="10"/>
      <c r="ZQ419" s="10"/>
      <c r="ZR419" s="10"/>
      <c r="ZS419" s="10"/>
      <c r="ZT419" s="10"/>
      <c r="ZU419" s="10"/>
      <c r="ZV419" s="10"/>
      <c r="ZW419" s="10"/>
      <c r="ZX419" s="10"/>
      <c r="ZY419" s="10"/>
      <c r="ZZ419" s="10"/>
      <c r="AAA419" s="10"/>
      <c r="AAB419" s="10"/>
      <c r="AAC419" s="10"/>
      <c r="AAD419" s="10"/>
      <c r="AAE419" s="10"/>
      <c r="AAF419" s="10"/>
      <c r="AAG419" s="10"/>
      <c r="AAH419" s="10"/>
      <c r="AAI419" s="10"/>
      <c r="AAJ419" s="10"/>
      <c r="AAK419" s="10"/>
      <c r="AAL419" s="10"/>
      <c r="AAM419" s="10"/>
      <c r="AAN419" s="10"/>
      <c r="AAO419" s="10"/>
      <c r="AAP419" s="10"/>
      <c r="AAQ419" s="10"/>
      <c r="AAR419" s="10"/>
      <c r="AAS419" s="10"/>
      <c r="AAT419" s="10"/>
      <c r="AAU419" s="10"/>
      <c r="AAV419" s="10"/>
      <c r="AAW419" s="10"/>
      <c r="AAX419" s="10"/>
      <c r="AAY419" s="10"/>
      <c r="AAZ419" s="10"/>
      <c r="ABA419" s="10"/>
      <c r="ABB419" s="10"/>
      <c r="ABC419" s="10"/>
      <c r="ABD419" s="10"/>
      <c r="ABE419" s="10"/>
      <c r="ABF419" s="10"/>
      <c r="ABG419" s="10"/>
      <c r="ABH419" s="10"/>
      <c r="ABI419" s="10"/>
      <c r="ABJ419" s="10"/>
      <c r="ABK419" s="10"/>
      <c r="ABL419" s="10"/>
      <c r="ABM419" s="10"/>
      <c r="ABN419" s="10"/>
      <c r="ABO419" s="10"/>
      <c r="ABP419" s="10"/>
      <c r="ABQ419" s="10"/>
      <c r="ABR419" s="10"/>
      <c r="ABS419" s="10"/>
      <c r="ABT419" s="10"/>
      <c r="ABU419" s="10"/>
      <c r="ABV419" s="10"/>
      <c r="ABW419" s="10"/>
      <c r="ABX419" s="10"/>
      <c r="ABY419" s="10"/>
      <c r="ABZ419" s="10"/>
      <c r="ACA419" s="10"/>
      <c r="ACB419" s="10"/>
      <c r="ACC419" s="10"/>
      <c r="ACD419" s="10"/>
      <c r="ACE419" s="10"/>
      <c r="ACF419" s="10"/>
      <c r="ACG419" s="10"/>
      <c r="ACH419" s="10"/>
      <c r="ACI419" s="10"/>
      <c r="ACJ419" s="10"/>
      <c r="ACK419" s="10"/>
      <c r="ACL419" s="10"/>
      <c r="ACM419" s="10"/>
      <c r="ACN419" s="10"/>
      <c r="ACO419" s="10"/>
      <c r="ACP419" s="10"/>
      <c r="ACQ419" s="10"/>
      <c r="ACR419" s="10"/>
      <c r="ACS419" s="10"/>
      <c r="ACT419" s="10"/>
      <c r="ACU419" s="10"/>
      <c r="ACV419" s="10"/>
      <c r="ACW419" s="10"/>
      <c r="ACX419" s="10"/>
      <c r="ACY419" s="10"/>
      <c r="ACZ419" s="10"/>
      <c r="ADA419" s="10"/>
      <c r="ADB419" s="10"/>
      <c r="ADC419" s="10"/>
      <c r="ADD419" s="10"/>
      <c r="ADE419" s="10"/>
      <c r="ADF419" s="10"/>
      <c r="ADG419" s="10"/>
      <c r="ADH419" s="10"/>
      <c r="ADI419" s="10"/>
      <c r="ADJ419" s="10"/>
      <c r="ADK419" s="10"/>
      <c r="ADL419" s="10"/>
      <c r="ADM419" s="10"/>
      <c r="ADN419" s="10"/>
      <c r="ADO419" s="10"/>
      <c r="ADP419" s="10"/>
      <c r="ADQ419" s="10"/>
      <c r="ADR419" s="10"/>
      <c r="ADS419" s="10"/>
      <c r="ADT419" s="10"/>
      <c r="ADU419" s="10"/>
      <c r="ADV419" s="10"/>
      <c r="ADW419" s="10"/>
      <c r="ADX419" s="10"/>
      <c r="ADY419" s="10"/>
      <c r="ADZ419" s="10"/>
      <c r="AEA419" s="10"/>
      <c r="AEB419" s="10"/>
      <c r="AEC419" s="10"/>
      <c r="AED419" s="10"/>
      <c r="AEE419" s="10"/>
      <c r="AEF419" s="10"/>
      <c r="AEG419" s="10"/>
      <c r="AEH419" s="10"/>
      <c r="AEI419" s="10"/>
      <c r="AEJ419" s="10"/>
      <c r="AEK419" s="10"/>
      <c r="AEL419" s="10"/>
      <c r="AEM419" s="10"/>
      <c r="AEN419" s="10"/>
      <c r="AEO419" s="10"/>
      <c r="AEP419" s="10"/>
      <c r="AEQ419" s="10"/>
      <c r="AER419" s="10"/>
      <c r="AES419" s="10"/>
      <c r="AET419" s="10"/>
      <c r="AEU419" s="10"/>
      <c r="AEV419" s="10"/>
      <c r="AEW419" s="10"/>
      <c r="AEX419" s="10"/>
      <c r="AEY419" s="10"/>
      <c r="AEZ419" s="10"/>
      <c r="AFA419" s="10"/>
      <c r="AFB419" s="10"/>
      <c r="AFC419" s="10"/>
      <c r="AFD419" s="10"/>
      <c r="AFE419" s="10"/>
      <c r="AFF419" s="10"/>
      <c r="AFG419" s="10"/>
      <c r="AFH419" s="10"/>
      <c r="AFI419" s="10"/>
      <c r="AFJ419" s="10"/>
      <c r="AFK419" s="10"/>
      <c r="AFL419" s="10"/>
      <c r="AFM419" s="10"/>
      <c r="AFN419" s="10"/>
      <c r="AFO419" s="10"/>
      <c r="AFP419" s="10"/>
      <c r="AFQ419" s="10"/>
      <c r="AFR419" s="10"/>
      <c r="AFS419" s="10"/>
      <c r="AFT419" s="10"/>
      <c r="AFU419" s="10"/>
      <c r="AFV419" s="10"/>
      <c r="AFW419" s="10"/>
      <c r="AFX419" s="10"/>
      <c r="AFY419" s="10"/>
      <c r="AFZ419" s="10"/>
      <c r="AGA419" s="10"/>
      <c r="AGB419" s="10"/>
      <c r="AGC419" s="10"/>
      <c r="AGD419" s="10"/>
      <c r="AGE419" s="10"/>
      <c r="AGF419" s="10"/>
      <c r="AGG419" s="10"/>
      <c r="AGH419" s="10"/>
      <c r="AGI419" s="10"/>
      <c r="AGJ419" s="10"/>
      <c r="AGK419" s="10"/>
      <c r="AGL419" s="10"/>
      <c r="AGM419" s="10"/>
      <c r="AGN419" s="10"/>
      <c r="AGO419" s="10"/>
      <c r="AGP419" s="10"/>
      <c r="AGQ419" s="10"/>
      <c r="AGR419" s="10"/>
      <c r="AGS419" s="10"/>
      <c r="AGT419" s="10"/>
      <c r="AGU419" s="10"/>
      <c r="AGV419" s="10"/>
      <c r="AGW419" s="10"/>
      <c r="AGX419" s="10"/>
      <c r="AGY419" s="10"/>
      <c r="AGZ419" s="10"/>
      <c r="AHA419" s="10"/>
      <c r="AHB419" s="10"/>
      <c r="AHC419" s="10"/>
      <c r="AHD419" s="10"/>
      <c r="AHE419" s="10"/>
      <c r="AHF419" s="10"/>
      <c r="AHG419" s="10"/>
      <c r="AHH419" s="10"/>
      <c r="AHI419" s="10"/>
      <c r="AHJ419" s="10"/>
      <c r="AHK419" s="10"/>
      <c r="AHL419" s="10"/>
      <c r="AHM419" s="10"/>
      <c r="AHN419" s="10"/>
      <c r="AHO419" s="10"/>
      <c r="AHP419" s="10"/>
      <c r="AHQ419" s="10"/>
      <c r="AHR419" s="10"/>
      <c r="AHS419" s="10"/>
      <c r="AHT419" s="10"/>
      <c r="AHU419" s="10"/>
      <c r="AHV419" s="10"/>
      <c r="AHW419" s="10"/>
      <c r="AHX419" s="10"/>
      <c r="AHY419" s="10"/>
      <c r="AHZ419" s="10"/>
      <c r="AIA419" s="10"/>
      <c r="AIB419" s="10"/>
      <c r="AIC419" s="10"/>
      <c r="AID419" s="10"/>
      <c r="AIE419" s="10"/>
      <c r="AIF419" s="10"/>
      <c r="AIG419" s="10"/>
      <c r="AIH419" s="10"/>
      <c r="AII419" s="10"/>
      <c r="AIJ419" s="10"/>
      <c r="AIK419" s="10"/>
      <c r="AIL419" s="10"/>
      <c r="AIM419" s="10"/>
      <c r="AIN419" s="10"/>
      <c r="AIO419" s="10"/>
      <c r="AIP419" s="10"/>
      <c r="AIQ419" s="10"/>
      <c r="AIR419" s="10"/>
      <c r="AIS419" s="10"/>
      <c r="AIT419" s="10"/>
      <c r="AIU419" s="10"/>
      <c r="AIV419" s="10"/>
      <c r="AIW419" s="10"/>
      <c r="AIX419" s="10"/>
      <c r="AIY419" s="10"/>
      <c r="AIZ419" s="10"/>
      <c r="AJA419" s="10"/>
      <c r="AJB419" s="10"/>
      <c r="AJC419" s="10"/>
      <c r="AJD419" s="10"/>
      <c r="AJE419" s="10"/>
      <c r="AJF419" s="10"/>
      <c r="AJG419" s="10"/>
      <c r="AJH419" s="10"/>
      <c r="AJI419" s="10"/>
      <c r="AJJ419" s="10"/>
      <c r="AJK419" s="10"/>
      <c r="AJL419" s="10"/>
      <c r="AJM419" s="10"/>
      <c r="AJN419" s="10"/>
      <c r="AJO419" s="10"/>
      <c r="AJP419" s="10"/>
      <c r="AJQ419" s="10"/>
      <c r="AJR419" s="10"/>
      <c r="AJS419" s="10"/>
      <c r="AJT419" s="10"/>
      <c r="AJU419" s="10"/>
      <c r="AJV419" s="10"/>
      <c r="AJW419" s="10"/>
      <c r="AJX419" s="10"/>
      <c r="AJY419" s="10"/>
      <c r="AJZ419" s="10"/>
      <c r="AKA419" s="10"/>
      <c r="AKB419" s="10"/>
      <c r="AKC419" s="10"/>
      <c r="AKD419" s="10"/>
      <c r="AKE419" s="10"/>
      <c r="AKF419" s="10"/>
      <c r="AKG419" s="10"/>
      <c r="AKH419" s="10"/>
      <c r="AKI419" s="10"/>
      <c r="AKJ419" s="10"/>
      <c r="AKK419" s="10"/>
      <c r="AKL419" s="10"/>
      <c r="AKM419" s="10"/>
      <c r="AKN419" s="10"/>
      <c r="AKO419" s="10"/>
      <c r="AKP419" s="10"/>
      <c r="AKQ419" s="10"/>
      <c r="AKR419" s="10"/>
      <c r="AKS419" s="10"/>
      <c r="AKT419" s="10"/>
      <c r="AKU419" s="10"/>
      <c r="AKV419" s="10"/>
      <c r="AKW419" s="10"/>
      <c r="AKX419" s="10"/>
      <c r="AKY419" s="10"/>
      <c r="AKZ419" s="10"/>
      <c r="ALA419" s="10"/>
      <c r="ALB419" s="10"/>
      <c r="ALC419" s="10"/>
      <c r="ALD419" s="10"/>
      <c r="ALE419" s="10"/>
      <c r="ALF419" s="10"/>
      <c r="ALG419" s="10"/>
      <c r="ALH419" s="10"/>
      <c r="ALI419" s="10"/>
      <c r="ALJ419" s="10"/>
      <c r="ALK419" s="10"/>
      <c r="ALL419" s="10"/>
      <c r="ALM419" s="10"/>
      <c r="ALN419" s="10"/>
      <c r="ALO419" s="10"/>
      <c r="ALP419" s="10"/>
      <c r="ALQ419" s="10"/>
      <c r="ALR419" s="10"/>
      <c r="ALS419" s="10"/>
      <c r="ALT419" s="10"/>
      <c r="ALU419" s="10"/>
      <c r="ALV419" s="10"/>
      <c r="ALW419" s="10"/>
      <c r="ALX419" s="10"/>
      <c r="ALY419" s="10"/>
      <c r="ALZ419" s="10"/>
      <c r="AMA419" s="10"/>
      <c r="AMB419" s="10"/>
      <c r="AMC419" s="10"/>
      <c r="AMD419" s="10"/>
      <c r="AME419" s="10"/>
      <c r="AMF419" s="10"/>
      <c r="AMG419" s="10"/>
      <c r="AMH419" s="10"/>
      <c r="AMI419" s="10"/>
    </row>
    <row r="420" spans="1:1023" ht="21.75" customHeight="1">
      <c r="A420" s="14" t="s">
        <v>171</v>
      </c>
      <c r="B420" s="45"/>
      <c r="C420" s="34"/>
      <c r="D420" s="34"/>
      <c r="E420" s="30"/>
      <c r="F420" s="30"/>
      <c r="G420" s="30"/>
      <c r="H420" s="30"/>
      <c r="I420" s="30"/>
      <c r="J420" s="30"/>
      <c r="K420" s="30"/>
      <c r="L420" s="30"/>
      <c r="M420" s="30"/>
      <c r="N420" s="30"/>
      <c r="O420" s="36">
        <v>10000</v>
      </c>
      <c r="P420" s="34"/>
      <c r="Q420" s="43">
        <f t="shared" si="9"/>
        <v>10000</v>
      </c>
      <c r="R420" s="43">
        <f t="shared" ref="R420:R434" si="10">Q420</f>
        <v>10000</v>
      </c>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GL420" s="10"/>
      <c r="GM420" s="10"/>
      <c r="GN420" s="10"/>
      <c r="GO420" s="10"/>
      <c r="GP420" s="10"/>
      <c r="GQ420" s="10"/>
      <c r="GR420" s="10"/>
      <c r="GS420" s="10"/>
      <c r="GT420" s="10"/>
      <c r="GU420" s="10"/>
      <c r="GV420" s="10"/>
      <c r="GW420" s="10"/>
      <c r="GX420" s="10"/>
      <c r="GY420" s="10"/>
      <c r="GZ420" s="10"/>
      <c r="HA420" s="10"/>
      <c r="HB420" s="10"/>
      <c r="HC420" s="10"/>
      <c r="HD420" s="10"/>
      <c r="HE420" s="10"/>
      <c r="HF420" s="10"/>
      <c r="HG420" s="10"/>
      <c r="HH420" s="10"/>
      <c r="HI420" s="10"/>
      <c r="HJ420" s="10"/>
      <c r="HK420" s="10"/>
      <c r="HL420" s="10"/>
      <c r="HM420" s="10"/>
      <c r="HN420" s="10"/>
      <c r="HO420" s="10"/>
      <c r="HP420" s="10"/>
      <c r="HQ420" s="10"/>
      <c r="HR420" s="10"/>
      <c r="HS420" s="10"/>
      <c r="HT420" s="10"/>
      <c r="HU420" s="10"/>
      <c r="HV420" s="10"/>
      <c r="HW420" s="10"/>
      <c r="HX420" s="10"/>
      <c r="HY420" s="10"/>
      <c r="HZ420" s="10"/>
      <c r="IA420" s="10"/>
      <c r="IB420" s="10"/>
      <c r="IC420" s="10"/>
      <c r="ID420" s="10"/>
      <c r="IE420" s="10"/>
      <c r="IF420" s="10"/>
      <c r="IG420" s="10"/>
      <c r="IH420" s="10"/>
      <c r="II420" s="10"/>
      <c r="IJ420" s="10"/>
      <c r="IK420" s="10"/>
      <c r="IL420" s="10"/>
      <c r="IM420" s="10"/>
      <c r="IN420" s="10"/>
      <c r="IO420" s="10"/>
      <c r="IP420" s="10"/>
      <c r="IQ420" s="10"/>
      <c r="IR420" s="10"/>
      <c r="IS420" s="10"/>
      <c r="IT420" s="10"/>
      <c r="IU420" s="10"/>
      <c r="IV420" s="10"/>
      <c r="IW420" s="10"/>
      <c r="IX420" s="10"/>
      <c r="IY420" s="10"/>
      <c r="IZ420" s="10"/>
      <c r="JA420" s="10"/>
      <c r="JB420" s="10"/>
      <c r="JC420" s="10"/>
      <c r="JD420" s="10"/>
      <c r="JE420" s="10"/>
      <c r="JF420" s="10"/>
      <c r="JG420" s="10"/>
      <c r="JH420" s="10"/>
      <c r="JI420" s="10"/>
      <c r="JJ420" s="10"/>
      <c r="JK420" s="10"/>
      <c r="JL420" s="10"/>
      <c r="JM420" s="10"/>
      <c r="JN420" s="10"/>
      <c r="JO420" s="10"/>
      <c r="JP420" s="10"/>
      <c r="JQ420" s="10"/>
      <c r="JR420" s="10"/>
      <c r="JS420" s="10"/>
      <c r="JT420" s="10"/>
      <c r="JU420" s="10"/>
      <c r="JV420" s="10"/>
      <c r="JW420" s="10"/>
      <c r="JX420" s="10"/>
      <c r="JY420" s="10"/>
      <c r="JZ420" s="10"/>
      <c r="KA420" s="10"/>
      <c r="KB420" s="10"/>
      <c r="KC420" s="10"/>
      <c r="KD420" s="10"/>
      <c r="KE420" s="10"/>
      <c r="KF420" s="10"/>
      <c r="KG420" s="10"/>
      <c r="KH420" s="10"/>
      <c r="KI420" s="10"/>
      <c r="KJ420" s="10"/>
      <c r="KK420" s="10"/>
      <c r="KL420" s="10"/>
      <c r="KM420" s="10"/>
      <c r="KN420" s="10"/>
      <c r="KO420" s="10"/>
      <c r="KP420" s="10"/>
      <c r="KQ420" s="10"/>
      <c r="KR420" s="10"/>
      <c r="KS420" s="10"/>
      <c r="KT420" s="10"/>
      <c r="KU420" s="10"/>
      <c r="KV420" s="10"/>
      <c r="KW420" s="10"/>
      <c r="KX420" s="10"/>
      <c r="KY420" s="10"/>
      <c r="KZ420" s="10"/>
      <c r="LA420" s="10"/>
      <c r="LB420" s="10"/>
      <c r="LC420" s="10"/>
      <c r="LD420" s="10"/>
      <c r="LE420" s="10"/>
      <c r="LF420" s="10"/>
      <c r="LG420" s="10"/>
      <c r="LH420" s="10"/>
      <c r="LI420" s="10"/>
      <c r="LJ420" s="10"/>
      <c r="LK420" s="10"/>
      <c r="LL420" s="10"/>
      <c r="LM420" s="10"/>
      <c r="LN420" s="10"/>
      <c r="LO420" s="10"/>
      <c r="LP420" s="10"/>
      <c r="LQ420" s="10"/>
      <c r="LR420" s="10"/>
      <c r="LS420" s="10"/>
      <c r="LT420" s="10"/>
      <c r="LU420" s="10"/>
      <c r="LV420" s="10"/>
      <c r="LW420" s="10"/>
      <c r="LX420" s="10"/>
      <c r="LY420" s="10"/>
      <c r="LZ420" s="10"/>
      <c r="MA420" s="10"/>
      <c r="MB420" s="10"/>
      <c r="MC420" s="10"/>
      <c r="MD420" s="10"/>
      <c r="ME420" s="10"/>
      <c r="MF420" s="10"/>
      <c r="MG420" s="10"/>
      <c r="MH420" s="10"/>
      <c r="MI420" s="10"/>
      <c r="MJ420" s="10"/>
      <c r="MK420" s="10"/>
      <c r="ML420" s="10"/>
      <c r="MM420" s="10"/>
      <c r="MN420" s="10"/>
      <c r="MO420" s="10"/>
      <c r="MP420" s="10"/>
      <c r="MQ420" s="10"/>
      <c r="MR420" s="10"/>
      <c r="MS420" s="10"/>
      <c r="MT420" s="10"/>
      <c r="MU420" s="10"/>
      <c r="MV420" s="10"/>
      <c r="MW420" s="10"/>
      <c r="MX420" s="10"/>
      <c r="MY420" s="10"/>
      <c r="MZ420" s="10"/>
      <c r="NA420" s="10"/>
      <c r="NB420" s="10"/>
      <c r="NC420" s="10"/>
      <c r="ND420" s="10"/>
      <c r="NE420" s="10"/>
      <c r="NF420" s="10"/>
      <c r="NG420" s="10"/>
      <c r="NH420" s="10"/>
      <c r="NI420" s="10"/>
      <c r="NJ420" s="10"/>
      <c r="NK420" s="10"/>
      <c r="NL420" s="10"/>
      <c r="NM420" s="10"/>
      <c r="NN420" s="10"/>
      <c r="NO420" s="10"/>
      <c r="NP420" s="10"/>
      <c r="NQ420" s="10"/>
      <c r="NR420" s="10"/>
      <c r="NS420" s="10"/>
      <c r="NT420" s="10"/>
      <c r="NU420" s="10"/>
      <c r="NV420" s="10"/>
      <c r="NW420" s="10"/>
      <c r="NX420" s="10"/>
      <c r="NY420" s="10"/>
      <c r="NZ420" s="10"/>
      <c r="OA420" s="10"/>
      <c r="OB420" s="10"/>
      <c r="OC420" s="10"/>
      <c r="OD420" s="10"/>
      <c r="OE420" s="10"/>
      <c r="OF420" s="10"/>
      <c r="OG420" s="10"/>
      <c r="OH420" s="10"/>
      <c r="OI420" s="10"/>
      <c r="OJ420" s="10"/>
      <c r="OK420" s="10"/>
      <c r="OL420" s="10"/>
      <c r="OM420" s="10"/>
      <c r="ON420" s="10"/>
      <c r="OO420" s="10"/>
      <c r="OP420" s="10"/>
      <c r="OQ420" s="10"/>
      <c r="OR420" s="10"/>
      <c r="OS420" s="10"/>
      <c r="OT420" s="10"/>
      <c r="OU420" s="10"/>
      <c r="OV420" s="10"/>
      <c r="OW420" s="10"/>
      <c r="OX420" s="10"/>
      <c r="OY420" s="10"/>
      <c r="OZ420" s="10"/>
      <c r="PA420" s="10"/>
      <c r="PB420" s="10"/>
      <c r="PC420" s="10"/>
      <c r="PD420" s="10"/>
      <c r="PE420" s="10"/>
      <c r="PF420" s="10"/>
      <c r="PG420" s="10"/>
      <c r="PH420" s="10"/>
      <c r="PI420" s="10"/>
      <c r="PJ420" s="10"/>
      <c r="PK420" s="10"/>
      <c r="PL420" s="10"/>
      <c r="PM420" s="10"/>
      <c r="PN420" s="10"/>
      <c r="PO420" s="10"/>
      <c r="PP420" s="10"/>
      <c r="PQ420" s="10"/>
      <c r="PR420" s="10"/>
      <c r="PS420" s="10"/>
      <c r="PT420" s="10"/>
      <c r="PU420" s="10"/>
      <c r="PV420" s="10"/>
      <c r="PW420" s="10"/>
      <c r="PX420" s="10"/>
      <c r="PY420" s="10"/>
      <c r="PZ420" s="10"/>
      <c r="QA420" s="10"/>
      <c r="QB420" s="10"/>
      <c r="QC420" s="10"/>
      <c r="QD420" s="10"/>
      <c r="QE420" s="10"/>
      <c r="QF420" s="10"/>
      <c r="QG420" s="10"/>
      <c r="QH420" s="10"/>
      <c r="QI420" s="10"/>
      <c r="QJ420" s="10"/>
      <c r="QK420" s="10"/>
      <c r="QL420" s="10"/>
      <c r="QM420" s="10"/>
      <c r="QN420" s="10"/>
      <c r="QO420" s="10"/>
      <c r="QP420" s="10"/>
      <c r="QQ420" s="10"/>
      <c r="QR420" s="10"/>
      <c r="QS420" s="10"/>
      <c r="QT420" s="10"/>
      <c r="QU420" s="10"/>
      <c r="QV420" s="10"/>
      <c r="QW420" s="10"/>
      <c r="QX420" s="10"/>
      <c r="QY420" s="10"/>
      <c r="QZ420" s="10"/>
      <c r="RA420" s="10"/>
      <c r="RB420" s="10"/>
      <c r="RC420" s="10"/>
      <c r="RD420" s="10"/>
      <c r="RE420" s="10"/>
      <c r="RF420" s="10"/>
      <c r="RG420" s="10"/>
      <c r="RH420" s="10"/>
      <c r="RI420" s="10"/>
      <c r="RJ420" s="10"/>
      <c r="RK420" s="10"/>
      <c r="RL420" s="10"/>
      <c r="RM420" s="10"/>
      <c r="RN420" s="10"/>
      <c r="RO420" s="10"/>
      <c r="RP420" s="10"/>
      <c r="RQ420" s="10"/>
      <c r="RR420" s="10"/>
      <c r="RS420" s="10"/>
      <c r="RT420" s="10"/>
      <c r="RU420" s="10"/>
      <c r="RV420" s="10"/>
      <c r="RW420" s="10"/>
      <c r="RX420" s="10"/>
      <c r="RY420" s="10"/>
      <c r="RZ420" s="10"/>
      <c r="SA420" s="10"/>
      <c r="SB420" s="10"/>
      <c r="SC420" s="10"/>
      <c r="SD420" s="10"/>
      <c r="SE420" s="10"/>
      <c r="SF420" s="10"/>
      <c r="SG420" s="10"/>
      <c r="SH420" s="10"/>
      <c r="SI420" s="10"/>
      <c r="SJ420" s="10"/>
      <c r="SK420" s="10"/>
      <c r="SL420" s="10"/>
      <c r="SM420" s="10"/>
      <c r="SN420" s="10"/>
      <c r="SO420" s="10"/>
      <c r="SP420" s="10"/>
      <c r="SQ420" s="10"/>
      <c r="SR420" s="10"/>
      <c r="SS420" s="10"/>
      <c r="ST420" s="10"/>
      <c r="SU420" s="10"/>
      <c r="SV420" s="10"/>
      <c r="SW420" s="10"/>
      <c r="SX420" s="10"/>
      <c r="SY420" s="10"/>
      <c r="SZ420" s="10"/>
      <c r="TA420" s="10"/>
      <c r="TB420" s="10"/>
      <c r="TC420" s="10"/>
      <c r="TD420" s="10"/>
      <c r="TE420" s="10"/>
      <c r="TF420" s="10"/>
      <c r="TG420" s="10"/>
      <c r="TH420" s="10"/>
      <c r="TI420" s="10"/>
      <c r="TJ420" s="10"/>
      <c r="TK420" s="10"/>
      <c r="TL420" s="10"/>
      <c r="TM420" s="10"/>
      <c r="TN420" s="10"/>
      <c r="TO420" s="10"/>
      <c r="TP420" s="10"/>
      <c r="TQ420" s="10"/>
      <c r="TR420" s="10"/>
      <c r="TS420" s="10"/>
      <c r="TT420" s="10"/>
      <c r="TU420" s="10"/>
      <c r="TV420" s="10"/>
      <c r="TW420" s="10"/>
      <c r="TX420" s="10"/>
      <c r="TY420" s="10"/>
      <c r="TZ420" s="10"/>
      <c r="UA420" s="10"/>
      <c r="UB420" s="10"/>
      <c r="UC420" s="10"/>
      <c r="UD420" s="10"/>
      <c r="UE420" s="10"/>
      <c r="UF420" s="10"/>
      <c r="UG420" s="10"/>
      <c r="UH420" s="10"/>
      <c r="UI420" s="10"/>
      <c r="UJ420" s="10"/>
      <c r="UK420" s="10"/>
      <c r="UL420" s="10"/>
      <c r="UM420" s="10"/>
      <c r="UN420" s="10"/>
      <c r="UO420" s="10"/>
      <c r="UP420" s="10"/>
      <c r="UQ420" s="10"/>
      <c r="UR420" s="10"/>
      <c r="US420" s="10"/>
      <c r="UT420" s="10"/>
      <c r="UU420" s="10"/>
      <c r="UV420" s="10"/>
      <c r="UW420" s="10"/>
      <c r="UX420" s="10"/>
      <c r="UY420" s="10"/>
      <c r="UZ420" s="10"/>
      <c r="VA420" s="10"/>
      <c r="VB420" s="10"/>
      <c r="VC420" s="10"/>
      <c r="VD420" s="10"/>
      <c r="VE420" s="10"/>
      <c r="VF420" s="10"/>
      <c r="VG420" s="10"/>
      <c r="VH420" s="10"/>
      <c r="VI420" s="10"/>
      <c r="VJ420" s="10"/>
      <c r="VK420" s="10"/>
      <c r="VL420" s="10"/>
      <c r="VM420" s="10"/>
      <c r="VN420" s="10"/>
      <c r="VO420" s="10"/>
      <c r="VP420" s="10"/>
      <c r="VQ420" s="10"/>
      <c r="VR420" s="10"/>
      <c r="VS420" s="10"/>
      <c r="VT420" s="10"/>
      <c r="VU420" s="10"/>
      <c r="VV420" s="10"/>
      <c r="VW420" s="10"/>
      <c r="VX420" s="10"/>
      <c r="VY420" s="10"/>
      <c r="VZ420" s="10"/>
      <c r="WA420" s="10"/>
      <c r="WB420" s="10"/>
      <c r="WC420" s="10"/>
      <c r="WD420" s="10"/>
      <c r="WE420" s="10"/>
      <c r="WF420" s="10"/>
      <c r="WG420" s="10"/>
      <c r="WH420" s="10"/>
      <c r="WI420" s="10"/>
      <c r="WJ420" s="10"/>
      <c r="WK420" s="10"/>
      <c r="WL420" s="10"/>
      <c r="WM420" s="10"/>
      <c r="WN420" s="10"/>
      <c r="WO420" s="10"/>
      <c r="WP420" s="10"/>
      <c r="WQ420" s="10"/>
      <c r="WR420" s="10"/>
      <c r="WS420" s="10"/>
      <c r="WT420" s="10"/>
      <c r="WU420" s="10"/>
      <c r="WV420" s="10"/>
      <c r="WW420" s="10"/>
      <c r="WX420" s="10"/>
      <c r="WY420" s="10"/>
      <c r="WZ420" s="10"/>
      <c r="XA420" s="10"/>
      <c r="XB420" s="10"/>
      <c r="XC420" s="10"/>
      <c r="XD420" s="10"/>
      <c r="XE420" s="10"/>
      <c r="XF420" s="10"/>
      <c r="XG420" s="10"/>
      <c r="XH420" s="10"/>
      <c r="XI420" s="10"/>
      <c r="XJ420" s="10"/>
      <c r="XK420" s="10"/>
      <c r="XL420" s="10"/>
      <c r="XM420" s="10"/>
      <c r="XN420" s="10"/>
      <c r="XO420" s="10"/>
      <c r="XP420" s="10"/>
      <c r="XQ420" s="10"/>
      <c r="XR420" s="10"/>
      <c r="XS420" s="10"/>
      <c r="XT420" s="10"/>
      <c r="XU420" s="10"/>
      <c r="XV420" s="10"/>
      <c r="XW420" s="10"/>
      <c r="XX420" s="10"/>
      <c r="XY420" s="10"/>
      <c r="XZ420" s="10"/>
      <c r="YA420" s="10"/>
      <c r="YB420" s="10"/>
      <c r="YC420" s="10"/>
      <c r="YD420" s="10"/>
      <c r="YE420" s="10"/>
      <c r="YF420" s="10"/>
      <c r="YG420" s="10"/>
      <c r="YH420" s="10"/>
      <c r="YI420" s="10"/>
      <c r="YJ420" s="10"/>
      <c r="YK420" s="10"/>
      <c r="YL420" s="10"/>
      <c r="YM420" s="10"/>
      <c r="YN420" s="10"/>
      <c r="YO420" s="10"/>
      <c r="YP420" s="10"/>
      <c r="YQ420" s="10"/>
      <c r="YR420" s="10"/>
      <c r="YS420" s="10"/>
      <c r="YT420" s="10"/>
      <c r="YU420" s="10"/>
      <c r="YV420" s="10"/>
      <c r="YW420" s="10"/>
      <c r="YX420" s="10"/>
      <c r="YY420" s="10"/>
      <c r="YZ420" s="10"/>
      <c r="ZA420" s="10"/>
      <c r="ZB420" s="10"/>
      <c r="ZC420" s="10"/>
      <c r="ZD420" s="10"/>
      <c r="ZE420" s="10"/>
      <c r="ZF420" s="10"/>
      <c r="ZG420" s="10"/>
      <c r="ZH420" s="10"/>
      <c r="ZI420" s="10"/>
      <c r="ZJ420" s="10"/>
      <c r="ZK420" s="10"/>
      <c r="ZL420" s="10"/>
      <c r="ZM420" s="10"/>
      <c r="ZN420" s="10"/>
      <c r="ZO420" s="10"/>
      <c r="ZP420" s="10"/>
      <c r="ZQ420" s="10"/>
      <c r="ZR420" s="10"/>
      <c r="ZS420" s="10"/>
      <c r="ZT420" s="10"/>
      <c r="ZU420" s="10"/>
      <c r="ZV420" s="10"/>
      <c r="ZW420" s="10"/>
      <c r="ZX420" s="10"/>
      <c r="ZY420" s="10"/>
      <c r="ZZ420" s="10"/>
      <c r="AAA420" s="10"/>
      <c r="AAB420" s="10"/>
      <c r="AAC420" s="10"/>
      <c r="AAD420" s="10"/>
      <c r="AAE420" s="10"/>
      <c r="AAF420" s="10"/>
      <c r="AAG420" s="10"/>
      <c r="AAH420" s="10"/>
      <c r="AAI420" s="10"/>
      <c r="AAJ420" s="10"/>
      <c r="AAK420" s="10"/>
      <c r="AAL420" s="10"/>
      <c r="AAM420" s="10"/>
      <c r="AAN420" s="10"/>
      <c r="AAO420" s="10"/>
      <c r="AAP420" s="10"/>
      <c r="AAQ420" s="10"/>
      <c r="AAR420" s="10"/>
      <c r="AAS420" s="10"/>
      <c r="AAT420" s="10"/>
      <c r="AAU420" s="10"/>
      <c r="AAV420" s="10"/>
      <c r="AAW420" s="10"/>
      <c r="AAX420" s="10"/>
      <c r="AAY420" s="10"/>
      <c r="AAZ420" s="10"/>
      <c r="ABA420" s="10"/>
      <c r="ABB420" s="10"/>
      <c r="ABC420" s="10"/>
      <c r="ABD420" s="10"/>
      <c r="ABE420" s="10"/>
      <c r="ABF420" s="10"/>
      <c r="ABG420" s="10"/>
      <c r="ABH420" s="10"/>
      <c r="ABI420" s="10"/>
      <c r="ABJ420" s="10"/>
      <c r="ABK420" s="10"/>
      <c r="ABL420" s="10"/>
      <c r="ABM420" s="10"/>
      <c r="ABN420" s="10"/>
      <c r="ABO420" s="10"/>
      <c r="ABP420" s="10"/>
      <c r="ABQ420" s="10"/>
      <c r="ABR420" s="10"/>
      <c r="ABS420" s="10"/>
      <c r="ABT420" s="10"/>
      <c r="ABU420" s="10"/>
      <c r="ABV420" s="10"/>
      <c r="ABW420" s="10"/>
      <c r="ABX420" s="10"/>
      <c r="ABY420" s="10"/>
      <c r="ABZ420" s="10"/>
      <c r="ACA420" s="10"/>
      <c r="ACB420" s="10"/>
      <c r="ACC420" s="10"/>
      <c r="ACD420" s="10"/>
      <c r="ACE420" s="10"/>
      <c r="ACF420" s="10"/>
      <c r="ACG420" s="10"/>
      <c r="ACH420" s="10"/>
      <c r="ACI420" s="10"/>
      <c r="ACJ420" s="10"/>
      <c r="ACK420" s="10"/>
      <c r="ACL420" s="10"/>
      <c r="ACM420" s="10"/>
      <c r="ACN420" s="10"/>
      <c r="ACO420" s="10"/>
      <c r="ACP420" s="10"/>
      <c r="ACQ420" s="10"/>
      <c r="ACR420" s="10"/>
      <c r="ACS420" s="10"/>
      <c r="ACT420" s="10"/>
      <c r="ACU420" s="10"/>
      <c r="ACV420" s="10"/>
      <c r="ACW420" s="10"/>
      <c r="ACX420" s="10"/>
      <c r="ACY420" s="10"/>
      <c r="ACZ420" s="10"/>
      <c r="ADA420" s="10"/>
      <c r="ADB420" s="10"/>
      <c r="ADC420" s="10"/>
      <c r="ADD420" s="10"/>
      <c r="ADE420" s="10"/>
      <c r="ADF420" s="10"/>
      <c r="ADG420" s="10"/>
      <c r="ADH420" s="10"/>
      <c r="ADI420" s="10"/>
      <c r="ADJ420" s="10"/>
      <c r="ADK420" s="10"/>
      <c r="ADL420" s="10"/>
      <c r="ADM420" s="10"/>
      <c r="ADN420" s="10"/>
      <c r="ADO420" s="10"/>
      <c r="ADP420" s="10"/>
      <c r="ADQ420" s="10"/>
      <c r="ADR420" s="10"/>
      <c r="ADS420" s="10"/>
      <c r="ADT420" s="10"/>
      <c r="ADU420" s="10"/>
      <c r="ADV420" s="10"/>
      <c r="ADW420" s="10"/>
      <c r="ADX420" s="10"/>
      <c r="ADY420" s="10"/>
      <c r="ADZ420" s="10"/>
      <c r="AEA420" s="10"/>
      <c r="AEB420" s="10"/>
      <c r="AEC420" s="10"/>
      <c r="AED420" s="10"/>
      <c r="AEE420" s="10"/>
      <c r="AEF420" s="10"/>
      <c r="AEG420" s="10"/>
      <c r="AEH420" s="10"/>
      <c r="AEI420" s="10"/>
      <c r="AEJ420" s="10"/>
      <c r="AEK420" s="10"/>
      <c r="AEL420" s="10"/>
      <c r="AEM420" s="10"/>
      <c r="AEN420" s="10"/>
      <c r="AEO420" s="10"/>
      <c r="AEP420" s="10"/>
      <c r="AEQ420" s="10"/>
      <c r="AER420" s="10"/>
      <c r="AES420" s="10"/>
      <c r="AET420" s="10"/>
      <c r="AEU420" s="10"/>
      <c r="AEV420" s="10"/>
      <c r="AEW420" s="10"/>
      <c r="AEX420" s="10"/>
      <c r="AEY420" s="10"/>
      <c r="AEZ420" s="10"/>
      <c r="AFA420" s="10"/>
      <c r="AFB420" s="10"/>
      <c r="AFC420" s="10"/>
      <c r="AFD420" s="10"/>
      <c r="AFE420" s="10"/>
      <c r="AFF420" s="10"/>
      <c r="AFG420" s="10"/>
      <c r="AFH420" s="10"/>
      <c r="AFI420" s="10"/>
      <c r="AFJ420" s="10"/>
      <c r="AFK420" s="10"/>
      <c r="AFL420" s="10"/>
      <c r="AFM420" s="10"/>
      <c r="AFN420" s="10"/>
      <c r="AFO420" s="10"/>
      <c r="AFP420" s="10"/>
      <c r="AFQ420" s="10"/>
      <c r="AFR420" s="10"/>
      <c r="AFS420" s="10"/>
      <c r="AFT420" s="10"/>
      <c r="AFU420" s="10"/>
      <c r="AFV420" s="10"/>
      <c r="AFW420" s="10"/>
      <c r="AFX420" s="10"/>
      <c r="AFY420" s="10"/>
      <c r="AFZ420" s="10"/>
      <c r="AGA420" s="10"/>
      <c r="AGB420" s="10"/>
      <c r="AGC420" s="10"/>
      <c r="AGD420" s="10"/>
      <c r="AGE420" s="10"/>
      <c r="AGF420" s="10"/>
      <c r="AGG420" s="10"/>
      <c r="AGH420" s="10"/>
      <c r="AGI420" s="10"/>
      <c r="AGJ420" s="10"/>
      <c r="AGK420" s="10"/>
      <c r="AGL420" s="10"/>
      <c r="AGM420" s="10"/>
      <c r="AGN420" s="10"/>
      <c r="AGO420" s="10"/>
      <c r="AGP420" s="10"/>
      <c r="AGQ420" s="10"/>
      <c r="AGR420" s="10"/>
      <c r="AGS420" s="10"/>
      <c r="AGT420" s="10"/>
      <c r="AGU420" s="10"/>
      <c r="AGV420" s="10"/>
      <c r="AGW420" s="10"/>
      <c r="AGX420" s="10"/>
      <c r="AGY420" s="10"/>
      <c r="AGZ420" s="10"/>
      <c r="AHA420" s="10"/>
      <c r="AHB420" s="10"/>
      <c r="AHC420" s="10"/>
      <c r="AHD420" s="10"/>
      <c r="AHE420" s="10"/>
      <c r="AHF420" s="10"/>
      <c r="AHG420" s="10"/>
      <c r="AHH420" s="10"/>
      <c r="AHI420" s="10"/>
      <c r="AHJ420" s="10"/>
      <c r="AHK420" s="10"/>
      <c r="AHL420" s="10"/>
      <c r="AHM420" s="10"/>
      <c r="AHN420" s="10"/>
      <c r="AHO420" s="10"/>
      <c r="AHP420" s="10"/>
      <c r="AHQ420" s="10"/>
      <c r="AHR420" s="10"/>
      <c r="AHS420" s="10"/>
      <c r="AHT420" s="10"/>
      <c r="AHU420" s="10"/>
      <c r="AHV420" s="10"/>
      <c r="AHW420" s="10"/>
      <c r="AHX420" s="10"/>
      <c r="AHY420" s="10"/>
      <c r="AHZ420" s="10"/>
      <c r="AIA420" s="10"/>
      <c r="AIB420" s="10"/>
      <c r="AIC420" s="10"/>
      <c r="AID420" s="10"/>
      <c r="AIE420" s="10"/>
      <c r="AIF420" s="10"/>
      <c r="AIG420" s="10"/>
      <c r="AIH420" s="10"/>
      <c r="AII420" s="10"/>
      <c r="AIJ420" s="10"/>
      <c r="AIK420" s="10"/>
      <c r="AIL420" s="10"/>
      <c r="AIM420" s="10"/>
      <c r="AIN420" s="10"/>
      <c r="AIO420" s="10"/>
      <c r="AIP420" s="10"/>
      <c r="AIQ420" s="10"/>
      <c r="AIR420" s="10"/>
      <c r="AIS420" s="10"/>
      <c r="AIT420" s="10"/>
      <c r="AIU420" s="10"/>
      <c r="AIV420" s="10"/>
      <c r="AIW420" s="10"/>
      <c r="AIX420" s="10"/>
      <c r="AIY420" s="10"/>
      <c r="AIZ420" s="10"/>
      <c r="AJA420" s="10"/>
      <c r="AJB420" s="10"/>
      <c r="AJC420" s="10"/>
      <c r="AJD420" s="10"/>
      <c r="AJE420" s="10"/>
      <c r="AJF420" s="10"/>
      <c r="AJG420" s="10"/>
      <c r="AJH420" s="10"/>
      <c r="AJI420" s="10"/>
      <c r="AJJ420" s="10"/>
      <c r="AJK420" s="10"/>
      <c r="AJL420" s="10"/>
      <c r="AJM420" s="10"/>
      <c r="AJN420" s="10"/>
      <c r="AJO420" s="10"/>
      <c r="AJP420" s="10"/>
      <c r="AJQ420" s="10"/>
      <c r="AJR420" s="10"/>
      <c r="AJS420" s="10"/>
      <c r="AJT420" s="10"/>
      <c r="AJU420" s="10"/>
      <c r="AJV420" s="10"/>
      <c r="AJW420" s="10"/>
      <c r="AJX420" s="10"/>
      <c r="AJY420" s="10"/>
      <c r="AJZ420" s="10"/>
      <c r="AKA420" s="10"/>
      <c r="AKB420" s="10"/>
      <c r="AKC420" s="10"/>
      <c r="AKD420" s="10"/>
      <c r="AKE420" s="10"/>
      <c r="AKF420" s="10"/>
      <c r="AKG420" s="10"/>
      <c r="AKH420" s="10"/>
      <c r="AKI420" s="10"/>
      <c r="AKJ420" s="10"/>
      <c r="AKK420" s="10"/>
      <c r="AKL420" s="10"/>
      <c r="AKM420" s="10"/>
      <c r="AKN420" s="10"/>
      <c r="AKO420" s="10"/>
      <c r="AKP420" s="10"/>
      <c r="AKQ420" s="10"/>
      <c r="AKR420" s="10"/>
      <c r="AKS420" s="10"/>
      <c r="AKT420" s="10"/>
      <c r="AKU420" s="10"/>
      <c r="AKV420" s="10"/>
      <c r="AKW420" s="10"/>
      <c r="AKX420" s="10"/>
      <c r="AKY420" s="10"/>
      <c r="AKZ420" s="10"/>
      <c r="ALA420" s="10"/>
      <c r="ALB420" s="10"/>
      <c r="ALC420" s="10"/>
      <c r="ALD420" s="10"/>
      <c r="ALE420" s="10"/>
      <c r="ALF420" s="10"/>
      <c r="ALG420" s="10"/>
      <c r="ALH420" s="10"/>
      <c r="ALI420" s="10"/>
      <c r="ALJ420" s="10"/>
      <c r="ALK420" s="10"/>
      <c r="ALL420" s="10"/>
      <c r="ALM420" s="10"/>
      <c r="ALN420" s="10"/>
      <c r="ALO420" s="10"/>
      <c r="ALP420" s="10"/>
      <c r="ALQ420" s="10"/>
      <c r="ALR420" s="10"/>
      <c r="ALS420" s="10"/>
      <c r="ALT420" s="10"/>
      <c r="ALU420" s="10"/>
      <c r="ALV420" s="10"/>
      <c r="ALW420" s="10"/>
      <c r="ALX420" s="10"/>
      <c r="ALY420" s="10"/>
      <c r="ALZ420" s="10"/>
      <c r="AMA420" s="10"/>
      <c r="AMB420" s="10"/>
      <c r="AMC420" s="10"/>
      <c r="AMD420" s="10"/>
      <c r="AME420" s="10"/>
      <c r="AMF420" s="10"/>
      <c r="AMG420" s="10"/>
      <c r="AMH420" s="10"/>
      <c r="AMI420" s="10"/>
    </row>
    <row r="421" spans="1:1023" ht="21.75" customHeight="1">
      <c r="A421" s="14" t="s">
        <v>172</v>
      </c>
      <c r="B421" s="45"/>
      <c r="C421" s="34"/>
      <c r="D421" s="34"/>
      <c r="E421" s="30"/>
      <c r="F421" s="30"/>
      <c r="G421" s="30"/>
      <c r="H421" s="30"/>
      <c r="I421" s="30"/>
      <c r="J421" s="30"/>
      <c r="K421" s="30"/>
      <c r="L421" s="30"/>
      <c r="M421" s="30"/>
      <c r="N421" s="30"/>
      <c r="O421" s="36">
        <v>10000</v>
      </c>
      <c r="P421" s="34"/>
      <c r="Q421" s="43">
        <f t="shared" si="9"/>
        <v>10000</v>
      </c>
      <c r="R421" s="43">
        <f t="shared" si="10"/>
        <v>10000</v>
      </c>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c r="GY421" s="10"/>
      <c r="GZ421" s="10"/>
      <c r="HA421" s="10"/>
      <c r="HB421" s="10"/>
      <c r="HC421" s="10"/>
      <c r="HD421" s="10"/>
      <c r="HE421" s="10"/>
      <c r="HF421" s="10"/>
      <c r="HG421" s="10"/>
      <c r="HH421" s="10"/>
      <c r="HI421" s="10"/>
      <c r="HJ421" s="10"/>
      <c r="HK421" s="10"/>
      <c r="HL421" s="10"/>
      <c r="HM421" s="10"/>
      <c r="HN421" s="10"/>
      <c r="HO421" s="10"/>
      <c r="HP421" s="10"/>
      <c r="HQ421" s="10"/>
      <c r="HR421" s="10"/>
      <c r="HS421" s="10"/>
      <c r="HT421" s="10"/>
      <c r="HU421" s="10"/>
      <c r="HV421" s="10"/>
      <c r="HW421" s="10"/>
      <c r="HX421" s="10"/>
      <c r="HY421" s="10"/>
      <c r="HZ421" s="10"/>
      <c r="IA421" s="10"/>
      <c r="IB421" s="10"/>
      <c r="IC421" s="10"/>
      <c r="ID421" s="10"/>
      <c r="IE421" s="10"/>
      <c r="IF421" s="10"/>
      <c r="IG421" s="10"/>
      <c r="IH421" s="10"/>
      <c r="II421" s="10"/>
      <c r="IJ421" s="10"/>
      <c r="IK421" s="10"/>
      <c r="IL421" s="10"/>
      <c r="IM421" s="10"/>
      <c r="IN421" s="10"/>
      <c r="IO421" s="10"/>
      <c r="IP421" s="10"/>
      <c r="IQ421" s="10"/>
      <c r="IR421" s="10"/>
      <c r="IS421" s="10"/>
      <c r="IT421" s="10"/>
      <c r="IU421" s="10"/>
      <c r="IV421" s="10"/>
      <c r="IW421" s="10"/>
      <c r="IX421" s="10"/>
      <c r="IY421" s="10"/>
      <c r="IZ421" s="10"/>
      <c r="JA421" s="10"/>
      <c r="JB421" s="10"/>
      <c r="JC421" s="10"/>
      <c r="JD421" s="10"/>
      <c r="JE421" s="10"/>
      <c r="JF421" s="10"/>
      <c r="JG421" s="10"/>
      <c r="JH421" s="10"/>
      <c r="JI421" s="10"/>
      <c r="JJ421" s="10"/>
      <c r="JK421" s="10"/>
      <c r="JL421" s="10"/>
      <c r="JM421" s="10"/>
      <c r="JN421" s="10"/>
      <c r="JO421" s="10"/>
      <c r="JP421" s="10"/>
      <c r="JQ421" s="10"/>
      <c r="JR421" s="10"/>
      <c r="JS421" s="10"/>
      <c r="JT421" s="10"/>
      <c r="JU421" s="10"/>
      <c r="JV421" s="10"/>
      <c r="JW421" s="10"/>
      <c r="JX421" s="10"/>
      <c r="JY421" s="10"/>
      <c r="JZ421" s="10"/>
      <c r="KA421" s="10"/>
      <c r="KB421" s="10"/>
      <c r="KC421" s="10"/>
      <c r="KD421" s="10"/>
      <c r="KE421" s="10"/>
      <c r="KF421" s="10"/>
      <c r="KG421" s="10"/>
      <c r="KH421" s="10"/>
      <c r="KI421" s="10"/>
      <c r="KJ421" s="10"/>
      <c r="KK421" s="10"/>
      <c r="KL421" s="10"/>
      <c r="KM421" s="10"/>
      <c r="KN421" s="10"/>
      <c r="KO421" s="10"/>
      <c r="KP421" s="10"/>
      <c r="KQ421" s="10"/>
      <c r="KR421" s="10"/>
      <c r="KS421" s="10"/>
      <c r="KT421" s="10"/>
      <c r="KU421" s="10"/>
      <c r="KV421" s="10"/>
      <c r="KW421" s="10"/>
      <c r="KX421" s="10"/>
      <c r="KY421" s="10"/>
      <c r="KZ421" s="10"/>
      <c r="LA421" s="10"/>
      <c r="LB421" s="10"/>
      <c r="LC421" s="10"/>
      <c r="LD421" s="10"/>
      <c r="LE421" s="10"/>
      <c r="LF421" s="10"/>
      <c r="LG421" s="10"/>
      <c r="LH421" s="10"/>
      <c r="LI421" s="10"/>
      <c r="LJ421" s="10"/>
      <c r="LK421" s="10"/>
      <c r="LL421" s="10"/>
      <c r="LM421" s="10"/>
      <c r="LN421" s="10"/>
      <c r="LO421" s="10"/>
      <c r="LP421" s="10"/>
      <c r="LQ421" s="10"/>
      <c r="LR421" s="10"/>
      <c r="LS421" s="10"/>
      <c r="LT421" s="10"/>
      <c r="LU421" s="10"/>
      <c r="LV421" s="10"/>
      <c r="LW421" s="10"/>
      <c r="LX421" s="10"/>
      <c r="LY421" s="10"/>
      <c r="LZ421" s="10"/>
      <c r="MA421" s="10"/>
      <c r="MB421" s="10"/>
      <c r="MC421" s="10"/>
      <c r="MD421" s="10"/>
      <c r="ME421" s="10"/>
      <c r="MF421" s="10"/>
      <c r="MG421" s="10"/>
      <c r="MH421" s="10"/>
      <c r="MI421" s="10"/>
      <c r="MJ421" s="10"/>
      <c r="MK421" s="10"/>
      <c r="ML421" s="10"/>
      <c r="MM421" s="10"/>
      <c r="MN421" s="10"/>
      <c r="MO421" s="10"/>
      <c r="MP421" s="10"/>
      <c r="MQ421" s="10"/>
      <c r="MR421" s="10"/>
      <c r="MS421" s="10"/>
      <c r="MT421" s="10"/>
      <c r="MU421" s="10"/>
      <c r="MV421" s="10"/>
      <c r="MW421" s="10"/>
      <c r="MX421" s="10"/>
      <c r="MY421" s="10"/>
      <c r="MZ421" s="10"/>
      <c r="NA421" s="10"/>
      <c r="NB421" s="10"/>
      <c r="NC421" s="10"/>
      <c r="ND421" s="10"/>
      <c r="NE421" s="10"/>
      <c r="NF421" s="10"/>
      <c r="NG421" s="10"/>
      <c r="NH421" s="10"/>
      <c r="NI421" s="10"/>
      <c r="NJ421" s="10"/>
      <c r="NK421" s="10"/>
      <c r="NL421" s="10"/>
      <c r="NM421" s="10"/>
      <c r="NN421" s="10"/>
      <c r="NO421" s="10"/>
      <c r="NP421" s="10"/>
      <c r="NQ421" s="10"/>
      <c r="NR421" s="10"/>
      <c r="NS421" s="10"/>
      <c r="NT421" s="10"/>
      <c r="NU421" s="10"/>
      <c r="NV421" s="10"/>
      <c r="NW421" s="10"/>
      <c r="NX421" s="10"/>
      <c r="NY421" s="10"/>
      <c r="NZ421" s="10"/>
      <c r="OA421" s="10"/>
      <c r="OB421" s="10"/>
      <c r="OC421" s="10"/>
      <c r="OD421" s="10"/>
      <c r="OE421" s="10"/>
      <c r="OF421" s="10"/>
      <c r="OG421" s="10"/>
      <c r="OH421" s="10"/>
      <c r="OI421" s="10"/>
      <c r="OJ421" s="10"/>
      <c r="OK421" s="10"/>
      <c r="OL421" s="10"/>
      <c r="OM421" s="10"/>
      <c r="ON421" s="10"/>
      <c r="OO421" s="10"/>
      <c r="OP421" s="10"/>
      <c r="OQ421" s="10"/>
      <c r="OR421" s="10"/>
      <c r="OS421" s="10"/>
      <c r="OT421" s="10"/>
      <c r="OU421" s="10"/>
      <c r="OV421" s="10"/>
      <c r="OW421" s="10"/>
      <c r="OX421" s="10"/>
      <c r="OY421" s="10"/>
      <c r="OZ421" s="10"/>
      <c r="PA421" s="10"/>
      <c r="PB421" s="10"/>
      <c r="PC421" s="10"/>
      <c r="PD421" s="10"/>
      <c r="PE421" s="10"/>
      <c r="PF421" s="10"/>
      <c r="PG421" s="10"/>
      <c r="PH421" s="10"/>
      <c r="PI421" s="10"/>
      <c r="PJ421" s="10"/>
      <c r="PK421" s="10"/>
      <c r="PL421" s="10"/>
      <c r="PM421" s="10"/>
      <c r="PN421" s="10"/>
      <c r="PO421" s="10"/>
      <c r="PP421" s="10"/>
      <c r="PQ421" s="10"/>
      <c r="PR421" s="10"/>
      <c r="PS421" s="10"/>
      <c r="PT421" s="10"/>
      <c r="PU421" s="10"/>
      <c r="PV421" s="10"/>
      <c r="PW421" s="10"/>
      <c r="PX421" s="10"/>
      <c r="PY421" s="10"/>
      <c r="PZ421" s="10"/>
      <c r="QA421" s="10"/>
      <c r="QB421" s="10"/>
      <c r="QC421" s="10"/>
      <c r="QD421" s="10"/>
      <c r="QE421" s="10"/>
      <c r="QF421" s="10"/>
      <c r="QG421" s="10"/>
      <c r="QH421" s="10"/>
      <c r="QI421" s="10"/>
      <c r="QJ421" s="10"/>
      <c r="QK421" s="10"/>
      <c r="QL421" s="10"/>
      <c r="QM421" s="10"/>
      <c r="QN421" s="10"/>
      <c r="QO421" s="10"/>
      <c r="QP421" s="10"/>
      <c r="QQ421" s="10"/>
      <c r="QR421" s="10"/>
      <c r="QS421" s="10"/>
      <c r="QT421" s="10"/>
      <c r="QU421" s="10"/>
      <c r="QV421" s="10"/>
      <c r="QW421" s="10"/>
      <c r="QX421" s="10"/>
      <c r="QY421" s="10"/>
      <c r="QZ421" s="10"/>
      <c r="RA421" s="10"/>
      <c r="RB421" s="10"/>
      <c r="RC421" s="10"/>
      <c r="RD421" s="10"/>
      <c r="RE421" s="10"/>
      <c r="RF421" s="10"/>
      <c r="RG421" s="10"/>
      <c r="RH421" s="10"/>
      <c r="RI421" s="10"/>
      <c r="RJ421" s="10"/>
      <c r="RK421" s="10"/>
      <c r="RL421" s="10"/>
      <c r="RM421" s="10"/>
      <c r="RN421" s="10"/>
      <c r="RO421" s="10"/>
      <c r="RP421" s="10"/>
      <c r="RQ421" s="10"/>
      <c r="RR421" s="10"/>
      <c r="RS421" s="10"/>
      <c r="RT421" s="10"/>
      <c r="RU421" s="10"/>
      <c r="RV421" s="10"/>
      <c r="RW421" s="10"/>
      <c r="RX421" s="10"/>
      <c r="RY421" s="10"/>
      <c r="RZ421" s="10"/>
      <c r="SA421" s="10"/>
      <c r="SB421" s="10"/>
      <c r="SC421" s="10"/>
      <c r="SD421" s="10"/>
      <c r="SE421" s="10"/>
      <c r="SF421" s="10"/>
      <c r="SG421" s="10"/>
      <c r="SH421" s="10"/>
      <c r="SI421" s="10"/>
      <c r="SJ421" s="10"/>
      <c r="SK421" s="10"/>
      <c r="SL421" s="10"/>
      <c r="SM421" s="10"/>
      <c r="SN421" s="10"/>
      <c r="SO421" s="10"/>
      <c r="SP421" s="10"/>
      <c r="SQ421" s="10"/>
      <c r="SR421" s="10"/>
      <c r="SS421" s="10"/>
      <c r="ST421" s="10"/>
      <c r="SU421" s="10"/>
      <c r="SV421" s="10"/>
      <c r="SW421" s="10"/>
      <c r="SX421" s="10"/>
      <c r="SY421" s="10"/>
      <c r="SZ421" s="10"/>
      <c r="TA421" s="10"/>
      <c r="TB421" s="10"/>
      <c r="TC421" s="10"/>
      <c r="TD421" s="10"/>
      <c r="TE421" s="10"/>
      <c r="TF421" s="10"/>
      <c r="TG421" s="10"/>
      <c r="TH421" s="10"/>
      <c r="TI421" s="10"/>
      <c r="TJ421" s="10"/>
      <c r="TK421" s="10"/>
      <c r="TL421" s="10"/>
      <c r="TM421" s="10"/>
      <c r="TN421" s="10"/>
      <c r="TO421" s="10"/>
      <c r="TP421" s="10"/>
      <c r="TQ421" s="10"/>
      <c r="TR421" s="10"/>
      <c r="TS421" s="10"/>
      <c r="TT421" s="10"/>
      <c r="TU421" s="10"/>
      <c r="TV421" s="10"/>
      <c r="TW421" s="10"/>
      <c r="TX421" s="10"/>
      <c r="TY421" s="10"/>
      <c r="TZ421" s="10"/>
      <c r="UA421" s="10"/>
      <c r="UB421" s="10"/>
      <c r="UC421" s="10"/>
      <c r="UD421" s="10"/>
      <c r="UE421" s="10"/>
      <c r="UF421" s="10"/>
      <c r="UG421" s="10"/>
      <c r="UH421" s="10"/>
      <c r="UI421" s="10"/>
      <c r="UJ421" s="10"/>
      <c r="UK421" s="10"/>
      <c r="UL421" s="10"/>
      <c r="UM421" s="10"/>
      <c r="UN421" s="10"/>
      <c r="UO421" s="10"/>
      <c r="UP421" s="10"/>
      <c r="UQ421" s="10"/>
      <c r="UR421" s="10"/>
      <c r="US421" s="10"/>
      <c r="UT421" s="10"/>
      <c r="UU421" s="10"/>
      <c r="UV421" s="10"/>
      <c r="UW421" s="10"/>
      <c r="UX421" s="10"/>
      <c r="UY421" s="10"/>
      <c r="UZ421" s="10"/>
      <c r="VA421" s="10"/>
      <c r="VB421" s="10"/>
      <c r="VC421" s="10"/>
      <c r="VD421" s="10"/>
      <c r="VE421" s="10"/>
      <c r="VF421" s="10"/>
      <c r="VG421" s="10"/>
      <c r="VH421" s="10"/>
      <c r="VI421" s="10"/>
      <c r="VJ421" s="10"/>
      <c r="VK421" s="10"/>
      <c r="VL421" s="10"/>
      <c r="VM421" s="10"/>
      <c r="VN421" s="10"/>
      <c r="VO421" s="10"/>
      <c r="VP421" s="10"/>
      <c r="VQ421" s="10"/>
      <c r="VR421" s="10"/>
      <c r="VS421" s="10"/>
      <c r="VT421" s="10"/>
      <c r="VU421" s="10"/>
      <c r="VV421" s="10"/>
      <c r="VW421" s="10"/>
      <c r="VX421" s="10"/>
      <c r="VY421" s="10"/>
      <c r="VZ421" s="10"/>
      <c r="WA421" s="10"/>
      <c r="WB421" s="10"/>
      <c r="WC421" s="10"/>
      <c r="WD421" s="10"/>
      <c r="WE421" s="10"/>
      <c r="WF421" s="10"/>
      <c r="WG421" s="10"/>
      <c r="WH421" s="10"/>
      <c r="WI421" s="10"/>
      <c r="WJ421" s="10"/>
      <c r="WK421" s="10"/>
      <c r="WL421" s="10"/>
      <c r="WM421" s="10"/>
      <c r="WN421" s="10"/>
      <c r="WO421" s="10"/>
      <c r="WP421" s="10"/>
      <c r="WQ421" s="10"/>
      <c r="WR421" s="10"/>
      <c r="WS421" s="10"/>
      <c r="WT421" s="10"/>
      <c r="WU421" s="10"/>
      <c r="WV421" s="10"/>
      <c r="WW421" s="10"/>
      <c r="WX421" s="10"/>
      <c r="WY421" s="10"/>
      <c r="WZ421" s="10"/>
      <c r="XA421" s="10"/>
      <c r="XB421" s="10"/>
      <c r="XC421" s="10"/>
      <c r="XD421" s="10"/>
      <c r="XE421" s="10"/>
      <c r="XF421" s="10"/>
      <c r="XG421" s="10"/>
      <c r="XH421" s="10"/>
      <c r="XI421" s="10"/>
      <c r="XJ421" s="10"/>
      <c r="XK421" s="10"/>
      <c r="XL421" s="10"/>
      <c r="XM421" s="10"/>
      <c r="XN421" s="10"/>
      <c r="XO421" s="10"/>
      <c r="XP421" s="10"/>
      <c r="XQ421" s="10"/>
      <c r="XR421" s="10"/>
      <c r="XS421" s="10"/>
      <c r="XT421" s="10"/>
      <c r="XU421" s="10"/>
      <c r="XV421" s="10"/>
      <c r="XW421" s="10"/>
      <c r="XX421" s="10"/>
      <c r="XY421" s="10"/>
      <c r="XZ421" s="10"/>
      <c r="YA421" s="10"/>
      <c r="YB421" s="10"/>
      <c r="YC421" s="10"/>
      <c r="YD421" s="10"/>
      <c r="YE421" s="10"/>
      <c r="YF421" s="10"/>
      <c r="YG421" s="10"/>
      <c r="YH421" s="10"/>
      <c r="YI421" s="10"/>
      <c r="YJ421" s="10"/>
      <c r="YK421" s="10"/>
      <c r="YL421" s="10"/>
      <c r="YM421" s="10"/>
      <c r="YN421" s="10"/>
      <c r="YO421" s="10"/>
      <c r="YP421" s="10"/>
      <c r="YQ421" s="10"/>
      <c r="YR421" s="10"/>
      <c r="YS421" s="10"/>
      <c r="YT421" s="10"/>
      <c r="YU421" s="10"/>
      <c r="YV421" s="10"/>
      <c r="YW421" s="10"/>
      <c r="YX421" s="10"/>
      <c r="YY421" s="10"/>
      <c r="YZ421" s="10"/>
      <c r="ZA421" s="10"/>
      <c r="ZB421" s="10"/>
      <c r="ZC421" s="10"/>
      <c r="ZD421" s="10"/>
      <c r="ZE421" s="10"/>
      <c r="ZF421" s="10"/>
      <c r="ZG421" s="10"/>
      <c r="ZH421" s="10"/>
      <c r="ZI421" s="10"/>
      <c r="ZJ421" s="10"/>
      <c r="ZK421" s="10"/>
      <c r="ZL421" s="10"/>
      <c r="ZM421" s="10"/>
      <c r="ZN421" s="10"/>
      <c r="ZO421" s="10"/>
      <c r="ZP421" s="10"/>
      <c r="ZQ421" s="10"/>
      <c r="ZR421" s="10"/>
      <c r="ZS421" s="10"/>
      <c r="ZT421" s="10"/>
      <c r="ZU421" s="10"/>
      <c r="ZV421" s="10"/>
      <c r="ZW421" s="10"/>
      <c r="ZX421" s="10"/>
      <c r="ZY421" s="10"/>
      <c r="ZZ421" s="10"/>
      <c r="AAA421" s="10"/>
      <c r="AAB421" s="10"/>
      <c r="AAC421" s="10"/>
      <c r="AAD421" s="10"/>
      <c r="AAE421" s="10"/>
      <c r="AAF421" s="10"/>
      <c r="AAG421" s="10"/>
      <c r="AAH421" s="10"/>
      <c r="AAI421" s="10"/>
      <c r="AAJ421" s="10"/>
      <c r="AAK421" s="10"/>
      <c r="AAL421" s="10"/>
      <c r="AAM421" s="10"/>
      <c r="AAN421" s="10"/>
      <c r="AAO421" s="10"/>
      <c r="AAP421" s="10"/>
      <c r="AAQ421" s="10"/>
      <c r="AAR421" s="10"/>
      <c r="AAS421" s="10"/>
      <c r="AAT421" s="10"/>
      <c r="AAU421" s="10"/>
      <c r="AAV421" s="10"/>
      <c r="AAW421" s="10"/>
      <c r="AAX421" s="10"/>
      <c r="AAY421" s="10"/>
      <c r="AAZ421" s="10"/>
      <c r="ABA421" s="10"/>
      <c r="ABB421" s="10"/>
      <c r="ABC421" s="10"/>
      <c r="ABD421" s="10"/>
      <c r="ABE421" s="10"/>
      <c r="ABF421" s="10"/>
      <c r="ABG421" s="10"/>
      <c r="ABH421" s="10"/>
      <c r="ABI421" s="10"/>
      <c r="ABJ421" s="10"/>
      <c r="ABK421" s="10"/>
      <c r="ABL421" s="10"/>
      <c r="ABM421" s="10"/>
      <c r="ABN421" s="10"/>
      <c r="ABO421" s="10"/>
      <c r="ABP421" s="10"/>
      <c r="ABQ421" s="10"/>
      <c r="ABR421" s="10"/>
      <c r="ABS421" s="10"/>
      <c r="ABT421" s="10"/>
      <c r="ABU421" s="10"/>
      <c r="ABV421" s="10"/>
      <c r="ABW421" s="10"/>
      <c r="ABX421" s="10"/>
      <c r="ABY421" s="10"/>
      <c r="ABZ421" s="10"/>
      <c r="ACA421" s="10"/>
      <c r="ACB421" s="10"/>
      <c r="ACC421" s="10"/>
      <c r="ACD421" s="10"/>
      <c r="ACE421" s="10"/>
      <c r="ACF421" s="10"/>
      <c r="ACG421" s="10"/>
      <c r="ACH421" s="10"/>
      <c r="ACI421" s="10"/>
      <c r="ACJ421" s="10"/>
      <c r="ACK421" s="10"/>
      <c r="ACL421" s="10"/>
      <c r="ACM421" s="10"/>
      <c r="ACN421" s="10"/>
      <c r="ACO421" s="10"/>
      <c r="ACP421" s="10"/>
      <c r="ACQ421" s="10"/>
      <c r="ACR421" s="10"/>
      <c r="ACS421" s="10"/>
      <c r="ACT421" s="10"/>
      <c r="ACU421" s="10"/>
      <c r="ACV421" s="10"/>
      <c r="ACW421" s="10"/>
      <c r="ACX421" s="10"/>
      <c r="ACY421" s="10"/>
      <c r="ACZ421" s="10"/>
      <c r="ADA421" s="10"/>
      <c r="ADB421" s="10"/>
      <c r="ADC421" s="10"/>
      <c r="ADD421" s="10"/>
      <c r="ADE421" s="10"/>
      <c r="ADF421" s="10"/>
      <c r="ADG421" s="10"/>
      <c r="ADH421" s="10"/>
      <c r="ADI421" s="10"/>
      <c r="ADJ421" s="10"/>
      <c r="ADK421" s="10"/>
      <c r="ADL421" s="10"/>
      <c r="ADM421" s="10"/>
      <c r="ADN421" s="10"/>
      <c r="ADO421" s="10"/>
      <c r="ADP421" s="10"/>
      <c r="ADQ421" s="10"/>
      <c r="ADR421" s="10"/>
      <c r="ADS421" s="10"/>
      <c r="ADT421" s="10"/>
      <c r="ADU421" s="10"/>
      <c r="ADV421" s="10"/>
      <c r="ADW421" s="10"/>
      <c r="ADX421" s="10"/>
      <c r="ADY421" s="10"/>
      <c r="ADZ421" s="10"/>
      <c r="AEA421" s="10"/>
      <c r="AEB421" s="10"/>
      <c r="AEC421" s="10"/>
      <c r="AED421" s="10"/>
      <c r="AEE421" s="10"/>
      <c r="AEF421" s="10"/>
      <c r="AEG421" s="10"/>
      <c r="AEH421" s="10"/>
      <c r="AEI421" s="10"/>
      <c r="AEJ421" s="10"/>
      <c r="AEK421" s="10"/>
      <c r="AEL421" s="10"/>
      <c r="AEM421" s="10"/>
      <c r="AEN421" s="10"/>
      <c r="AEO421" s="10"/>
      <c r="AEP421" s="10"/>
      <c r="AEQ421" s="10"/>
      <c r="AER421" s="10"/>
      <c r="AES421" s="10"/>
      <c r="AET421" s="10"/>
      <c r="AEU421" s="10"/>
      <c r="AEV421" s="10"/>
      <c r="AEW421" s="10"/>
      <c r="AEX421" s="10"/>
      <c r="AEY421" s="10"/>
      <c r="AEZ421" s="10"/>
      <c r="AFA421" s="10"/>
      <c r="AFB421" s="10"/>
      <c r="AFC421" s="10"/>
      <c r="AFD421" s="10"/>
      <c r="AFE421" s="10"/>
      <c r="AFF421" s="10"/>
      <c r="AFG421" s="10"/>
      <c r="AFH421" s="10"/>
      <c r="AFI421" s="10"/>
      <c r="AFJ421" s="10"/>
      <c r="AFK421" s="10"/>
      <c r="AFL421" s="10"/>
      <c r="AFM421" s="10"/>
      <c r="AFN421" s="10"/>
      <c r="AFO421" s="10"/>
      <c r="AFP421" s="10"/>
      <c r="AFQ421" s="10"/>
      <c r="AFR421" s="10"/>
      <c r="AFS421" s="10"/>
      <c r="AFT421" s="10"/>
      <c r="AFU421" s="10"/>
      <c r="AFV421" s="10"/>
      <c r="AFW421" s="10"/>
      <c r="AFX421" s="10"/>
      <c r="AFY421" s="10"/>
      <c r="AFZ421" s="10"/>
      <c r="AGA421" s="10"/>
      <c r="AGB421" s="10"/>
      <c r="AGC421" s="10"/>
      <c r="AGD421" s="10"/>
      <c r="AGE421" s="10"/>
      <c r="AGF421" s="10"/>
      <c r="AGG421" s="10"/>
      <c r="AGH421" s="10"/>
      <c r="AGI421" s="10"/>
      <c r="AGJ421" s="10"/>
      <c r="AGK421" s="10"/>
      <c r="AGL421" s="10"/>
      <c r="AGM421" s="10"/>
      <c r="AGN421" s="10"/>
      <c r="AGO421" s="10"/>
      <c r="AGP421" s="10"/>
      <c r="AGQ421" s="10"/>
      <c r="AGR421" s="10"/>
      <c r="AGS421" s="10"/>
      <c r="AGT421" s="10"/>
      <c r="AGU421" s="10"/>
      <c r="AGV421" s="10"/>
      <c r="AGW421" s="10"/>
      <c r="AGX421" s="10"/>
      <c r="AGY421" s="10"/>
      <c r="AGZ421" s="10"/>
      <c r="AHA421" s="10"/>
      <c r="AHB421" s="10"/>
      <c r="AHC421" s="10"/>
      <c r="AHD421" s="10"/>
      <c r="AHE421" s="10"/>
      <c r="AHF421" s="10"/>
      <c r="AHG421" s="10"/>
      <c r="AHH421" s="10"/>
      <c r="AHI421" s="10"/>
      <c r="AHJ421" s="10"/>
      <c r="AHK421" s="10"/>
      <c r="AHL421" s="10"/>
      <c r="AHM421" s="10"/>
      <c r="AHN421" s="10"/>
      <c r="AHO421" s="10"/>
      <c r="AHP421" s="10"/>
      <c r="AHQ421" s="10"/>
      <c r="AHR421" s="10"/>
      <c r="AHS421" s="10"/>
      <c r="AHT421" s="10"/>
      <c r="AHU421" s="10"/>
      <c r="AHV421" s="10"/>
      <c r="AHW421" s="10"/>
      <c r="AHX421" s="10"/>
      <c r="AHY421" s="10"/>
      <c r="AHZ421" s="10"/>
      <c r="AIA421" s="10"/>
      <c r="AIB421" s="10"/>
      <c r="AIC421" s="10"/>
      <c r="AID421" s="10"/>
      <c r="AIE421" s="10"/>
      <c r="AIF421" s="10"/>
      <c r="AIG421" s="10"/>
      <c r="AIH421" s="10"/>
      <c r="AII421" s="10"/>
      <c r="AIJ421" s="10"/>
      <c r="AIK421" s="10"/>
      <c r="AIL421" s="10"/>
      <c r="AIM421" s="10"/>
      <c r="AIN421" s="10"/>
      <c r="AIO421" s="10"/>
      <c r="AIP421" s="10"/>
      <c r="AIQ421" s="10"/>
      <c r="AIR421" s="10"/>
      <c r="AIS421" s="10"/>
      <c r="AIT421" s="10"/>
      <c r="AIU421" s="10"/>
      <c r="AIV421" s="10"/>
      <c r="AIW421" s="10"/>
      <c r="AIX421" s="10"/>
      <c r="AIY421" s="10"/>
      <c r="AIZ421" s="10"/>
      <c r="AJA421" s="10"/>
      <c r="AJB421" s="10"/>
      <c r="AJC421" s="10"/>
      <c r="AJD421" s="10"/>
      <c r="AJE421" s="10"/>
      <c r="AJF421" s="10"/>
      <c r="AJG421" s="10"/>
      <c r="AJH421" s="10"/>
      <c r="AJI421" s="10"/>
      <c r="AJJ421" s="10"/>
      <c r="AJK421" s="10"/>
      <c r="AJL421" s="10"/>
      <c r="AJM421" s="10"/>
      <c r="AJN421" s="10"/>
      <c r="AJO421" s="10"/>
      <c r="AJP421" s="10"/>
      <c r="AJQ421" s="10"/>
      <c r="AJR421" s="10"/>
      <c r="AJS421" s="10"/>
      <c r="AJT421" s="10"/>
      <c r="AJU421" s="10"/>
      <c r="AJV421" s="10"/>
      <c r="AJW421" s="10"/>
      <c r="AJX421" s="10"/>
      <c r="AJY421" s="10"/>
      <c r="AJZ421" s="10"/>
      <c r="AKA421" s="10"/>
      <c r="AKB421" s="10"/>
      <c r="AKC421" s="10"/>
      <c r="AKD421" s="10"/>
      <c r="AKE421" s="10"/>
      <c r="AKF421" s="10"/>
      <c r="AKG421" s="10"/>
      <c r="AKH421" s="10"/>
      <c r="AKI421" s="10"/>
      <c r="AKJ421" s="10"/>
      <c r="AKK421" s="10"/>
      <c r="AKL421" s="10"/>
      <c r="AKM421" s="10"/>
      <c r="AKN421" s="10"/>
      <c r="AKO421" s="10"/>
      <c r="AKP421" s="10"/>
      <c r="AKQ421" s="10"/>
      <c r="AKR421" s="10"/>
      <c r="AKS421" s="10"/>
      <c r="AKT421" s="10"/>
      <c r="AKU421" s="10"/>
      <c r="AKV421" s="10"/>
      <c r="AKW421" s="10"/>
      <c r="AKX421" s="10"/>
      <c r="AKY421" s="10"/>
      <c r="AKZ421" s="10"/>
      <c r="ALA421" s="10"/>
      <c r="ALB421" s="10"/>
      <c r="ALC421" s="10"/>
      <c r="ALD421" s="10"/>
      <c r="ALE421" s="10"/>
      <c r="ALF421" s="10"/>
      <c r="ALG421" s="10"/>
      <c r="ALH421" s="10"/>
      <c r="ALI421" s="10"/>
      <c r="ALJ421" s="10"/>
      <c r="ALK421" s="10"/>
      <c r="ALL421" s="10"/>
      <c r="ALM421" s="10"/>
      <c r="ALN421" s="10"/>
      <c r="ALO421" s="10"/>
      <c r="ALP421" s="10"/>
      <c r="ALQ421" s="10"/>
      <c r="ALR421" s="10"/>
      <c r="ALS421" s="10"/>
      <c r="ALT421" s="10"/>
      <c r="ALU421" s="10"/>
      <c r="ALV421" s="10"/>
      <c r="ALW421" s="10"/>
      <c r="ALX421" s="10"/>
      <c r="ALY421" s="10"/>
      <c r="ALZ421" s="10"/>
      <c r="AMA421" s="10"/>
      <c r="AMB421" s="10"/>
      <c r="AMC421" s="10"/>
      <c r="AMD421" s="10"/>
      <c r="AME421" s="10"/>
      <c r="AMF421" s="10"/>
      <c r="AMG421" s="10"/>
      <c r="AMH421" s="10"/>
      <c r="AMI421" s="10"/>
    </row>
    <row r="422" spans="1:1023" ht="21.75" customHeight="1">
      <c r="A422" s="14" t="s">
        <v>186</v>
      </c>
      <c r="B422" s="45"/>
      <c r="C422" s="34"/>
      <c r="D422" s="34"/>
      <c r="E422" s="30"/>
      <c r="F422" s="30"/>
      <c r="G422" s="30"/>
      <c r="H422" s="30"/>
      <c r="I422" s="30"/>
      <c r="J422" s="30"/>
      <c r="K422" s="30"/>
      <c r="L422" s="30"/>
      <c r="M422" s="30"/>
      <c r="N422" s="30"/>
      <c r="O422" s="36">
        <v>10000</v>
      </c>
      <c r="P422" s="34"/>
      <c r="Q422" s="43">
        <f t="shared" si="9"/>
        <v>10000</v>
      </c>
      <c r="R422" s="43">
        <f t="shared" si="10"/>
        <v>10000</v>
      </c>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c r="GY422" s="10"/>
      <c r="GZ422" s="10"/>
      <c r="HA422" s="10"/>
      <c r="HB422" s="10"/>
      <c r="HC422" s="10"/>
      <c r="HD422" s="10"/>
      <c r="HE422" s="10"/>
      <c r="HF422" s="10"/>
      <c r="HG422" s="10"/>
      <c r="HH422" s="10"/>
      <c r="HI422" s="10"/>
      <c r="HJ422" s="10"/>
      <c r="HK422" s="10"/>
      <c r="HL422" s="10"/>
      <c r="HM422" s="10"/>
      <c r="HN422" s="10"/>
      <c r="HO422" s="10"/>
      <c r="HP422" s="10"/>
      <c r="HQ422" s="10"/>
      <c r="HR422" s="10"/>
      <c r="HS422" s="10"/>
      <c r="HT422" s="10"/>
      <c r="HU422" s="10"/>
      <c r="HV422" s="10"/>
      <c r="HW422" s="10"/>
      <c r="HX422" s="10"/>
      <c r="HY422" s="10"/>
      <c r="HZ422" s="10"/>
      <c r="IA422" s="10"/>
      <c r="IB422" s="10"/>
      <c r="IC422" s="10"/>
      <c r="ID422" s="10"/>
      <c r="IE422" s="10"/>
      <c r="IF422" s="10"/>
      <c r="IG422" s="10"/>
      <c r="IH422" s="10"/>
      <c r="II422" s="10"/>
      <c r="IJ422" s="10"/>
      <c r="IK422" s="10"/>
      <c r="IL422" s="10"/>
      <c r="IM422" s="10"/>
      <c r="IN422" s="10"/>
      <c r="IO422" s="10"/>
      <c r="IP422" s="10"/>
      <c r="IQ422" s="10"/>
      <c r="IR422" s="10"/>
      <c r="IS422" s="10"/>
      <c r="IT422" s="10"/>
      <c r="IU422" s="10"/>
      <c r="IV422" s="10"/>
      <c r="IW422" s="10"/>
      <c r="IX422" s="10"/>
      <c r="IY422" s="10"/>
      <c r="IZ422" s="10"/>
      <c r="JA422" s="10"/>
      <c r="JB422" s="10"/>
      <c r="JC422" s="10"/>
      <c r="JD422" s="10"/>
      <c r="JE422" s="10"/>
      <c r="JF422" s="10"/>
      <c r="JG422" s="10"/>
      <c r="JH422" s="10"/>
      <c r="JI422" s="10"/>
      <c r="JJ422" s="10"/>
      <c r="JK422" s="10"/>
      <c r="JL422" s="10"/>
      <c r="JM422" s="10"/>
      <c r="JN422" s="10"/>
      <c r="JO422" s="10"/>
      <c r="JP422" s="10"/>
      <c r="JQ422" s="10"/>
      <c r="JR422" s="10"/>
      <c r="JS422" s="10"/>
      <c r="JT422" s="10"/>
      <c r="JU422" s="10"/>
      <c r="JV422" s="10"/>
      <c r="JW422" s="10"/>
      <c r="JX422" s="10"/>
      <c r="JY422" s="10"/>
      <c r="JZ422" s="10"/>
      <c r="KA422" s="10"/>
      <c r="KB422" s="10"/>
      <c r="KC422" s="10"/>
      <c r="KD422" s="10"/>
      <c r="KE422" s="10"/>
      <c r="KF422" s="10"/>
      <c r="KG422" s="10"/>
      <c r="KH422" s="10"/>
      <c r="KI422" s="10"/>
      <c r="KJ422" s="10"/>
      <c r="KK422" s="10"/>
      <c r="KL422" s="10"/>
      <c r="KM422" s="10"/>
      <c r="KN422" s="10"/>
      <c r="KO422" s="10"/>
      <c r="KP422" s="10"/>
      <c r="KQ422" s="10"/>
      <c r="KR422" s="10"/>
      <c r="KS422" s="10"/>
      <c r="KT422" s="10"/>
      <c r="KU422" s="10"/>
      <c r="KV422" s="10"/>
      <c r="KW422" s="10"/>
      <c r="KX422" s="10"/>
      <c r="KY422" s="10"/>
      <c r="KZ422" s="10"/>
      <c r="LA422" s="10"/>
      <c r="LB422" s="10"/>
      <c r="LC422" s="10"/>
      <c r="LD422" s="10"/>
      <c r="LE422" s="10"/>
      <c r="LF422" s="10"/>
      <c r="LG422" s="10"/>
      <c r="LH422" s="10"/>
      <c r="LI422" s="10"/>
      <c r="LJ422" s="10"/>
      <c r="LK422" s="10"/>
      <c r="LL422" s="10"/>
      <c r="LM422" s="10"/>
      <c r="LN422" s="10"/>
      <c r="LO422" s="10"/>
      <c r="LP422" s="10"/>
      <c r="LQ422" s="10"/>
      <c r="LR422" s="10"/>
      <c r="LS422" s="10"/>
      <c r="LT422" s="10"/>
      <c r="LU422" s="10"/>
      <c r="LV422" s="10"/>
      <c r="LW422" s="10"/>
      <c r="LX422" s="10"/>
      <c r="LY422" s="10"/>
      <c r="LZ422" s="10"/>
      <c r="MA422" s="10"/>
      <c r="MB422" s="10"/>
      <c r="MC422" s="10"/>
      <c r="MD422" s="10"/>
      <c r="ME422" s="10"/>
      <c r="MF422" s="10"/>
      <c r="MG422" s="10"/>
      <c r="MH422" s="10"/>
      <c r="MI422" s="10"/>
      <c r="MJ422" s="10"/>
      <c r="MK422" s="10"/>
      <c r="ML422" s="10"/>
      <c r="MM422" s="10"/>
      <c r="MN422" s="10"/>
      <c r="MO422" s="10"/>
      <c r="MP422" s="10"/>
      <c r="MQ422" s="10"/>
      <c r="MR422" s="10"/>
      <c r="MS422" s="10"/>
      <c r="MT422" s="10"/>
      <c r="MU422" s="10"/>
      <c r="MV422" s="10"/>
      <c r="MW422" s="10"/>
      <c r="MX422" s="10"/>
      <c r="MY422" s="10"/>
      <c r="MZ422" s="10"/>
      <c r="NA422" s="10"/>
      <c r="NB422" s="10"/>
      <c r="NC422" s="10"/>
      <c r="ND422" s="10"/>
      <c r="NE422" s="10"/>
      <c r="NF422" s="10"/>
      <c r="NG422" s="10"/>
      <c r="NH422" s="10"/>
      <c r="NI422" s="10"/>
      <c r="NJ422" s="10"/>
      <c r="NK422" s="10"/>
      <c r="NL422" s="10"/>
      <c r="NM422" s="10"/>
      <c r="NN422" s="10"/>
      <c r="NO422" s="10"/>
      <c r="NP422" s="10"/>
      <c r="NQ422" s="10"/>
      <c r="NR422" s="10"/>
      <c r="NS422" s="10"/>
      <c r="NT422" s="10"/>
      <c r="NU422" s="10"/>
      <c r="NV422" s="10"/>
      <c r="NW422" s="10"/>
      <c r="NX422" s="10"/>
      <c r="NY422" s="10"/>
      <c r="NZ422" s="10"/>
      <c r="OA422" s="10"/>
      <c r="OB422" s="10"/>
      <c r="OC422" s="10"/>
      <c r="OD422" s="10"/>
      <c r="OE422" s="10"/>
      <c r="OF422" s="10"/>
      <c r="OG422" s="10"/>
      <c r="OH422" s="10"/>
      <c r="OI422" s="10"/>
      <c r="OJ422" s="10"/>
      <c r="OK422" s="10"/>
      <c r="OL422" s="10"/>
      <c r="OM422" s="10"/>
      <c r="ON422" s="10"/>
      <c r="OO422" s="10"/>
      <c r="OP422" s="10"/>
      <c r="OQ422" s="10"/>
      <c r="OR422" s="10"/>
      <c r="OS422" s="10"/>
      <c r="OT422" s="10"/>
      <c r="OU422" s="10"/>
      <c r="OV422" s="10"/>
      <c r="OW422" s="10"/>
      <c r="OX422" s="10"/>
      <c r="OY422" s="10"/>
      <c r="OZ422" s="10"/>
      <c r="PA422" s="10"/>
      <c r="PB422" s="10"/>
      <c r="PC422" s="10"/>
      <c r="PD422" s="10"/>
      <c r="PE422" s="10"/>
      <c r="PF422" s="10"/>
      <c r="PG422" s="10"/>
      <c r="PH422" s="10"/>
      <c r="PI422" s="10"/>
      <c r="PJ422" s="10"/>
      <c r="PK422" s="10"/>
      <c r="PL422" s="10"/>
      <c r="PM422" s="10"/>
      <c r="PN422" s="10"/>
      <c r="PO422" s="10"/>
      <c r="PP422" s="10"/>
      <c r="PQ422" s="10"/>
      <c r="PR422" s="10"/>
      <c r="PS422" s="10"/>
      <c r="PT422" s="10"/>
      <c r="PU422" s="10"/>
      <c r="PV422" s="10"/>
      <c r="PW422" s="10"/>
      <c r="PX422" s="10"/>
      <c r="PY422" s="10"/>
      <c r="PZ422" s="10"/>
      <c r="QA422" s="10"/>
      <c r="QB422" s="10"/>
      <c r="QC422" s="10"/>
      <c r="QD422" s="10"/>
      <c r="QE422" s="10"/>
      <c r="QF422" s="10"/>
      <c r="QG422" s="10"/>
      <c r="QH422" s="10"/>
      <c r="QI422" s="10"/>
      <c r="QJ422" s="10"/>
      <c r="QK422" s="10"/>
      <c r="QL422" s="10"/>
      <c r="QM422" s="10"/>
      <c r="QN422" s="10"/>
      <c r="QO422" s="10"/>
      <c r="QP422" s="10"/>
      <c r="QQ422" s="10"/>
      <c r="QR422" s="10"/>
      <c r="QS422" s="10"/>
      <c r="QT422" s="10"/>
      <c r="QU422" s="10"/>
      <c r="QV422" s="10"/>
      <c r="QW422" s="10"/>
      <c r="QX422" s="10"/>
      <c r="QY422" s="10"/>
      <c r="QZ422" s="10"/>
      <c r="RA422" s="10"/>
      <c r="RB422" s="10"/>
      <c r="RC422" s="10"/>
      <c r="RD422" s="10"/>
      <c r="RE422" s="10"/>
      <c r="RF422" s="10"/>
      <c r="RG422" s="10"/>
      <c r="RH422" s="10"/>
      <c r="RI422" s="10"/>
      <c r="RJ422" s="10"/>
      <c r="RK422" s="10"/>
      <c r="RL422" s="10"/>
      <c r="RM422" s="10"/>
      <c r="RN422" s="10"/>
      <c r="RO422" s="10"/>
      <c r="RP422" s="10"/>
      <c r="RQ422" s="10"/>
      <c r="RR422" s="10"/>
      <c r="RS422" s="10"/>
      <c r="RT422" s="10"/>
      <c r="RU422" s="10"/>
      <c r="RV422" s="10"/>
      <c r="RW422" s="10"/>
      <c r="RX422" s="10"/>
      <c r="RY422" s="10"/>
      <c r="RZ422" s="10"/>
      <c r="SA422" s="10"/>
      <c r="SB422" s="10"/>
      <c r="SC422" s="10"/>
      <c r="SD422" s="10"/>
      <c r="SE422" s="10"/>
      <c r="SF422" s="10"/>
      <c r="SG422" s="10"/>
      <c r="SH422" s="10"/>
      <c r="SI422" s="10"/>
      <c r="SJ422" s="10"/>
      <c r="SK422" s="10"/>
      <c r="SL422" s="10"/>
      <c r="SM422" s="10"/>
      <c r="SN422" s="10"/>
      <c r="SO422" s="10"/>
      <c r="SP422" s="10"/>
      <c r="SQ422" s="10"/>
      <c r="SR422" s="10"/>
      <c r="SS422" s="10"/>
      <c r="ST422" s="10"/>
      <c r="SU422" s="10"/>
      <c r="SV422" s="10"/>
      <c r="SW422" s="10"/>
      <c r="SX422" s="10"/>
      <c r="SY422" s="10"/>
      <c r="SZ422" s="10"/>
      <c r="TA422" s="10"/>
      <c r="TB422" s="10"/>
      <c r="TC422" s="10"/>
      <c r="TD422" s="10"/>
      <c r="TE422" s="10"/>
      <c r="TF422" s="10"/>
      <c r="TG422" s="10"/>
      <c r="TH422" s="10"/>
      <c r="TI422" s="10"/>
      <c r="TJ422" s="10"/>
      <c r="TK422" s="10"/>
      <c r="TL422" s="10"/>
      <c r="TM422" s="10"/>
      <c r="TN422" s="10"/>
      <c r="TO422" s="10"/>
      <c r="TP422" s="10"/>
      <c r="TQ422" s="10"/>
      <c r="TR422" s="10"/>
      <c r="TS422" s="10"/>
      <c r="TT422" s="10"/>
      <c r="TU422" s="10"/>
      <c r="TV422" s="10"/>
      <c r="TW422" s="10"/>
      <c r="TX422" s="10"/>
      <c r="TY422" s="10"/>
      <c r="TZ422" s="10"/>
      <c r="UA422" s="10"/>
      <c r="UB422" s="10"/>
      <c r="UC422" s="10"/>
      <c r="UD422" s="10"/>
      <c r="UE422" s="10"/>
      <c r="UF422" s="10"/>
      <c r="UG422" s="10"/>
      <c r="UH422" s="10"/>
      <c r="UI422" s="10"/>
      <c r="UJ422" s="10"/>
      <c r="UK422" s="10"/>
      <c r="UL422" s="10"/>
      <c r="UM422" s="10"/>
      <c r="UN422" s="10"/>
      <c r="UO422" s="10"/>
      <c r="UP422" s="10"/>
      <c r="UQ422" s="10"/>
      <c r="UR422" s="10"/>
      <c r="US422" s="10"/>
      <c r="UT422" s="10"/>
      <c r="UU422" s="10"/>
      <c r="UV422" s="10"/>
      <c r="UW422" s="10"/>
      <c r="UX422" s="10"/>
      <c r="UY422" s="10"/>
      <c r="UZ422" s="10"/>
      <c r="VA422" s="10"/>
      <c r="VB422" s="10"/>
      <c r="VC422" s="10"/>
      <c r="VD422" s="10"/>
      <c r="VE422" s="10"/>
      <c r="VF422" s="10"/>
      <c r="VG422" s="10"/>
      <c r="VH422" s="10"/>
      <c r="VI422" s="10"/>
      <c r="VJ422" s="10"/>
      <c r="VK422" s="10"/>
      <c r="VL422" s="10"/>
      <c r="VM422" s="10"/>
      <c r="VN422" s="10"/>
      <c r="VO422" s="10"/>
      <c r="VP422" s="10"/>
      <c r="VQ422" s="10"/>
      <c r="VR422" s="10"/>
      <c r="VS422" s="10"/>
      <c r="VT422" s="10"/>
      <c r="VU422" s="10"/>
      <c r="VV422" s="10"/>
      <c r="VW422" s="10"/>
      <c r="VX422" s="10"/>
      <c r="VY422" s="10"/>
      <c r="VZ422" s="10"/>
      <c r="WA422" s="10"/>
      <c r="WB422" s="10"/>
      <c r="WC422" s="10"/>
      <c r="WD422" s="10"/>
      <c r="WE422" s="10"/>
      <c r="WF422" s="10"/>
      <c r="WG422" s="10"/>
      <c r="WH422" s="10"/>
      <c r="WI422" s="10"/>
      <c r="WJ422" s="10"/>
      <c r="WK422" s="10"/>
      <c r="WL422" s="10"/>
      <c r="WM422" s="10"/>
      <c r="WN422" s="10"/>
      <c r="WO422" s="10"/>
      <c r="WP422" s="10"/>
      <c r="WQ422" s="10"/>
      <c r="WR422" s="10"/>
      <c r="WS422" s="10"/>
      <c r="WT422" s="10"/>
      <c r="WU422" s="10"/>
      <c r="WV422" s="10"/>
      <c r="WW422" s="10"/>
      <c r="WX422" s="10"/>
      <c r="WY422" s="10"/>
      <c r="WZ422" s="10"/>
      <c r="XA422" s="10"/>
      <c r="XB422" s="10"/>
      <c r="XC422" s="10"/>
      <c r="XD422" s="10"/>
      <c r="XE422" s="10"/>
      <c r="XF422" s="10"/>
      <c r="XG422" s="10"/>
      <c r="XH422" s="10"/>
      <c r="XI422" s="10"/>
      <c r="XJ422" s="10"/>
      <c r="XK422" s="10"/>
      <c r="XL422" s="10"/>
      <c r="XM422" s="10"/>
      <c r="XN422" s="10"/>
      <c r="XO422" s="10"/>
      <c r="XP422" s="10"/>
      <c r="XQ422" s="10"/>
      <c r="XR422" s="10"/>
      <c r="XS422" s="10"/>
      <c r="XT422" s="10"/>
      <c r="XU422" s="10"/>
      <c r="XV422" s="10"/>
      <c r="XW422" s="10"/>
      <c r="XX422" s="10"/>
      <c r="XY422" s="10"/>
      <c r="XZ422" s="10"/>
      <c r="YA422" s="10"/>
      <c r="YB422" s="10"/>
      <c r="YC422" s="10"/>
      <c r="YD422" s="10"/>
      <c r="YE422" s="10"/>
      <c r="YF422" s="10"/>
      <c r="YG422" s="10"/>
      <c r="YH422" s="10"/>
      <c r="YI422" s="10"/>
      <c r="YJ422" s="10"/>
      <c r="YK422" s="10"/>
      <c r="YL422" s="10"/>
      <c r="YM422" s="10"/>
      <c r="YN422" s="10"/>
      <c r="YO422" s="10"/>
      <c r="YP422" s="10"/>
      <c r="YQ422" s="10"/>
      <c r="YR422" s="10"/>
      <c r="YS422" s="10"/>
      <c r="YT422" s="10"/>
      <c r="YU422" s="10"/>
      <c r="YV422" s="10"/>
      <c r="YW422" s="10"/>
      <c r="YX422" s="10"/>
      <c r="YY422" s="10"/>
      <c r="YZ422" s="10"/>
      <c r="ZA422" s="10"/>
      <c r="ZB422" s="10"/>
      <c r="ZC422" s="10"/>
      <c r="ZD422" s="10"/>
      <c r="ZE422" s="10"/>
      <c r="ZF422" s="10"/>
      <c r="ZG422" s="10"/>
      <c r="ZH422" s="10"/>
      <c r="ZI422" s="10"/>
      <c r="ZJ422" s="10"/>
      <c r="ZK422" s="10"/>
      <c r="ZL422" s="10"/>
      <c r="ZM422" s="10"/>
      <c r="ZN422" s="10"/>
      <c r="ZO422" s="10"/>
      <c r="ZP422" s="10"/>
      <c r="ZQ422" s="10"/>
      <c r="ZR422" s="10"/>
      <c r="ZS422" s="10"/>
      <c r="ZT422" s="10"/>
      <c r="ZU422" s="10"/>
      <c r="ZV422" s="10"/>
      <c r="ZW422" s="10"/>
      <c r="ZX422" s="10"/>
      <c r="ZY422" s="10"/>
      <c r="ZZ422" s="10"/>
      <c r="AAA422" s="10"/>
      <c r="AAB422" s="10"/>
      <c r="AAC422" s="10"/>
      <c r="AAD422" s="10"/>
      <c r="AAE422" s="10"/>
      <c r="AAF422" s="10"/>
      <c r="AAG422" s="10"/>
      <c r="AAH422" s="10"/>
      <c r="AAI422" s="10"/>
      <c r="AAJ422" s="10"/>
      <c r="AAK422" s="10"/>
      <c r="AAL422" s="10"/>
      <c r="AAM422" s="10"/>
      <c r="AAN422" s="10"/>
      <c r="AAO422" s="10"/>
      <c r="AAP422" s="10"/>
      <c r="AAQ422" s="10"/>
      <c r="AAR422" s="10"/>
      <c r="AAS422" s="10"/>
      <c r="AAT422" s="10"/>
      <c r="AAU422" s="10"/>
      <c r="AAV422" s="10"/>
      <c r="AAW422" s="10"/>
      <c r="AAX422" s="10"/>
      <c r="AAY422" s="10"/>
      <c r="AAZ422" s="10"/>
      <c r="ABA422" s="10"/>
      <c r="ABB422" s="10"/>
      <c r="ABC422" s="10"/>
      <c r="ABD422" s="10"/>
      <c r="ABE422" s="10"/>
      <c r="ABF422" s="10"/>
      <c r="ABG422" s="10"/>
      <c r="ABH422" s="10"/>
      <c r="ABI422" s="10"/>
      <c r="ABJ422" s="10"/>
      <c r="ABK422" s="10"/>
      <c r="ABL422" s="10"/>
      <c r="ABM422" s="10"/>
      <c r="ABN422" s="10"/>
      <c r="ABO422" s="10"/>
      <c r="ABP422" s="10"/>
      <c r="ABQ422" s="10"/>
      <c r="ABR422" s="10"/>
      <c r="ABS422" s="10"/>
      <c r="ABT422" s="10"/>
      <c r="ABU422" s="10"/>
      <c r="ABV422" s="10"/>
      <c r="ABW422" s="10"/>
      <c r="ABX422" s="10"/>
      <c r="ABY422" s="10"/>
      <c r="ABZ422" s="10"/>
      <c r="ACA422" s="10"/>
      <c r="ACB422" s="10"/>
      <c r="ACC422" s="10"/>
      <c r="ACD422" s="10"/>
      <c r="ACE422" s="10"/>
      <c r="ACF422" s="10"/>
      <c r="ACG422" s="10"/>
      <c r="ACH422" s="10"/>
      <c r="ACI422" s="10"/>
      <c r="ACJ422" s="10"/>
      <c r="ACK422" s="10"/>
      <c r="ACL422" s="10"/>
      <c r="ACM422" s="10"/>
      <c r="ACN422" s="10"/>
      <c r="ACO422" s="10"/>
      <c r="ACP422" s="10"/>
      <c r="ACQ422" s="10"/>
      <c r="ACR422" s="10"/>
      <c r="ACS422" s="10"/>
      <c r="ACT422" s="10"/>
      <c r="ACU422" s="10"/>
      <c r="ACV422" s="10"/>
      <c r="ACW422" s="10"/>
      <c r="ACX422" s="10"/>
      <c r="ACY422" s="10"/>
      <c r="ACZ422" s="10"/>
      <c r="ADA422" s="10"/>
      <c r="ADB422" s="10"/>
      <c r="ADC422" s="10"/>
      <c r="ADD422" s="10"/>
      <c r="ADE422" s="10"/>
      <c r="ADF422" s="10"/>
      <c r="ADG422" s="10"/>
      <c r="ADH422" s="10"/>
      <c r="ADI422" s="10"/>
      <c r="ADJ422" s="10"/>
      <c r="ADK422" s="10"/>
      <c r="ADL422" s="10"/>
      <c r="ADM422" s="10"/>
      <c r="ADN422" s="10"/>
      <c r="ADO422" s="10"/>
      <c r="ADP422" s="10"/>
      <c r="ADQ422" s="10"/>
      <c r="ADR422" s="10"/>
      <c r="ADS422" s="10"/>
      <c r="ADT422" s="10"/>
      <c r="ADU422" s="10"/>
      <c r="ADV422" s="10"/>
      <c r="ADW422" s="10"/>
      <c r="ADX422" s="10"/>
      <c r="ADY422" s="10"/>
      <c r="ADZ422" s="10"/>
      <c r="AEA422" s="10"/>
      <c r="AEB422" s="10"/>
      <c r="AEC422" s="10"/>
      <c r="AED422" s="10"/>
      <c r="AEE422" s="10"/>
      <c r="AEF422" s="10"/>
      <c r="AEG422" s="10"/>
      <c r="AEH422" s="10"/>
      <c r="AEI422" s="10"/>
      <c r="AEJ422" s="10"/>
      <c r="AEK422" s="10"/>
      <c r="AEL422" s="10"/>
      <c r="AEM422" s="10"/>
      <c r="AEN422" s="10"/>
      <c r="AEO422" s="10"/>
      <c r="AEP422" s="10"/>
      <c r="AEQ422" s="10"/>
      <c r="AER422" s="10"/>
      <c r="AES422" s="10"/>
      <c r="AET422" s="10"/>
      <c r="AEU422" s="10"/>
      <c r="AEV422" s="10"/>
      <c r="AEW422" s="10"/>
      <c r="AEX422" s="10"/>
      <c r="AEY422" s="10"/>
      <c r="AEZ422" s="10"/>
      <c r="AFA422" s="10"/>
      <c r="AFB422" s="10"/>
      <c r="AFC422" s="10"/>
      <c r="AFD422" s="10"/>
      <c r="AFE422" s="10"/>
      <c r="AFF422" s="10"/>
      <c r="AFG422" s="10"/>
      <c r="AFH422" s="10"/>
      <c r="AFI422" s="10"/>
      <c r="AFJ422" s="10"/>
      <c r="AFK422" s="10"/>
      <c r="AFL422" s="10"/>
      <c r="AFM422" s="10"/>
      <c r="AFN422" s="10"/>
      <c r="AFO422" s="10"/>
      <c r="AFP422" s="10"/>
      <c r="AFQ422" s="10"/>
      <c r="AFR422" s="10"/>
      <c r="AFS422" s="10"/>
      <c r="AFT422" s="10"/>
      <c r="AFU422" s="10"/>
      <c r="AFV422" s="10"/>
      <c r="AFW422" s="10"/>
      <c r="AFX422" s="10"/>
      <c r="AFY422" s="10"/>
      <c r="AFZ422" s="10"/>
      <c r="AGA422" s="10"/>
      <c r="AGB422" s="10"/>
      <c r="AGC422" s="10"/>
      <c r="AGD422" s="10"/>
      <c r="AGE422" s="10"/>
      <c r="AGF422" s="10"/>
      <c r="AGG422" s="10"/>
      <c r="AGH422" s="10"/>
      <c r="AGI422" s="10"/>
      <c r="AGJ422" s="10"/>
      <c r="AGK422" s="10"/>
      <c r="AGL422" s="10"/>
      <c r="AGM422" s="10"/>
      <c r="AGN422" s="10"/>
      <c r="AGO422" s="10"/>
      <c r="AGP422" s="10"/>
      <c r="AGQ422" s="10"/>
      <c r="AGR422" s="10"/>
      <c r="AGS422" s="10"/>
      <c r="AGT422" s="10"/>
      <c r="AGU422" s="10"/>
      <c r="AGV422" s="10"/>
      <c r="AGW422" s="10"/>
      <c r="AGX422" s="10"/>
      <c r="AGY422" s="10"/>
      <c r="AGZ422" s="10"/>
      <c r="AHA422" s="10"/>
      <c r="AHB422" s="10"/>
      <c r="AHC422" s="10"/>
      <c r="AHD422" s="10"/>
      <c r="AHE422" s="10"/>
      <c r="AHF422" s="10"/>
      <c r="AHG422" s="10"/>
      <c r="AHH422" s="10"/>
      <c r="AHI422" s="10"/>
      <c r="AHJ422" s="10"/>
      <c r="AHK422" s="10"/>
      <c r="AHL422" s="10"/>
      <c r="AHM422" s="10"/>
      <c r="AHN422" s="10"/>
      <c r="AHO422" s="10"/>
      <c r="AHP422" s="10"/>
      <c r="AHQ422" s="10"/>
      <c r="AHR422" s="10"/>
      <c r="AHS422" s="10"/>
      <c r="AHT422" s="10"/>
      <c r="AHU422" s="10"/>
      <c r="AHV422" s="10"/>
      <c r="AHW422" s="10"/>
      <c r="AHX422" s="10"/>
      <c r="AHY422" s="10"/>
      <c r="AHZ422" s="10"/>
      <c r="AIA422" s="10"/>
      <c r="AIB422" s="10"/>
      <c r="AIC422" s="10"/>
      <c r="AID422" s="10"/>
      <c r="AIE422" s="10"/>
      <c r="AIF422" s="10"/>
      <c r="AIG422" s="10"/>
      <c r="AIH422" s="10"/>
      <c r="AII422" s="10"/>
      <c r="AIJ422" s="10"/>
      <c r="AIK422" s="10"/>
      <c r="AIL422" s="10"/>
      <c r="AIM422" s="10"/>
      <c r="AIN422" s="10"/>
      <c r="AIO422" s="10"/>
      <c r="AIP422" s="10"/>
      <c r="AIQ422" s="10"/>
      <c r="AIR422" s="10"/>
      <c r="AIS422" s="10"/>
      <c r="AIT422" s="10"/>
      <c r="AIU422" s="10"/>
      <c r="AIV422" s="10"/>
      <c r="AIW422" s="10"/>
      <c r="AIX422" s="10"/>
      <c r="AIY422" s="10"/>
      <c r="AIZ422" s="10"/>
      <c r="AJA422" s="10"/>
      <c r="AJB422" s="10"/>
      <c r="AJC422" s="10"/>
      <c r="AJD422" s="10"/>
      <c r="AJE422" s="10"/>
      <c r="AJF422" s="10"/>
      <c r="AJG422" s="10"/>
      <c r="AJH422" s="10"/>
      <c r="AJI422" s="10"/>
      <c r="AJJ422" s="10"/>
      <c r="AJK422" s="10"/>
      <c r="AJL422" s="10"/>
      <c r="AJM422" s="10"/>
      <c r="AJN422" s="10"/>
      <c r="AJO422" s="10"/>
      <c r="AJP422" s="10"/>
      <c r="AJQ422" s="10"/>
      <c r="AJR422" s="10"/>
      <c r="AJS422" s="10"/>
      <c r="AJT422" s="10"/>
      <c r="AJU422" s="10"/>
      <c r="AJV422" s="10"/>
      <c r="AJW422" s="10"/>
      <c r="AJX422" s="10"/>
      <c r="AJY422" s="10"/>
      <c r="AJZ422" s="10"/>
      <c r="AKA422" s="10"/>
      <c r="AKB422" s="10"/>
      <c r="AKC422" s="10"/>
      <c r="AKD422" s="10"/>
      <c r="AKE422" s="10"/>
      <c r="AKF422" s="10"/>
      <c r="AKG422" s="10"/>
      <c r="AKH422" s="10"/>
      <c r="AKI422" s="10"/>
      <c r="AKJ422" s="10"/>
      <c r="AKK422" s="10"/>
      <c r="AKL422" s="10"/>
      <c r="AKM422" s="10"/>
      <c r="AKN422" s="10"/>
      <c r="AKO422" s="10"/>
      <c r="AKP422" s="10"/>
      <c r="AKQ422" s="10"/>
      <c r="AKR422" s="10"/>
      <c r="AKS422" s="10"/>
      <c r="AKT422" s="10"/>
      <c r="AKU422" s="10"/>
      <c r="AKV422" s="10"/>
      <c r="AKW422" s="10"/>
      <c r="AKX422" s="10"/>
      <c r="AKY422" s="10"/>
      <c r="AKZ422" s="10"/>
      <c r="ALA422" s="10"/>
      <c r="ALB422" s="10"/>
      <c r="ALC422" s="10"/>
      <c r="ALD422" s="10"/>
      <c r="ALE422" s="10"/>
      <c r="ALF422" s="10"/>
      <c r="ALG422" s="10"/>
      <c r="ALH422" s="10"/>
      <c r="ALI422" s="10"/>
      <c r="ALJ422" s="10"/>
      <c r="ALK422" s="10"/>
      <c r="ALL422" s="10"/>
      <c r="ALM422" s="10"/>
      <c r="ALN422" s="10"/>
      <c r="ALO422" s="10"/>
      <c r="ALP422" s="10"/>
      <c r="ALQ422" s="10"/>
      <c r="ALR422" s="10"/>
      <c r="ALS422" s="10"/>
      <c r="ALT422" s="10"/>
      <c r="ALU422" s="10"/>
      <c r="ALV422" s="10"/>
      <c r="ALW422" s="10"/>
      <c r="ALX422" s="10"/>
      <c r="ALY422" s="10"/>
      <c r="ALZ422" s="10"/>
      <c r="AMA422" s="10"/>
      <c r="AMB422" s="10"/>
      <c r="AMC422" s="10"/>
      <c r="AMD422" s="10"/>
      <c r="AME422" s="10"/>
      <c r="AMF422" s="10"/>
      <c r="AMG422" s="10"/>
      <c r="AMH422" s="10"/>
      <c r="AMI422" s="10"/>
    </row>
    <row r="423" spans="1:1023" ht="21.75" customHeight="1">
      <c r="A423" s="14" t="s">
        <v>178</v>
      </c>
      <c r="B423" s="45"/>
      <c r="C423" s="34"/>
      <c r="D423" s="34"/>
      <c r="E423" s="30"/>
      <c r="F423" s="30"/>
      <c r="G423" s="30"/>
      <c r="H423" s="30"/>
      <c r="I423" s="30"/>
      <c r="J423" s="30"/>
      <c r="K423" s="30"/>
      <c r="L423" s="30"/>
      <c r="M423" s="30"/>
      <c r="N423" s="30"/>
      <c r="O423" s="36">
        <v>10000</v>
      </c>
      <c r="P423" s="34"/>
      <c r="Q423" s="43">
        <f t="shared" si="9"/>
        <v>10000</v>
      </c>
      <c r="R423" s="43">
        <f t="shared" si="10"/>
        <v>10000</v>
      </c>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c r="HA423" s="10"/>
      <c r="HB423" s="10"/>
      <c r="HC423" s="10"/>
      <c r="HD423" s="10"/>
      <c r="HE423" s="10"/>
      <c r="HF423" s="10"/>
      <c r="HG423" s="10"/>
      <c r="HH423" s="10"/>
      <c r="HI423" s="10"/>
      <c r="HJ423" s="10"/>
      <c r="HK423" s="10"/>
      <c r="HL423" s="10"/>
      <c r="HM423" s="10"/>
      <c r="HN423" s="10"/>
      <c r="HO423" s="10"/>
      <c r="HP423" s="10"/>
      <c r="HQ423" s="10"/>
      <c r="HR423" s="10"/>
      <c r="HS423" s="10"/>
      <c r="HT423" s="10"/>
      <c r="HU423" s="10"/>
      <c r="HV423" s="10"/>
      <c r="HW423" s="10"/>
      <c r="HX423" s="10"/>
      <c r="HY423" s="10"/>
      <c r="HZ423" s="10"/>
      <c r="IA423" s="10"/>
      <c r="IB423" s="10"/>
      <c r="IC423" s="10"/>
      <c r="ID423" s="10"/>
      <c r="IE423" s="10"/>
      <c r="IF423" s="10"/>
      <c r="IG423" s="10"/>
      <c r="IH423" s="10"/>
      <c r="II423" s="10"/>
      <c r="IJ423" s="10"/>
      <c r="IK423" s="10"/>
      <c r="IL423" s="10"/>
      <c r="IM423" s="10"/>
      <c r="IN423" s="10"/>
      <c r="IO423" s="10"/>
      <c r="IP423" s="10"/>
      <c r="IQ423" s="10"/>
      <c r="IR423" s="10"/>
      <c r="IS423" s="10"/>
      <c r="IT423" s="10"/>
      <c r="IU423" s="10"/>
      <c r="IV423" s="10"/>
      <c r="IW423" s="10"/>
      <c r="IX423" s="10"/>
      <c r="IY423" s="10"/>
      <c r="IZ423" s="10"/>
      <c r="JA423" s="10"/>
      <c r="JB423" s="10"/>
      <c r="JC423" s="10"/>
      <c r="JD423" s="10"/>
      <c r="JE423" s="10"/>
      <c r="JF423" s="10"/>
      <c r="JG423" s="10"/>
      <c r="JH423" s="10"/>
      <c r="JI423" s="10"/>
      <c r="JJ423" s="10"/>
      <c r="JK423" s="10"/>
      <c r="JL423" s="10"/>
      <c r="JM423" s="10"/>
      <c r="JN423" s="10"/>
      <c r="JO423" s="10"/>
      <c r="JP423" s="10"/>
      <c r="JQ423" s="10"/>
      <c r="JR423" s="10"/>
      <c r="JS423" s="10"/>
      <c r="JT423" s="10"/>
      <c r="JU423" s="10"/>
      <c r="JV423" s="10"/>
      <c r="JW423" s="10"/>
      <c r="JX423" s="10"/>
      <c r="JY423" s="10"/>
      <c r="JZ423" s="10"/>
      <c r="KA423" s="10"/>
      <c r="KB423" s="10"/>
      <c r="KC423" s="10"/>
      <c r="KD423" s="10"/>
      <c r="KE423" s="10"/>
      <c r="KF423" s="10"/>
      <c r="KG423" s="10"/>
      <c r="KH423" s="10"/>
      <c r="KI423" s="10"/>
      <c r="KJ423" s="10"/>
      <c r="KK423" s="10"/>
      <c r="KL423" s="10"/>
      <c r="KM423" s="10"/>
      <c r="KN423" s="10"/>
      <c r="KO423" s="10"/>
      <c r="KP423" s="10"/>
      <c r="KQ423" s="10"/>
      <c r="KR423" s="10"/>
      <c r="KS423" s="10"/>
      <c r="KT423" s="10"/>
      <c r="KU423" s="10"/>
      <c r="KV423" s="10"/>
      <c r="KW423" s="10"/>
      <c r="KX423" s="10"/>
      <c r="KY423" s="10"/>
      <c r="KZ423" s="10"/>
      <c r="LA423" s="10"/>
      <c r="LB423" s="10"/>
      <c r="LC423" s="10"/>
      <c r="LD423" s="10"/>
      <c r="LE423" s="10"/>
      <c r="LF423" s="10"/>
      <c r="LG423" s="10"/>
      <c r="LH423" s="10"/>
      <c r="LI423" s="10"/>
      <c r="LJ423" s="10"/>
      <c r="LK423" s="10"/>
      <c r="LL423" s="10"/>
      <c r="LM423" s="10"/>
      <c r="LN423" s="10"/>
      <c r="LO423" s="10"/>
      <c r="LP423" s="10"/>
      <c r="LQ423" s="10"/>
      <c r="LR423" s="10"/>
      <c r="LS423" s="10"/>
      <c r="LT423" s="10"/>
      <c r="LU423" s="10"/>
      <c r="LV423" s="10"/>
      <c r="LW423" s="10"/>
      <c r="LX423" s="10"/>
      <c r="LY423" s="10"/>
      <c r="LZ423" s="10"/>
      <c r="MA423" s="10"/>
      <c r="MB423" s="10"/>
      <c r="MC423" s="10"/>
      <c r="MD423" s="10"/>
      <c r="ME423" s="10"/>
      <c r="MF423" s="10"/>
      <c r="MG423" s="10"/>
      <c r="MH423" s="10"/>
      <c r="MI423" s="10"/>
      <c r="MJ423" s="10"/>
      <c r="MK423" s="10"/>
      <c r="ML423" s="10"/>
      <c r="MM423" s="10"/>
      <c r="MN423" s="10"/>
      <c r="MO423" s="10"/>
      <c r="MP423" s="10"/>
      <c r="MQ423" s="10"/>
      <c r="MR423" s="10"/>
      <c r="MS423" s="10"/>
      <c r="MT423" s="10"/>
      <c r="MU423" s="10"/>
      <c r="MV423" s="10"/>
      <c r="MW423" s="10"/>
      <c r="MX423" s="10"/>
      <c r="MY423" s="10"/>
      <c r="MZ423" s="10"/>
      <c r="NA423" s="10"/>
      <c r="NB423" s="10"/>
      <c r="NC423" s="10"/>
      <c r="ND423" s="10"/>
      <c r="NE423" s="10"/>
      <c r="NF423" s="10"/>
      <c r="NG423" s="10"/>
      <c r="NH423" s="10"/>
      <c r="NI423" s="10"/>
      <c r="NJ423" s="10"/>
      <c r="NK423" s="10"/>
      <c r="NL423" s="10"/>
      <c r="NM423" s="10"/>
      <c r="NN423" s="10"/>
      <c r="NO423" s="10"/>
      <c r="NP423" s="10"/>
      <c r="NQ423" s="10"/>
      <c r="NR423" s="10"/>
      <c r="NS423" s="10"/>
      <c r="NT423" s="10"/>
      <c r="NU423" s="10"/>
      <c r="NV423" s="10"/>
      <c r="NW423" s="10"/>
      <c r="NX423" s="10"/>
      <c r="NY423" s="10"/>
      <c r="NZ423" s="10"/>
      <c r="OA423" s="10"/>
      <c r="OB423" s="10"/>
      <c r="OC423" s="10"/>
      <c r="OD423" s="10"/>
      <c r="OE423" s="10"/>
      <c r="OF423" s="10"/>
      <c r="OG423" s="10"/>
      <c r="OH423" s="10"/>
      <c r="OI423" s="10"/>
      <c r="OJ423" s="10"/>
      <c r="OK423" s="10"/>
      <c r="OL423" s="10"/>
      <c r="OM423" s="10"/>
      <c r="ON423" s="10"/>
      <c r="OO423" s="10"/>
      <c r="OP423" s="10"/>
      <c r="OQ423" s="10"/>
      <c r="OR423" s="10"/>
      <c r="OS423" s="10"/>
      <c r="OT423" s="10"/>
      <c r="OU423" s="10"/>
      <c r="OV423" s="10"/>
      <c r="OW423" s="10"/>
      <c r="OX423" s="10"/>
      <c r="OY423" s="10"/>
      <c r="OZ423" s="10"/>
      <c r="PA423" s="10"/>
      <c r="PB423" s="10"/>
      <c r="PC423" s="10"/>
      <c r="PD423" s="10"/>
      <c r="PE423" s="10"/>
      <c r="PF423" s="10"/>
      <c r="PG423" s="10"/>
      <c r="PH423" s="10"/>
      <c r="PI423" s="10"/>
      <c r="PJ423" s="10"/>
      <c r="PK423" s="10"/>
      <c r="PL423" s="10"/>
      <c r="PM423" s="10"/>
      <c r="PN423" s="10"/>
      <c r="PO423" s="10"/>
      <c r="PP423" s="10"/>
      <c r="PQ423" s="10"/>
      <c r="PR423" s="10"/>
      <c r="PS423" s="10"/>
      <c r="PT423" s="10"/>
      <c r="PU423" s="10"/>
      <c r="PV423" s="10"/>
      <c r="PW423" s="10"/>
      <c r="PX423" s="10"/>
      <c r="PY423" s="10"/>
      <c r="PZ423" s="10"/>
      <c r="QA423" s="10"/>
      <c r="QB423" s="10"/>
      <c r="QC423" s="10"/>
      <c r="QD423" s="10"/>
      <c r="QE423" s="10"/>
      <c r="QF423" s="10"/>
      <c r="QG423" s="10"/>
      <c r="QH423" s="10"/>
      <c r="QI423" s="10"/>
      <c r="QJ423" s="10"/>
      <c r="QK423" s="10"/>
      <c r="QL423" s="10"/>
      <c r="QM423" s="10"/>
      <c r="QN423" s="10"/>
      <c r="QO423" s="10"/>
      <c r="QP423" s="10"/>
      <c r="QQ423" s="10"/>
      <c r="QR423" s="10"/>
      <c r="QS423" s="10"/>
      <c r="QT423" s="10"/>
      <c r="QU423" s="10"/>
      <c r="QV423" s="10"/>
      <c r="QW423" s="10"/>
      <c r="QX423" s="10"/>
      <c r="QY423" s="10"/>
      <c r="QZ423" s="10"/>
      <c r="RA423" s="10"/>
      <c r="RB423" s="10"/>
      <c r="RC423" s="10"/>
      <c r="RD423" s="10"/>
      <c r="RE423" s="10"/>
      <c r="RF423" s="10"/>
      <c r="RG423" s="10"/>
      <c r="RH423" s="10"/>
      <c r="RI423" s="10"/>
      <c r="RJ423" s="10"/>
      <c r="RK423" s="10"/>
      <c r="RL423" s="10"/>
      <c r="RM423" s="10"/>
      <c r="RN423" s="10"/>
      <c r="RO423" s="10"/>
      <c r="RP423" s="10"/>
      <c r="RQ423" s="10"/>
      <c r="RR423" s="10"/>
      <c r="RS423" s="10"/>
      <c r="RT423" s="10"/>
      <c r="RU423" s="10"/>
      <c r="RV423" s="10"/>
      <c r="RW423" s="10"/>
      <c r="RX423" s="10"/>
      <c r="RY423" s="10"/>
      <c r="RZ423" s="10"/>
      <c r="SA423" s="10"/>
      <c r="SB423" s="10"/>
      <c r="SC423" s="10"/>
      <c r="SD423" s="10"/>
      <c r="SE423" s="10"/>
      <c r="SF423" s="10"/>
      <c r="SG423" s="10"/>
      <c r="SH423" s="10"/>
      <c r="SI423" s="10"/>
      <c r="SJ423" s="10"/>
      <c r="SK423" s="10"/>
      <c r="SL423" s="10"/>
      <c r="SM423" s="10"/>
      <c r="SN423" s="10"/>
      <c r="SO423" s="10"/>
      <c r="SP423" s="10"/>
      <c r="SQ423" s="10"/>
      <c r="SR423" s="10"/>
      <c r="SS423" s="10"/>
      <c r="ST423" s="10"/>
      <c r="SU423" s="10"/>
      <c r="SV423" s="10"/>
      <c r="SW423" s="10"/>
      <c r="SX423" s="10"/>
      <c r="SY423" s="10"/>
      <c r="SZ423" s="10"/>
      <c r="TA423" s="10"/>
      <c r="TB423" s="10"/>
      <c r="TC423" s="10"/>
      <c r="TD423" s="10"/>
      <c r="TE423" s="10"/>
      <c r="TF423" s="10"/>
      <c r="TG423" s="10"/>
      <c r="TH423" s="10"/>
      <c r="TI423" s="10"/>
      <c r="TJ423" s="10"/>
      <c r="TK423" s="10"/>
      <c r="TL423" s="10"/>
      <c r="TM423" s="10"/>
      <c r="TN423" s="10"/>
      <c r="TO423" s="10"/>
      <c r="TP423" s="10"/>
      <c r="TQ423" s="10"/>
      <c r="TR423" s="10"/>
      <c r="TS423" s="10"/>
      <c r="TT423" s="10"/>
      <c r="TU423" s="10"/>
      <c r="TV423" s="10"/>
      <c r="TW423" s="10"/>
      <c r="TX423" s="10"/>
      <c r="TY423" s="10"/>
      <c r="TZ423" s="10"/>
      <c r="UA423" s="10"/>
      <c r="UB423" s="10"/>
      <c r="UC423" s="10"/>
      <c r="UD423" s="10"/>
      <c r="UE423" s="10"/>
      <c r="UF423" s="10"/>
      <c r="UG423" s="10"/>
      <c r="UH423" s="10"/>
      <c r="UI423" s="10"/>
      <c r="UJ423" s="10"/>
      <c r="UK423" s="10"/>
      <c r="UL423" s="10"/>
      <c r="UM423" s="10"/>
      <c r="UN423" s="10"/>
      <c r="UO423" s="10"/>
      <c r="UP423" s="10"/>
      <c r="UQ423" s="10"/>
      <c r="UR423" s="10"/>
      <c r="US423" s="10"/>
      <c r="UT423" s="10"/>
      <c r="UU423" s="10"/>
      <c r="UV423" s="10"/>
      <c r="UW423" s="10"/>
      <c r="UX423" s="10"/>
      <c r="UY423" s="10"/>
      <c r="UZ423" s="10"/>
      <c r="VA423" s="10"/>
      <c r="VB423" s="10"/>
      <c r="VC423" s="10"/>
      <c r="VD423" s="10"/>
      <c r="VE423" s="10"/>
      <c r="VF423" s="10"/>
      <c r="VG423" s="10"/>
      <c r="VH423" s="10"/>
      <c r="VI423" s="10"/>
      <c r="VJ423" s="10"/>
      <c r="VK423" s="10"/>
      <c r="VL423" s="10"/>
      <c r="VM423" s="10"/>
      <c r="VN423" s="10"/>
      <c r="VO423" s="10"/>
      <c r="VP423" s="10"/>
      <c r="VQ423" s="10"/>
      <c r="VR423" s="10"/>
      <c r="VS423" s="10"/>
      <c r="VT423" s="10"/>
      <c r="VU423" s="10"/>
      <c r="VV423" s="10"/>
      <c r="VW423" s="10"/>
      <c r="VX423" s="10"/>
      <c r="VY423" s="10"/>
      <c r="VZ423" s="10"/>
      <c r="WA423" s="10"/>
      <c r="WB423" s="10"/>
      <c r="WC423" s="10"/>
      <c r="WD423" s="10"/>
      <c r="WE423" s="10"/>
      <c r="WF423" s="10"/>
      <c r="WG423" s="10"/>
      <c r="WH423" s="10"/>
      <c r="WI423" s="10"/>
      <c r="WJ423" s="10"/>
      <c r="WK423" s="10"/>
      <c r="WL423" s="10"/>
      <c r="WM423" s="10"/>
      <c r="WN423" s="10"/>
      <c r="WO423" s="10"/>
      <c r="WP423" s="10"/>
      <c r="WQ423" s="10"/>
      <c r="WR423" s="10"/>
      <c r="WS423" s="10"/>
      <c r="WT423" s="10"/>
      <c r="WU423" s="10"/>
      <c r="WV423" s="10"/>
      <c r="WW423" s="10"/>
      <c r="WX423" s="10"/>
      <c r="WY423" s="10"/>
      <c r="WZ423" s="10"/>
      <c r="XA423" s="10"/>
      <c r="XB423" s="10"/>
      <c r="XC423" s="10"/>
      <c r="XD423" s="10"/>
      <c r="XE423" s="10"/>
      <c r="XF423" s="10"/>
      <c r="XG423" s="10"/>
      <c r="XH423" s="10"/>
      <c r="XI423" s="10"/>
      <c r="XJ423" s="10"/>
      <c r="XK423" s="10"/>
      <c r="XL423" s="10"/>
      <c r="XM423" s="10"/>
      <c r="XN423" s="10"/>
      <c r="XO423" s="10"/>
      <c r="XP423" s="10"/>
      <c r="XQ423" s="10"/>
      <c r="XR423" s="10"/>
      <c r="XS423" s="10"/>
      <c r="XT423" s="10"/>
      <c r="XU423" s="10"/>
      <c r="XV423" s="10"/>
      <c r="XW423" s="10"/>
      <c r="XX423" s="10"/>
      <c r="XY423" s="10"/>
      <c r="XZ423" s="10"/>
      <c r="YA423" s="10"/>
      <c r="YB423" s="10"/>
      <c r="YC423" s="10"/>
      <c r="YD423" s="10"/>
      <c r="YE423" s="10"/>
      <c r="YF423" s="10"/>
      <c r="YG423" s="10"/>
      <c r="YH423" s="10"/>
      <c r="YI423" s="10"/>
      <c r="YJ423" s="10"/>
      <c r="YK423" s="10"/>
      <c r="YL423" s="10"/>
      <c r="YM423" s="10"/>
      <c r="YN423" s="10"/>
      <c r="YO423" s="10"/>
      <c r="YP423" s="10"/>
      <c r="YQ423" s="10"/>
      <c r="YR423" s="10"/>
      <c r="YS423" s="10"/>
      <c r="YT423" s="10"/>
      <c r="YU423" s="10"/>
      <c r="YV423" s="10"/>
      <c r="YW423" s="10"/>
      <c r="YX423" s="10"/>
      <c r="YY423" s="10"/>
      <c r="YZ423" s="10"/>
      <c r="ZA423" s="10"/>
      <c r="ZB423" s="10"/>
      <c r="ZC423" s="10"/>
      <c r="ZD423" s="10"/>
      <c r="ZE423" s="10"/>
      <c r="ZF423" s="10"/>
      <c r="ZG423" s="10"/>
      <c r="ZH423" s="10"/>
      <c r="ZI423" s="10"/>
      <c r="ZJ423" s="10"/>
      <c r="ZK423" s="10"/>
      <c r="ZL423" s="10"/>
      <c r="ZM423" s="10"/>
      <c r="ZN423" s="10"/>
      <c r="ZO423" s="10"/>
      <c r="ZP423" s="10"/>
      <c r="ZQ423" s="10"/>
      <c r="ZR423" s="10"/>
      <c r="ZS423" s="10"/>
      <c r="ZT423" s="10"/>
      <c r="ZU423" s="10"/>
      <c r="ZV423" s="10"/>
      <c r="ZW423" s="10"/>
      <c r="ZX423" s="10"/>
      <c r="ZY423" s="10"/>
      <c r="ZZ423" s="10"/>
      <c r="AAA423" s="10"/>
      <c r="AAB423" s="10"/>
      <c r="AAC423" s="10"/>
      <c r="AAD423" s="10"/>
      <c r="AAE423" s="10"/>
      <c r="AAF423" s="10"/>
      <c r="AAG423" s="10"/>
      <c r="AAH423" s="10"/>
      <c r="AAI423" s="10"/>
      <c r="AAJ423" s="10"/>
      <c r="AAK423" s="10"/>
      <c r="AAL423" s="10"/>
      <c r="AAM423" s="10"/>
      <c r="AAN423" s="10"/>
      <c r="AAO423" s="10"/>
      <c r="AAP423" s="10"/>
      <c r="AAQ423" s="10"/>
      <c r="AAR423" s="10"/>
      <c r="AAS423" s="10"/>
      <c r="AAT423" s="10"/>
      <c r="AAU423" s="10"/>
      <c r="AAV423" s="10"/>
      <c r="AAW423" s="10"/>
      <c r="AAX423" s="10"/>
      <c r="AAY423" s="10"/>
      <c r="AAZ423" s="10"/>
      <c r="ABA423" s="10"/>
      <c r="ABB423" s="10"/>
      <c r="ABC423" s="10"/>
      <c r="ABD423" s="10"/>
      <c r="ABE423" s="10"/>
      <c r="ABF423" s="10"/>
      <c r="ABG423" s="10"/>
      <c r="ABH423" s="10"/>
      <c r="ABI423" s="10"/>
      <c r="ABJ423" s="10"/>
      <c r="ABK423" s="10"/>
      <c r="ABL423" s="10"/>
      <c r="ABM423" s="10"/>
      <c r="ABN423" s="10"/>
      <c r="ABO423" s="10"/>
      <c r="ABP423" s="10"/>
      <c r="ABQ423" s="10"/>
      <c r="ABR423" s="10"/>
      <c r="ABS423" s="10"/>
      <c r="ABT423" s="10"/>
      <c r="ABU423" s="10"/>
      <c r="ABV423" s="10"/>
      <c r="ABW423" s="10"/>
      <c r="ABX423" s="10"/>
      <c r="ABY423" s="10"/>
      <c r="ABZ423" s="10"/>
      <c r="ACA423" s="10"/>
      <c r="ACB423" s="10"/>
      <c r="ACC423" s="10"/>
      <c r="ACD423" s="10"/>
      <c r="ACE423" s="10"/>
      <c r="ACF423" s="10"/>
      <c r="ACG423" s="10"/>
      <c r="ACH423" s="10"/>
      <c r="ACI423" s="10"/>
      <c r="ACJ423" s="10"/>
      <c r="ACK423" s="10"/>
      <c r="ACL423" s="10"/>
      <c r="ACM423" s="10"/>
      <c r="ACN423" s="10"/>
      <c r="ACO423" s="10"/>
      <c r="ACP423" s="10"/>
      <c r="ACQ423" s="10"/>
      <c r="ACR423" s="10"/>
      <c r="ACS423" s="10"/>
      <c r="ACT423" s="10"/>
      <c r="ACU423" s="10"/>
      <c r="ACV423" s="10"/>
      <c r="ACW423" s="10"/>
      <c r="ACX423" s="10"/>
      <c r="ACY423" s="10"/>
      <c r="ACZ423" s="10"/>
      <c r="ADA423" s="10"/>
      <c r="ADB423" s="10"/>
      <c r="ADC423" s="10"/>
      <c r="ADD423" s="10"/>
      <c r="ADE423" s="10"/>
      <c r="ADF423" s="10"/>
      <c r="ADG423" s="10"/>
      <c r="ADH423" s="10"/>
      <c r="ADI423" s="10"/>
      <c r="ADJ423" s="10"/>
      <c r="ADK423" s="10"/>
      <c r="ADL423" s="10"/>
      <c r="ADM423" s="10"/>
      <c r="ADN423" s="10"/>
      <c r="ADO423" s="10"/>
      <c r="ADP423" s="10"/>
      <c r="ADQ423" s="10"/>
      <c r="ADR423" s="10"/>
      <c r="ADS423" s="10"/>
      <c r="ADT423" s="10"/>
      <c r="ADU423" s="10"/>
      <c r="ADV423" s="10"/>
      <c r="ADW423" s="10"/>
      <c r="ADX423" s="10"/>
      <c r="ADY423" s="10"/>
      <c r="ADZ423" s="10"/>
      <c r="AEA423" s="10"/>
      <c r="AEB423" s="10"/>
      <c r="AEC423" s="10"/>
      <c r="AED423" s="10"/>
      <c r="AEE423" s="10"/>
      <c r="AEF423" s="10"/>
      <c r="AEG423" s="10"/>
      <c r="AEH423" s="10"/>
      <c r="AEI423" s="10"/>
      <c r="AEJ423" s="10"/>
      <c r="AEK423" s="10"/>
      <c r="AEL423" s="10"/>
      <c r="AEM423" s="10"/>
      <c r="AEN423" s="10"/>
      <c r="AEO423" s="10"/>
      <c r="AEP423" s="10"/>
      <c r="AEQ423" s="10"/>
      <c r="AER423" s="10"/>
      <c r="AES423" s="10"/>
      <c r="AET423" s="10"/>
      <c r="AEU423" s="10"/>
      <c r="AEV423" s="10"/>
      <c r="AEW423" s="10"/>
      <c r="AEX423" s="10"/>
      <c r="AEY423" s="10"/>
      <c r="AEZ423" s="10"/>
      <c r="AFA423" s="10"/>
      <c r="AFB423" s="10"/>
      <c r="AFC423" s="10"/>
      <c r="AFD423" s="10"/>
      <c r="AFE423" s="10"/>
      <c r="AFF423" s="10"/>
      <c r="AFG423" s="10"/>
      <c r="AFH423" s="10"/>
      <c r="AFI423" s="10"/>
      <c r="AFJ423" s="10"/>
      <c r="AFK423" s="10"/>
      <c r="AFL423" s="10"/>
      <c r="AFM423" s="10"/>
      <c r="AFN423" s="10"/>
      <c r="AFO423" s="10"/>
      <c r="AFP423" s="10"/>
      <c r="AFQ423" s="10"/>
      <c r="AFR423" s="10"/>
      <c r="AFS423" s="10"/>
      <c r="AFT423" s="10"/>
      <c r="AFU423" s="10"/>
      <c r="AFV423" s="10"/>
      <c r="AFW423" s="10"/>
      <c r="AFX423" s="10"/>
      <c r="AFY423" s="10"/>
      <c r="AFZ423" s="10"/>
      <c r="AGA423" s="10"/>
      <c r="AGB423" s="10"/>
      <c r="AGC423" s="10"/>
      <c r="AGD423" s="10"/>
      <c r="AGE423" s="10"/>
      <c r="AGF423" s="10"/>
      <c r="AGG423" s="10"/>
      <c r="AGH423" s="10"/>
      <c r="AGI423" s="10"/>
      <c r="AGJ423" s="10"/>
      <c r="AGK423" s="10"/>
      <c r="AGL423" s="10"/>
      <c r="AGM423" s="10"/>
      <c r="AGN423" s="10"/>
      <c r="AGO423" s="10"/>
      <c r="AGP423" s="10"/>
      <c r="AGQ423" s="10"/>
      <c r="AGR423" s="10"/>
      <c r="AGS423" s="10"/>
      <c r="AGT423" s="10"/>
      <c r="AGU423" s="10"/>
      <c r="AGV423" s="10"/>
      <c r="AGW423" s="10"/>
      <c r="AGX423" s="10"/>
      <c r="AGY423" s="10"/>
      <c r="AGZ423" s="10"/>
      <c r="AHA423" s="10"/>
      <c r="AHB423" s="10"/>
      <c r="AHC423" s="10"/>
      <c r="AHD423" s="10"/>
      <c r="AHE423" s="10"/>
      <c r="AHF423" s="10"/>
      <c r="AHG423" s="10"/>
      <c r="AHH423" s="10"/>
      <c r="AHI423" s="10"/>
      <c r="AHJ423" s="10"/>
      <c r="AHK423" s="10"/>
      <c r="AHL423" s="10"/>
      <c r="AHM423" s="10"/>
      <c r="AHN423" s="10"/>
      <c r="AHO423" s="10"/>
      <c r="AHP423" s="10"/>
      <c r="AHQ423" s="10"/>
      <c r="AHR423" s="10"/>
      <c r="AHS423" s="10"/>
      <c r="AHT423" s="10"/>
      <c r="AHU423" s="10"/>
      <c r="AHV423" s="10"/>
      <c r="AHW423" s="10"/>
      <c r="AHX423" s="10"/>
      <c r="AHY423" s="10"/>
      <c r="AHZ423" s="10"/>
      <c r="AIA423" s="10"/>
      <c r="AIB423" s="10"/>
      <c r="AIC423" s="10"/>
      <c r="AID423" s="10"/>
      <c r="AIE423" s="10"/>
      <c r="AIF423" s="10"/>
      <c r="AIG423" s="10"/>
      <c r="AIH423" s="10"/>
      <c r="AII423" s="10"/>
      <c r="AIJ423" s="10"/>
      <c r="AIK423" s="10"/>
      <c r="AIL423" s="10"/>
      <c r="AIM423" s="10"/>
      <c r="AIN423" s="10"/>
      <c r="AIO423" s="10"/>
      <c r="AIP423" s="10"/>
      <c r="AIQ423" s="10"/>
      <c r="AIR423" s="10"/>
      <c r="AIS423" s="10"/>
      <c r="AIT423" s="10"/>
      <c r="AIU423" s="10"/>
      <c r="AIV423" s="10"/>
      <c r="AIW423" s="10"/>
      <c r="AIX423" s="10"/>
      <c r="AIY423" s="10"/>
      <c r="AIZ423" s="10"/>
      <c r="AJA423" s="10"/>
      <c r="AJB423" s="10"/>
      <c r="AJC423" s="10"/>
      <c r="AJD423" s="10"/>
      <c r="AJE423" s="10"/>
      <c r="AJF423" s="10"/>
      <c r="AJG423" s="10"/>
      <c r="AJH423" s="10"/>
      <c r="AJI423" s="10"/>
      <c r="AJJ423" s="10"/>
      <c r="AJK423" s="10"/>
      <c r="AJL423" s="10"/>
      <c r="AJM423" s="10"/>
      <c r="AJN423" s="10"/>
      <c r="AJO423" s="10"/>
      <c r="AJP423" s="10"/>
      <c r="AJQ423" s="10"/>
      <c r="AJR423" s="10"/>
      <c r="AJS423" s="10"/>
      <c r="AJT423" s="10"/>
      <c r="AJU423" s="10"/>
      <c r="AJV423" s="10"/>
      <c r="AJW423" s="10"/>
      <c r="AJX423" s="10"/>
      <c r="AJY423" s="10"/>
      <c r="AJZ423" s="10"/>
      <c r="AKA423" s="10"/>
      <c r="AKB423" s="10"/>
      <c r="AKC423" s="10"/>
      <c r="AKD423" s="10"/>
      <c r="AKE423" s="10"/>
      <c r="AKF423" s="10"/>
      <c r="AKG423" s="10"/>
      <c r="AKH423" s="10"/>
      <c r="AKI423" s="10"/>
      <c r="AKJ423" s="10"/>
      <c r="AKK423" s="10"/>
      <c r="AKL423" s="10"/>
      <c r="AKM423" s="10"/>
      <c r="AKN423" s="10"/>
      <c r="AKO423" s="10"/>
      <c r="AKP423" s="10"/>
      <c r="AKQ423" s="10"/>
      <c r="AKR423" s="10"/>
      <c r="AKS423" s="10"/>
      <c r="AKT423" s="10"/>
      <c r="AKU423" s="10"/>
      <c r="AKV423" s="10"/>
      <c r="AKW423" s="10"/>
      <c r="AKX423" s="10"/>
      <c r="AKY423" s="10"/>
      <c r="AKZ423" s="10"/>
      <c r="ALA423" s="10"/>
      <c r="ALB423" s="10"/>
      <c r="ALC423" s="10"/>
      <c r="ALD423" s="10"/>
      <c r="ALE423" s="10"/>
      <c r="ALF423" s="10"/>
      <c r="ALG423" s="10"/>
      <c r="ALH423" s="10"/>
      <c r="ALI423" s="10"/>
      <c r="ALJ423" s="10"/>
      <c r="ALK423" s="10"/>
      <c r="ALL423" s="10"/>
      <c r="ALM423" s="10"/>
      <c r="ALN423" s="10"/>
      <c r="ALO423" s="10"/>
      <c r="ALP423" s="10"/>
      <c r="ALQ423" s="10"/>
      <c r="ALR423" s="10"/>
      <c r="ALS423" s="10"/>
      <c r="ALT423" s="10"/>
      <c r="ALU423" s="10"/>
      <c r="ALV423" s="10"/>
      <c r="ALW423" s="10"/>
      <c r="ALX423" s="10"/>
      <c r="ALY423" s="10"/>
      <c r="ALZ423" s="10"/>
      <c r="AMA423" s="10"/>
      <c r="AMB423" s="10"/>
      <c r="AMC423" s="10"/>
      <c r="AMD423" s="10"/>
      <c r="AME423" s="10"/>
      <c r="AMF423" s="10"/>
      <c r="AMG423" s="10"/>
      <c r="AMH423" s="10"/>
      <c r="AMI423" s="10"/>
    </row>
    <row r="424" spans="1:1023" ht="21.75" customHeight="1">
      <c r="A424" s="14" t="s">
        <v>158</v>
      </c>
      <c r="B424" s="45"/>
      <c r="C424" s="34"/>
      <c r="D424" s="34"/>
      <c r="E424" s="30"/>
      <c r="F424" s="30"/>
      <c r="G424" s="30"/>
      <c r="H424" s="30"/>
      <c r="I424" s="30"/>
      <c r="J424" s="30"/>
      <c r="K424" s="30"/>
      <c r="L424" s="30"/>
      <c r="M424" s="30"/>
      <c r="N424" s="30"/>
      <c r="O424" s="36">
        <v>10000</v>
      </c>
      <c r="P424" s="34"/>
      <c r="Q424" s="43">
        <f t="shared" si="9"/>
        <v>10000</v>
      </c>
      <c r="R424" s="43">
        <f t="shared" si="10"/>
        <v>10000</v>
      </c>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c r="GY424" s="10"/>
      <c r="GZ424" s="10"/>
      <c r="HA424" s="10"/>
      <c r="HB424" s="10"/>
      <c r="HC424" s="10"/>
      <c r="HD424" s="10"/>
      <c r="HE424" s="10"/>
      <c r="HF424" s="10"/>
      <c r="HG424" s="10"/>
      <c r="HH424" s="10"/>
      <c r="HI424" s="10"/>
      <c r="HJ424" s="10"/>
      <c r="HK424" s="10"/>
      <c r="HL424" s="10"/>
      <c r="HM424" s="10"/>
      <c r="HN424" s="10"/>
      <c r="HO424" s="10"/>
      <c r="HP424" s="10"/>
      <c r="HQ424" s="10"/>
      <c r="HR424" s="10"/>
      <c r="HS424" s="10"/>
      <c r="HT424" s="10"/>
      <c r="HU424" s="10"/>
      <c r="HV424" s="10"/>
      <c r="HW424" s="10"/>
      <c r="HX424" s="10"/>
      <c r="HY424" s="10"/>
      <c r="HZ424" s="10"/>
      <c r="IA424" s="10"/>
      <c r="IB424" s="10"/>
      <c r="IC424" s="10"/>
      <c r="ID424" s="10"/>
      <c r="IE424" s="10"/>
      <c r="IF424" s="10"/>
      <c r="IG424" s="10"/>
      <c r="IH424" s="10"/>
      <c r="II424" s="10"/>
      <c r="IJ424" s="10"/>
      <c r="IK424" s="10"/>
      <c r="IL424" s="10"/>
      <c r="IM424" s="10"/>
      <c r="IN424" s="10"/>
      <c r="IO424" s="10"/>
      <c r="IP424" s="10"/>
      <c r="IQ424" s="10"/>
      <c r="IR424" s="10"/>
      <c r="IS424" s="10"/>
      <c r="IT424" s="10"/>
      <c r="IU424" s="10"/>
      <c r="IV424" s="10"/>
      <c r="IW424" s="10"/>
      <c r="IX424" s="10"/>
      <c r="IY424" s="10"/>
      <c r="IZ424" s="10"/>
      <c r="JA424" s="10"/>
      <c r="JB424" s="10"/>
      <c r="JC424" s="10"/>
      <c r="JD424" s="10"/>
      <c r="JE424" s="10"/>
      <c r="JF424" s="10"/>
      <c r="JG424" s="10"/>
      <c r="JH424" s="10"/>
      <c r="JI424" s="10"/>
      <c r="JJ424" s="10"/>
      <c r="JK424" s="10"/>
      <c r="JL424" s="10"/>
      <c r="JM424" s="10"/>
      <c r="JN424" s="10"/>
      <c r="JO424" s="10"/>
      <c r="JP424" s="10"/>
      <c r="JQ424" s="10"/>
      <c r="JR424" s="10"/>
      <c r="JS424" s="10"/>
      <c r="JT424" s="10"/>
      <c r="JU424" s="10"/>
      <c r="JV424" s="10"/>
      <c r="JW424" s="10"/>
      <c r="JX424" s="10"/>
      <c r="JY424" s="10"/>
      <c r="JZ424" s="10"/>
      <c r="KA424" s="10"/>
      <c r="KB424" s="10"/>
      <c r="KC424" s="10"/>
      <c r="KD424" s="10"/>
      <c r="KE424" s="10"/>
      <c r="KF424" s="10"/>
      <c r="KG424" s="10"/>
      <c r="KH424" s="10"/>
      <c r="KI424" s="10"/>
      <c r="KJ424" s="10"/>
      <c r="KK424" s="10"/>
      <c r="KL424" s="10"/>
      <c r="KM424" s="10"/>
      <c r="KN424" s="10"/>
      <c r="KO424" s="10"/>
      <c r="KP424" s="10"/>
      <c r="KQ424" s="10"/>
      <c r="KR424" s="10"/>
      <c r="KS424" s="10"/>
      <c r="KT424" s="10"/>
      <c r="KU424" s="10"/>
      <c r="KV424" s="10"/>
      <c r="KW424" s="10"/>
      <c r="KX424" s="10"/>
      <c r="KY424" s="10"/>
      <c r="KZ424" s="10"/>
      <c r="LA424" s="10"/>
      <c r="LB424" s="10"/>
      <c r="LC424" s="10"/>
      <c r="LD424" s="10"/>
      <c r="LE424" s="10"/>
      <c r="LF424" s="10"/>
      <c r="LG424" s="10"/>
      <c r="LH424" s="10"/>
      <c r="LI424" s="10"/>
      <c r="LJ424" s="10"/>
      <c r="LK424" s="10"/>
      <c r="LL424" s="10"/>
      <c r="LM424" s="10"/>
      <c r="LN424" s="10"/>
      <c r="LO424" s="10"/>
      <c r="LP424" s="10"/>
      <c r="LQ424" s="10"/>
      <c r="LR424" s="10"/>
      <c r="LS424" s="10"/>
      <c r="LT424" s="10"/>
      <c r="LU424" s="10"/>
      <c r="LV424" s="10"/>
      <c r="LW424" s="10"/>
      <c r="LX424" s="10"/>
      <c r="LY424" s="10"/>
      <c r="LZ424" s="10"/>
      <c r="MA424" s="10"/>
      <c r="MB424" s="10"/>
      <c r="MC424" s="10"/>
      <c r="MD424" s="10"/>
      <c r="ME424" s="10"/>
      <c r="MF424" s="10"/>
      <c r="MG424" s="10"/>
      <c r="MH424" s="10"/>
      <c r="MI424" s="10"/>
      <c r="MJ424" s="10"/>
      <c r="MK424" s="10"/>
      <c r="ML424" s="10"/>
      <c r="MM424" s="10"/>
      <c r="MN424" s="10"/>
      <c r="MO424" s="10"/>
      <c r="MP424" s="10"/>
      <c r="MQ424" s="10"/>
      <c r="MR424" s="10"/>
      <c r="MS424" s="10"/>
      <c r="MT424" s="10"/>
      <c r="MU424" s="10"/>
      <c r="MV424" s="10"/>
      <c r="MW424" s="10"/>
      <c r="MX424" s="10"/>
      <c r="MY424" s="10"/>
      <c r="MZ424" s="10"/>
      <c r="NA424" s="10"/>
      <c r="NB424" s="10"/>
      <c r="NC424" s="10"/>
      <c r="ND424" s="10"/>
      <c r="NE424" s="10"/>
      <c r="NF424" s="10"/>
      <c r="NG424" s="10"/>
      <c r="NH424" s="10"/>
      <c r="NI424" s="10"/>
      <c r="NJ424" s="10"/>
      <c r="NK424" s="10"/>
      <c r="NL424" s="10"/>
      <c r="NM424" s="10"/>
      <c r="NN424" s="10"/>
      <c r="NO424" s="10"/>
      <c r="NP424" s="10"/>
      <c r="NQ424" s="10"/>
      <c r="NR424" s="10"/>
      <c r="NS424" s="10"/>
      <c r="NT424" s="10"/>
      <c r="NU424" s="10"/>
      <c r="NV424" s="10"/>
      <c r="NW424" s="10"/>
      <c r="NX424" s="10"/>
      <c r="NY424" s="10"/>
      <c r="NZ424" s="10"/>
      <c r="OA424" s="10"/>
      <c r="OB424" s="10"/>
      <c r="OC424" s="10"/>
      <c r="OD424" s="10"/>
      <c r="OE424" s="10"/>
      <c r="OF424" s="10"/>
      <c r="OG424" s="10"/>
      <c r="OH424" s="10"/>
      <c r="OI424" s="10"/>
      <c r="OJ424" s="10"/>
      <c r="OK424" s="10"/>
      <c r="OL424" s="10"/>
      <c r="OM424" s="10"/>
      <c r="ON424" s="10"/>
      <c r="OO424" s="10"/>
      <c r="OP424" s="10"/>
      <c r="OQ424" s="10"/>
      <c r="OR424" s="10"/>
      <c r="OS424" s="10"/>
      <c r="OT424" s="10"/>
      <c r="OU424" s="10"/>
      <c r="OV424" s="10"/>
      <c r="OW424" s="10"/>
      <c r="OX424" s="10"/>
      <c r="OY424" s="10"/>
      <c r="OZ424" s="10"/>
      <c r="PA424" s="10"/>
      <c r="PB424" s="10"/>
      <c r="PC424" s="10"/>
      <c r="PD424" s="10"/>
      <c r="PE424" s="10"/>
      <c r="PF424" s="10"/>
      <c r="PG424" s="10"/>
      <c r="PH424" s="10"/>
      <c r="PI424" s="10"/>
      <c r="PJ424" s="10"/>
      <c r="PK424" s="10"/>
      <c r="PL424" s="10"/>
      <c r="PM424" s="10"/>
      <c r="PN424" s="10"/>
      <c r="PO424" s="10"/>
      <c r="PP424" s="10"/>
      <c r="PQ424" s="10"/>
      <c r="PR424" s="10"/>
      <c r="PS424" s="10"/>
      <c r="PT424" s="10"/>
      <c r="PU424" s="10"/>
      <c r="PV424" s="10"/>
      <c r="PW424" s="10"/>
      <c r="PX424" s="10"/>
      <c r="PY424" s="10"/>
      <c r="PZ424" s="10"/>
      <c r="QA424" s="10"/>
      <c r="QB424" s="10"/>
      <c r="QC424" s="10"/>
      <c r="QD424" s="10"/>
      <c r="QE424" s="10"/>
      <c r="QF424" s="10"/>
      <c r="QG424" s="10"/>
      <c r="QH424" s="10"/>
      <c r="QI424" s="10"/>
      <c r="QJ424" s="10"/>
      <c r="QK424" s="10"/>
      <c r="QL424" s="10"/>
      <c r="QM424" s="10"/>
      <c r="QN424" s="10"/>
      <c r="QO424" s="10"/>
      <c r="QP424" s="10"/>
      <c r="QQ424" s="10"/>
      <c r="QR424" s="10"/>
      <c r="QS424" s="10"/>
      <c r="QT424" s="10"/>
      <c r="QU424" s="10"/>
      <c r="QV424" s="10"/>
      <c r="QW424" s="10"/>
      <c r="QX424" s="10"/>
      <c r="QY424" s="10"/>
      <c r="QZ424" s="10"/>
      <c r="RA424" s="10"/>
      <c r="RB424" s="10"/>
      <c r="RC424" s="10"/>
      <c r="RD424" s="10"/>
      <c r="RE424" s="10"/>
      <c r="RF424" s="10"/>
      <c r="RG424" s="10"/>
      <c r="RH424" s="10"/>
      <c r="RI424" s="10"/>
      <c r="RJ424" s="10"/>
      <c r="RK424" s="10"/>
      <c r="RL424" s="10"/>
      <c r="RM424" s="10"/>
      <c r="RN424" s="10"/>
      <c r="RO424" s="10"/>
      <c r="RP424" s="10"/>
      <c r="RQ424" s="10"/>
      <c r="RR424" s="10"/>
      <c r="RS424" s="10"/>
      <c r="RT424" s="10"/>
      <c r="RU424" s="10"/>
      <c r="RV424" s="10"/>
      <c r="RW424" s="10"/>
      <c r="RX424" s="10"/>
      <c r="RY424" s="10"/>
      <c r="RZ424" s="10"/>
      <c r="SA424" s="10"/>
      <c r="SB424" s="10"/>
      <c r="SC424" s="10"/>
      <c r="SD424" s="10"/>
      <c r="SE424" s="10"/>
      <c r="SF424" s="10"/>
      <c r="SG424" s="10"/>
      <c r="SH424" s="10"/>
      <c r="SI424" s="10"/>
      <c r="SJ424" s="10"/>
      <c r="SK424" s="10"/>
      <c r="SL424" s="10"/>
      <c r="SM424" s="10"/>
      <c r="SN424" s="10"/>
      <c r="SO424" s="10"/>
      <c r="SP424" s="10"/>
      <c r="SQ424" s="10"/>
      <c r="SR424" s="10"/>
      <c r="SS424" s="10"/>
      <c r="ST424" s="10"/>
      <c r="SU424" s="10"/>
      <c r="SV424" s="10"/>
      <c r="SW424" s="10"/>
      <c r="SX424" s="10"/>
      <c r="SY424" s="10"/>
      <c r="SZ424" s="10"/>
      <c r="TA424" s="10"/>
      <c r="TB424" s="10"/>
      <c r="TC424" s="10"/>
      <c r="TD424" s="10"/>
      <c r="TE424" s="10"/>
      <c r="TF424" s="10"/>
      <c r="TG424" s="10"/>
      <c r="TH424" s="10"/>
      <c r="TI424" s="10"/>
      <c r="TJ424" s="10"/>
      <c r="TK424" s="10"/>
      <c r="TL424" s="10"/>
      <c r="TM424" s="10"/>
      <c r="TN424" s="10"/>
      <c r="TO424" s="10"/>
      <c r="TP424" s="10"/>
      <c r="TQ424" s="10"/>
      <c r="TR424" s="10"/>
      <c r="TS424" s="10"/>
      <c r="TT424" s="10"/>
      <c r="TU424" s="10"/>
      <c r="TV424" s="10"/>
      <c r="TW424" s="10"/>
      <c r="TX424" s="10"/>
      <c r="TY424" s="10"/>
      <c r="TZ424" s="10"/>
      <c r="UA424" s="10"/>
      <c r="UB424" s="10"/>
      <c r="UC424" s="10"/>
      <c r="UD424" s="10"/>
      <c r="UE424" s="10"/>
      <c r="UF424" s="10"/>
      <c r="UG424" s="10"/>
      <c r="UH424" s="10"/>
      <c r="UI424" s="10"/>
      <c r="UJ424" s="10"/>
      <c r="UK424" s="10"/>
      <c r="UL424" s="10"/>
      <c r="UM424" s="10"/>
      <c r="UN424" s="10"/>
      <c r="UO424" s="10"/>
      <c r="UP424" s="10"/>
      <c r="UQ424" s="10"/>
      <c r="UR424" s="10"/>
      <c r="US424" s="10"/>
      <c r="UT424" s="10"/>
      <c r="UU424" s="10"/>
      <c r="UV424" s="10"/>
      <c r="UW424" s="10"/>
      <c r="UX424" s="10"/>
      <c r="UY424" s="10"/>
      <c r="UZ424" s="10"/>
      <c r="VA424" s="10"/>
      <c r="VB424" s="10"/>
      <c r="VC424" s="10"/>
      <c r="VD424" s="10"/>
      <c r="VE424" s="10"/>
      <c r="VF424" s="10"/>
      <c r="VG424" s="10"/>
      <c r="VH424" s="10"/>
      <c r="VI424" s="10"/>
      <c r="VJ424" s="10"/>
      <c r="VK424" s="10"/>
      <c r="VL424" s="10"/>
      <c r="VM424" s="10"/>
      <c r="VN424" s="10"/>
      <c r="VO424" s="10"/>
      <c r="VP424" s="10"/>
      <c r="VQ424" s="10"/>
      <c r="VR424" s="10"/>
      <c r="VS424" s="10"/>
      <c r="VT424" s="10"/>
      <c r="VU424" s="10"/>
      <c r="VV424" s="10"/>
      <c r="VW424" s="10"/>
      <c r="VX424" s="10"/>
      <c r="VY424" s="10"/>
      <c r="VZ424" s="10"/>
      <c r="WA424" s="10"/>
      <c r="WB424" s="10"/>
      <c r="WC424" s="10"/>
      <c r="WD424" s="10"/>
      <c r="WE424" s="10"/>
      <c r="WF424" s="10"/>
      <c r="WG424" s="10"/>
      <c r="WH424" s="10"/>
      <c r="WI424" s="10"/>
      <c r="WJ424" s="10"/>
      <c r="WK424" s="10"/>
      <c r="WL424" s="10"/>
      <c r="WM424" s="10"/>
      <c r="WN424" s="10"/>
      <c r="WO424" s="10"/>
      <c r="WP424" s="10"/>
      <c r="WQ424" s="10"/>
      <c r="WR424" s="10"/>
      <c r="WS424" s="10"/>
      <c r="WT424" s="10"/>
      <c r="WU424" s="10"/>
      <c r="WV424" s="10"/>
      <c r="WW424" s="10"/>
      <c r="WX424" s="10"/>
      <c r="WY424" s="10"/>
      <c r="WZ424" s="10"/>
      <c r="XA424" s="10"/>
      <c r="XB424" s="10"/>
      <c r="XC424" s="10"/>
      <c r="XD424" s="10"/>
      <c r="XE424" s="10"/>
      <c r="XF424" s="10"/>
      <c r="XG424" s="10"/>
      <c r="XH424" s="10"/>
      <c r="XI424" s="10"/>
      <c r="XJ424" s="10"/>
      <c r="XK424" s="10"/>
      <c r="XL424" s="10"/>
      <c r="XM424" s="10"/>
      <c r="XN424" s="10"/>
      <c r="XO424" s="10"/>
      <c r="XP424" s="10"/>
      <c r="XQ424" s="10"/>
      <c r="XR424" s="10"/>
      <c r="XS424" s="10"/>
      <c r="XT424" s="10"/>
      <c r="XU424" s="10"/>
      <c r="XV424" s="10"/>
      <c r="XW424" s="10"/>
      <c r="XX424" s="10"/>
      <c r="XY424" s="10"/>
      <c r="XZ424" s="10"/>
      <c r="YA424" s="10"/>
      <c r="YB424" s="10"/>
      <c r="YC424" s="10"/>
      <c r="YD424" s="10"/>
      <c r="YE424" s="10"/>
      <c r="YF424" s="10"/>
      <c r="YG424" s="10"/>
      <c r="YH424" s="10"/>
      <c r="YI424" s="10"/>
      <c r="YJ424" s="10"/>
      <c r="YK424" s="10"/>
      <c r="YL424" s="10"/>
      <c r="YM424" s="10"/>
      <c r="YN424" s="10"/>
      <c r="YO424" s="10"/>
      <c r="YP424" s="10"/>
      <c r="YQ424" s="10"/>
      <c r="YR424" s="10"/>
      <c r="YS424" s="10"/>
      <c r="YT424" s="10"/>
      <c r="YU424" s="10"/>
      <c r="YV424" s="10"/>
      <c r="YW424" s="10"/>
      <c r="YX424" s="10"/>
      <c r="YY424" s="10"/>
      <c r="YZ424" s="10"/>
      <c r="ZA424" s="10"/>
      <c r="ZB424" s="10"/>
      <c r="ZC424" s="10"/>
      <c r="ZD424" s="10"/>
      <c r="ZE424" s="10"/>
      <c r="ZF424" s="10"/>
      <c r="ZG424" s="10"/>
      <c r="ZH424" s="10"/>
      <c r="ZI424" s="10"/>
      <c r="ZJ424" s="10"/>
      <c r="ZK424" s="10"/>
      <c r="ZL424" s="10"/>
      <c r="ZM424" s="10"/>
      <c r="ZN424" s="10"/>
      <c r="ZO424" s="10"/>
      <c r="ZP424" s="10"/>
      <c r="ZQ424" s="10"/>
      <c r="ZR424" s="10"/>
      <c r="ZS424" s="10"/>
      <c r="ZT424" s="10"/>
      <c r="ZU424" s="10"/>
      <c r="ZV424" s="10"/>
      <c r="ZW424" s="10"/>
      <c r="ZX424" s="10"/>
      <c r="ZY424" s="10"/>
      <c r="ZZ424" s="10"/>
      <c r="AAA424" s="10"/>
      <c r="AAB424" s="10"/>
      <c r="AAC424" s="10"/>
      <c r="AAD424" s="10"/>
      <c r="AAE424" s="10"/>
      <c r="AAF424" s="10"/>
      <c r="AAG424" s="10"/>
      <c r="AAH424" s="10"/>
      <c r="AAI424" s="10"/>
      <c r="AAJ424" s="10"/>
      <c r="AAK424" s="10"/>
      <c r="AAL424" s="10"/>
      <c r="AAM424" s="10"/>
      <c r="AAN424" s="10"/>
      <c r="AAO424" s="10"/>
      <c r="AAP424" s="10"/>
      <c r="AAQ424" s="10"/>
      <c r="AAR424" s="10"/>
      <c r="AAS424" s="10"/>
      <c r="AAT424" s="10"/>
      <c r="AAU424" s="10"/>
      <c r="AAV424" s="10"/>
      <c r="AAW424" s="10"/>
      <c r="AAX424" s="10"/>
      <c r="AAY424" s="10"/>
      <c r="AAZ424" s="10"/>
      <c r="ABA424" s="10"/>
      <c r="ABB424" s="10"/>
      <c r="ABC424" s="10"/>
      <c r="ABD424" s="10"/>
      <c r="ABE424" s="10"/>
      <c r="ABF424" s="10"/>
      <c r="ABG424" s="10"/>
      <c r="ABH424" s="10"/>
      <c r="ABI424" s="10"/>
      <c r="ABJ424" s="10"/>
      <c r="ABK424" s="10"/>
      <c r="ABL424" s="10"/>
      <c r="ABM424" s="10"/>
      <c r="ABN424" s="10"/>
      <c r="ABO424" s="10"/>
      <c r="ABP424" s="10"/>
      <c r="ABQ424" s="10"/>
      <c r="ABR424" s="10"/>
      <c r="ABS424" s="10"/>
      <c r="ABT424" s="10"/>
      <c r="ABU424" s="10"/>
      <c r="ABV424" s="10"/>
      <c r="ABW424" s="10"/>
      <c r="ABX424" s="10"/>
      <c r="ABY424" s="10"/>
      <c r="ABZ424" s="10"/>
      <c r="ACA424" s="10"/>
      <c r="ACB424" s="10"/>
      <c r="ACC424" s="10"/>
      <c r="ACD424" s="10"/>
      <c r="ACE424" s="10"/>
      <c r="ACF424" s="10"/>
      <c r="ACG424" s="10"/>
      <c r="ACH424" s="10"/>
      <c r="ACI424" s="10"/>
      <c r="ACJ424" s="10"/>
      <c r="ACK424" s="10"/>
      <c r="ACL424" s="10"/>
      <c r="ACM424" s="10"/>
      <c r="ACN424" s="10"/>
      <c r="ACO424" s="10"/>
      <c r="ACP424" s="10"/>
      <c r="ACQ424" s="10"/>
      <c r="ACR424" s="10"/>
      <c r="ACS424" s="10"/>
      <c r="ACT424" s="10"/>
      <c r="ACU424" s="10"/>
      <c r="ACV424" s="10"/>
      <c r="ACW424" s="10"/>
      <c r="ACX424" s="10"/>
      <c r="ACY424" s="10"/>
      <c r="ACZ424" s="10"/>
      <c r="ADA424" s="10"/>
      <c r="ADB424" s="10"/>
      <c r="ADC424" s="10"/>
      <c r="ADD424" s="10"/>
      <c r="ADE424" s="10"/>
      <c r="ADF424" s="10"/>
      <c r="ADG424" s="10"/>
      <c r="ADH424" s="10"/>
      <c r="ADI424" s="10"/>
      <c r="ADJ424" s="10"/>
      <c r="ADK424" s="10"/>
      <c r="ADL424" s="10"/>
      <c r="ADM424" s="10"/>
      <c r="ADN424" s="10"/>
      <c r="ADO424" s="10"/>
      <c r="ADP424" s="10"/>
      <c r="ADQ424" s="10"/>
      <c r="ADR424" s="10"/>
      <c r="ADS424" s="10"/>
      <c r="ADT424" s="10"/>
      <c r="ADU424" s="10"/>
      <c r="ADV424" s="10"/>
      <c r="ADW424" s="10"/>
      <c r="ADX424" s="10"/>
      <c r="ADY424" s="10"/>
      <c r="ADZ424" s="10"/>
      <c r="AEA424" s="10"/>
      <c r="AEB424" s="10"/>
      <c r="AEC424" s="10"/>
      <c r="AED424" s="10"/>
      <c r="AEE424" s="10"/>
      <c r="AEF424" s="10"/>
      <c r="AEG424" s="10"/>
      <c r="AEH424" s="10"/>
      <c r="AEI424" s="10"/>
      <c r="AEJ424" s="10"/>
      <c r="AEK424" s="10"/>
      <c r="AEL424" s="10"/>
      <c r="AEM424" s="10"/>
      <c r="AEN424" s="10"/>
      <c r="AEO424" s="10"/>
      <c r="AEP424" s="10"/>
      <c r="AEQ424" s="10"/>
      <c r="AER424" s="10"/>
      <c r="AES424" s="10"/>
      <c r="AET424" s="10"/>
      <c r="AEU424" s="10"/>
      <c r="AEV424" s="10"/>
      <c r="AEW424" s="10"/>
      <c r="AEX424" s="10"/>
      <c r="AEY424" s="10"/>
      <c r="AEZ424" s="10"/>
      <c r="AFA424" s="10"/>
      <c r="AFB424" s="10"/>
      <c r="AFC424" s="10"/>
      <c r="AFD424" s="10"/>
      <c r="AFE424" s="10"/>
      <c r="AFF424" s="10"/>
      <c r="AFG424" s="10"/>
      <c r="AFH424" s="10"/>
      <c r="AFI424" s="10"/>
      <c r="AFJ424" s="10"/>
      <c r="AFK424" s="10"/>
      <c r="AFL424" s="10"/>
      <c r="AFM424" s="10"/>
      <c r="AFN424" s="10"/>
      <c r="AFO424" s="10"/>
      <c r="AFP424" s="10"/>
      <c r="AFQ424" s="10"/>
      <c r="AFR424" s="10"/>
      <c r="AFS424" s="10"/>
      <c r="AFT424" s="10"/>
      <c r="AFU424" s="10"/>
      <c r="AFV424" s="10"/>
      <c r="AFW424" s="10"/>
      <c r="AFX424" s="10"/>
      <c r="AFY424" s="10"/>
      <c r="AFZ424" s="10"/>
      <c r="AGA424" s="10"/>
      <c r="AGB424" s="10"/>
      <c r="AGC424" s="10"/>
      <c r="AGD424" s="10"/>
      <c r="AGE424" s="10"/>
      <c r="AGF424" s="10"/>
      <c r="AGG424" s="10"/>
      <c r="AGH424" s="10"/>
      <c r="AGI424" s="10"/>
      <c r="AGJ424" s="10"/>
      <c r="AGK424" s="10"/>
      <c r="AGL424" s="10"/>
      <c r="AGM424" s="10"/>
      <c r="AGN424" s="10"/>
      <c r="AGO424" s="10"/>
      <c r="AGP424" s="10"/>
      <c r="AGQ424" s="10"/>
      <c r="AGR424" s="10"/>
      <c r="AGS424" s="10"/>
      <c r="AGT424" s="10"/>
      <c r="AGU424" s="10"/>
      <c r="AGV424" s="10"/>
      <c r="AGW424" s="10"/>
      <c r="AGX424" s="10"/>
      <c r="AGY424" s="10"/>
      <c r="AGZ424" s="10"/>
      <c r="AHA424" s="10"/>
      <c r="AHB424" s="10"/>
      <c r="AHC424" s="10"/>
      <c r="AHD424" s="10"/>
      <c r="AHE424" s="10"/>
      <c r="AHF424" s="10"/>
      <c r="AHG424" s="10"/>
      <c r="AHH424" s="10"/>
      <c r="AHI424" s="10"/>
      <c r="AHJ424" s="10"/>
      <c r="AHK424" s="10"/>
      <c r="AHL424" s="10"/>
      <c r="AHM424" s="10"/>
      <c r="AHN424" s="10"/>
      <c r="AHO424" s="10"/>
      <c r="AHP424" s="10"/>
      <c r="AHQ424" s="10"/>
      <c r="AHR424" s="10"/>
      <c r="AHS424" s="10"/>
      <c r="AHT424" s="10"/>
      <c r="AHU424" s="10"/>
      <c r="AHV424" s="10"/>
      <c r="AHW424" s="10"/>
      <c r="AHX424" s="10"/>
      <c r="AHY424" s="10"/>
      <c r="AHZ424" s="10"/>
      <c r="AIA424" s="10"/>
      <c r="AIB424" s="10"/>
      <c r="AIC424" s="10"/>
      <c r="AID424" s="10"/>
      <c r="AIE424" s="10"/>
      <c r="AIF424" s="10"/>
      <c r="AIG424" s="10"/>
      <c r="AIH424" s="10"/>
      <c r="AII424" s="10"/>
      <c r="AIJ424" s="10"/>
      <c r="AIK424" s="10"/>
      <c r="AIL424" s="10"/>
      <c r="AIM424" s="10"/>
      <c r="AIN424" s="10"/>
      <c r="AIO424" s="10"/>
      <c r="AIP424" s="10"/>
      <c r="AIQ424" s="10"/>
      <c r="AIR424" s="10"/>
      <c r="AIS424" s="10"/>
      <c r="AIT424" s="10"/>
      <c r="AIU424" s="10"/>
      <c r="AIV424" s="10"/>
      <c r="AIW424" s="10"/>
      <c r="AIX424" s="10"/>
      <c r="AIY424" s="10"/>
      <c r="AIZ424" s="10"/>
      <c r="AJA424" s="10"/>
      <c r="AJB424" s="10"/>
      <c r="AJC424" s="10"/>
      <c r="AJD424" s="10"/>
      <c r="AJE424" s="10"/>
      <c r="AJF424" s="10"/>
      <c r="AJG424" s="10"/>
      <c r="AJH424" s="10"/>
      <c r="AJI424" s="10"/>
      <c r="AJJ424" s="10"/>
      <c r="AJK424" s="10"/>
      <c r="AJL424" s="10"/>
      <c r="AJM424" s="10"/>
      <c r="AJN424" s="10"/>
      <c r="AJO424" s="10"/>
      <c r="AJP424" s="10"/>
      <c r="AJQ424" s="10"/>
      <c r="AJR424" s="10"/>
      <c r="AJS424" s="10"/>
      <c r="AJT424" s="10"/>
      <c r="AJU424" s="10"/>
      <c r="AJV424" s="10"/>
      <c r="AJW424" s="10"/>
      <c r="AJX424" s="10"/>
      <c r="AJY424" s="10"/>
      <c r="AJZ424" s="10"/>
      <c r="AKA424" s="10"/>
      <c r="AKB424" s="10"/>
      <c r="AKC424" s="10"/>
      <c r="AKD424" s="10"/>
      <c r="AKE424" s="10"/>
      <c r="AKF424" s="10"/>
      <c r="AKG424" s="10"/>
      <c r="AKH424" s="10"/>
      <c r="AKI424" s="10"/>
      <c r="AKJ424" s="10"/>
      <c r="AKK424" s="10"/>
      <c r="AKL424" s="10"/>
      <c r="AKM424" s="10"/>
      <c r="AKN424" s="10"/>
      <c r="AKO424" s="10"/>
      <c r="AKP424" s="10"/>
      <c r="AKQ424" s="10"/>
      <c r="AKR424" s="10"/>
      <c r="AKS424" s="10"/>
      <c r="AKT424" s="10"/>
      <c r="AKU424" s="10"/>
      <c r="AKV424" s="10"/>
      <c r="AKW424" s="10"/>
      <c r="AKX424" s="10"/>
      <c r="AKY424" s="10"/>
      <c r="AKZ424" s="10"/>
      <c r="ALA424" s="10"/>
      <c r="ALB424" s="10"/>
      <c r="ALC424" s="10"/>
      <c r="ALD424" s="10"/>
      <c r="ALE424" s="10"/>
      <c r="ALF424" s="10"/>
      <c r="ALG424" s="10"/>
      <c r="ALH424" s="10"/>
      <c r="ALI424" s="10"/>
      <c r="ALJ424" s="10"/>
      <c r="ALK424" s="10"/>
      <c r="ALL424" s="10"/>
      <c r="ALM424" s="10"/>
      <c r="ALN424" s="10"/>
      <c r="ALO424" s="10"/>
      <c r="ALP424" s="10"/>
      <c r="ALQ424" s="10"/>
      <c r="ALR424" s="10"/>
      <c r="ALS424" s="10"/>
      <c r="ALT424" s="10"/>
      <c r="ALU424" s="10"/>
      <c r="ALV424" s="10"/>
      <c r="ALW424" s="10"/>
      <c r="ALX424" s="10"/>
      <c r="ALY424" s="10"/>
      <c r="ALZ424" s="10"/>
      <c r="AMA424" s="10"/>
      <c r="AMB424" s="10"/>
      <c r="AMC424" s="10"/>
      <c r="AMD424" s="10"/>
      <c r="AME424" s="10"/>
      <c r="AMF424" s="10"/>
      <c r="AMG424" s="10"/>
      <c r="AMH424" s="10"/>
      <c r="AMI424" s="10"/>
    </row>
    <row r="425" spans="1:1023" ht="21.75" customHeight="1">
      <c r="A425" s="14" t="s">
        <v>152</v>
      </c>
      <c r="B425" s="45"/>
      <c r="C425" s="34"/>
      <c r="D425" s="34"/>
      <c r="E425" s="30"/>
      <c r="F425" s="30"/>
      <c r="G425" s="30"/>
      <c r="H425" s="30"/>
      <c r="I425" s="30"/>
      <c r="J425" s="30"/>
      <c r="K425" s="30"/>
      <c r="L425" s="30"/>
      <c r="M425" s="30"/>
      <c r="N425" s="30"/>
      <c r="O425" s="36">
        <v>10000</v>
      </c>
      <c r="P425" s="34"/>
      <c r="Q425" s="43">
        <f t="shared" si="9"/>
        <v>10000</v>
      </c>
      <c r="R425" s="43">
        <f t="shared" si="10"/>
        <v>10000</v>
      </c>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GL425" s="10"/>
      <c r="GM425" s="10"/>
      <c r="GN425" s="10"/>
      <c r="GO425" s="10"/>
      <c r="GP425" s="10"/>
      <c r="GQ425" s="10"/>
      <c r="GR425" s="10"/>
      <c r="GS425" s="10"/>
      <c r="GT425" s="10"/>
      <c r="GU425" s="10"/>
      <c r="GV425" s="10"/>
      <c r="GW425" s="10"/>
      <c r="GX425" s="10"/>
      <c r="GY425" s="10"/>
      <c r="GZ425" s="10"/>
      <c r="HA425" s="10"/>
      <c r="HB425" s="10"/>
      <c r="HC425" s="10"/>
      <c r="HD425" s="10"/>
      <c r="HE425" s="10"/>
      <c r="HF425" s="10"/>
      <c r="HG425" s="10"/>
      <c r="HH425" s="10"/>
      <c r="HI425" s="10"/>
      <c r="HJ425" s="10"/>
      <c r="HK425" s="10"/>
      <c r="HL425" s="10"/>
      <c r="HM425" s="10"/>
      <c r="HN425" s="10"/>
      <c r="HO425" s="10"/>
      <c r="HP425" s="10"/>
      <c r="HQ425" s="10"/>
      <c r="HR425" s="10"/>
      <c r="HS425" s="10"/>
      <c r="HT425" s="10"/>
      <c r="HU425" s="10"/>
      <c r="HV425" s="10"/>
      <c r="HW425" s="10"/>
      <c r="HX425" s="10"/>
      <c r="HY425" s="10"/>
      <c r="HZ425" s="10"/>
      <c r="IA425" s="10"/>
      <c r="IB425" s="10"/>
      <c r="IC425" s="10"/>
      <c r="ID425" s="10"/>
      <c r="IE425" s="10"/>
      <c r="IF425" s="10"/>
      <c r="IG425" s="10"/>
      <c r="IH425" s="10"/>
      <c r="II425" s="10"/>
      <c r="IJ425" s="10"/>
      <c r="IK425" s="10"/>
      <c r="IL425" s="10"/>
      <c r="IM425" s="10"/>
      <c r="IN425" s="10"/>
      <c r="IO425" s="10"/>
      <c r="IP425" s="10"/>
      <c r="IQ425" s="10"/>
      <c r="IR425" s="10"/>
      <c r="IS425" s="10"/>
      <c r="IT425" s="10"/>
      <c r="IU425" s="10"/>
      <c r="IV425" s="10"/>
      <c r="IW425" s="10"/>
      <c r="IX425" s="10"/>
      <c r="IY425" s="10"/>
      <c r="IZ425" s="10"/>
      <c r="JA425" s="10"/>
      <c r="JB425" s="10"/>
      <c r="JC425" s="10"/>
      <c r="JD425" s="10"/>
      <c r="JE425" s="10"/>
      <c r="JF425" s="10"/>
      <c r="JG425" s="10"/>
      <c r="JH425" s="10"/>
      <c r="JI425" s="10"/>
      <c r="JJ425" s="10"/>
      <c r="JK425" s="10"/>
      <c r="JL425" s="10"/>
      <c r="JM425" s="10"/>
      <c r="JN425" s="10"/>
      <c r="JO425" s="10"/>
      <c r="JP425" s="10"/>
      <c r="JQ425" s="10"/>
      <c r="JR425" s="10"/>
      <c r="JS425" s="10"/>
      <c r="JT425" s="10"/>
      <c r="JU425" s="10"/>
      <c r="JV425" s="10"/>
      <c r="JW425" s="10"/>
      <c r="JX425" s="10"/>
      <c r="JY425" s="10"/>
      <c r="JZ425" s="10"/>
      <c r="KA425" s="10"/>
      <c r="KB425" s="10"/>
      <c r="KC425" s="10"/>
      <c r="KD425" s="10"/>
      <c r="KE425" s="10"/>
      <c r="KF425" s="10"/>
      <c r="KG425" s="10"/>
      <c r="KH425" s="10"/>
      <c r="KI425" s="10"/>
      <c r="KJ425" s="10"/>
      <c r="KK425" s="10"/>
      <c r="KL425" s="10"/>
      <c r="KM425" s="10"/>
      <c r="KN425" s="10"/>
      <c r="KO425" s="10"/>
      <c r="KP425" s="10"/>
      <c r="KQ425" s="10"/>
      <c r="KR425" s="10"/>
      <c r="KS425" s="10"/>
      <c r="KT425" s="10"/>
      <c r="KU425" s="10"/>
      <c r="KV425" s="10"/>
      <c r="KW425" s="10"/>
      <c r="KX425" s="10"/>
      <c r="KY425" s="10"/>
      <c r="KZ425" s="10"/>
      <c r="LA425" s="10"/>
      <c r="LB425" s="10"/>
      <c r="LC425" s="10"/>
      <c r="LD425" s="10"/>
      <c r="LE425" s="10"/>
      <c r="LF425" s="10"/>
      <c r="LG425" s="10"/>
      <c r="LH425" s="10"/>
      <c r="LI425" s="10"/>
      <c r="LJ425" s="10"/>
      <c r="LK425" s="10"/>
      <c r="LL425" s="10"/>
      <c r="LM425" s="10"/>
      <c r="LN425" s="10"/>
      <c r="LO425" s="10"/>
      <c r="LP425" s="10"/>
      <c r="LQ425" s="10"/>
      <c r="LR425" s="10"/>
      <c r="LS425" s="10"/>
      <c r="LT425" s="10"/>
      <c r="LU425" s="10"/>
      <c r="LV425" s="10"/>
      <c r="LW425" s="10"/>
      <c r="LX425" s="10"/>
      <c r="LY425" s="10"/>
      <c r="LZ425" s="10"/>
      <c r="MA425" s="10"/>
      <c r="MB425" s="10"/>
      <c r="MC425" s="10"/>
      <c r="MD425" s="10"/>
      <c r="ME425" s="10"/>
      <c r="MF425" s="10"/>
      <c r="MG425" s="10"/>
      <c r="MH425" s="10"/>
      <c r="MI425" s="10"/>
      <c r="MJ425" s="10"/>
      <c r="MK425" s="10"/>
      <c r="ML425" s="10"/>
      <c r="MM425" s="10"/>
      <c r="MN425" s="10"/>
      <c r="MO425" s="10"/>
      <c r="MP425" s="10"/>
      <c r="MQ425" s="10"/>
      <c r="MR425" s="10"/>
      <c r="MS425" s="10"/>
      <c r="MT425" s="10"/>
      <c r="MU425" s="10"/>
      <c r="MV425" s="10"/>
      <c r="MW425" s="10"/>
      <c r="MX425" s="10"/>
      <c r="MY425" s="10"/>
      <c r="MZ425" s="10"/>
      <c r="NA425" s="10"/>
      <c r="NB425" s="10"/>
      <c r="NC425" s="10"/>
      <c r="ND425" s="10"/>
      <c r="NE425" s="10"/>
      <c r="NF425" s="10"/>
      <c r="NG425" s="10"/>
      <c r="NH425" s="10"/>
      <c r="NI425" s="10"/>
      <c r="NJ425" s="10"/>
      <c r="NK425" s="10"/>
      <c r="NL425" s="10"/>
      <c r="NM425" s="10"/>
      <c r="NN425" s="10"/>
      <c r="NO425" s="10"/>
      <c r="NP425" s="10"/>
      <c r="NQ425" s="10"/>
      <c r="NR425" s="10"/>
      <c r="NS425" s="10"/>
      <c r="NT425" s="10"/>
      <c r="NU425" s="10"/>
      <c r="NV425" s="10"/>
      <c r="NW425" s="10"/>
      <c r="NX425" s="10"/>
      <c r="NY425" s="10"/>
      <c r="NZ425" s="10"/>
      <c r="OA425" s="10"/>
      <c r="OB425" s="10"/>
      <c r="OC425" s="10"/>
      <c r="OD425" s="10"/>
      <c r="OE425" s="10"/>
      <c r="OF425" s="10"/>
      <c r="OG425" s="10"/>
      <c r="OH425" s="10"/>
      <c r="OI425" s="10"/>
      <c r="OJ425" s="10"/>
      <c r="OK425" s="10"/>
      <c r="OL425" s="10"/>
      <c r="OM425" s="10"/>
      <c r="ON425" s="10"/>
      <c r="OO425" s="10"/>
      <c r="OP425" s="10"/>
      <c r="OQ425" s="10"/>
      <c r="OR425" s="10"/>
      <c r="OS425" s="10"/>
      <c r="OT425" s="10"/>
      <c r="OU425" s="10"/>
      <c r="OV425" s="10"/>
      <c r="OW425" s="10"/>
      <c r="OX425" s="10"/>
      <c r="OY425" s="10"/>
      <c r="OZ425" s="10"/>
      <c r="PA425" s="10"/>
      <c r="PB425" s="10"/>
      <c r="PC425" s="10"/>
      <c r="PD425" s="10"/>
      <c r="PE425" s="10"/>
      <c r="PF425" s="10"/>
      <c r="PG425" s="10"/>
      <c r="PH425" s="10"/>
      <c r="PI425" s="10"/>
      <c r="PJ425" s="10"/>
      <c r="PK425" s="10"/>
      <c r="PL425" s="10"/>
      <c r="PM425" s="10"/>
      <c r="PN425" s="10"/>
      <c r="PO425" s="10"/>
      <c r="PP425" s="10"/>
      <c r="PQ425" s="10"/>
      <c r="PR425" s="10"/>
      <c r="PS425" s="10"/>
      <c r="PT425" s="10"/>
      <c r="PU425" s="10"/>
      <c r="PV425" s="10"/>
      <c r="PW425" s="10"/>
      <c r="PX425" s="10"/>
      <c r="PY425" s="10"/>
      <c r="PZ425" s="10"/>
      <c r="QA425" s="10"/>
      <c r="QB425" s="10"/>
      <c r="QC425" s="10"/>
      <c r="QD425" s="10"/>
      <c r="QE425" s="10"/>
      <c r="QF425" s="10"/>
      <c r="QG425" s="10"/>
      <c r="QH425" s="10"/>
      <c r="QI425" s="10"/>
      <c r="QJ425" s="10"/>
      <c r="QK425" s="10"/>
      <c r="QL425" s="10"/>
      <c r="QM425" s="10"/>
      <c r="QN425" s="10"/>
      <c r="QO425" s="10"/>
      <c r="QP425" s="10"/>
      <c r="QQ425" s="10"/>
      <c r="QR425" s="10"/>
      <c r="QS425" s="10"/>
      <c r="QT425" s="10"/>
      <c r="QU425" s="10"/>
      <c r="QV425" s="10"/>
      <c r="QW425" s="10"/>
      <c r="QX425" s="10"/>
      <c r="QY425" s="10"/>
      <c r="QZ425" s="10"/>
      <c r="RA425" s="10"/>
      <c r="RB425" s="10"/>
      <c r="RC425" s="10"/>
      <c r="RD425" s="10"/>
      <c r="RE425" s="10"/>
      <c r="RF425" s="10"/>
      <c r="RG425" s="10"/>
      <c r="RH425" s="10"/>
      <c r="RI425" s="10"/>
      <c r="RJ425" s="10"/>
      <c r="RK425" s="10"/>
      <c r="RL425" s="10"/>
      <c r="RM425" s="10"/>
      <c r="RN425" s="10"/>
      <c r="RO425" s="10"/>
      <c r="RP425" s="10"/>
      <c r="RQ425" s="10"/>
      <c r="RR425" s="10"/>
      <c r="RS425" s="10"/>
      <c r="RT425" s="10"/>
      <c r="RU425" s="10"/>
      <c r="RV425" s="10"/>
      <c r="RW425" s="10"/>
      <c r="RX425" s="10"/>
      <c r="RY425" s="10"/>
      <c r="RZ425" s="10"/>
      <c r="SA425" s="10"/>
      <c r="SB425" s="10"/>
      <c r="SC425" s="10"/>
      <c r="SD425" s="10"/>
      <c r="SE425" s="10"/>
      <c r="SF425" s="10"/>
      <c r="SG425" s="10"/>
      <c r="SH425" s="10"/>
      <c r="SI425" s="10"/>
      <c r="SJ425" s="10"/>
      <c r="SK425" s="10"/>
      <c r="SL425" s="10"/>
      <c r="SM425" s="10"/>
      <c r="SN425" s="10"/>
      <c r="SO425" s="10"/>
      <c r="SP425" s="10"/>
      <c r="SQ425" s="10"/>
      <c r="SR425" s="10"/>
      <c r="SS425" s="10"/>
      <c r="ST425" s="10"/>
      <c r="SU425" s="10"/>
      <c r="SV425" s="10"/>
      <c r="SW425" s="10"/>
      <c r="SX425" s="10"/>
      <c r="SY425" s="10"/>
      <c r="SZ425" s="10"/>
      <c r="TA425" s="10"/>
      <c r="TB425" s="10"/>
      <c r="TC425" s="10"/>
      <c r="TD425" s="10"/>
      <c r="TE425" s="10"/>
      <c r="TF425" s="10"/>
      <c r="TG425" s="10"/>
      <c r="TH425" s="10"/>
      <c r="TI425" s="10"/>
      <c r="TJ425" s="10"/>
      <c r="TK425" s="10"/>
      <c r="TL425" s="10"/>
      <c r="TM425" s="10"/>
      <c r="TN425" s="10"/>
      <c r="TO425" s="10"/>
      <c r="TP425" s="10"/>
      <c r="TQ425" s="10"/>
      <c r="TR425" s="10"/>
      <c r="TS425" s="10"/>
      <c r="TT425" s="10"/>
      <c r="TU425" s="10"/>
      <c r="TV425" s="10"/>
      <c r="TW425" s="10"/>
      <c r="TX425" s="10"/>
      <c r="TY425" s="10"/>
      <c r="TZ425" s="10"/>
      <c r="UA425" s="10"/>
      <c r="UB425" s="10"/>
      <c r="UC425" s="10"/>
      <c r="UD425" s="10"/>
      <c r="UE425" s="10"/>
      <c r="UF425" s="10"/>
      <c r="UG425" s="10"/>
      <c r="UH425" s="10"/>
      <c r="UI425" s="10"/>
      <c r="UJ425" s="10"/>
      <c r="UK425" s="10"/>
      <c r="UL425" s="10"/>
      <c r="UM425" s="10"/>
      <c r="UN425" s="10"/>
      <c r="UO425" s="10"/>
      <c r="UP425" s="10"/>
      <c r="UQ425" s="10"/>
      <c r="UR425" s="10"/>
      <c r="US425" s="10"/>
      <c r="UT425" s="10"/>
      <c r="UU425" s="10"/>
      <c r="UV425" s="10"/>
      <c r="UW425" s="10"/>
      <c r="UX425" s="10"/>
      <c r="UY425" s="10"/>
      <c r="UZ425" s="10"/>
      <c r="VA425" s="10"/>
      <c r="VB425" s="10"/>
      <c r="VC425" s="10"/>
      <c r="VD425" s="10"/>
      <c r="VE425" s="10"/>
      <c r="VF425" s="10"/>
      <c r="VG425" s="10"/>
      <c r="VH425" s="10"/>
      <c r="VI425" s="10"/>
      <c r="VJ425" s="10"/>
      <c r="VK425" s="10"/>
      <c r="VL425" s="10"/>
      <c r="VM425" s="10"/>
      <c r="VN425" s="10"/>
      <c r="VO425" s="10"/>
      <c r="VP425" s="10"/>
      <c r="VQ425" s="10"/>
      <c r="VR425" s="10"/>
      <c r="VS425" s="10"/>
      <c r="VT425" s="10"/>
      <c r="VU425" s="10"/>
      <c r="VV425" s="10"/>
      <c r="VW425" s="10"/>
      <c r="VX425" s="10"/>
      <c r="VY425" s="10"/>
      <c r="VZ425" s="10"/>
      <c r="WA425" s="10"/>
      <c r="WB425" s="10"/>
      <c r="WC425" s="10"/>
      <c r="WD425" s="10"/>
      <c r="WE425" s="10"/>
      <c r="WF425" s="10"/>
      <c r="WG425" s="10"/>
      <c r="WH425" s="10"/>
      <c r="WI425" s="10"/>
      <c r="WJ425" s="10"/>
      <c r="WK425" s="10"/>
      <c r="WL425" s="10"/>
      <c r="WM425" s="10"/>
      <c r="WN425" s="10"/>
      <c r="WO425" s="10"/>
      <c r="WP425" s="10"/>
      <c r="WQ425" s="10"/>
      <c r="WR425" s="10"/>
      <c r="WS425" s="10"/>
      <c r="WT425" s="10"/>
      <c r="WU425" s="10"/>
      <c r="WV425" s="10"/>
      <c r="WW425" s="10"/>
      <c r="WX425" s="10"/>
      <c r="WY425" s="10"/>
      <c r="WZ425" s="10"/>
      <c r="XA425" s="10"/>
      <c r="XB425" s="10"/>
      <c r="XC425" s="10"/>
      <c r="XD425" s="10"/>
      <c r="XE425" s="10"/>
      <c r="XF425" s="10"/>
      <c r="XG425" s="10"/>
      <c r="XH425" s="10"/>
      <c r="XI425" s="10"/>
      <c r="XJ425" s="10"/>
      <c r="XK425" s="10"/>
      <c r="XL425" s="10"/>
      <c r="XM425" s="10"/>
      <c r="XN425" s="10"/>
      <c r="XO425" s="10"/>
      <c r="XP425" s="10"/>
      <c r="XQ425" s="10"/>
      <c r="XR425" s="10"/>
      <c r="XS425" s="10"/>
      <c r="XT425" s="10"/>
      <c r="XU425" s="10"/>
      <c r="XV425" s="10"/>
      <c r="XW425" s="10"/>
      <c r="XX425" s="10"/>
      <c r="XY425" s="10"/>
      <c r="XZ425" s="10"/>
      <c r="YA425" s="10"/>
      <c r="YB425" s="10"/>
      <c r="YC425" s="10"/>
      <c r="YD425" s="10"/>
      <c r="YE425" s="10"/>
      <c r="YF425" s="10"/>
      <c r="YG425" s="10"/>
      <c r="YH425" s="10"/>
      <c r="YI425" s="10"/>
      <c r="YJ425" s="10"/>
      <c r="YK425" s="10"/>
      <c r="YL425" s="10"/>
      <c r="YM425" s="10"/>
      <c r="YN425" s="10"/>
      <c r="YO425" s="10"/>
      <c r="YP425" s="10"/>
      <c r="YQ425" s="10"/>
      <c r="YR425" s="10"/>
      <c r="YS425" s="10"/>
      <c r="YT425" s="10"/>
      <c r="YU425" s="10"/>
      <c r="YV425" s="10"/>
      <c r="YW425" s="10"/>
      <c r="YX425" s="10"/>
      <c r="YY425" s="10"/>
      <c r="YZ425" s="10"/>
      <c r="ZA425" s="10"/>
      <c r="ZB425" s="10"/>
      <c r="ZC425" s="10"/>
      <c r="ZD425" s="10"/>
      <c r="ZE425" s="10"/>
      <c r="ZF425" s="10"/>
      <c r="ZG425" s="10"/>
      <c r="ZH425" s="10"/>
      <c r="ZI425" s="10"/>
      <c r="ZJ425" s="10"/>
      <c r="ZK425" s="10"/>
      <c r="ZL425" s="10"/>
      <c r="ZM425" s="10"/>
      <c r="ZN425" s="10"/>
      <c r="ZO425" s="10"/>
      <c r="ZP425" s="10"/>
      <c r="ZQ425" s="10"/>
      <c r="ZR425" s="10"/>
      <c r="ZS425" s="10"/>
      <c r="ZT425" s="10"/>
      <c r="ZU425" s="10"/>
      <c r="ZV425" s="10"/>
      <c r="ZW425" s="10"/>
      <c r="ZX425" s="10"/>
      <c r="ZY425" s="10"/>
      <c r="ZZ425" s="10"/>
      <c r="AAA425" s="10"/>
      <c r="AAB425" s="10"/>
      <c r="AAC425" s="10"/>
      <c r="AAD425" s="10"/>
      <c r="AAE425" s="10"/>
      <c r="AAF425" s="10"/>
      <c r="AAG425" s="10"/>
      <c r="AAH425" s="10"/>
      <c r="AAI425" s="10"/>
      <c r="AAJ425" s="10"/>
      <c r="AAK425" s="10"/>
      <c r="AAL425" s="10"/>
      <c r="AAM425" s="10"/>
      <c r="AAN425" s="10"/>
      <c r="AAO425" s="10"/>
      <c r="AAP425" s="10"/>
      <c r="AAQ425" s="10"/>
      <c r="AAR425" s="10"/>
      <c r="AAS425" s="10"/>
      <c r="AAT425" s="10"/>
      <c r="AAU425" s="10"/>
      <c r="AAV425" s="10"/>
      <c r="AAW425" s="10"/>
      <c r="AAX425" s="10"/>
      <c r="AAY425" s="10"/>
      <c r="AAZ425" s="10"/>
      <c r="ABA425" s="10"/>
      <c r="ABB425" s="10"/>
      <c r="ABC425" s="10"/>
      <c r="ABD425" s="10"/>
      <c r="ABE425" s="10"/>
      <c r="ABF425" s="10"/>
      <c r="ABG425" s="10"/>
      <c r="ABH425" s="10"/>
      <c r="ABI425" s="10"/>
      <c r="ABJ425" s="10"/>
      <c r="ABK425" s="10"/>
      <c r="ABL425" s="10"/>
      <c r="ABM425" s="10"/>
      <c r="ABN425" s="10"/>
      <c r="ABO425" s="10"/>
      <c r="ABP425" s="10"/>
      <c r="ABQ425" s="10"/>
      <c r="ABR425" s="10"/>
      <c r="ABS425" s="10"/>
      <c r="ABT425" s="10"/>
      <c r="ABU425" s="10"/>
      <c r="ABV425" s="10"/>
      <c r="ABW425" s="10"/>
      <c r="ABX425" s="10"/>
      <c r="ABY425" s="10"/>
      <c r="ABZ425" s="10"/>
      <c r="ACA425" s="10"/>
      <c r="ACB425" s="10"/>
      <c r="ACC425" s="10"/>
      <c r="ACD425" s="10"/>
      <c r="ACE425" s="10"/>
      <c r="ACF425" s="10"/>
      <c r="ACG425" s="10"/>
      <c r="ACH425" s="10"/>
      <c r="ACI425" s="10"/>
      <c r="ACJ425" s="10"/>
      <c r="ACK425" s="10"/>
      <c r="ACL425" s="10"/>
      <c r="ACM425" s="10"/>
      <c r="ACN425" s="10"/>
      <c r="ACO425" s="10"/>
      <c r="ACP425" s="10"/>
      <c r="ACQ425" s="10"/>
      <c r="ACR425" s="10"/>
      <c r="ACS425" s="10"/>
      <c r="ACT425" s="10"/>
      <c r="ACU425" s="10"/>
      <c r="ACV425" s="10"/>
      <c r="ACW425" s="10"/>
      <c r="ACX425" s="10"/>
      <c r="ACY425" s="10"/>
      <c r="ACZ425" s="10"/>
      <c r="ADA425" s="10"/>
      <c r="ADB425" s="10"/>
      <c r="ADC425" s="10"/>
      <c r="ADD425" s="10"/>
      <c r="ADE425" s="10"/>
      <c r="ADF425" s="10"/>
      <c r="ADG425" s="10"/>
      <c r="ADH425" s="10"/>
      <c r="ADI425" s="10"/>
      <c r="ADJ425" s="10"/>
      <c r="ADK425" s="10"/>
      <c r="ADL425" s="10"/>
      <c r="ADM425" s="10"/>
      <c r="ADN425" s="10"/>
      <c r="ADO425" s="10"/>
      <c r="ADP425" s="10"/>
      <c r="ADQ425" s="10"/>
      <c r="ADR425" s="10"/>
      <c r="ADS425" s="10"/>
      <c r="ADT425" s="10"/>
      <c r="ADU425" s="10"/>
      <c r="ADV425" s="10"/>
      <c r="ADW425" s="10"/>
      <c r="ADX425" s="10"/>
      <c r="ADY425" s="10"/>
      <c r="ADZ425" s="10"/>
      <c r="AEA425" s="10"/>
      <c r="AEB425" s="10"/>
      <c r="AEC425" s="10"/>
      <c r="AED425" s="10"/>
      <c r="AEE425" s="10"/>
      <c r="AEF425" s="10"/>
      <c r="AEG425" s="10"/>
      <c r="AEH425" s="10"/>
      <c r="AEI425" s="10"/>
      <c r="AEJ425" s="10"/>
      <c r="AEK425" s="10"/>
      <c r="AEL425" s="10"/>
      <c r="AEM425" s="10"/>
      <c r="AEN425" s="10"/>
      <c r="AEO425" s="10"/>
      <c r="AEP425" s="10"/>
      <c r="AEQ425" s="10"/>
      <c r="AER425" s="10"/>
      <c r="AES425" s="10"/>
      <c r="AET425" s="10"/>
      <c r="AEU425" s="10"/>
      <c r="AEV425" s="10"/>
      <c r="AEW425" s="10"/>
      <c r="AEX425" s="10"/>
      <c r="AEY425" s="10"/>
      <c r="AEZ425" s="10"/>
      <c r="AFA425" s="10"/>
      <c r="AFB425" s="10"/>
      <c r="AFC425" s="10"/>
      <c r="AFD425" s="10"/>
      <c r="AFE425" s="10"/>
      <c r="AFF425" s="10"/>
      <c r="AFG425" s="10"/>
      <c r="AFH425" s="10"/>
      <c r="AFI425" s="10"/>
      <c r="AFJ425" s="10"/>
      <c r="AFK425" s="10"/>
      <c r="AFL425" s="10"/>
      <c r="AFM425" s="10"/>
      <c r="AFN425" s="10"/>
      <c r="AFO425" s="10"/>
      <c r="AFP425" s="10"/>
      <c r="AFQ425" s="10"/>
      <c r="AFR425" s="10"/>
      <c r="AFS425" s="10"/>
      <c r="AFT425" s="10"/>
      <c r="AFU425" s="10"/>
      <c r="AFV425" s="10"/>
      <c r="AFW425" s="10"/>
      <c r="AFX425" s="10"/>
      <c r="AFY425" s="10"/>
      <c r="AFZ425" s="10"/>
      <c r="AGA425" s="10"/>
      <c r="AGB425" s="10"/>
      <c r="AGC425" s="10"/>
      <c r="AGD425" s="10"/>
      <c r="AGE425" s="10"/>
      <c r="AGF425" s="10"/>
      <c r="AGG425" s="10"/>
      <c r="AGH425" s="10"/>
      <c r="AGI425" s="10"/>
      <c r="AGJ425" s="10"/>
      <c r="AGK425" s="10"/>
      <c r="AGL425" s="10"/>
      <c r="AGM425" s="10"/>
      <c r="AGN425" s="10"/>
      <c r="AGO425" s="10"/>
      <c r="AGP425" s="10"/>
      <c r="AGQ425" s="10"/>
      <c r="AGR425" s="10"/>
      <c r="AGS425" s="10"/>
      <c r="AGT425" s="10"/>
      <c r="AGU425" s="10"/>
      <c r="AGV425" s="10"/>
      <c r="AGW425" s="10"/>
      <c r="AGX425" s="10"/>
      <c r="AGY425" s="10"/>
      <c r="AGZ425" s="10"/>
      <c r="AHA425" s="10"/>
      <c r="AHB425" s="10"/>
      <c r="AHC425" s="10"/>
      <c r="AHD425" s="10"/>
      <c r="AHE425" s="10"/>
      <c r="AHF425" s="10"/>
      <c r="AHG425" s="10"/>
      <c r="AHH425" s="10"/>
      <c r="AHI425" s="10"/>
      <c r="AHJ425" s="10"/>
      <c r="AHK425" s="10"/>
      <c r="AHL425" s="10"/>
      <c r="AHM425" s="10"/>
      <c r="AHN425" s="10"/>
      <c r="AHO425" s="10"/>
      <c r="AHP425" s="10"/>
      <c r="AHQ425" s="10"/>
      <c r="AHR425" s="10"/>
      <c r="AHS425" s="10"/>
      <c r="AHT425" s="10"/>
      <c r="AHU425" s="10"/>
      <c r="AHV425" s="10"/>
      <c r="AHW425" s="10"/>
      <c r="AHX425" s="10"/>
      <c r="AHY425" s="10"/>
      <c r="AHZ425" s="10"/>
      <c r="AIA425" s="10"/>
      <c r="AIB425" s="10"/>
      <c r="AIC425" s="10"/>
      <c r="AID425" s="10"/>
      <c r="AIE425" s="10"/>
      <c r="AIF425" s="10"/>
      <c r="AIG425" s="10"/>
      <c r="AIH425" s="10"/>
      <c r="AII425" s="10"/>
      <c r="AIJ425" s="10"/>
      <c r="AIK425" s="10"/>
      <c r="AIL425" s="10"/>
      <c r="AIM425" s="10"/>
      <c r="AIN425" s="10"/>
      <c r="AIO425" s="10"/>
      <c r="AIP425" s="10"/>
      <c r="AIQ425" s="10"/>
      <c r="AIR425" s="10"/>
      <c r="AIS425" s="10"/>
      <c r="AIT425" s="10"/>
      <c r="AIU425" s="10"/>
      <c r="AIV425" s="10"/>
      <c r="AIW425" s="10"/>
      <c r="AIX425" s="10"/>
      <c r="AIY425" s="10"/>
      <c r="AIZ425" s="10"/>
      <c r="AJA425" s="10"/>
      <c r="AJB425" s="10"/>
      <c r="AJC425" s="10"/>
      <c r="AJD425" s="10"/>
      <c r="AJE425" s="10"/>
      <c r="AJF425" s="10"/>
      <c r="AJG425" s="10"/>
      <c r="AJH425" s="10"/>
      <c r="AJI425" s="10"/>
      <c r="AJJ425" s="10"/>
      <c r="AJK425" s="10"/>
      <c r="AJL425" s="10"/>
      <c r="AJM425" s="10"/>
      <c r="AJN425" s="10"/>
      <c r="AJO425" s="10"/>
      <c r="AJP425" s="10"/>
      <c r="AJQ425" s="10"/>
      <c r="AJR425" s="10"/>
      <c r="AJS425" s="10"/>
      <c r="AJT425" s="10"/>
      <c r="AJU425" s="10"/>
      <c r="AJV425" s="10"/>
      <c r="AJW425" s="10"/>
      <c r="AJX425" s="10"/>
      <c r="AJY425" s="10"/>
      <c r="AJZ425" s="10"/>
      <c r="AKA425" s="10"/>
      <c r="AKB425" s="10"/>
      <c r="AKC425" s="10"/>
      <c r="AKD425" s="10"/>
      <c r="AKE425" s="10"/>
      <c r="AKF425" s="10"/>
      <c r="AKG425" s="10"/>
      <c r="AKH425" s="10"/>
      <c r="AKI425" s="10"/>
      <c r="AKJ425" s="10"/>
      <c r="AKK425" s="10"/>
      <c r="AKL425" s="10"/>
      <c r="AKM425" s="10"/>
      <c r="AKN425" s="10"/>
      <c r="AKO425" s="10"/>
      <c r="AKP425" s="10"/>
      <c r="AKQ425" s="10"/>
      <c r="AKR425" s="10"/>
      <c r="AKS425" s="10"/>
      <c r="AKT425" s="10"/>
      <c r="AKU425" s="10"/>
      <c r="AKV425" s="10"/>
      <c r="AKW425" s="10"/>
      <c r="AKX425" s="10"/>
      <c r="AKY425" s="10"/>
      <c r="AKZ425" s="10"/>
      <c r="ALA425" s="10"/>
      <c r="ALB425" s="10"/>
      <c r="ALC425" s="10"/>
      <c r="ALD425" s="10"/>
      <c r="ALE425" s="10"/>
      <c r="ALF425" s="10"/>
      <c r="ALG425" s="10"/>
      <c r="ALH425" s="10"/>
      <c r="ALI425" s="10"/>
      <c r="ALJ425" s="10"/>
      <c r="ALK425" s="10"/>
      <c r="ALL425" s="10"/>
      <c r="ALM425" s="10"/>
      <c r="ALN425" s="10"/>
      <c r="ALO425" s="10"/>
      <c r="ALP425" s="10"/>
      <c r="ALQ425" s="10"/>
      <c r="ALR425" s="10"/>
      <c r="ALS425" s="10"/>
      <c r="ALT425" s="10"/>
      <c r="ALU425" s="10"/>
      <c r="ALV425" s="10"/>
      <c r="ALW425" s="10"/>
      <c r="ALX425" s="10"/>
      <c r="ALY425" s="10"/>
      <c r="ALZ425" s="10"/>
      <c r="AMA425" s="10"/>
      <c r="AMB425" s="10"/>
      <c r="AMC425" s="10"/>
      <c r="AMD425" s="10"/>
      <c r="AME425" s="10"/>
      <c r="AMF425" s="10"/>
      <c r="AMG425" s="10"/>
      <c r="AMH425" s="10"/>
      <c r="AMI425" s="10"/>
    </row>
    <row r="426" spans="1:1023" ht="21.75" customHeight="1">
      <c r="A426" s="14" t="s">
        <v>337</v>
      </c>
      <c r="B426" s="45"/>
      <c r="C426" s="34"/>
      <c r="D426" s="34"/>
      <c r="E426" s="30"/>
      <c r="F426" s="30"/>
      <c r="G426" s="30"/>
      <c r="H426" s="30"/>
      <c r="I426" s="30"/>
      <c r="J426" s="30"/>
      <c r="K426" s="36">
        <v>119725</v>
      </c>
      <c r="L426" s="30"/>
      <c r="M426" s="30"/>
      <c r="N426" s="30"/>
      <c r="O426" s="34"/>
      <c r="P426" s="34"/>
      <c r="Q426" s="43">
        <f t="shared" si="9"/>
        <v>119725</v>
      </c>
      <c r="R426" s="43">
        <f t="shared" si="10"/>
        <v>119725</v>
      </c>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GL426" s="10"/>
      <c r="GM426" s="10"/>
      <c r="GN426" s="10"/>
      <c r="GO426" s="10"/>
      <c r="GP426" s="10"/>
      <c r="GQ426" s="10"/>
      <c r="GR426" s="10"/>
      <c r="GS426" s="10"/>
      <c r="GT426" s="10"/>
      <c r="GU426" s="10"/>
      <c r="GV426" s="10"/>
      <c r="GW426" s="10"/>
      <c r="GX426" s="10"/>
      <c r="GY426" s="10"/>
      <c r="GZ426" s="10"/>
      <c r="HA426" s="10"/>
      <c r="HB426" s="10"/>
      <c r="HC426" s="10"/>
      <c r="HD426" s="10"/>
      <c r="HE426" s="10"/>
      <c r="HF426" s="10"/>
      <c r="HG426" s="10"/>
      <c r="HH426" s="10"/>
      <c r="HI426" s="10"/>
      <c r="HJ426" s="10"/>
      <c r="HK426" s="10"/>
      <c r="HL426" s="10"/>
      <c r="HM426" s="10"/>
      <c r="HN426" s="10"/>
      <c r="HO426" s="10"/>
      <c r="HP426" s="10"/>
      <c r="HQ426" s="10"/>
      <c r="HR426" s="10"/>
      <c r="HS426" s="10"/>
      <c r="HT426" s="10"/>
      <c r="HU426" s="10"/>
      <c r="HV426" s="10"/>
      <c r="HW426" s="10"/>
      <c r="HX426" s="10"/>
      <c r="HY426" s="10"/>
      <c r="HZ426" s="10"/>
      <c r="IA426" s="10"/>
      <c r="IB426" s="10"/>
      <c r="IC426" s="10"/>
      <c r="ID426" s="10"/>
      <c r="IE426" s="10"/>
      <c r="IF426" s="10"/>
      <c r="IG426" s="10"/>
      <c r="IH426" s="10"/>
      <c r="II426" s="10"/>
      <c r="IJ426" s="10"/>
      <c r="IK426" s="10"/>
      <c r="IL426" s="10"/>
      <c r="IM426" s="10"/>
      <c r="IN426" s="10"/>
      <c r="IO426" s="10"/>
      <c r="IP426" s="10"/>
      <c r="IQ426" s="10"/>
      <c r="IR426" s="10"/>
      <c r="IS426" s="10"/>
      <c r="IT426" s="10"/>
      <c r="IU426" s="10"/>
      <c r="IV426" s="10"/>
      <c r="IW426" s="10"/>
      <c r="IX426" s="10"/>
      <c r="IY426" s="10"/>
      <c r="IZ426" s="10"/>
      <c r="JA426" s="10"/>
      <c r="JB426" s="10"/>
      <c r="JC426" s="10"/>
      <c r="JD426" s="10"/>
      <c r="JE426" s="10"/>
      <c r="JF426" s="10"/>
      <c r="JG426" s="10"/>
      <c r="JH426" s="10"/>
      <c r="JI426" s="10"/>
      <c r="JJ426" s="10"/>
      <c r="JK426" s="10"/>
      <c r="JL426" s="10"/>
      <c r="JM426" s="10"/>
      <c r="JN426" s="10"/>
      <c r="JO426" s="10"/>
      <c r="JP426" s="10"/>
      <c r="JQ426" s="10"/>
      <c r="JR426" s="10"/>
      <c r="JS426" s="10"/>
      <c r="JT426" s="10"/>
      <c r="JU426" s="10"/>
      <c r="JV426" s="10"/>
      <c r="JW426" s="10"/>
      <c r="JX426" s="10"/>
      <c r="JY426" s="10"/>
      <c r="JZ426" s="10"/>
      <c r="KA426" s="10"/>
      <c r="KB426" s="10"/>
      <c r="KC426" s="10"/>
      <c r="KD426" s="10"/>
      <c r="KE426" s="10"/>
      <c r="KF426" s="10"/>
      <c r="KG426" s="10"/>
      <c r="KH426" s="10"/>
      <c r="KI426" s="10"/>
      <c r="KJ426" s="10"/>
      <c r="KK426" s="10"/>
      <c r="KL426" s="10"/>
      <c r="KM426" s="10"/>
      <c r="KN426" s="10"/>
      <c r="KO426" s="10"/>
      <c r="KP426" s="10"/>
      <c r="KQ426" s="10"/>
      <c r="KR426" s="10"/>
      <c r="KS426" s="10"/>
      <c r="KT426" s="10"/>
      <c r="KU426" s="10"/>
      <c r="KV426" s="10"/>
      <c r="KW426" s="10"/>
      <c r="KX426" s="10"/>
      <c r="KY426" s="10"/>
      <c r="KZ426" s="10"/>
      <c r="LA426" s="10"/>
      <c r="LB426" s="10"/>
      <c r="LC426" s="10"/>
      <c r="LD426" s="10"/>
      <c r="LE426" s="10"/>
      <c r="LF426" s="10"/>
      <c r="LG426" s="10"/>
      <c r="LH426" s="10"/>
      <c r="LI426" s="10"/>
      <c r="LJ426" s="10"/>
      <c r="LK426" s="10"/>
      <c r="LL426" s="10"/>
      <c r="LM426" s="10"/>
      <c r="LN426" s="10"/>
      <c r="LO426" s="10"/>
      <c r="LP426" s="10"/>
      <c r="LQ426" s="10"/>
      <c r="LR426" s="10"/>
      <c r="LS426" s="10"/>
      <c r="LT426" s="10"/>
      <c r="LU426" s="10"/>
      <c r="LV426" s="10"/>
      <c r="LW426" s="10"/>
      <c r="LX426" s="10"/>
      <c r="LY426" s="10"/>
      <c r="LZ426" s="10"/>
      <c r="MA426" s="10"/>
      <c r="MB426" s="10"/>
      <c r="MC426" s="10"/>
      <c r="MD426" s="10"/>
      <c r="ME426" s="10"/>
      <c r="MF426" s="10"/>
      <c r="MG426" s="10"/>
      <c r="MH426" s="10"/>
      <c r="MI426" s="10"/>
      <c r="MJ426" s="10"/>
      <c r="MK426" s="10"/>
      <c r="ML426" s="10"/>
      <c r="MM426" s="10"/>
      <c r="MN426" s="10"/>
      <c r="MO426" s="10"/>
      <c r="MP426" s="10"/>
      <c r="MQ426" s="10"/>
      <c r="MR426" s="10"/>
      <c r="MS426" s="10"/>
      <c r="MT426" s="10"/>
      <c r="MU426" s="10"/>
      <c r="MV426" s="10"/>
      <c r="MW426" s="10"/>
      <c r="MX426" s="10"/>
      <c r="MY426" s="10"/>
      <c r="MZ426" s="10"/>
      <c r="NA426" s="10"/>
      <c r="NB426" s="10"/>
      <c r="NC426" s="10"/>
      <c r="ND426" s="10"/>
      <c r="NE426" s="10"/>
      <c r="NF426" s="10"/>
      <c r="NG426" s="10"/>
      <c r="NH426" s="10"/>
      <c r="NI426" s="10"/>
      <c r="NJ426" s="10"/>
      <c r="NK426" s="10"/>
      <c r="NL426" s="10"/>
      <c r="NM426" s="10"/>
      <c r="NN426" s="10"/>
      <c r="NO426" s="10"/>
      <c r="NP426" s="10"/>
      <c r="NQ426" s="10"/>
      <c r="NR426" s="10"/>
      <c r="NS426" s="10"/>
      <c r="NT426" s="10"/>
      <c r="NU426" s="10"/>
      <c r="NV426" s="10"/>
      <c r="NW426" s="10"/>
      <c r="NX426" s="10"/>
      <c r="NY426" s="10"/>
      <c r="NZ426" s="10"/>
      <c r="OA426" s="10"/>
      <c r="OB426" s="10"/>
      <c r="OC426" s="10"/>
      <c r="OD426" s="10"/>
      <c r="OE426" s="10"/>
      <c r="OF426" s="10"/>
      <c r="OG426" s="10"/>
      <c r="OH426" s="10"/>
      <c r="OI426" s="10"/>
      <c r="OJ426" s="10"/>
      <c r="OK426" s="10"/>
      <c r="OL426" s="10"/>
      <c r="OM426" s="10"/>
      <c r="ON426" s="10"/>
      <c r="OO426" s="10"/>
      <c r="OP426" s="10"/>
      <c r="OQ426" s="10"/>
      <c r="OR426" s="10"/>
      <c r="OS426" s="10"/>
      <c r="OT426" s="10"/>
      <c r="OU426" s="10"/>
      <c r="OV426" s="10"/>
      <c r="OW426" s="10"/>
      <c r="OX426" s="10"/>
      <c r="OY426" s="10"/>
      <c r="OZ426" s="10"/>
      <c r="PA426" s="10"/>
      <c r="PB426" s="10"/>
      <c r="PC426" s="10"/>
      <c r="PD426" s="10"/>
      <c r="PE426" s="10"/>
      <c r="PF426" s="10"/>
      <c r="PG426" s="10"/>
      <c r="PH426" s="10"/>
      <c r="PI426" s="10"/>
      <c r="PJ426" s="10"/>
      <c r="PK426" s="10"/>
      <c r="PL426" s="10"/>
      <c r="PM426" s="10"/>
      <c r="PN426" s="10"/>
      <c r="PO426" s="10"/>
      <c r="PP426" s="10"/>
      <c r="PQ426" s="10"/>
      <c r="PR426" s="10"/>
      <c r="PS426" s="10"/>
      <c r="PT426" s="10"/>
      <c r="PU426" s="10"/>
      <c r="PV426" s="10"/>
      <c r="PW426" s="10"/>
      <c r="PX426" s="10"/>
      <c r="PY426" s="10"/>
      <c r="PZ426" s="10"/>
      <c r="QA426" s="10"/>
      <c r="QB426" s="10"/>
      <c r="QC426" s="10"/>
      <c r="QD426" s="10"/>
      <c r="QE426" s="10"/>
      <c r="QF426" s="10"/>
      <c r="QG426" s="10"/>
      <c r="QH426" s="10"/>
      <c r="QI426" s="10"/>
      <c r="QJ426" s="10"/>
      <c r="QK426" s="10"/>
      <c r="QL426" s="10"/>
      <c r="QM426" s="10"/>
      <c r="QN426" s="10"/>
      <c r="QO426" s="10"/>
      <c r="QP426" s="10"/>
      <c r="QQ426" s="10"/>
      <c r="QR426" s="10"/>
      <c r="QS426" s="10"/>
      <c r="QT426" s="10"/>
      <c r="QU426" s="10"/>
      <c r="QV426" s="10"/>
      <c r="QW426" s="10"/>
      <c r="QX426" s="10"/>
      <c r="QY426" s="10"/>
      <c r="QZ426" s="10"/>
      <c r="RA426" s="10"/>
      <c r="RB426" s="10"/>
      <c r="RC426" s="10"/>
      <c r="RD426" s="10"/>
      <c r="RE426" s="10"/>
      <c r="RF426" s="10"/>
      <c r="RG426" s="10"/>
      <c r="RH426" s="10"/>
      <c r="RI426" s="10"/>
      <c r="RJ426" s="10"/>
      <c r="RK426" s="10"/>
      <c r="RL426" s="10"/>
      <c r="RM426" s="10"/>
      <c r="RN426" s="10"/>
      <c r="RO426" s="10"/>
      <c r="RP426" s="10"/>
      <c r="RQ426" s="10"/>
      <c r="RR426" s="10"/>
      <c r="RS426" s="10"/>
      <c r="RT426" s="10"/>
      <c r="RU426" s="10"/>
      <c r="RV426" s="10"/>
      <c r="RW426" s="10"/>
      <c r="RX426" s="10"/>
      <c r="RY426" s="10"/>
      <c r="RZ426" s="10"/>
      <c r="SA426" s="10"/>
      <c r="SB426" s="10"/>
      <c r="SC426" s="10"/>
      <c r="SD426" s="10"/>
      <c r="SE426" s="10"/>
      <c r="SF426" s="10"/>
      <c r="SG426" s="10"/>
      <c r="SH426" s="10"/>
      <c r="SI426" s="10"/>
      <c r="SJ426" s="10"/>
      <c r="SK426" s="10"/>
      <c r="SL426" s="10"/>
      <c r="SM426" s="10"/>
      <c r="SN426" s="10"/>
      <c r="SO426" s="10"/>
      <c r="SP426" s="10"/>
      <c r="SQ426" s="10"/>
      <c r="SR426" s="10"/>
      <c r="SS426" s="10"/>
      <c r="ST426" s="10"/>
      <c r="SU426" s="10"/>
      <c r="SV426" s="10"/>
      <c r="SW426" s="10"/>
      <c r="SX426" s="10"/>
      <c r="SY426" s="10"/>
      <c r="SZ426" s="10"/>
      <c r="TA426" s="10"/>
      <c r="TB426" s="10"/>
      <c r="TC426" s="10"/>
      <c r="TD426" s="10"/>
      <c r="TE426" s="10"/>
      <c r="TF426" s="10"/>
      <c r="TG426" s="10"/>
      <c r="TH426" s="10"/>
      <c r="TI426" s="10"/>
      <c r="TJ426" s="10"/>
      <c r="TK426" s="10"/>
      <c r="TL426" s="10"/>
      <c r="TM426" s="10"/>
      <c r="TN426" s="10"/>
      <c r="TO426" s="10"/>
      <c r="TP426" s="10"/>
      <c r="TQ426" s="10"/>
      <c r="TR426" s="10"/>
      <c r="TS426" s="10"/>
      <c r="TT426" s="10"/>
      <c r="TU426" s="10"/>
      <c r="TV426" s="10"/>
      <c r="TW426" s="10"/>
      <c r="TX426" s="10"/>
      <c r="TY426" s="10"/>
      <c r="TZ426" s="10"/>
      <c r="UA426" s="10"/>
      <c r="UB426" s="10"/>
      <c r="UC426" s="10"/>
      <c r="UD426" s="10"/>
      <c r="UE426" s="10"/>
      <c r="UF426" s="10"/>
      <c r="UG426" s="10"/>
      <c r="UH426" s="10"/>
      <c r="UI426" s="10"/>
      <c r="UJ426" s="10"/>
      <c r="UK426" s="10"/>
      <c r="UL426" s="10"/>
      <c r="UM426" s="10"/>
      <c r="UN426" s="10"/>
      <c r="UO426" s="10"/>
      <c r="UP426" s="10"/>
      <c r="UQ426" s="10"/>
      <c r="UR426" s="10"/>
      <c r="US426" s="10"/>
      <c r="UT426" s="10"/>
      <c r="UU426" s="10"/>
      <c r="UV426" s="10"/>
      <c r="UW426" s="10"/>
      <c r="UX426" s="10"/>
      <c r="UY426" s="10"/>
      <c r="UZ426" s="10"/>
      <c r="VA426" s="10"/>
      <c r="VB426" s="10"/>
      <c r="VC426" s="10"/>
      <c r="VD426" s="10"/>
      <c r="VE426" s="10"/>
      <c r="VF426" s="10"/>
      <c r="VG426" s="10"/>
      <c r="VH426" s="10"/>
      <c r="VI426" s="10"/>
      <c r="VJ426" s="10"/>
      <c r="VK426" s="10"/>
      <c r="VL426" s="10"/>
      <c r="VM426" s="10"/>
      <c r="VN426" s="10"/>
      <c r="VO426" s="10"/>
      <c r="VP426" s="10"/>
      <c r="VQ426" s="10"/>
      <c r="VR426" s="10"/>
      <c r="VS426" s="10"/>
      <c r="VT426" s="10"/>
      <c r="VU426" s="10"/>
      <c r="VV426" s="10"/>
      <c r="VW426" s="10"/>
      <c r="VX426" s="10"/>
      <c r="VY426" s="10"/>
      <c r="VZ426" s="10"/>
      <c r="WA426" s="10"/>
      <c r="WB426" s="10"/>
      <c r="WC426" s="10"/>
      <c r="WD426" s="10"/>
      <c r="WE426" s="10"/>
      <c r="WF426" s="10"/>
      <c r="WG426" s="10"/>
      <c r="WH426" s="10"/>
      <c r="WI426" s="10"/>
      <c r="WJ426" s="10"/>
      <c r="WK426" s="10"/>
      <c r="WL426" s="10"/>
      <c r="WM426" s="10"/>
      <c r="WN426" s="10"/>
      <c r="WO426" s="10"/>
      <c r="WP426" s="10"/>
      <c r="WQ426" s="10"/>
      <c r="WR426" s="10"/>
      <c r="WS426" s="10"/>
      <c r="WT426" s="10"/>
      <c r="WU426" s="10"/>
      <c r="WV426" s="10"/>
      <c r="WW426" s="10"/>
      <c r="WX426" s="10"/>
      <c r="WY426" s="10"/>
      <c r="WZ426" s="10"/>
      <c r="XA426" s="10"/>
      <c r="XB426" s="10"/>
      <c r="XC426" s="10"/>
      <c r="XD426" s="10"/>
      <c r="XE426" s="10"/>
      <c r="XF426" s="10"/>
      <c r="XG426" s="10"/>
      <c r="XH426" s="10"/>
      <c r="XI426" s="10"/>
      <c r="XJ426" s="10"/>
      <c r="XK426" s="10"/>
      <c r="XL426" s="10"/>
      <c r="XM426" s="10"/>
      <c r="XN426" s="10"/>
      <c r="XO426" s="10"/>
      <c r="XP426" s="10"/>
      <c r="XQ426" s="10"/>
      <c r="XR426" s="10"/>
      <c r="XS426" s="10"/>
      <c r="XT426" s="10"/>
      <c r="XU426" s="10"/>
      <c r="XV426" s="10"/>
      <c r="XW426" s="10"/>
      <c r="XX426" s="10"/>
      <c r="XY426" s="10"/>
      <c r="XZ426" s="10"/>
      <c r="YA426" s="10"/>
      <c r="YB426" s="10"/>
      <c r="YC426" s="10"/>
      <c r="YD426" s="10"/>
      <c r="YE426" s="10"/>
      <c r="YF426" s="10"/>
      <c r="YG426" s="10"/>
      <c r="YH426" s="10"/>
      <c r="YI426" s="10"/>
      <c r="YJ426" s="10"/>
      <c r="YK426" s="10"/>
      <c r="YL426" s="10"/>
      <c r="YM426" s="10"/>
      <c r="YN426" s="10"/>
      <c r="YO426" s="10"/>
      <c r="YP426" s="10"/>
      <c r="YQ426" s="10"/>
      <c r="YR426" s="10"/>
      <c r="YS426" s="10"/>
      <c r="YT426" s="10"/>
      <c r="YU426" s="10"/>
      <c r="YV426" s="10"/>
      <c r="YW426" s="10"/>
      <c r="YX426" s="10"/>
      <c r="YY426" s="10"/>
      <c r="YZ426" s="10"/>
      <c r="ZA426" s="10"/>
      <c r="ZB426" s="10"/>
      <c r="ZC426" s="10"/>
      <c r="ZD426" s="10"/>
      <c r="ZE426" s="10"/>
      <c r="ZF426" s="10"/>
      <c r="ZG426" s="10"/>
      <c r="ZH426" s="10"/>
      <c r="ZI426" s="10"/>
      <c r="ZJ426" s="10"/>
      <c r="ZK426" s="10"/>
      <c r="ZL426" s="10"/>
      <c r="ZM426" s="10"/>
      <c r="ZN426" s="10"/>
      <c r="ZO426" s="10"/>
      <c r="ZP426" s="10"/>
      <c r="ZQ426" s="10"/>
      <c r="ZR426" s="10"/>
      <c r="ZS426" s="10"/>
      <c r="ZT426" s="10"/>
      <c r="ZU426" s="10"/>
      <c r="ZV426" s="10"/>
      <c r="ZW426" s="10"/>
      <c r="ZX426" s="10"/>
      <c r="ZY426" s="10"/>
      <c r="ZZ426" s="10"/>
      <c r="AAA426" s="10"/>
      <c r="AAB426" s="10"/>
      <c r="AAC426" s="10"/>
      <c r="AAD426" s="10"/>
      <c r="AAE426" s="10"/>
      <c r="AAF426" s="10"/>
      <c r="AAG426" s="10"/>
      <c r="AAH426" s="10"/>
      <c r="AAI426" s="10"/>
      <c r="AAJ426" s="10"/>
      <c r="AAK426" s="10"/>
      <c r="AAL426" s="10"/>
      <c r="AAM426" s="10"/>
      <c r="AAN426" s="10"/>
      <c r="AAO426" s="10"/>
      <c r="AAP426" s="10"/>
      <c r="AAQ426" s="10"/>
      <c r="AAR426" s="10"/>
      <c r="AAS426" s="10"/>
      <c r="AAT426" s="10"/>
      <c r="AAU426" s="10"/>
      <c r="AAV426" s="10"/>
      <c r="AAW426" s="10"/>
      <c r="AAX426" s="10"/>
      <c r="AAY426" s="10"/>
      <c r="AAZ426" s="10"/>
      <c r="ABA426" s="10"/>
      <c r="ABB426" s="10"/>
      <c r="ABC426" s="10"/>
      <c r="ABD426" s="10"/>
      <c r="ABE426" s="10"/>
      <c r="ABF426" s="10"/>
      <c r="ABG426" s="10"/>
      <c r="ABH426" s="10"/>
      <c r="ABI426" s="10"/>
      <c r="ABJ426" s="10"/>
      <c r="ABK426" s="10"/>
      <c r="ABL426" s="10"/>
      <c r="ABM426" s="10"/>
      <c r="ABN426" s="10"/>
      <c r="ABO426" s="10"/>
      <c r="ABP426" s="10"/>
      <c r="ABQ426" s="10"/>
      <c r="ABR426" s="10"/>
      <c r="ABS426" s="10"/>
      <c r="ABT426" s="10"/>
      <c r="ABU426" s="10"/>
      <c r="ABV426" s="10"/>
      <c r="ABW426" s="10"/>
      <c r="ABX426" s="10"/>
      <c r="ABY426" s="10"/>
      <c r="ABZ426" s="10"/>
      <c r="ACA426" s="10"/>
      <c r="ACB426" s="10"/>
      <c r="ACC426" s="10"/>
      <c r="ACD426" s="10"/>
      <c r="ACE426" s="10"/>
      <c r="ACF426" s="10"/>
      <c r="ACG426" s="10"/>
      <c r="ACH426" s="10"/>
      <c r="ACI426" s="10"/>
      <c r="ACJ426" s="10"/>
      <c r="ACK426" s="10"/>
      <c r="ACL426" s="10"/>
      <c r="ACM426" s="10"/>
      <c r="ACN426" s="10"/>
      <c r="ACO426" s="10"/>
      <c r="ACP426" s="10"/>
      <c r="ACQ426" s="10"/>
      <c r="ACR426" s="10"/>
      <c r="ACS426" s="10"/>
      <c r="ACT426" s="10"/>
      <c r="ACU426" s="10"/>
      <c r="ACV426" s="10"/>
      <c r="ACW426" s="10"/>
      <c r="ACX426" s="10"/>
      <c r="ACY426" s="10"/>
      <c r="ACZ426" s="10"/>
      <c r="ADA426" s="10"/>
      <c r="ADB426" s="10"/>
      <c r="ADC426" s="10"/>
      <c r="ADD426" s="10"/>
      <c r="ADE426" s="10"/>
      <c r="ADF426" s="10"/>
      <c r="ADG426" s="10"/>
      <c r="ADH426" s="10"/>
      <c r="ADI426" s="10"/>
      <c r="ADJ426" s="10"/>
      <c r="ADK426" s="10"/>
      <c r="ADL426" s="10"/>
      <c r="ADM426" s="10"/>
      <c r="ADN426" s="10"/>
      <c r="ADO426" s="10"/>
      <c r="ADP426" s="10"/>
      <c r="ADQ426" s="10"/>
      <c r="ADR426" s="10"/>
      <c r="ADS426" s="10"/>
      <c r="ADT426" s="10"/>
      <c r="ADU426" s="10"/>
      <c r="ADV426" s="10"/>
      <c r="ADW426" s="10"/>
      <c r="ADX426" s="10"/>
      <c r="ADY426" s="10"/>
      <c r="ADZ426" s="10"/>
      <c r="AEA426" s="10"/>
      <c r="AEB426" s="10"/>
      <c r="AEC426" s="10"/>
      <c r="AED426" s="10"/>
      <c r="AEE426" s="10"/>
      <c r="AEF426" s="10"/>
      <c r="AEG426" s="10"/>
      <c r="AEH426" s="10"/>
      <c r="AEI426" s="10"/>
      <c r="AEJ426" s="10"/>
      <c r="AEK426" s="10"/>
      <c r="AEL426" s="10"/>
      <c r="AEM426" s="10"/>
      <c r="AEN426" s="10"/>
      <c r="AEO426" s="10"/>
      <c r="AEP426" s="10"/>
      <c r="AEQ426" s="10"/>
      <c r="AER426" s="10"/>
      <c r="AES426" s="10"/>
      <c r="AET426" s="10"/>
      <c r="AEU426" s="10"/>
      <c r="AEV426" s="10"/>
      <c r="AEW426" s="10"/>
      <c r="AEX426" s="10"/>
      <c r="AEY426" s="10"/>
      <c r="AEZ426" s="10"/>
      <c r="AFA426" s="10"/>
      <c r="AFB426" s="10"/>
      <c r="AFC426" s="10"/>
      <c r="AFD426" s="10"/>
      <c r="AFE426" s="10"/>
      <c r="AFF426" s="10"/>
      <c r="AFG426" s="10"/>
      <c r="AFH426" s="10"/>
      <c r="AFI426" s="10"/>
      <c r="AFJ426" s="10"/>
      <c r="AFK426" s="10"/>
      <c r="AFL426" s="10"/>
      <c r="AFM426" s="10"/>
      <c r="AFN426" s="10"/>
      <c r="AFO426" s="10"/>
      <c r="AFP426" s="10"/>
      <c r="AFQ426" s="10"/>
      <c r="AFR426" s="10"/>
      <c r="AFS426" s="10"/>
      <c r="AFT426" s="10"/>
      <c r="AFU426" s="10"/>
      <c r="AFV426" s="10"/>
      <c r="AFW426" s="10"/>
      <c r="AFX426" s="10"/>
      <c r="AFY426" s="10"/>
      <c r="AFZ426" s="10"/>
      <c r="AGA426" s="10"/>
      <c r="AGB426" s="10"/>
      <c r="AGC426" s="10"/>
      <c r="AGD426" s="10"/>
      <c r="AGE426" s="10"/>
      <c r="AGF426" s="10"/>
      <c r="AGG426" s="10"/>
      <c r="AGH426" s="10"/>
      <c r="AGI426" s="10"/>
      <c r="AGJ426" s="10"/>
      <c r="AGK426" s="10"/>
      <c r="AGL426" s="10"/>
      <c r="AGM426" s="10"/>
      <c r="AGN426" s="10"/>
      <c r="AGO426" s="10"/>
      <c r="AGP426" s="10"/>
      <c r="AGQ426" s="10"/>
      <c r="AGR426" s="10"/>
      <c r="AGS426" s="10"/>
      <c r="AGT426" s="10"/>
      <c r="AGU426" s="10"/>
      <c r="AGV426" s="10"/>
      <c r="AGW426" s="10"/>
      <c r="AGX426" s="10"/>
      <c r="AGY426" s="10"/>
      <c r="AGZ426" s="10"/>
      <c r="AHA426" s="10"/>
      <c r="AHB426" s="10"/>
      <c r="AHC426" s="10"/>
      <c r="AHD426" s="10"/>
      <c r="AHE426" s="10"/>
      <c r="AHF426" s="10"/>
      <c r="AHG426" s="10"/>
      <c r="AHH426" s="10"/>
      <c r="AHI426" s="10"/>
      <c r="AHJ426" s="10"/>
      <c r="AHK426" s="10"/>
      <c r="AHL426" s="10"/>
      <c r="AHM426" s="10"/>
      <c r="AHN426" s="10"/>
      <c r="AHO426" s="10"/>
      <c r="AHP426" s="10"/>
      <c r="AHQ426" s="10"/>
      <c r="AHR426" s="10"/>
      <c r="AHS426" s="10"/>
      <c r="AHT426" s="10"/>
      <c r="AHU426" s="10"/>
      <c r="AHV426" s="10"/>
      <c r="AHW426" s="10"/>
      <c r="AHX426" s="10"/>
      <c r="AHY426" s="10"/>
      <c r="AHZ426" s="10"/>
      <c r="AIA426" s="10"/>
      <c r="AIB426" s="10"/>
      <c r="AIC426" s="10"/>
      <c r="AID426" s="10"/>
      <c r="AIE426" s="10"/>
      <c r="AIF426" s="10"/>
      <c r="AIG426" s="10"/>
      <c r="AIH426" s="10"/>
      <c r="AII426" s="10"/>
      <c r="AIJ426" s="10"/>
      <c r="AIK426" s="10"/>
      <c r="AIL426" s="10"/>
      <c r="AIM426" s="10"/>
      <c r="AIN426" s="10"/>
      <c r="AIO426" s="10"/>
      <c r="AIP426" s="10"/>
      <c r="AIQ426" s="10"/>
      <c r="AIR426" s="10"/>
      <c r="AIS426" s="10"/>
      <c r="AIT426" s="10"/>
      <c r="AIU426" s="10"/>
      <c r="AIV426" s="10"/>
      <c r="AIW426" s="10"/>
      <c r="AIX426" s="10"/>
      <c r="AIY426" s="10"/>
      <c r="AIZ426" s="10"/>
      <c r="AJA426" s="10"/>
      <c r="AJB426" s="10"/>
      <c r="AJC426" s="10"/>
      <c r="AJD426" s="10"/>
      <c r="AJE426" s="10"/>
      <c r="AJF426" s="10"/>
      <c r="AJG426" s="10"/>
      <c r="AJH426" s="10"/>
      <c r="AJI426" s="10"/>
      <c r="AJJ426" s="10"/>
      <c r="AJK426" s="10"/>
      <c r="AJL426" s="10"/>
      <c r="AJM426" s="10"/>
      <c r="AJN426" s="10"/>
      <c r="AJO426" s="10"/>
      <c r="AJP426" s="10"/>
      <c r="AJQ426" s="10"/>
      <c r="AJR426" s="10"/>
      <c r="AJS426" s="10"/>
      <c r="AJT426" s="10"/>
      <c r="AJU426" s="10"/>
      <c r="AJV426" s="10"/>
      <c r="AJW426" s="10"/>
      <c r="AJX426" s="10"/>
      <c r="AJY426" s="10"/>
      <c r="AJZ426" s="10"/>
      <c r="AKA426" s="10"/>
      <c r="AKB426" s="10"/>
      <c r="AKC426" s="10"/>
      <c r="AKD426" s="10"/>
      <c r="AKE426" s="10"/>
      <c r="AKF426" s="10"/>
      <c r="AKG426" s="10"/>
      <c r="AKH426" s="10"/>
      <c r="AKI426" s="10"/>
      <c r="AKJ426" s="10"/>
      <c r="AKK426" s="10"/>
      <c r="AKL426" s="10"/>
      <c r="AKM426" s="10"/>
      <c r="AKN426" s="10"/>
      <c r="AKO426" s="10"/>
      <c r="AKP426" s="10"/>
      <c r="AKQ426" s="10"/>
      <c r="AKR426" s="10"/>
      <c r="AKS426" s="10"/>
      <c r="AKT426" s="10"/>
      <c r="AKU426" s="10"/>
      <c r="AKV426" s="10"/>
      <c r="AKW426" s="10"/>
      <c r="AKX426" s="10"/>
      <c r="AKY426" s="10"/>
      <c r="AKZ426" s="10"/>
      <c r="ALA426" s="10"/>
      <c r="ALB426" s="10"/>
      <c r="ALC426" s="10"/>
      <c r="ALD426" s="10"/>
      <c r="ALE426" s="10"/>
      <c r="ALF426" s="10"/>
      <c r="ALG426" s="10"/>
      <c r="ALH426" s="10"/>
      <c r="ALI426" s="10"/>
      <c r="ALJ426" s="10"/>
      <c r="ALK426" s="10"/>
      <c r="ALL426" s="10"/>
      <c r="ALM426" s="10"/>
      <c r="ALN426" s="10"/>
      <c r="ALO426" s="10"/>
      <c r="ALP426" s="10"/>
      <c r="ALQ426" s="10"/>
      <c r="ALR426" s="10"/>
      <c r="ALS426" s="10"/>
      <c r="ALT426" s="10"/>
      <c r="ALU426" s="10"/>
      <c r="ALV426" s="10"/>
      <c r="ALW426" s="10"/>
      <c r="ALX426" s="10"/>
      <c r="ALY426" s="10"/>
      <c r="ALZ426" s="10"/>
      <c r="AMA426" s="10"/>
      <c r="AMB426" s="10"/>
      <c r="AMC426" s="10"/>
      <c r="AMD426" s="10"/>
      <c r="AME426" s="10"/>
      <c r="AMF426" s="10"/>
      <c r="AMG426" s="10"/>
      <c r="AMH426" s="10"/>
      <c r="AMI426" s="10"/>
    </row>
    <row r="427" spans="1:1023" ht="21.75" customHeight="1">
      <c r="A427" s="14" t="s">
        <v>288</v>
      </c>
      <c r="B427" s="45"/>
      <c r="C427" s="34"/>
      <c r="D427" s="34"/>
      <c r="E427" s="30"/>
      <c r="F427" s="30"/>
      <c r="G427" s="30"/>
      <c r="H427" s="30"/>
      <c r="I427" s="30"/>
      <c r="J427" s="30"/>
      <c r="K427" s="36">
        <v>47450</v>
      </c>
      <c r="L427" s="30"/>
      <c r="M427" s="30"/>
      <c r="N427" s="30"/>
      <c r="O427" s="30"/>
      <c r="P427" s="34"/>
      <c r="Q427" s="43">
        <f t="shared" si="9"/>
        <v>47450</v>
      </c>
      <c r="R427" s="43">
        <f t="shared" si="10"/>
        <v>47450</v>
      </c>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c r="GY427" s="10"/>
      <c r="GZ427" s="10"/>
      <c r="HA427" s="10"/>
      <c r="HB427" s="10"/>
      <c r="HC427" s="10"/>
      <c r="HD427" s="10"/>
      <c r="HE427" s="10"/>
      <c r="HF427" s="10"/>
      <c r="HG427" s="10"/>
      <c r="HH427" s="10"/>
      <c r="HI427" s="10"/>
      <c r="HJ427" s="10"/>
      <c r="HK427" s="10"/>
      <c r="HL427" s="10"/>
      <c r="HM427" s="10"/>
      <c r="HN427" s="10"/>
      <c r="HO427" s="10"/>
      <c r="HP427" s="10"/>
      <c r="HQ427" s="10"/>
      <c r="HR427" s="10"/>
      <c r="HS427" s="10"/>
      <c r="HT427" s="10"/>
      <c r="HU427" s="10"/>
      <c r="HV427" s="10"/>
      <c r="HW427" s="10"/>
      <c r="HX427" s="10"/>
      <c r="HY427" s="10"/>
      <c r="HZ427" s="10"/>
      <c r="IA427" s="10"/>
      <c r="IB427" s="10"/>
      <c r="IC427" s="10"/>
      <c r="ID427" s="10"/>
      <c r="IE427" s="10"/>
      <c r="IF427" s="10"/>
      <c r="IG427" s="10"/>
      <c r="IH427" s="10"/>
      <c r="II427" s="10"/>
      <c r="IJ427" s="10"/>
      <c r="IK427" s="10"/>
      <c r="IL427" s="10"/>
      <c r="IM427" s="10"/>
      <c r="IN427" s="10"/>
      <c r="IO427" s="10"/>
      <c r="IP427" s="10"/>
      <c r="IQ427" s="10"/>
      <c r="IR427" s="10"/>
      <c r="IS427" s="10"/>
      <c r="IT427" s="10"/>
      <c r="IU427" s="10"/>
      <c r="IV427" s="10"/>
      <c r="IW427" s="10"/>
      <c r="IX427" s="10"/>
      <c r="IY427" s="10"/>
      <c r="IZ427" s="10"/>
      <c r="JA427" s="10"/>
      <c r="JB427" s="10"/>
      <c r="JC427" s="10"/>
      <c r="JD427" s="10"/>
      <c r="JE427" s="10"/>
      <c r="JF427" s="10"/>
      <c r="JG427" s="10"/>
      <c r="JH427" s="10"/>
      <c r="JI427" s="10"/>
      <c r="JJ427" s="10"/>
      <c r="JK427" s="10"/>
      <c r="JL427" s="10"/>
      <c r="JM427" s="10"/>
      <c r="JN427" s="10"/>
      <c r="JO427" s="10"/>
      <c r="JP427" s="10"/>
      <c r="JQ427" s="10"/>
      <c r="JR427" s="10"/>
      <c r="JS427" s="10"/>
      <c r="JT427" s="10"/>
      <c r="JU427" s="10"/>
      <c r="JV427" s="10"/>
      <c r="JW427" s="10"/>
      <c r="JX427" s="10"/>
      <c r="JY427" s="10"/>
      <c r="JZ427" s="10"/>
      <c r="KA427" s="10"/>
      <c r="KB427" s="10"/>
      <c r="KC427" s="10"/>
      <c r="KD427" s="10"/>
      <c r="KE427" s="10"/>
      <c r="KF427" s="10"/>
      <c r="KG427" s="10"/>
      <c r="KH427" s="10"/>
      <c r="KI427" s="10"/>
      <c r="KJ427" s="10"/>
      <c r="KK427" s="10"/>
      <c r="KL427" s="10"/>
      <c r="KM427" s="10"/>
      <c r="KN427" s="10"/>
      <c r="KO427" s="10"/>
      <c r="KP427" s="10"/>
      <c r="KQ427" s="10"/>
      <c r="KR427" s="10"/>
      <c r="KS427" s="10"/>
      <c r="KT427" s="10"/>
      <c r="KU427" s="10"/>
      <c r="KV427" s="10"/>
      <c r="KW427" s="10"/>
      <c r="KX427" s="10"/>
      <c r="KY427" s="10"/>
      <c r="KZ427" s="10"/>
      <c r="LA427" s="10"/>
      <c r="LB427" s="10"/>
      <c r="LC427" s="10"/>
      <c r="LD427" s="10"/>
      <c r="LE427" s="10"/>
      <c r="LF427" s="10"/>
      <c r="LG427" s="10"/>
      <c r="LH427" s="10"/>
      <c r="LI427" s="10"/>
      <c r="LJ427" s="10"/>
      <c r="LK427" s="10"/>
      <c r="LL427" s="10"/>
      <c r="LM427" s="10"/>
      <c r="LN427" s="10"/>
      <c r="LO427" s="10"/>
      <c r="LP427" s="10"/>
      <c r="LQ427" s="10"/>
      <c r="LR427" s="10"/>
      <c r="LS427" s="10"/>
      <c r="LT427" s="10"/>
      <c r="LU427" s="10"/>
      <c r="LV427" s="10"/>
      <c r="LW427" s="10"/>
      <c r="LX427" s="10"/>
      <c r="LY427" s="10"/>
      <c r="LZ427" s="10"/>
      <c r="MA427" s="10"/>
      <c r="MB427" s="10"/>
      <c r="MC427" s="10"/>
      <c r="MD427" s="10"/>
      <c r="ME427" s="10"/>
      <c r="MF427" s="10"/>
      <c r="MG427" s="10"/>
      <c r="MH427" s="10"/>
      <c r="MI427" s="10"/>
      <c r="MJ427" s="10"/>
      <c r="MK427" s="10"/>
      <c r="ML427" s="10"/>
      <c r="MM427" s="10"/>
      <c r="MN427" s="10"/>
      <c r="MO427" s="10"/>
      <c r="MP427" s="10"/>
      <c r="MQ427" s="10"/>
      <c r="MR427" s="10"/>
      <c r="MS427" s="10"/>
      <c r="MT427" s="10"/>
      <c r="MU427" s="10"/>
      <c r="MV427" s="10"/>
      <c r="MW427" s="10"/>
      <c r="MX427" s="10"/>
      <c r="MY427" s="10"/>
      <c r="MZ427" s="10"/>
      <c r="NA427" s="10"/>
      <c r="NB427" s="10"/>
      <c r="NC427" s="10"/>
      <c r="ND427" s="10"/>
      <c r="NE427" s="10"/>
      <c r="NF427" s="10"/>
      <c r="NG427" s="10"/>
      <c r="NH427" s="10"/>
      <c r="NI427" s="10"/>
      <c r="NJ427" s="10"/>
      <c r="NK427" s="10"/>
      <c r="NL427" s="10"/>
      <c r="NM427" s="10"/>
      <c r="NN427" s="10"/>
      <c r="NO427" s="10"/>
      <c r="NP427" s="10"/>
      <c r="NQ427" s="10"/>
      <c r="NR427" s="10"/>
      <c r="NS427" s="10"/>
      <c r="NT427" s="10"/>
      <c r="NU427" s="10"/>
      <c r="NV427" s="10"/>
      <c r="NW427" s="10"/>
      <c r="NX427" s="10"/>
      <c r="NY427" s="10"/>
      <c r="NZ427" s="10"/>
      <c r="OA427" s="10"/>
      <c r="OB427" s="10"/>
      <c r="OC427" s="10"/>
      <c r="OD427" s="10"/>
      <c r="OE427" s="10"/>
      <c r="OF427" s="10"/>
      <c r="OG427" s="10"/>
      <c r="OH427" s="10"/>
      <c r="OI427" s="10"/>
      <c r="OJ427" s="10"/>
      <c r="OK427" s="10"/>
      <c r="OL427" s="10"/>
      <c r="OM427" s="10"/>
      <c r="ON427" s="10"/>
      <c r="OO427" s="10"/>
      <c r="OP427" s="10"/>
      <c r="OQ427" s="10"/>
      <c r="OR427" s="10"/>
      <c r="OS427" s="10"/>
      <c r="OT427" s="10"/>
      <c r="OU427" s="10"/>
      <c r="OV427" s="10"/>
      <c r="OW427" s="10"/>
      <c r="OX427" s="10"/>
      <c r="OY427" s="10"/>
      <c r="OZ427" s="10"/>
      <c r="PA427" s="10"/>
      <c r="PB427" s="10"/>
      <c r="PC427" s="10"/>
      <c r="PD427" s="10"/>
      <c r="PE427" s="10"/>
      <c r="PF427" s="10"/>
      <c r="PG427" s="10"/>
      <c r="PH427" s="10"/>
      <c r="PI427" s="10"/>
      <c r="PJ427" s="10"/>
      <c r="PK427" s="10"/>
      <c r="PL427" s="10"/>
      <c r="PM427" s="10"/>
      <c r="PN427" s="10"/>
      <c r="PO427" s="10"/>
      <c r="PP427" s="10"/>
      <c r="PQ427" s="10"/>
      <c r="PR427" s="10"/>
      <c r="PS427" s="10"/>
      <c r="PT427" s="10"/>
      <c r="PU427" s="10"/>
      <c r="PV427" s="10"/>
      <c r="PW427" s="10"/>
      <c r="PX427" s="10"/>
      <c r="PY427" s="10"/>
      <c r="PZ427" s="10"/>
      <c r="QA427" s="10"/>
      <c r="QB427" s="10"/>
      <c r="QC427" s="10"/>
      <c r="QD427" s="10"/>
      <c r="QE427" s="10"/>
      <c r="QF427" s="10"/>
      <c r="QG427" s="10"/>
      <c r="QH427" s="10"/>
      <c r="QI427" s="10"/>
      <c r="QJ427" s="10"/>
      <c r="QK427" s="10"/>
      <c r="QL427" s="10"/>
      <c r="QM427" s="10"/>
      <c r="QN427" s="10"/>
      <c r="QO427" s="10"/>
      <c r="QP427" s="10"/>
      <c r="QQ427" s="10"/>
      <c r="QR427" s="10"/>
      <c r="QS427" s="10"/>
      <c r="QT427" s="10"/>
      <c r="QU427" s="10"/>
      <c r="QV427" s="10"/>
      <c r="QW427" s="10"/>
      <c r="QX427" s="10"/>
      <c r="QY427" s="10"/>
      <c r="QZ427" s="10"/>
      <c r="RA427" s="10"/>
      <c r="RB427" s="10"/>
      <c r="RC427" s="10"/>
      <c r="RD427" s="10"/>
      <c r="RE427" s="10"/>
      <c r="RF427" s="10"/>
      <c r="RG427" s="10"/>
      <c r="RH427" s="10"/>
      <c r="RI427" s="10"/>
      <c r="RJ427" s="10"/>
      <c r="RK427" s="10"/>
      <c r="RL427" s="10"/>
      <c r="RM427" s="10"/>
      <c r="RN427" s="10"/>
      <c r="RO427" s="10"/>
      <c r="RP427" s="10"/>
      <c r="RQ427" s="10"/>
      <c r="RR427" s="10"/>
      <c r="RS427" s="10"/>
      <c r="RT427" s="10"/>
      <c r="RU427" s="10"/>
      <c r="RV427" s="10"/>
      <c r="RW427" s="10"/>
      <c r="RX427" s="10"/>
      <c r="RY427" s="10"/>
      <c r="RZ427" s="10"/>
      <c r="SA427" s="10"/>
      <c r="SB427" s="10"/>
      <c r="SC427" s="10"/>
      <c r="SD427" s="10"/>
      <c r="SE427" s="10"/>
      <c r="SF427" s="10"/>
      <c r="SG427" s="10"/>
      <c r="SH427" s="10"/>
      <c r="SI427" s="10"/>
      <c r="SJ427" s="10"/>
      <c r="SK427" s="10"/>
      <c r="SL427" s="10"/>
      <c r="SM427" s="10"/>
      <c r="SN427" s="10"/>
      <c r="SO427" s="10"/>
      <c r="SP427" s="10"/>
      <c r="SQ427" s="10"/>
      <c r="SR427" s="10"/>
      <c r="SS427" s="10"/>
      <c r="ST427" s="10"/>
      <c r="SU427" s="10"/>
      <c r="SV427" s="10"/>
      <c r="SW427" s="10"/>
      <c r="SX427" s="10"/>
      <c r="SY427" s="10"/>
      <c r="SZ427" s="10"/>
      <c r="TA427" s="10"/>
      <c r="TB427" s="10"/>
      <c r="TC427" s="10"/>
      <c r="TD427" s="10"/>
      <c r="TE427" s="10"/>
      <c r="TF427" s="10"/>
      <c r="TG427" s="10"/>
      <c r="TH427" s="10"/>
      <c r="TI427" s="10"/>
      <c r="TJ427" s="10"/>
      <c r="TK427" s="10"/>
      <c r="TL427" s="10"/>
      <c r="TM427" s="10"/>
      <c r="TN427" s="10"/>
      <c r="TO427" s="10"/>
      <c r="TP427" s="10"/>
      <c r="TQ427" s="10"/>
      <c r="TR427" s="10"/>
      <c r="TS427" s="10"/>
      <c r="TT427" s="10"/>
      <c r="TU427" s="10"/>
      <c r="TV427" s="10"/>
      <c r="TW427" s="10"/>
      <c r="TX427" s="10"/>
      <c r="TY427" s="10"/>
      <c r="TZ427" s="10"/>
      <c r="UA427" s="10"/>
      <c r="UB427" s="10"/>
      <c r="UC427" s="10"/>
      <c r="UD427" s="10"/>
      <c r="UE427" s="10"/>
      <c r="UF427" s="10"/>
      <c r="UG427" s="10"/>
      <c r="UH427" s="10"/>
      <c r="UI427" s="10"/>
      <c r="UJ427" s="10"/>
      <c r="UK427" s="10"/>
      <c r="UL427" s="10"/>
      <c r="UM427" s="10"/>
      <c r="UN427" s="10"/>
      <c r="UO427" s="10"/>
      <c r="UP427" s="10"/>
      <c r="UQ427" s="10"/>
      <c r="UR427" s="10"/>
      <c r="US427" s="10"/>
      <c r="UT427" s="10"/>
      <c r="UU427" s="10"/>
      <c r="UV427" s="10"/>
      <c r="UW427" s="10"/>
      <c r="UX427" s="10"/>
      <c r="UY427" s="10"/>
      <c r="UZ427" s="10"/>
      <c r="VA427" s="10"/>
      <c r="VB427" s="10"/>
      <c r="VC427" s="10"/>
      <c r="VD427" s="10"/>
      <c r="VE427" s="10"/>
      <c r="VF427" s="10"/>
      <c r="VG427" s="10"/>
      <c r="VH427" s="10"/>
      <c r="VI427" s="10"/>
      <c r="VJ427" s="10"/>
      <c r="VK427" s="10"/>
      <c r="VL427" s="10"/>
      <c r="VM427" s="10"/>
      <c r="VN427" s="10"/>
      <c r="VO427" s="10"/>
      <c r="VP427" s="10"/>
      <c r="VQ427" s="10"/>
      <c r="VR427" s="10"/>
      <c r="VS427" s="10"/>
      <c r="VT427" s="10"/>
      <c r="VU427" s="10"/>
      <c r="VV427" s="10"/>
      <c r="VW427" s="10"/>
      <c r="VX427" s="10"/>
      <c r="VY427" s="10"/>
      <c r="VZ427" s="10"/>
      <c r="WA427" s="10"/>
      <c r="WB427" s="10"/>
      <c r="WC427" s="10"/>
      <c r="WD427" s="10"/>
      <c r="WE427" s="10"/>
      <c r="WF427" s="10"/>
      <c r="WG427" s="10"/>
      <c r="WH427" s="10"/>
      <c r="WI427" s="10"/>
      <c r="WJ427" s="10"/>
      <c r="WK427" s="10"/>
      <c r="WL427" s="10"/>
      <c r="WM427" s="10"/>
      <c r="WN427" s="10"/>
      <c r="WO427" s="10"/>
      <c r="WP427" s="10"/>
      <c r="WQ427" s="10"/>
      <c r="WR427" s="10"/>
      <c r="WS427" s="10"/>
      <c r="WT427" s="10"/>
      <c r="WU427" s="10"/>
      <c r="WV427" s="10"/>
      <c r="WW427" s="10"/>
      <c r="WX427" s="10"/>
      <c r="WY427" s="10"/>
      <c r="WZ427" s="10"/>
      <c r="XA427" s="10"/>
      <c r="XB427" s="10"/>
      <c r="XC427" s="10"/>
      <c r="XD427" s="10"/>
      <c r="XE427" s="10"/>
      <c r="XF427" s="10"/>
      <c r="XG427" s="10"/>
      <c r="XH427" s="10"/>
      <c r="XI427" s="10"/>
      <c r="XJ427" s="10"/>
      <c r="XK427" s="10"/>
      <c r="XL427" s="10"/>
      <c r="XM427" s="10"/>
      <c r="XN427" s="10"/>
      <c r="XO427" s="10"/>
      <c r="XP427" s="10"/>
      <c r="XQ427" s="10"/>
      <c r="XR427" s="10"/>
      <c r="XS427" s="10"/>
      <c r="XT427" s="10"/>
      <c r="XU427" s="10"/>
      <c r="XV427" s="10"/>
      <c r="XW427" s="10"/>
      <c r="XX427" s="10"/>
      <c r="XY427" s="10"/>
      <c r="XZ427" s="10"/>
      <c r="YA427" s="10"/>
      <c r="YB427" s="10"/>
      <c r="YC427" s="10"/>
      <c r="YD427" s="10"/>
      <c r="YE427" s="10"/>
      <c r="YF427" s="10"/>
      <c r="YG427" s="10"/>
      <c r="YH427" s="10"/>
      <c r="YI427" s="10"/>
      <c r="YJ427" s="10"/>
      <c r="YK427" s="10"/>
      <c r="YL427" s="10"/>
      <c r="YM427" s="10"/>
      <c r="YN427" s="10"/>
      <c r="YO427" s="10"/>
      <c r="YP427" s="10"/>
      <c r="YQ427" s="10"/>
      <c r="YR427" s="10"/>
      <c r="YS427" s="10"/>
      <c r="YT427" s="10"/>
      <c r="YU427" s="10"/>
      <c r="YV427" s="10"/>
      <c r="YW427" s="10"/>
      <c r="YX427" s="10"/>
      <c r="YY427" s="10"/>
      <c r="YZ427" s="10"/>
      <c r="ZA427" s="10"/>
      <c r="ZB427" s="10"/>
      <c r="ZC427" s="10"/>
      <c r="ZD427" s="10"/>
      <c r="ZE427" s="10"/>
      <c r="ZF427" s="10"/>
      <c r="ZG427" s="10"/>
      <c r="ZH427" s="10"/>
      <c r="ZI427" s="10"/>
      <c r="ZJ427" s="10"/>
      <c r="ZK427" s="10"/>
      <c r="ZL427" s="10"/>
      <c r="ZM427" s="10"/>
      <c r="ZN427" s="10"/>
      <c r="ZO427" s="10"/>
      <c r="ZP427" s="10"/>
      <c r="ZQ427" s="10"/>
      <c r="ZR427" s="10"/>
      <c r="ZS427" s="10"/>
      <c r="ZT427" s="10"/>
      <c r="ZU427" s="10"/>
      <c r="ZV427" s="10"/>
      <c r="ZW427" s="10"/>
      <c r="ZX427" s="10"/>
      <c r="ZY427" s="10"/>
      <c r="ZZ427" s="10"/>
      <c r="AAA427" s="10"/>
      <c r="AAB427" s="10"/>
      <c r="AAC427" s="10"/>
      <c r="AAD427" s="10"/>
      <c r="AAE427" s="10"/>
      <c r="AAF427" s="10"/>
      <c r="AAG427" s="10"/>
      <c r="AAH427" s="10"/>
      <c r="AAI427" s="10"/>
      <c r="AAJ427" s="10"/>
      <c r="AAK427" s="10"/>
      <c r="AAL427" s="10"/>
      <c r="AAM427" s="10"/>
      <c r="AAN427" s="10"/>
      <c r="AAO427" s="10"/>
      <c r="AAP427" s="10"/>
      <c r="AAQ427" s="10"/>
      <c r="AAR427" s="10"/>
      <c r="AAS427" s="10"/>
      <c r="AAT427" s="10"/>
      <c r="AAU427" s="10"/>
      <c r="AAV427" s="10"/>
      <c r="AAW427" s="10"/>
      <c r="AAX427" s="10"/>
      <c r="AAY427" s="10"/>
      <c r="AAZ427" s="10"/>
      <c r="ABA427" s="10"/>
      <c r="ABB427" s="10"/>
      <c r="ABC427" s="10"/>
      <c r="ABD427" s="10"/>
      <c r="ABE427" s="10"/>
      <c r="ABF427" s="10"/>
      <c r="ABG427" s="10"/>
      <c r="ABH427" s="10"/>
      <c r="ABI427" s="10"/>
      <c r="ABJ427" s="10"/>
      <c r="ABK427" s="10"/>
      <c r="ABL427" s="10"/>
      <c r="ABM427" s="10"/>
      <c r="ABN427" s="10"/>
      <c r="ABO427" s="10"/>
      <c r="ABP427" s="10"/>
      <c r="ABQ427" s="10"/>
      <c r="ABR427" s="10"/>
      <c r="ABS427" s="10"/>
      <c r="ABT427" s="10"/>
      <c r="ABU427" s="10"/>
      <c r="ABV427" s="10"/>
      <c r="ABW427" s="10"/>
      <c r="ABX427" s="10"/>
      <c r="ABY427" s="10"/>
      <c r="ABZ427" s="10"/>
      <c r="ACA427" s="10"/>
      <c r="ACB427" s="10"/>
      <c r="ACC427" s="10"/>
      <c r="ACD427" s="10"/>
      <c r="ACE427" s="10"/>
      <c r="ACF427" s="10"/>
      <c r="ACG427" s="10"/>
      <c r="ACH427" s="10"/>
      <c r="ACI427" s="10"/>
      <c r="ACJ427" s="10"/>
      <c r="ACK427" s="10"/>
      <c r="ACL427" s="10"/>
      <c r="ACM427" s="10"/>
      <c r="ACN427" s="10"/>
      <c r="ACO427" s="10"/>
      <c r="ACP427" s="10"/>
      <c r="ACQ427" s="10"/>
      <c r="ACR427" s="10"/>
      <c r="ACS427" s="10"/>
      <c r="ACT427" s="10"/>
      <c r="ACU427" s="10"/>
      <c r="ACV427" s="10"/>
      <c r="ACW427" s="10"/>
      <c r="ACX427" s="10"/>
      <c r="ACY427" s="10"/>
      <c r="ACZ427" s="10"/>
      <c r="ADA427" s="10"/>
      <c r="ADB427" s="10"/>
      <c r="ADC427" s="10"/>
      <c r="ADD427" s="10"/>
      <c r="ADE427" s="10"/>
      <c r="ADF427" s="10"/>
      <c r="ADG427" s="10"/>
      <c r="ADH427" s="10"/>
      <c r="ADI427" s="10"/>
      <c r="ADJ427" s="10"/>
      <c r="ADK427" s="10"/>
      <c r="ADL427" s="10"/>
      <c r="ADM427" s="10"/>
      <c r="ADN427" s="10"/>
      <c r="ADO427" s="10"/>
      <c r="ADP427" s="10"/>
      <c r="ADQ427" s="10"/>
      <c r="ADR427" s="10"/>
      <c r="ADS427" s="10"/>
      <c r="ADT427" s="10"/>
      <c r="ADU427" s="10"/>
      <c r="ADV427" s="10"/>
      <c r="ADW427" s="10"/>
      <c r="ADX427" s="10"/>
      <c r="ADY427" s="10"/>
      <c r="ADZ427" s="10"/>
      <c r="AEA427" s="10"/>
      <c r="AEB427" s="10"/>
      <c r="AEC427" s="10"/>
      <c r="AED427" s="10"/>
      <c r="AEE427" s="10"/>
      <c r="AEF427" s="10"/>
      <c r="AEG427" s="10"/>
      <c r="AEH427" s="10"/>
      <c r="AEI427" s="10"/>
      <c r="AEJ427" s="10"/>
      <c r="AEK427" s="10"/>
      <c r="AEL427" s="10"/>
      <c r="AEM427" s="10"/>
      <c r="AEN427" s="10"/>
      <c r="AEO427" s="10"/>
      <c r="AEP427" s="10"/>
      <c r="AEQ427" s="10"/>
      <c r="AER427" s="10"/>
      <c r="AES427" s="10"/>
      <c r="AET427" s="10"/>
      <c r="AEU427" s="10"/>
      <c r="AEV427" s="10"/>
      <c r="AEW427" s="10"/>
      <c r="AEX427" s="10"/>
      <c r="AEY427" s="10"/>
      <c r="AEZ427" s="10"/>
      <c r="AFA427" s="10"/>
      <c r="AFB427" s="10"/>
      <c r="AFC427" s="10"/>
      <c r="AFD427" s="10"/>
      <c r="AFE427" s="10"/>
      <c r="AFF427" s="10"/>
      <c r="AFG427" s="10"/>
      <c r="AFH427" s="10"/>
      <c r="AFI427" s="10"/>
      <c r="AFJ427" s="10"/>
      <c r="AFK427" s="10"/>
      <c r="AFL427" s="10"/>
      <c r="AFM427" s="10"/>
      <c r="AFN427" s="10"/>
      <c r="AFO427" s="10"/>
      <c r="AFP427" s="10"/>
      <c r="AFQ427" s="10"/>
      <c r="AFR427" s="10"/>
      <c r="AFS427" s="10"/>
      <c r="AFT427" s="10"/>
      <c r="AFU427" s="10"/>
      <c r="AFV427" s="10"/>
      <c r="AFW427" s="10"/>
      <c r="AFX427" s="10"/>
      <c r="AFY427" s="10"/>
      <c r="AFZ427" s="10"/>
      <c r="AGA427" s="10"/>
      <c r="AGB427" s="10"/>
      <c r="AGC427" s="10"/>
      <c r="AGD427" s="10"/>
      <c r="AGE427" s="10"/>
      <c r="AGF427" s="10"/>
      <c r="AGG427" s="10"/>
      <c r="AGH427" s="10"/>
      <c r="AGI427" s="10"/>
      <c r="AGJ427" s="10"/>
      <c r="AGK427" s="10"/>
      <c r="AGL427" s="10"/>
      <c r="AGM427" s="10"/>
      <c r="AGN427" s="10"/>
      <c r="AGO427" s="10"/>
      <c r="AGP427" s="10"/>
      <c r="AGQ427" s="10"/>
      <c r="AGR427" s="10"/>
      <c r="AGS427" s="10"/>
      <c r="AGT427" s="10"/>
      <c r="AGU427" s="10"/>
      <c r="AGV427" s="10"/>
      <c r="AGW427" s="10"/>
      <c r="AGX427" s="10"/>
      <c r="AGY427" s="10"/>
      <c r="AGZ427" s="10"/>
      <c r="AHA427" s="10"/>
      <c r="AHB427" s="10"/>
      <c r="AHC427" s="10"/>
      <c r="AHD427" s="10"/>
      <c r="AHE427" s="10"/>
      <c r="AHF427" s="10"/>
      <c r="AHG427" s="10"/>
      <c r="AHH427" s="10"/>
      <c r="AHI427" s="10"/>
      <c r="AHJ427" s="10"/>
      <c r="AHK427" s="10"/>
      <c r="AHL427" s="10"/>
      <c r="AHM427" s="10"/>
      <c r="AHN427" s="10"/>
      <c r="AHO427" s="10"/>
      <c r="AHP427" s="10"/>
      <c r="AHQ427" s="10"/>
      <c r="AHR427" s="10"/>
      <c r="AHS427" s="10"/>
      <c r="AHT427" s="10"/>
      <c r="AHU427" s="10"/>
      <c r="AHV427" s="10"/>
      <c r="AHW427" s="10"/>
      <c r="AHX427" s="10"/>
      <c r="AHY427" s="10"/>
      <c r="AHZ427" s="10"/>
      <c r="AIA427" s="10"/>
      <c r="AIB427" s="10"/>
      <c r="AIC427" s="10"/>
      <c r="AID427" s="10"/>
      <c r="AIE427" s="10"/>
      <c r="AIF427" s="10"/>
      <c r="AIG427" s="10"/>
      <c r="AIH427" s="10"/>
      <c r="AII427" s="10"/>
      <c r="AIJ427" s="10"/>
      <c r="AIK427" s="10"/>
      <c r="AIL427" s="10"/>
      <c r="AIM427" s="10"/>
      <c r="AIN427" s="10"/>
      <c r="AIO427" s="10"/>
      <c r="AIP427" s="10"/>
      <c r="AIQ427" s="10"/>
      <c r="AIR427" s="10"/>
      <c r="AIS427" s="10"/>
      <c r="AIT427" s="10"/>
      <c r="AIU427" s="10"/>
      <c r="AIV427" s="10"/>
      <c r="AIW427" s="10"/>
      <c r="AIX427" s="10"/>
      <c r="AIY427" s="10"/>
      <c r="AIZ427" s="10"/>
      <c r="AJA427" s="10"/>
      <c r="AJB427" s="10"/>
      <c r="AJC427" s="10"/>
      <c r="AJD427" s="10"/>
      <c r="AJE427" s="10"/>
      <c r="AJF427" s="10"/>
      <c r="AJG427" s="10"/>
      <c r="AJH427" s="10"/>
      <c r="AJI427" s="10"/>
      <c r="AJJ427" s="10"/>
      <c r="AJK427" s="10"/>
      <c r="AJL427" s="10"/>
      <c r="AJM427" s="10"/>
      <c r="AJN427" s="10"/>
      <c r="AJO427" s="10"/>
      <c r="AJP427" s="10"/>
      <c r="AJQ427" s="10"/>
      <c r="AJR427" s="10"/>
      <c r="AJS427" s="10"/>
      <c r="AJT427" s="10"/>
      <c r="AJU427" s="10"/>
      <c r="AJV427" s="10"/>
      <c r="AJW427" s="10"/>
      <c r="AJX427" s="10"/>
      <c r="AJY427" s="10"/>
      <c r="AJZ427" s="10"/>
      <c r="AKA427" s="10"/>
      <c r="AKB427" s="10"/>
      <c r="AKC427" s="10"/>
      <c r="AKD427" s="10"/>
      <c r="AKE427" s="10"/>
      <c r="AKF427" s="10"/>
      <c r="AKG427" s="10"/>
      <c r="AKH427" s="10"/>
      <c r="AKI427" s="10"/>
      <c r="AKJ427" s="10"/>
      <c r="AKK427" s="10"/>
      <c r="AKL427" s="10"/>
      <c r="AKM427" s="10"/>
      <c r="AKN427" s="10"/>
      <c r="AKO427" s="10"/>
      <c r="AKP427" s="10"/>
      <c r="AKQ427" s="10"/>
      <c r="AKR427" s="10"/>
      <c r="AKS427" s="10"/>
      <c r="AKT427" s="10"/>
      <c r="AKU427" s="10"/>
      <c r="AKV427" s="10"/>
      <c r="AKW427" s="10"/>
      <c r="AKX427" s="10"/>
      <c r="AKY427" s="10"/>
      <c r="AKZ427" s="10"/>
      <c r="ALA427" s="10"/>
      <c r="ALB427" s="10"/>
      <c r="ALC427" s="10"/>
      <c r="ALD427" s="10"/>
      <c r="ALE427" s="10"/>
      <c r="ALF427" s="10"/>
      <c r="ALG427" s="10"/>
      <c r="ALH427" s="10"/>
      <c r="ALI427" s="10"/>
      <c r="ALJ427" s="10"/>
      <c r="ALK427" s="10"/>
      <c r="ALL427" s="10"/>
      <c r="ALM427" s="10"/>
      <c r="ALN427" s="10"/>
      <c r="ALO427" s="10"/>
      <c r="ALP427" s="10"/>
      <c r="ALQ427" s="10"/>
      <c r="ALR427" s="10"/>
      <c r="ALS427" s="10"/>
      <c r="ALT427" s="10"/>
      <c r="ALU427" s="10"/>
      <c r="ALV427" s="10"/>
      <c r="ALW427" s="10"/>
      <c r="ALX427" s="10"/>
      <c r="ALY427" s="10"/>
      <c r="ALZ427" s="10"/>
      <c r="AMA427" s="10"/>
      <c r="AMB427" s="10"/>
      <c r="AMC427" s="10"/>
      <c r="AMD427" s="10"/>
      <c r="AME427" s="10"/>
      <c r="AMF427" s="10"/>
      <c r="AMG427" s="10"/>
      <c r="AMH427" s="10"/>
      <c r="AMI427" s="10"/>
    </row>
    <row r="428" spans="1:1023" ht="21.75" customHeight="1">
      <c r="A428" s="14" t="s">
        <v>190</v>
      </c>
      <c r="B428" s="45"/>
      <c r="C428" s="34"/>
      <c r="D428" s="34"/>
      <c r="E428" s="30"/>
      <c r="F428" s="30"/>
      <c r="G428" s="30"/>
      <c r="H428" s="30"/>
      <c r="I428" s="30"/>
      <c r="J428" s="30"/>
      <c r="K428" s="30"/>
      <c r="L428" s="30"/>
      <c r="M428" s="30"/>
      <c r="N428" s="30"/>
      <c r="O428" s="36">
        <v>6000</v>
      </c>
      <c r="P428" s="34"/>
      <c r="Q428" s="43">
        <f t="shared" si="9"/>
        <v>6000</v>
      </c>
      <c r="R428" s="43">
        <f t="shared" si="10"/>
        <v>6000</v>
      </c>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c r="GY428" s="10"/>
      <c r="GZ428" s="10"/>
      <c r="HA428" s="10"/>
      <c r="HB428" s="10"/>
      <c r="HC428" s="10"/>
      <c r="HD428" s="10"/>
      <c r="HE428" s="10"/>
      <c r="HF428" s="10"/>
      <c r="HG428" s="10"/>
      <c r="HH428" s="10"/>
      <c r="HI428" s="10"/>
      <c r="HJ428" s="10"/>
      <c r="HK428" s="10"/>
      <c r="HL428" s="10"/>
      <c r="HM428" s="10"/>
      <c r="HN428" s="10"/>
      <c r="HO428" s="10"/>
      <c r="HP428" s="10"/>
      <c r="HQ428" s="10"/>
      <c r="HR428" s="10"/>
      <c r="HS428" s="10"/>
      <c r="HT428" s="10"/>
      <c r="HU428" s="10"/>
      <c r="HV428" s="10"/>
      <c r="HW428" s="10"/>
      <c r="HX428" s="10"/>
      <c r="HY428" s="10"/>
      <c r="HZ428" s="10"/>
      <c r="IA428" s="10"/>
      <c r="IB428" s="10"/>
      <c r="IC428" s="10"/>
      <c r="ID428" s="10"/>
      <c r="IE428" s="10"/>
      <c r="IF428" s="10"/>
      <c r="IG428" s="10"/>
      <c r="IH428" s="10"/>
      <c r="II428" s="10"/>
      <c r="IJ428" s="10"/>
      <c r="IK428" s="10"/>
      <c r="IL428" s="10"/>
      <c r="IM428" s="10"/>
      <c r="IN428" s="10"/>
      <c r="IO428" s="10"/>
      <c r="IP428" s="10"/>
      <c r="IQ428" s="10"/>
      <c r="IR428" s="10"/>
      <c r="IS428" s="10"/>
      <c r="IT428" s="10"/>
      <c r="IU428" s="10"/>
      <c r="IV428" s="10"/>
      <c r="IW428" s="10"/>
      <c r="IX428" s="10"/>
      <c r="IY428" s="10"/>
      <c r="IZ428" s="10"/>
      <c r="JA428" s="10"/>
      <c r="JB428" s="10"/>
      <c r="JC428" s="10"/>
      <c r="JD428" s="10"/>
      <c r="JE428" s="10"/>
      <c r="JF428" s="10"/>
      <c r="JG428" s="10"/>
      <c r="JH428" s="10"/>
      <c r="JI428" s="10"/>
      <c r="JJ428" s="10"/>
      <c r="JK428" s="10"/>
      <c r="JL428" s="10"/>
      <c r="JM428" s="10"/>
      <c r="JN428" s="10"/>
      <c r="JO428" s="10"/>
      <c r="JP428" s="10"/>
      <c r="JQ428" s="10"/>
      <c r="JR428" s="10"/>
      <c r="JS428" s="10"/>
      <c r="JT428" s="10"/>
      <c r="JU428" s="10"/>
      <c r="JV428" s="10"/>
      <c r="JW428" s="10"/>
      <c r="JX428" s="10"/>
      <c r="JY428" s="10"/>
      <c r="JZ428" s="10"/>
      <c r="KA428" s="10"/>
      <c r="KB428" s="10"/>
      <c r="KC428" s="10"/>
      <c r="KD428" s="10"/>
      <c r="KE428" s="10"/>
      <c r="KF428" s="10"/>
      <c r="KG428" s="10"/>
      <c r="KH428" s="10"/>
      <c r="KI428" s="10"/>
      <c r="KJ428" s="10"/>
      <c r="KK428" s="10"/>
      <c r="KL428" s="10"/>
      <c r="KM428" s="10"/>
      <c r="KN428" s="10"/>
      <c r="KO428" s="10"/>
      <c r="KP428" s="10"/>
      <c r="KQ428" s="10"/>
      <c r="KR428" s="10"/>
      <c r="KS428" s="10"/>
      <c r="KT428" s="10"/>
      <c r="KU428" s="10"/>
      <c r="KV428" s="10"/>
      <c r="KW428" s="10"/>
      <c r="KX428" s="10"/>
      <c r="KY428" s="10"/>
      <c r="KZ428" s="10"/>
      <c r="LA428" s="10"/>
      <c r="LB428" s="10"/>
      <c r="LC428" s="10"/>
      <c r="LD428" s="10"/>
      <c r="LE428" s="10"/>
      <c r="LF428" s="10"/>
      <c r="LG428" s="10"/>
      <c r="LH428" s="10"/>
      <c r="LI428" s="10"/>
      <c r="LJ428" s="10"/>
      <c r="LK428" s="10"/>
      <c r="LL428" s="10"/>
      <c r="LM428" s="10"/>
      <c r="LN428" s="10"/>
      <c r="LO428" s="10"/>
      <c r="LP428" s="10"/>
      <c r="LQ428" s="10"/>
      <c r="LR428" s="10"/>
      <c r="LS428" s="10"/>
      <c r="LT428" s="10"/>
      <c r="LU428" s="10"/>
      <c r="LV428" s="10"/>
      <c r="LW428" s="10"/>
      <c r="LX428" s="10"/>
      <c r="LY428" s="10"/>
      <c r="LZ428" s="10"/>
      <c r="MA428" s="10"/>
      <c r="MB428" s="10"/>
      <c r="MC428" s="10"/>
      <c r="MD428" s="10"/>
      <c r="ME428" s="10"/>
      <c r="MF428" s="10"/>
      <c r="MG428" s="10"/>
      <c r="MH428" s="10"/>
      <c r="MI428" s="10"/>
      <c r="MJ428" s="10"/>
      <c r="MK428" s="10"/>
      <c r="ML428" s="10"/>
      <c r="MM428" s="10"/>
      <c r="MN428" s="10"/>
      <c r="MO428" s="10"/>
      <c r="MP428" s="10"/>
      <c r="MQ428" s="10"/>
      <c r="MR428" s="10"/>
      <c r="MS428" s="10"/>
      <c r="MT428" s="10"/>
      <c r="MU428" s="10"/>
      <c r="MV428" s="10"/>
      <c r="MW428" s="10"/>
      <c r="MX428" s="10"/>
      <c r="MY428" s="10"/>
      <c r="MZ428" s="10"/>
      <c r="NA428" s="10"/>
      <c r="NB428" s="10"/>
      <c r="NC428" s="10"/>
      <c r="ND428" s="10"/>
      <c r="NE428" s="10"/>
      <c r="NF428" s="10"/>
      <c r="NG428" s="10"/>
      <c r="NH428" s="10"/>
      <c r="NI428" s="10"/>
      <c r="NJ428" s="10"/>
      <c r="NK428" s="10"/>
      <c r="NL428" s="10"/>
      <c r="NM428" s="10"/>
      <c r="NN428" s="10"/>
      <c r="NO428" s="10"/>
      <c r="NP428" s="10"/>
      <c r="NQ428" s="10"/>
      <c r="NR428" s="10"/>
      <c r="NS428" s="10"/>
      <c r="NT428" s="10"/>
      <c r="NU428" s="10"/>
      <c r="NV428" s="10"/>
      <c r="NW428" s="10"/>
      <c r="NX428" s="10"/>
      <c r="NY428" s="10"/>
      <c r="NZ428" s="10"/>
      <c r="OA428" s="10"/>
      <c r="OB428" s="10"/>
      <c r="OC428" s="10"/>
      <c r="OD428" s="10"/>
      <c r="OE428" s="10"/>
      <c r="OF428" s="10"/>
      <c r="OG428" s="10"/>
      <c r="OH428" s="10"/>
      <c r="OI428" s="10"/>
      <c r="OJ428" s="10"/>
      <c r="OK428" s="10"/>
      <c r="OL428" s="10"/>
      <c r="OM428" s="10"/>
      <c r="ON428" s="10"/>
      <c r="OO428" s="10"/>
      <c r="OP428" s="10"/>
      <c r="OQ428" s="10"/>
      <c r="OR428" s="10"/>
      <c r="OS428" s="10"/>
      <c r="OT428" s="10"/>
      <c r="OU428" s="10"/>
      <c r="OV428" s="10"/>
      <c r="OW428" s="10"/>
      <c r="OX428" s="10"/>
      <c r="OY428" s="10"/>
      <c r="OZ428" s="10"/>
      <c r="PA428" s="10"/>
      <c r="PB428" s="10"/>
      <c r="PC428" s="10"/>
      <c r="PD428" s="10"/>
      <c r="PE428" s="10"/>
      <c r="PF428" s="10"/>
      <c r="PG428" s="10"/>
      <c r="PH428" s="10"/>
      <c r="PI428" s="10"/>
      <c r="PJ428" s="10"/>
      <c r="PK428" s="10"/>
      <c r="PL428" s="10"/>
      <c r="PM428" s="10"/>
      <c r="PN428" s="10"/>
      <c r="PO428" s="10"/>
      <c r="PP428" s="10"/>
      <c r="PQ428" s="10"/>
      <c r="PR428" s="10"/>
      <c r="PS428" s="10"/>
      <c r="PT428" s="10"/>
      <c r="PU428" s="10"/>
      <c r="PV428" s="10"/>
      <c r="PW428" s="10"/>
      <c r="PX428" s="10"/>
      <c r="PY428" s="10"/>
      <c r="PZ428" s="10"/>
      <c r="QA428" s="10"/>
      <c r="QB428" s="10"/>
      <c r="QC428" s="10"/>
      <c r="QD428" s="10"/>
      <c r="QE428" s="10"/>
      <c r="QF428" s="10"/>
      <c r="QG428" s="10"/>
      <c r="QH428" s="10"/>
      <c r="QI428" s="10"/>
      <c r="QJ428" s="10"/>
      <c r="QK428" s="10"/>
      <c r="QL428" s="10"/>
      <c r="QM428" s="10"/>
      <c r="QN428" s="10"/>
      <c r="QO428" s="10"/>
      <c r="QP428" s="10"/>
      <c r="QQ428" s="10"/>
      <c r="QR428" s="10"/>
      <c r="QS428" s="10"/>
      <c r="QT428" s="10"/>
      <c r="QU428" s="10"/>
      <c r="QV428" s="10"/>
      <c r="QW428" s="10"/>
      <c r="QX428" s="10"/>
      <c r="QY428" s="10"/>
      <c r="QZ428" s="10"/>
      <c r="RA428" s="10"/>
      <c r="RB428" s="10"/>
      <c r="RC428" s="10"/>
      <c r="RD428" s="10"/>
      <c r="RE428" s="10"/>
      <c r="RF428" s="10"/>
      <c r="RG428" s="10"/>
      <c r="RH428" s="10"/>
      <c r="RI428" s="10"/>
      <c r="RJ428" s="10"/>
      <c r="RK428" s="10"/>
      <c r="RL428" s="10"/>
      <c r="RM428" s="10"/>
      <c r="RN428" s="10"/>
      <c r="RO428" s="10"/>
      <c r="RP428" s="10"/>
      <c r="RQ428" s="10"/>
      <c r="RR428" s="10"/>
      <c r="RS428" s="10"/>
      <c r="RT428" s="10"/>
      <c r="RU428" s="10"/>
      <c r="RV428" s="10"/>
      <c r="RW428" s="10"/>
      <c r="RX428" s="10"/>
      <c r="RY428" s="10"/>
      <c r="RZ428" s="10"/>
      <c r="SA428" s="10"/>
      <c r="SB428" s="10"/>
      <c r="SC428" s="10"/>
      <c r="SD428" s="10"/>
      <c r="SE428" s="10"/>
      <c r="SF428" s="10"/>
      <c r="SG428" s="10"/>
      <c r="SH428" s="10"/>
      <c r="SI428" s="10"/>
      <c r="SJ428" s="10"/>
      <c r="SK428" s="10"/>
      <c r="SL428" s="10"/>
      <c r="SM428" s="10"/>
      <c r="SN428" s="10"/>
      <c r="SO428" s="10"/>
      <c r="SP428" s="10"/>
      <c r="SQ428" s="10"/>
      <c r="SR428" s="10"/>
      <c r="SS428" s="10"/>
      <c r="ST428" s="10"/>
      <c r="SU428" s="10"/>
      <c r="SV428" s="10"/>
      <c r="SW428" s="10"/>
      <c r="SX428" s="10"/>
      <c r="SY428" s="10"/>
      <c r="SZ428" s="10"/>
      <c r="TA428" s="10"/>
      <c r="TB428" s="10"/>
      <c r="TC428" s="10"/>
      <c r="TD428" s="10"/>
      <c r="TE428" s="10"/>
      <c r="TF428" s="10"/>
      <c r="TG428" s="10"/>
      <c r="TH428" s="10"/>
      <c r="TI428" s="10"/>
      <c r="TJ428" s="10"/>
      <c r="TK428" s="10"/>
      <c r="TL428" s="10"/>
      <c r="TM428" s="10"/>
      <c r="TN428" s="10"/>
      <c r="TO428" s="10"/>
      <c r="TP428" s="10"/>
      <c r="TQ428" s="10"/>
      <c r="TR428" s="10"/>
      <c r="TS428" s="10"/>
      <c r="TT428" s="10"/>
      <c r="TU428" s="10"/>
      <c r="TV428" s="10"/>
      <c r="TW428" s="10"/>
      <c r="TX428" s="10"/>
      <c r="TY428" s="10"/>
      <c r="TZ428" s="10"/>
      <c r="UA428" s="10"/>
      <c r="UB428" s="10"/>
      <c r="UC428" s="10"/>
      <c r="UD428" s="10"/>
      <c r="UE428" s="10"/>
      <c r="UF428" s="10"/>
      <c r="UG428" s="10"/>
      <c r="UH428" s="10"/>
      <c r="UI428" s="10"/>
      <c r="UJ428" s="10"/>
      <c r="UK428" s="10"/>
      <c r="UL428" s="10"/>
      <c r="UM428" s="10"/>
      <c r="UN428" s="10"/>
      <c r="UO428" s="10"/>
      <c r="UP428" s="10"/>
      <c r="UQ428" s="10"/>
      <c r="UR428" s="10"/>
      <c r="US428" s="10"/>
      <c r="UT428" s="10"/>
      <c r="UU428" s="10"/>
      <c r="UV428" s="10"/>
      <c r="UW428" s="10"/>
      <c r="UX428" s="10"/>
      <c r="UY428" s="10"/>
      <c r="UZ428" s="10"/>
      <c r="VA428" s="10"/>
      <c r="VB428" s="10"/>
      <c r="VC428" s="10"/>
      <c r="VD428" s="10"/>
      <c r="VE428" s="10"/>
      <c r="VF428" s="10"/>
      <c r="VG428" s="10"/>
      <c r="VH428" s="10"/>
      <c r="VI428" s="10"/>
      <c r="VJ428" s="10"/>
      <c r="VK428" s="10"/>
      <c r="VL428" s="10"/>
      <c r="VM428" s="10"/>
      <c r="VN428" s="10"/>
      <c r="VO428" s="10"/>
      <c r="VP428" s="10"/>
      <c r="VQ428" s="10"/>
      <c r="VR428" s="10"/>
      <c r="VS428" s="10"/>
      <c r="VT428" s="10"/>
      <c r="VU428" s="10"/>
      <c r="VV428" s="10"/>
      <c r="VW428" s="10"/>
      <c r="VX428" s="10"/>
      <c r="VY428" s="10"/>
      <c r="VZ428" s="10"/>
      <c r="WA428" s="10"/>
      <c r="WB428" s="10"/>
      <c r="WC428" s="10"/>
      <c r="WD428" s="10"/>
      <c r="WE428" s="10"/>
      <c r="WF428" s="10"/>
      <c r="WG428" s="10"/>
      <c r="WH428" s="10"/>
      <c r="WI428" s="10"/>
      <c r="WJ428" s="10"/>
      <c r="WK428" s="10"/>
      <c r="WL428" s="10"/>
      <c r="WM428" s="10"/>
      <c r="WN428" s="10"/>
      <c r="WO428" s="10"/>
      <c r="WP428" s="10"/>
      <c r="WQ428" s="10"/>
      <c r="WR428" s="10"/>
      <c r="WS428" s="10"/>
      <c r="WT428" s="10"/>
      <c r="WU428" s="10"/>
      <c r="WV428" s="10"/>
      <c r="WW428" s="10"/>
      <c r="WX428" s="10"/>
      <c r="WY428" s="10"/>
      <c r="WZ428" s="10"/>
      <c r="XA428" s="10"/>
      <c r="XB428" s="10"/>
      <c r="XC428" s="10"/>
      <c r="XD428" s="10"/>
      <c r="XE428" s="10"/>
      <c r="XF428" s="10"/>
      <c r="XG428" s="10"/>
      <c r="XH428" s="10"/>
      <c r="XI428" s="10"/>
      <c r="XJ428" s="10"/>
      <c r="XK428" s="10"/>
      <c r="XL428" s="10"/>
      <c r="XM428" s="10"/>
      <c r="XN428" s="10"/>
      <c r="XO428" s="10"/>
      <c r="XP428" s="10"/>
      <c r="XQ428" s="10"/>
      <c r="XR428" s="10"/>
      <c r="XS428" s="10"/>
      <c r="XT428" s="10"/>
      <c r="XU428" s="10"/>
      <c r="XV428" s="10"/>
      <c r="XW428" s="10"/>
      <c r="XX428" s="10"/>
      <c r="XY428" s="10"/>
      <c r="XZ428" s="10"/>
      <c r="YA428" s="10"/>
      <c r="YB428" s="10"/>
      <c r="YC428" s="10"/>
      <c r="YD428" s="10"/>
      <c r="YE428" s="10"/>
      <c r="YF428" s="10"/>
      <c r="YG428" s="10"/>
      <c r="YH428" s="10"/>
      <c r="YI428" s="10"/>
      <c r="YJ428" s="10"/>
      <c r="YK428" s="10"/>
      <c r="YL428" s="10"/>
      <c r="YM428" s="10"/>
      <c r="YN428" s="10"/>
      <c r="YO428" s="10"/>
      <c r="YP428" s="10"/>
      <c r="YQ428" s="10"/>
      <c r="YR428" s="10"/>
      <c r="YS428" s="10"/>
      <c r="YT428" s="10"/>
      <c r="YU428" s="10"/>
      <c r="YV428" s="10"/>
      <c r="YW428" s="10"/>
      <c r="YX428" s="10"/>
      <c r="YY428" s="10"/>
      <c r="YZ428" s="10"/>
      <c r="ZA428" s="10"/>
      <c r="ZB428" s="10"/>
      <c r="ZC428" s="10"/>
      <c r="ZD428" s="10"/>
      <c r="ZE428" s="10"/>
      <c r="ZF428" s="10"/>
      <c r="ZG428" s="10"/>
      <c r="ZH428" s="10"/>
      <c r="ZI428" s="10"/>
      <c r="ZJ428" s="10"/>
      <c r="ZK428" s="10"/>
      <c r="ZL428" s="10"/>
      <c r="ZM428" s="10"/>
      <c r="ZN428" s="10"/>
      <c r="ZO428" s="10"/>
      <c r="ZP428" s="10"/>
      <c r="ZQ428" s="10"/>
      <c r="ZR428" s="10"/>
      <c r="ZS428" s="10"/>
      <c r="ZT428" s="10"/>
      <c r="ZU428" s="10"/>
      <c r="ZV428" s="10"/>
      <c r="ZW428" s="10"/>
      <c r="ZX428" s="10"/>
      <c r="ZY428" s="10"/>
      <c r="ZZ428" s="10"/>
      <c r="AAA428" s="10"/>
      <c r="AAB428" s="10"/>
      <c r="AAC428" s="10"/>
      <c r="AAD428" s="10"/>
      <c r="AAE428" s="10"/>
      <c r="AAF428" s="10"/>
      <c r="AAG428" s="10"/>
      <c r="AAH428" s="10"/>
      <c r="AAI428" s="10"/>
      <c r="AAJ428" s="10"/>
      <c r="AAK428" s="10"/>
      <c r="AAL428" s="10"/>
      <c r="AAM428" s="10"/>
      <c r="AAN428" s="10"/>
      <c r="AAO428" s="10"/>
      <c r="AAP428" s="10"/>
      <c r="AAQ428" s="10"/>
      <c r="AAR428" s="10"/>
      <c r="AAS428" s="10"/>
      <c r="AAT428" s="10"/>
      <c r="AAU428" s="10"/>
      <c r="AAV428" s="10"/>
      <c r="AAW428" s="10"/>
      <c r="AAX428" s="10"/>
      <c r="AAY428" s="10"/>
      <c r="AAZ428" s="10"/>
      <c r="ABA428" s="10"/>
      <c r="ABB428" s="10"/>
      <c r="ABC428" s="10"/>
      <c r="ABD428" s="10"/>
      <c r="ABE428" s="10"/>
      <c r="ABF428" s="10"/>
      <c r="ABG428" s="10"/>
      <c r="ABH428" s="10"/>
      <c r="ABI428" s="10"/>
      <c r="ABJ428" s="10"/>
      <c r="ABK428" s="10"/>
      <c r="ABL428" s="10"/>
      <c r="ABM428" s="10"/>
      <c r="ABN428" s="10"/>
      <c r="ABO428" s="10"/>
      <c r="ABP428" s="10"/>
      <c r="ABQ428" s="10"/>
      <c r="ABR428" s="10"/>
      <c r="ABS428" s="10"/>
      <c r="ABT428" s="10"/>
      <c r="ABU428" s="10"/>
      <c r="ABV428" s="10"/>
      <c r="ABW428" s="10"/>
      <c r="ABX428" s="10"/>
      <c r="ABY428" s="10"/>
      <c r="ABZ428" s="10"/>
      <c r="ACA428" s="10"/>
      <c r="ACB428" s="10"/>
      <c r="ACC428" s="10"/>
      <c r="ACD428" s="10"/>
      <c r="ACE428" s="10"/>
      <c r="ACF428" s="10"/>
      <c r="ACG428" s="10"/>
      <c r="ACH428" s="10"/>
      <c r="ACI428" s="10"/>
      <c r="ACJ428" s="10"/>
      <c r="ACK428" s="10"/>
      <c r="ACL428" s="10"/>
      <c r="ACM428" s="10"/>
      <c r="ACN428" s="10"/>
      <c r="ACO428" s="10"/>
      <c r="ACP428" s="10"/>
      <c r="ACQ428" s="10"/>
      <c r="ACR428" s="10"/>
      <c r="ACS428" s="10"/>
      <c r="ACT428" s="10"/>
      <c r="ACU428" s="10"/>
      <c r="ACV428" s="10"/>
      <c r="ACW428" s="10"/>
      <c r="ACX428" s="10"/>
      <c r="ACY428" s="10"/>
      <c r="ACZ428" s="10"/>
      <c r="ADA428" s="10"/>
      <c r="ADB428" s="10"/>
      <c r="ADC428" s="10"/>
      <c r="ADD428" s="10"/>
      <c r="ADE428" s="10"/>
      <c r="ADF428" s="10"/>
      <c r="ADG428" s="10"/>
      <c r="ADH428" s="10"/>
      <c r="ADI428" s="10"/>
      <c r="ADJ428" s="10"/>
      <c r="ADK428" s="10"/>
      <c r="ADL428" s="10"/>
      <c r="ADM428" s="10"/>
      <c r="ADN428" s="10"/>
      <c r="ADO428" s="10"/>
      <c r="ADP428" s="10"/>
      <c r="ADQ428" s="10"/>
      <c r="ADR428" s="10"/>
      <c r="ADS428" s="10"/>
      <c r="ADT428" s="10"/>
      <c r="ADU428" s="10"/>
      <c r="ADV428" s="10"/>
      <c r="ADW428" s="10"/>
      <c r="ADX428" s="10"/>
      <c r="ADY428" s="10"/>
      <c r="ADZ428" s="10"/>
      <c r="AEA428" s="10"/>
      <c r="AEB428" s="10"/>
      <c r="AEC428" s="10"/>
      <c r="AED428" s="10"/>
      <c r="AEE428" s="10"/>
      <c r="AEF428" s="10"/>
      <c r="AEG428" s="10"/>
      <c r="AEH428" s="10"/>
      <c r="AEI428" s="10"/>
      <c r="AEJ428" s="10"/>
      <c r="AEK428" s="10"/>
      <c r="AEL428" s="10"/>
      <c r="AEM428" s="10"/>
      <c r="AEN428" s="10"/>
      <c r="AEO428" s="10"/>
      <c r="AEP428" s="10"/>
      <c r="AEQ428" s="10"/>
      <c r="AER428" s="10"/>
      <c r="AES428" s="10"/>
      <c r="AET428" s="10"/>
      <c r="AEU428" s="10"/>
      <c r="AEV428" s="10"/>
      <c r="AEW428" s="10"/>
      <c r="AEX428" s="10"/>
      <c r="AEY428" s="10"/>
      <c r="AEZ428" s="10"/>
      <c r="AFA428" s="10"/>
      <c r="AFB428" s="10"/>
      <c r="AFC428" s="10"/>
      <c r="AFD428" s="10"/>
      <c r="AFE428" s="10"/>
      <c r="AFF428" s="10"/>
      <c r="AFG428" s="10"/>
      <c r="AFH428" s="10"/>
      <c r="AFI428" s="10"/>
      <c r="AFJ428" s="10"/>
      <c r="AFK428" s="10"/>
      <c r="AFL428" s="10"/>
      <c r="AFM428" s="10"/>
      <c r="AFN428" s="10"/>
      <c r="AFO428" s="10"/>
      <c r="AFP428" s="10"/>
      <c r="AFQ428" s="10"/>
      <c r="AFR428" s="10"/>
      <c r="AFS428" s="10"/>
      <c r="AFT428" s="10"/>
      <c r="AFU428" s="10"/>
      <c r="AFV428" s="10"/>
      <c r="AFW428" s="10"/>
      <c r="AFX428" s="10"/>
      <c r="AFY428" s="10"/>
      <c r="AFZ428" s="10"/>
      <c r="AGA428" s="10"/>
      <c r="AGB428" s="10"/>
      <c r="AGC428" s="10"/>
      <c r="AGD428" s="10"/>
      <c r="AGE428" s="10"/>
      <c r="AGF428" s="10"/>
      <c r="AGG428" s="10"/>
      <c r="AGH428" s="10"/>
      <c r="AGI428" s="10"/>
      <c r="AGJ428" s="10"/>
      <c r="AGK428" s="10"/>
      <c r="AGL428" s="10"/>
      <c r="AGM428" s="10"/>
      <c r="AGN428" s="10"/>
      <c r="AGO428" s="10"/>
      <c r="AGP428" s="10"/>
      <c r="AGQ428" s="10"/>
      <c r="AGR428" s="10"/>
      <c r="AGS428" s="10"/>
      <c r="AGT428" s="10"/>
      <c r="AGU428" s="10"/>
      <c r="AGV428" s="10"/>
      <c r="AGW428" s="10"/>
      <c r="AGX428" s="10"/>
      <c r="AGY428" s="10"/>
      <c r="AGZ428" s="10"/>
      <c r="AHA428" s="10"/>
      <c r="AHB428" s="10"/>
      <c r="AHC428" s="10"/>
      <c r="AHD428" s="10"/>
      <c r="AHE428" s="10"/>
      <c r="AHF428" s="10"/>
      <c r="AHG428" s="10"/>
      <c r="AHH428" s="10"/>
      <c r="AHI428" s="10"/>
      <c r="AHJ428" s="10"/>
      <c r="AHK428" s="10"/>
      <c r="AHL428" s="10"/>
      <c r="AHM428" s="10"/>
      <c r="AHN428" s="10"/>
      <c r="AHO428" s="10"/>
      <c r="AHP428" s="10"/>
      <c r="AHQ428" s="10"/>
      <c r="AHR428" s="10"/>
      <c r="AHS428" s="10"/>
      <c r="AHT428" s="10"/>
      <c r="AHU428" s="10"/>
      <c r="AHV428" s="10"/>
      <c r="AHW428" s="10"/>
      <c r="AHX428" s="10"/>
      <c r="AHY428" s="10"/>
      <c r="AHZ428" s="10"/>
      <c r="AIA428" s="10"/>
      <c r="AIB428" s="10"/>
      <c r="AIC428" s="10"/>
      <c r="AID428" s="10"/>
      <c r="AIE428" s="10"/>
      <c r="AIF428" s="10"/>
      <c r="AIG428" s="10"/>
      <c r="AIH428" s="10"/>
      <c r="AII428" s="10"/>
      <c r="AIJ428" s="10"/>
      <c r="AIK428" s="10"/>
      <c r="AIL428" s="10"/>
      <c r="AIM428" s="10"/>
      <c r="AIN428" s="10"/>
      <c r="AIO428" s="10"/>
      <c r="AIP428" s="10"/>
      <c r="AIQ428" s="10"/>
      <c r="AIR428" s="10"/>
      <c r="AIS428" s="10"/>
      <c r="AIT428" s="10"/>
      <c r="AIU428" s="10"/>
      <c r="AIV428" s="10"/>
      <c r="AIW428" s="10"/>
      <c r="AIX428" s="10"/>
      <c r="AIY428" s="10"/>
      <c r="AIZ428" s="10"/>
      <c r="AJA428" s="10"/>
      <c r="AJB428" s="10"/>
      <c r="AJC428" s="10"/>
      <c r="AJD428" s="10"/>
      <c r="AJE428" s="10"/>
      <c r="AJF428" s="10"/>
      <c r="AJG428" s="10"/>
      <c r="AJH428" s="10"/>
      <c r="AJI428" s="10"/>
      <c r="AJJ428" s="10"/>
      <c r="AJK428" s="10"/>
      <c r="AJL428" s="10"/>
      <c r="AJM428" s="10"/>
      <c r="AJN428" s="10"/>
      <c r="AJO428" s="10"/>
      <c r="AJP428" s="10"/>
      <c r="AJQ428" s="10"/>
      <c r="AJR428" s="10"/>
      <c r="AJS428" s="10"/>
      <c r="AJT428" s="10"/>
      <c r="AJU428" s="10"/>
      <c r="AJV428" s="10"/>
      <c r="AJW428" s="10"/>
      <c r="AJX428" s="10"/>
      <c r="AJY428" s="10"/>
      <c r="AJZ428" s="10"/>
      <c r="AKA428" s="10"/>
      <c r="AKB428" s="10"/>
      <c r="AKC428" s="10"/>
      <c r="AKD428" s="10"/>
      <c r="AKE428" s="10"/>
      <c r="AKF428" s="10"/>
      <c r="AKG428" s="10"/>
      <c r="AKH428" s="10"/>
      <c r="AKI428" s="10"/>
      <c r="AKJ428" s="10"/>
      <c r="AKK428" s="10"/>
      <c r="AKL428" s="10"/>
      <c r="AKM428" s="10"/>
      <c r="AKN428" s="10"/>
      <c r="AKO428" s="10"/>
      <c r="AKP428" s="10"/>
      <c r="AKQ428" s="10"/>
      <c r="AKR428" s="10"/>
      <c r="AKS428" s="10"/>
      <c r="AKT428" s="10"/>
      <c r="AKU428" s="10"/>
      <c r="AKV428" s="10"/>
      <c r="AKW428" s="10"/>
      <c r="AKX428" s="10"/>
      <c r="AKY428" s="10"/>
      <c r="AKZ428" s="10"/>
      <c r="ALA428" s="10"/>
      <c r="ALB428" s="10"/>
      <c r="ALC428" s="10"/>
      <c r="ALD428" s="10"/>
      <c r="ALE428" s="10"/>
      <c r="ALF428" s="10"/>
      <c r="ALG428" s="10"/>
      <c r="ALH428" s="10"/>
      <c r="ALI428" s="10"/>
      <c r="ALJ428" s="10"/>
      <c r="ALK428" s="10"/>
      <c r="ALL428" s="10"/>
      <c r="ALM428" s="10"/>
      <c r="ALN428" s="10"/>
      <c r="ALO428" s="10"/>
      <c r="ALP428" s="10"/>
      <c r="ALQ428" s="10"/>
      <c r="ALR428" s="10"/>
      <c r="ALS428" s="10"/>
      <c r="ALT428" s="10"/>
      <c r="ALU428" s="10"/>
      <c r="ALV428" s="10"/>
      <c r="ALW428" s="10"/>
      <c r="ALX428" s="10"/>
      <c r="ALY428" s="10"/>
      <c r="ALZ428" s="10"/>
      <c r="AMA428" s="10"/>
      <c r="AMB428" s="10"/>
      <c r="AMC428" s="10"/>
      <c r="AMD428" s="10"/>
      <c r="AME428" s="10"/>
      <c r="AMF428" s="10"/>
      <c r="AMG428" s="10"/>
      <c r="AMH428" s="10"/>
      <c r="AMI428" s="10"/>
    </row>
    <row r="429" spans="1:1023" ht="21.75" customHeight="1">
      <c r="A429" s="14" t="s">
        <v>268</v>
      </c>
      <c r="B429" s="45"/>
      <c r="C429" s="34"/>
      <c r="D429" s="34"/>
      <c r="E429" s="30"/>
      <c r="F429" s="30"/>
      <c r="G429" s="30"/>
      <c r="H429" s="30"/>
      <c r="I429" s="30"/>
      <c r="J429" s="30"/>
      <c r="K429" s="30"/>
      <c r="L429" s="30"/>
      <c r="M429" s="30"/>
      <c r="N429" s="30"/>
      <c r="O429" s="36">
        <v>4800</v>
      </c>
      <c r="P429" s="34"/>
      <c r="Q429" s="43">
        <f t="shared" si="9"/>
        <v>4800</v>
      </c>
      <c r="R429" s="43">
        <f t="shared" si="10"/>
        <v>4800</v>
      </c>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c r="HA429" s="10"/>
      <c r="HB429" s="10"/>
      <c r="HC429" s="10"/>
      <c r="HD429" s="10"/>
      <c r="HE429" s="10"/>
      <c r="HF429" s="10"/>
      <c r="HG429" s="10"/>
      <c r="HH429" s="10"/>
      <c r="HI429" s="10"/>
      <c r="HJ429" s="10"/>
      <c r="HK429" s="10"/>
      <c r="HL429" s="10"/>
      <c r="HM429" s="10"/>
      <c r="HN429" s="10"/>
      <c r="HO429" s="10"/>
      <c r="HP429" s="10"/>
      <c r="HQ429" s="10"/>
      <c r="HR429" s="10"/>
      <c r="HS429" s="10"/>
      <c r="HT429" s="10"/>
      <c r="HU429" s="10"/>
      <c r="HV429" s="10"/>
      <c r="HW429" s="10"/>
      <c r="HX429" s="10"/>
      <c r="HY429" s="10"/>
      <c r="HZ429" s="10"/>
      <c r="IA429" s="10"/>
      <c r="IB429" s="10"/>
      <c r="IC429" s="10"/>
      <c r="ID429" s="10"/>
      <c r="IE429" s="10"/>
      <c r="IF429" s="10"/>
      <c r="IG429" s="10"/>
      <c r="IH429" s="10"/>
      <c r="II429" s="10"/>
      <c r="IJ429" s="10"/>
      <c r="IK429" s="10"/>
      <c r="IL429" s="10"/>
      <c r="IM429" s="10"/>
      <c r="IN429" s="10"/>
      <c r="IO429" s="10"/>
      <c r="IP429" s="10"/>
      <c r="IQ429" s="10"/>
      <c r="IR429" s="10"/>
      <c r="IS429" s="10"/>
      <c r="IT429" s="10"/>
      <c r="IU429" s="10"/>
      <c r="IV429" s="10"/>
      <c r="IW429" s="10"/>
      <c r="IX429" s="10"/>
      <c r="IY429" s="10"/>
      <c r="IZ429" s="10"/>
      <c r="JA429" s="10"/>
      <c r="JB429" s="10"/>
      <c r="JC429" s="10"/>
      <c r="JD429" s="10"/>
      <c r="JE429" s="10"/>
      <c r="JF429" s="10"/>
      <c r="JG429" s="10"/>
      <c r="JH429" s="10"/>
      <c r="JI429" s="10"/>
      <c r="JJ429" s="10"/>
      <c r="JK429" s="10"/>
      <c r="JL429" s="10"/>
      <c r="JM429" s="10"/>
      <c r="JN429" s="10"/>
      <c r="JO429" s="10"/>
      <c r="JP429" s="10"/>
      <c r="JQ429" s="10"/>
      <c r="JR429" s="10"/>
      <c r="JS429" s="10"/>
      <c r="JT429" s="10"/>
      <c r="JU429" s="10"/>
      <c r="JV429" s="10"/>
      <c r="JW429" s="10"/>
      <c r="JX429" s="10"/>
      <c r="JY429" s="10"/>
      <c r="JZ429" s="10"/>
      <c r="KA429" s="10"/>
      <c r="KB429" s="10"/>
      <c r="KC429" s="10"/>
      <c r="KD429" s="10"/>
      <c r="KE429" s="10"/>
      <c r="KF429" s="10"/>
      <c r="KG429" s="10"/>
      <c r="KH429" s="10"/>
      <c r="KI429" s="10"/>
      <c r="KJ429" s="10"/>
      <c r="KK429" s="10"/>
      <c r="KL429" s="10"/>
      <c r="KM429" s="10"/>
      <c r="KN429" s="10"/>
      <c r="KO429" s="10"/>
      <c r="KP429" s="10"/>
      <c r="KQ429" s="10"/>
      <c r="KR429" s="10"/>
      <c r="KS429" s="10"/>
      <c r="KT429" s="10"/>
      <c r="KU429" s="10"/>
      <c r="KV429" s="10"/>
      <c r="KW429" s="10"/>
      <c r="KX429" s="10"/>
      <c r="KY429" s="10"/>
      <c r="KZ429" s="10"/>
      <c r="LA429" s="10"/>
      <c r="LB429" s="10"/>
      <c r="LC429" s="10"/>
      <c r="LD429" s="10"/>
      <c r="LE429" s="10"/>
      <c r="LF429" s="10"/>
      <c r="LG429" s="10"/>
      <c r="LH429" s="10"/>
      <c r="LI429" s="10"/>
      <c r="LJ429" s="10"/>
      <c r="LK429" s="10"/>
      <c r="LL429" s="10"/>
      <c r="LM429" s="10"/>
      <c r="LN429" s="10"/>
      <c r="LO429" s="10"/>
      <c r="LP429" s="10"/>
      <c r="LQ429" s="10"/>
      <c r="LR429" s="10"/>
      <c r="LS429" s="10"/>
      <c r="LT429" s="10"/>
      <c r="LU429" s="10"/>
      <c r="LV429" s="10"/>
      <c r="LW429" s="10"/>
      <c r="LX429" s="10"/>
      <c r="LY429" s="10"/>
      <c r="LZ429" s="10"/>
      <c r="MA429" s="10"/>
      <c r="MB429" s="10"/>
      <c r="MC429" s="10"/>
      <c r="MD429" s="10"/>
      <c r="ME429" s="10"/>
      <c r="MF429" s="10"/>
      <c r="MG429" s="10"/>
      <c r="MH429" s="10"/>
      <c r="MI429" s="10"/>
      <c r="MJ429" s="10"/>
      <c r="MK429" s="10"/>
      <c r="ML429" s="10"/>
      <c r="MM429" s="10"/>
      <c r="MN429" s="10"/>
      <c r="MO429" s="10"/>
      <c r="MP429" s="10"/>
      <c r="MQ429" s="10"/>
      <c r="MR429" s="10"/>
      <c r="MS429" s="10"/>
      <c r="MT429" s="10"/>
      <c r="MU429" s="10"/>
      <c r="MV429" s="10"/>
      <c r="MW429" s="10"/>
      <c r="MX429" s="10"/>
      <c r="MY429" s="10"/>
      <c r="MZ429" s="10"/>
      <c r="NA429" s="10"/>
      <c r="NB429" s="10"/>
      <c r="NC429" s="10"/>
      <c r="ND429" s="10"/>
      <c r="NE429" s="10"/>
      <c r="NF429" s="10"/>
      <c r="NG429" s="10"/>
      <c r="NH429" s="10"/>
      <c r="NI429" s="10"/>
      <c r="NJ429" s="10"/>
      <c r="NK429" s="10"/>
      <c r="NL429" s="10"/>
      <c r="NM429" s="10"/>
      <c r="NN429" s="10"/>
      <c r="NO429" s="10"/>
      <c r="NP429" s="10"/>
      <c r="NQ429" s="10"/>
      <c r="NR429" s="10"/>
      <c r="NS429" s="10"/>
      <c r="NT429" s="10"/>
      <c r="NU429" s="10"/>
      <c r="NV429" s="10"/>
      <c r="NW429" s="10"/>
      <c r="NX429" s="10"/>
      <c r="NY429" s="10"/>
      <c r="NZ429" s="10"/>
      <c r="OA429" s="10"/>
      <c r="OB429" s="10"/>
      <c r="OC429" s="10"/>
      <c r="OD429" s="10"/>
      <c r="OE429" s="10"/>
      <c r="OF429" s="10"/>
      <c r="OG429" s="10"/>
      <c r="OH429" s="10"/>
      <c r="OI429" s="10"/>
      <c r="OJ429" s="10"/>
      <c r="OK429" s="10"/>
      <c r="OL429" s="10"/>
      <c r="OM429" s="10"/>
      <c r="ON429" s="10"/>
      <c r="OO429" s="10"/>
      <c r="OP429" s="10"/>
      <c r="OQ429" s="10"/>
      <c r="OR429" s="10"/>
      <c r="OS429" s="10"/>
      <c r="OT429" s="10"/>
      <c r="OU429" s="10"/>
      <c r="OV429" s="10"/>
      <c r="OW429" s="10"/>
      <c r="OX429" s="10"/>
      <c r="OY429" s="10"/>
      <c r="OZ429" s="10"/>
      <c r="PA429" s="10"/>
      <c r="PB429" s="10"/>
      <c r="PC429" s="10"/>
      <c r="PD429" s="10"/>
      <c r="PE429" s="10"/>
      <c r="PF429" s="10"/>
      <c r="PG429" s="10"/>
      <c r="PH429" s="10"/>
      <c r="PI429" s="10"/>
      <c r="PJ429" s="10"/>
      <c r="PK429" s="10"/>
      <c r="PL429" s="10"/>
      <c r="PM429" s="10"/>
      <c r="PN429" s="10"/>
      <c r="PO429" s="10"/>
      <c r="PP429" s="10"/>
      <c r="PQ429" s="10"/>
      <c r="PR429" s="10"/>
      <c r="PS429" s="10"/>
      <c r="PT429" s="10"/>
      <c r="PU429" s="10"/>
      <c r="PV429" s="10"/>
      <c r="PW429" s="10"/>
      <c r="PX429" s="10"/>
      <c r="PY429" s="10"/>
      <c r="PZ429" s="10"/>
      <c r="QA429" s="10"/>
      <c r="QB429" s="10"/>
      <c r="QC429" s="10"/>
      <c r="QD429" s="10"/>
      <c r="QE429" s="10"/>
      <c r="QF429" s="10"/>
      <c r="QG429" s="10"/>
      <c r="QH429" s="10"/>
      <c r="QI429" s="10"/>
      <c r="QJ429" s="10"/>
      <c r="QK429" s="10"/>
      <c r="QL429" s="10"/>
      <c r="QM429" s="10"/>
      <c r="QN429" s="10"/>
      <c r="QO429" s="10"/>
      <c r="QP429" s="10"/>
      <c r="QQ429" s="10"/>
      <c r="QR429" s="10"/>
      <c r="QS429" s="10"/>
      <c r="QT429" s="10"/>
      <c r="QU429" s="10"/>
      <c r="QV429" s="10"/>
      <c r="QW429" s="10"/>
      <c r="QX429" s="10"/>
      <c r="QY429" s="10"/>
      <c r="QZ429" s="10"/>
      <c r="RA429" s="10"/>
      <c r="RB429" s="10"/>
      <c r="RC429" s="10"/>
      <c r="RD429" s="10"/>
      <c r="RE429" s="10"/>
      <c r="RF429" s="10"/>
      <c r="RG429" s="10"/>
      <c r="RH429" s="10"/>
      <c r="RI429" s="10"/>
      <c r="RJ429" s="10"/>
      <c r="RK429" s="10"/>
      <c r="RL429" s="10"/>
      <c r="RM429" s="10"/>
      <c r="RN429" s="10"/>
      <c r="RO429" s="10"/>
      <c r="RP429" s="10"/>
      <c r="RQ429" s="10"/>
      <c r="RR429" s="10"/>
      <c r="RS429" s="10"/>
      <c r="RT429" s="10"/>
      <c r="RU429" s="10"/>
      <c r="RV429" s="10"/>
      <c r="RW429" s="10"/>
      <c r="RX429" s="10"/>
      <c r="RY429" s="10"/>
      <c r="RZ429" s="10"/>
      <c r="SA429" s="10"/>
      <c r="SB429" s="10"/>
      <c r="SC429" s="10"/>
      <c r="SD429" s="10"/>
      <c r="SE429" s="10"/>
      <c r="SF429" s="10"/>
      <c r="SG429" s="10"/>
      <c r="SH429" s="10"/>
      <c r="SI429" s="10"/>
      <c r="SJ429" s="10"/>
      <c r="SK429" s="10"/>
      <c r="SL429" s="10"/>
      <c r="SM429" s="10"/>
      <c r="SN429" s="10"/>
      <c r="SO429" s="10"/>
      <c r="SP429" s="10"/>
      <c r="SQ429" s="10"/>
      <c r="SR429" s="10"/>
      <c r="SS429" s="10"/>
      <c r="ST429" s="10"/>
      <c r="SU429" s="10"/>
      <c r="SV429" s="10"/>
      <c r="SW429" s="10"/>
      <c r="SX429" s="10"/>
      <c r="SY429" s="10"/>
      <c r="SZ429" s="10"/>
      <c r="TA429" s="10"/>
      <c r="TB429" s="10"/>
      <c r="TC429" s="10"/>
      <c r="TD429" s="10"/>
      <c r="TE429" s="10"/>
      <c r="TF429" s="10"/>
      <c r="TG429" s="10"/>
      <c r="TH429" s="10"/>
      <c r="TI429" s="10"/>
      <c r="TJ429" s="10"/>
      <c r="TK429" s="10"/>
      <c r="TL429" s="10"/>
      <c r="TM429" s="10"/>
      <c r="TN429" s="10"/>
      <c r="TO429" s="10"/>
      <c r="TP429" s="10"/>
      <c r="TQ429" s="10"/>
      <c r="TR429" s="10"/>
      <c r="TS429" s="10"/>
      <c r="TT429" s="10"/>
      <c r="TU429" s="10"/>
      <c r="TV429" s="10"/>
      <c r="TW429" s="10"/>
      <c r="TX429" s="10"/>
      <c r="TY429" s="10"/>
      <c r="TZ429" s="10"/>
      <c r="UA429" s="10"/>
      <c r="UB429" s="10"/>
      <c r="UC429" s="10"/>
      <c r="UD429" s="10"/>
      <c r="UE429" s="10"/>
      <c r="UF429" s="10"/>
      <c r="UG429" s="10"/>
      <c r="UH429" s="10"/>
      <c r="UI429" s="10"/>
      <c r="UJ429" s="10"/>
      <c r="UK429" s="10"/>
      <c r="UL429" s="10"/>
      <c r="UM429" s="10"/>
      <c r="UN429" s="10"/>
      <c r="UO429" s="10"/>
      <c r="UP429" s="10"/>
      <c r="UQ429" s="10"/>
      <c r="UR429" s="10"/>
      <c r="US429" s="10"/>
      <c r="UT429" s="10"/>
      <c r="UU429" s="10"/>
      <c r="UV429" s="10"/>
      <c r="UW429" s="10"/>
      <c r="UX429" s="10"/>
      <c r="UY429" s="10"/>
      <c r="UZ429" s="10"/>
      <c r="VA429" s="10"/>
      <c r="VB429" s="10"/>
      <c r="VC429" s="10"/>
      <c r="VD429" s="10"/>
      <c r="VE429" s="10"/>
      <c r="VF429" s="10"/>
      <c r="VG429" s="10"/>
      <c r="VH429" s="10"/>
      <c r="VI429" s="10"/>
      <c r="VJ429" s="10"/>
      <c r="VK429" s="10"/>
      <c r="VL429" s="10"/>
      <c r="VM429" s="10"/>
      <c r="VN429" s="10"/>
      <c r="VO429" s="10"/>
      <c r="VP429" s="10"/>
      <c r="VQ429" s="10"/>
      <c r="VR429" s="10"/>
      <c r="VS429" s="10"/>
      <c r="VT429" s="10"/>
      <c r="VU429" s="10"/>
      <c r="VV429" s="10"/>
      <c r="VW429" s="10"/>
      <c r="VX429" s="10"/>
      <c r="VY429" s="10"/>
      <c r="VZ429" s="10"/>
      <c r="WA429" s="10"/>
      <c r="WB429" s="10"/>
      <c r="WC429" s="10"/>
      <c r="WD429" s="10"/>
      <c r="WE429" s="10"/>
      <c r="WF429" s="10"/>
      <c r="WG429" s="10"/>
      <c r="WH429" s="10"/>
      <c r="WI429" s="10"/>
      <c r="WJ429" s="10"/>
      <c r="WK429" s="10"/>
      <c r="WL429" s="10"/>
      <c r="WM429" s="10"/>
      <c r="WN429" s="10"/>
      <c r="WO429" s="10"/>
      <c r="WP429" s="10"/>
      <c r="WQ429" s="10"/>
      <c r="WR429" s="10"/>
      <c r="WS429" s="10"/>
      <c r="WT429" s="10"/>
      <c r="WU429" s="10"/>
      <c r="WV429" s="10"/>
      <c r="WW429" s="10"/>
      <c r="WX429" s="10"/>
      <c r="WY429" s="10"/>
      <c r="WZ429" s="10"/>
      <c r="XA429" s="10"/>
      <c r="XB429" s="10"/>
      <c r="XC429" s="10"/>
      <c r="XD429" s="10"/>
      <c r="XE429" s="10"/>
      <c r="XF429" s="10"/>
      <c r="XG429" s="10"/>
      <c r="XH429" s="10"/>
      <c r="XI429" s="10"/>
      <c r="XJ429" s="10"/>
      <c r="XK429" s="10"/>
      <c r="XL429" s="10"/>
      <c r="XM429" s="10"/>
      <c r="XN429" s="10"/>
      <c r="XO429" s="10"/>
      <c r="XP429" s="10"/>
      <c r="XQ429" s="10"/>
      <c r="XR429" s="10"/>
      <c r="XS429" s="10"/>
      <c r="XT429" s="10"/>
      <c r="XU429" s="10"/>
      <c r="XV429" s="10"/>
      <c r="XW429" s="10"/>
      <c r="XX429" s="10"/>
      <c r="XY429" s="10"/>
      <c r="XZ429" s="10"/>
      <c r="YA429" s="10"/>
      <c r="YB429" s="10"/>
      <c r="YC429" s="10"/>
      <c r="YD429" s="10"/>
      <c r="YE429" s="10"/>
      <c r="YF429" s="10"/>
      <c r="YG429" s="10"/>
      <c r="YH429" s="10"/>
      <c r="YI429" s="10"/>
      <c r="YJ429" s="10"/>
      <c r="YK429" s="10"/>
      <c r="YL429" s="10"/>
      <c r="YM429" s="10"/>
      <c r="YN429" s="10"/>
      <c r="YO429" s="10"/>
      <c r="YP429" s="10"/>
      <c r="YQ429" s="10"/>
      <c r="YR429" s="10"/>
      <c r="YS429" s="10"/>
      <c r="YT429" s="10"/>
      <c r="YU429" s="10"/>
      <c r="YV429" s="10"/>
      <c r="YW429" s="10"/>
      <c r="YX429" s="10"/>
      <c r="YY429" s="10"/>
      <c r="YZ429" s="10"/>
      <c r="ZA429" s="10"/>
      <c r="ZB429" s="10"/>
      <c r="ZC429" s="10"/>
      <c r="ZD429" s="10"/>
      <c r="ZE429" s="10"/>
      <c r="ZF429" s="10"/>
      <c r="ZG429" s="10"/>
      <c r="ZH429" s="10"/>
      <c r="ZI429" s="10"/>
      <c r="ZJ429" s="10"/>
      <c r="ZK429" s="10"/>
      <c r="ZL429" s="10"/>
      <c r="ZM429" s="10"/>
      <c r="ZN429" s="10"/>
      <c r="ZO429" s="10"/>
      <c r="ZP429" s="10"/>
      <c r="ZQ429" s="10"/>
      <c r="ZR429" s="10"/>
      <c r="ZS429" s="10"/>
      <c r="ZT429" s="10"/>
      <c r="ZU429" s="10"/>
      <c r="ZV429" s="10"/>
      <c r="ZW429" s="10"/>
      <c r="ZX429" s="10"/>
      <c r="ZY429" s="10"/>
      <c r="ZZ429" s="10"/>
      <c r="AAA429" s="10"/>
      <c r="AAB429" s="10"/>
      <c r="AAC429" s="10"/>
      <c r="AAD429" s="10"/>
      <c r="AAE429" s="10"/>
      <c r="AAF429" s="10"/>
      <c r="AAG429" s="10"/>
      <c r="AAH429" s="10"/>
      <c r="AAI429" s="10"/>
      <c r="AAJ429" s="10"/>
      <c r="AAK429" s="10"/>
      <c r="AAL429" s="10"/>
      <c r="AAM429" s="10"/>
      <c r="AAN429" s="10"/>
      <c r="AAO429" s="10"/>
      <c r="AAP429" s="10"/>
      <c r="AAQ429" s="10"/>
      <c r="AAR429" s="10"/>
      <c r="AAS429" s="10"/>
      <c r="AAT429" s="10"/>
      <c r="AAU429" s="10"/>
      <c r="AAV429" s="10"/>
      <c r="AAW429" s="10"/>
      <c r="AAX429" s="10"/>
      <c r="AAY429" s="10"/>
      <c r="AAZ429" s="10"/>
      <c r="ABA429" s="10"/>
      <c r="ABB429" s="10"/>
      <c r="ABC429" s="10"/>
      <c r="ABD429" s="10"/>
      <c r="ABE429" s="10"/>
      <c r="ABF429" s="10"/>
      <c r="ABG429" s="10"/>
      <c r="ABH429" s="10"/>
      <c r="ABI429" s="10"/>
      <c r="ABJ429" s="10"/>
      <c r="ABK429" s="10"/>
      <c r="ABL429" s="10"/>
      <c r="ABM429" s="10"/>
      <c r="ABN429" s="10"/>
      <c r="ABO429" s="10"/>
      <c r="ABP429" s="10"/>
      <c r="ABQ429" s="10"/>
      <c r="ABR429" s="10"/>
      <c r="ABS429" s="10"/>
      <c r="ABT429" s="10"/>
      <c r="ABU429" s="10"/>
      <c r="ABV429" s="10"/>
      <c r="ABW429" s="10"/>
      <c r="ABX429" s="10"/>
      <c r="ABY429" s="10"/>
      <c r="ABZ429" s="10"/>
      <c r="ACA429" s="10"/>
      <c r="ACB429" s="10"/>
      <c r="ACC429" s="10"/>
      <c r="ACD429" s="10"/>
      <c r="ACE429" s="10"/>
      <c r="ACF429" s="10"/>
      <c r="ACG429" s="10"/>
      <c r="ACH429" s="10"/>
      <c r="ACI429" s="10"/>
      <c r="ACJ429" s="10"/>
      <c r="ACK429" s="10"/>
      <c r="ACL429" s="10"/>
      <c r="ACM429" s="10"/>
      <c r="ACN429" s="10"/>
      <c r="ACO429" s="10"/>
      <c r="ACP429" s="10"/>
      <c r="ACQ429" s="10"/>
      <c r="ACR429" s="10"/>
      <c r="ACS429" s="10"/>
      <c r="ACT429" s="10"/>
      <c r="ACU429" s="10"/>
      <c r="ACV429" s="10"/>
      <c r="ACW429" s="10"/>
      <c r="ACX429" s="10"/>
      <c r="ACY429" s="10"/>
      <c r="ACZ429" s="10"/>
      <c r="ADA429" s="10"/>
      <c r="ADB429" s="10"/>
      <c r="ADC429" s="10"/>
      <c r="ADD429" s="10"/>
      <c r="ADE429" s="10"/>
      <c r="ADF429" s="10"/>
      <c r="ADG429" s="10"/>
      <c r="ADH429" s="10"/>
      <c r="ADI429" s="10"/>
      <c r="ADJ429" s="10"/>
      <c r="ADK429" s="10"/>
      <c r="ADL429" s="10"/>
      <c r="ADM429" s="10"/>
      <c r="ADN429" s="10"/>
      <c r="ADO429" s="10"/>
      <c r="ADP429" s="10"/>
      <c r="ADQ429" s="10"/>
      <c r="ADR429" s="10"/>
      <c r="ADS429" s="10"/>
      <c r="ADT429" s="10"/>
      <c r="ADU429" s="10"/>
      <c r="ADV429" s="10"/>
      <c r="ADW429" s="10"/>
      <c r="ADX429" s="10"/>
      <c r="ADY429" s="10"/>
      <c r="ADZ429" s="10"/>
      <c r="AEA429" s="10"/>
      <c r="AEB429" s="10"/>
      <c r="AEC429" s="10"/>
      <c r="AED429" s="10"/>
      <c r="AEE429" s="10"/>
      <c r="AEF429" s="10"/>
      <c r="AEG429" s="10"/>
      <c r="AEH429" s="10"/>
      <c r="AEI429" s="10"/>
      <c r="AEJ429" s="10"/>
      <c r="AEK429" s="10"/>
      <c r="AEL429" s="10"/>
      <c r="AEM429" s="10"/>
      <c r="AEN429" s="10"/>
      <c r="AEO429" s="10"/>
      <c r="AEP429" s="10"/>
      <c r="AEQ429" s="10"/>
      <c r="AER429" s="10"/>
      <c r="AES429" s="10"/>
      <c r="AET429" s="10"/>
      <c r="AEU429" s="10"/>
      <c r="AEV429" s="10"/>
      <c r="AEW429" s="10"/>
      <c r="AEX429" s="10"/>
      <c r="AEY429" s="10"/>
      <c r="AEZ429" s="10"/>
      <c r="AFA429" s="10"/>
      <c r="AFB429" s="10"/>
      <c r="AFC429" s="10"/>
      <c r="AFD429" s="10"/>
      <c r="AFE429" s="10"/>
      <c r="AFF429" s="10"/>
      <c r="AFG429" s="10"/>
      <c r="AFH429" s="10"/>
      <c r="AFI429" s="10"/>
      <c r="AFJ429" s="10"/>
      <c r="AFK429" s="10"/>
      <c r="AFL429" s="10"/>
      <c r="AFM429" s="10"/>
      <c r="AFN429" s="10"/>
      <c r="AFO429" s="10"/>
      <c r="AFP429" s="10"/>
      <c r="AFQ429" s="10"/>
      <c r="AFR429" s="10"/>
      <c r="AFS429" s="10"/>
      <c r="AFT429" s="10"/>
      <c r="AFU429" s="10"/>
      <c r="AFV429" s="10"/>
      <c r="AFW429" s="10"/>
      <c r="AFX429" s="10"/>
      <c r="AFY429" s="10"/>
      <c r="AFZ429" s="10"/>
      <c r="AGA429" s="10"/>
      <c r="AGB429" s="10"/>
      <c r="AGC429" s="10"/>
      <c r="AGD429" s="10"/>
      <c r="AGE429" s="10"/>
      <c r="AGF429" s="10"/>
      <c r="AGG429" s="10"/>
      <c r="AGH429" s="10"/>
      <c r="AGI429" s="10"/>
      <c r="AGJ429" s="10"/>
      <c r="AGK429" s="10"/>
      <c r="AGL429" s="10"/>
      <c r="AGM429" s="10"/>
      <c r="AGN429" s="10"/>
      <c r="AGO429" s="10"/>
      <c r="AGP429" s="10"/>
      <c r="AGQ429" s="10"/>
      <c r="AGR429" s="10"/>
      <c r="AGS429" s="10"/>
      <c r="AGT429" s="10"/>
      <c r="AGU429" s="10"/>
      <c r="AGV429" s="10"/>
      <c r="AGW429" s="10"/>
      <c r="AGX429" s="10"/>
      <c r="AGY429" s="10"/>
      <c r="AGZ429" s="10"/>
      <c r="AHA429" s="10"/>
      <c r="AHB429" s="10"/>
      <c r="AHC429" s="10"/>
      <c r="AHD429" s="10"/>
      <c r="AHE429" s="10"/>
      <c r="AHF429" s="10"/>
      <c r="AHG429" s="10"/>
      <c r="AHH429" s="10"/>
      <c r="AHI429" s="10"/>
      <c r="AHJ429" s="10"/>
      <c r="AHK429" s="10"/>
      <c r="AHL429" s="10"/>
      <c r="AHM429" s="10"/>
      <c r="AHN429" s="10"/>
      <c r="AHO429" s="10"/>
      <c r="AHP429" s="10"/>
      <c r="AHQ429" s="10"/>
      <c r="AHR429" s="10"/>
      <c r="AHS429" s="10"/>
      <c r="AHT429" s="10"/>
      <c r="AHU429" s="10"/>
      <c r="AHV429" s="10"/>
      <c r="AHW429" s="10"/>
      <c r="AHX429" s="10"/>
      <c r="AHY429" s="10"/>
      <c r="AHZ429" s="10"/>
      <c r="AIA429" s="10"/>
      <c r="AIB429" s="10"/>
      <c r="AIC429" s="10"/>
      <c r="AID429" s="10"/>
      <c r="AIE429" s="10"/>
      <c r="AIF429" s="10"/>
      <c r="AIG429" s="10"/>
      <c r="AIH429" s="10"/>
      <c r="AII429" s="10"/>
      <c r="AIJ429" s="10"/>
      <c r="AIK429" s="10"/>
      <c r="AIL429" s="10"/>
      <c r="AIM429" s="10"/>
      <c r="AIN429" s="10"/>
      <c r="AIO429" s="10"/>
      <c r="AIP429" s="10"/>
      <c r="AIQ429" s="10"/>
      <c r="AIR429" s="10"/>
      <c r="AIS429" s="10"/>
      <c r="AIT429" s="10"/>
      <c r="AIU429" s="10"/>
      <c r="AIV429" s="10"/>
      <c r="AIW429" s="10"/>
      <c r="AIX429" s="10"/>
      <c r="AIY429" s="10"/>
      <c r="AIZ429" s="10"/>
      <c r="AJA429" s="10"/>
      <c r="AJB429" s="10"/>
      <c r="AJC429" s="10"/>
      <c r="AJD429" s="10"/>
      <c r="AJE429" s="10"/>
      <c r="AJF429" s="10"/>
      <c r="AJG429" s="10"/>
      <c r="AJH429" s="10"/>
      <c r="AJI429" s="10"/>
      <c r="AJJ429" s="10"/>
      <c r="AJK429" s="10"/>
      <c r="AJL429" s="10"/>
      <c r="AJM429" s="10"/>
      <c r="AJN429" s="10"/>
      <c r="AJO429" s="10"/>
      <c r="AJP429" s="10"/>
      <c r="AJQ429" s="10"/>
      <c r="AJR429" s="10"/>
      <c r="AJS429" s="10"/>
      <c r="AJT429" s="10"/>
      <c r="AJU429" s="10"/>
      <c r="AJV429" s="10"/>
      <c r="AJW429" s="10"/>
      <c r="AJX429" s="10"/>
      <c r="AJY429" s="10"/>
      <c r="AJZ429" s="10"/>
      <c r="AKA429" s="10"/>
      <c r="AKB429" s="10"/>
      <c r="AKC429" s="10"/>
      <c r="AKD429" s="10"/>
      <c r="AKE429" s="10"/>
      <c r="AKF429" s="10"/>
      <c r="AKG429" s="10"/>
      <c r="AKH429" s="10"/>
      <c r="AKI429" s="10"/>
      <c r="AKJ429" s="10"/>
      <c r="AKK429" s="10"/>
      <c r="AKL429" s="10"/>
      <c r="AKM429" s="10"/>
      <c r="AKN429" s="10"/>
      <c r="AKO429" s="10"/>
      <c r="AKP429" s="10"/>
      <c r="AKQ429" s="10"/>
      <c r="AKR429" s="10"/>
      <c r="AKS429" s="10"/>
      <c r="AKT429" s="10"/>
      <c r="AKU429" s="10"/>
      <c r="AKV429" s="10"/>
      <c r="AKW429" s="10"/>
      <c r="AKX429" s="10"/>
      <c r="AKY429" s="10"/>
      <c r="AKZ429" s="10"/>
      <c r="ALA429" s="10"/>
      <c r="ALB429" s="10"/>
      <c r="ALC429" s="10"/>
      <c r="ALD429" s="10"/>
      <c r="ALE429" s="10"/>
      <c r="ALF429" s="10"/>
      <c r="ALG429" s="10"/>
      <c r="ALH429" s="10"/>
      <c r="ALI429" s="10"/>
      <c r="ALJ429" s="10"/>
      <c r="ALK429" s="10"/>
      <c r="ALL429" s="10"/>
      <c r="ALM429" s="10"/>
      <c r="ALN429" s="10"/>
      <c r="ALO429" s="10"/>
      <c r="ALP429" s="10"/>
      <c r="ALQ429" s="10"/>
      <c r="ALR429" s="10"/>
      <c r="ALS429" s="10"/>
      <c r="ALT429" s="10"/>
      <c r="ALU429" s="10"/>
      <c r="ALV429" s="10"/>
      <c r="ALW429" s="10"/>
      <c r="ALX429" s="10"/>
      <c r="ALY429" s="10"/>
      <c r="ALZ429" s="10"/>
      <c r="AMA429" s="10"/>
      <c r="AMB429" s="10"/>
      <c r="AMC429" s="10"/>
      <c r="AMD429" s="10"/>
      <c r="AME429" s="10"/>
      <c r="AMF429" s="10"/>
      <c r="AMG429" s="10"/>
      <c r="AMH429" s="10"/>
      <c r="AMI429" s="10"/>
    </row>
    <row r="430" spans="1:1023" ht="21.75" customHeight="1">
      <c r="A430" s="14" t="s">
        <v>203</v>
      </c>
      <c r="B430" s="45"/>
      <c r="C430" s="34"/>
      <c r="D430" s="34"/>
      <c r="E430" s="30"/>
      <c r="F430" s="30"/>
      <c r="G430" s="30"/>
      <c r="H430" s="30"/>
      <c r="I430" s="30"/>
      <c r="J430" s="30"/>
      <c r="K430" s="30"/>
      <c r="L430" s="30"/>
      <c r="M430" s="30"/>
      <c r="N430" s="30"/>
      <c r="O430" s="36">
        <v>6000</v>
      </c>
      <c r="P430" s="34"/>
      <c r="Q430" s="43">
        <f t="shared" si="9"/>
        <v>6000</v>
      </c>
      <c r="R430" s="43">
        <f t="shared" si="10"/>
        <v>6000</v>
      </c>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c r="GY430" s="10"/>
      <c r="GZ430" s="10"/>
      <c r="HA430" s="10"/>
      <c r="HB430" s="10"/>
      <c r="HC430" s="10"/>
      <c r="HD430" s="10"/>
      <c r="HE430" s="10"/>
      <c r="HF430" s="10"/>
      <c r="HG430" s="10"/>
      <c r="HH430" s="10"/>
      <c r="HI430" s="10"/>
      <c r="HJ430" s="10"/>
      <c r="HK430" s="10"/>
      <c r="HL430" s="10"/>
      <c r="HM430" s="10"/>
      <c r="HN430" s="10"/>
      <c r="HO430" s="10"/>
      <c r="HP430" s="10"/>
      <c r="HQ430" s="10"/>
      <c r="HR430" s="10"/>
      <c r="HS430" s="10"/>
      <c r="HT430" s="10"/>
      <c r="HU430" s="10"/>
      <c r="HV430" s="10"/>
      <c r="HW430" s="10"/>
      <c r="HX430" s="10"/>
      <c r="HY430" s="10"/>
      <c r="HZ430" s="10"/>
      <c r="IA430" s="10"/>
      <c r="IB430" s="10"/>
      <c r="IC430" s="10"/>
      <c r="ID430" s="10"/>
      <c r="IE430" s="10"/>
      <c r="IF430" s="10"/>
      <c r="IG430" s="10"/>
      <c r="IH430" s="10"/>
      <c r="II430" s="10"/>
      <c r="IJ430" s="10"/>
      <c r="IK430" s="10"/>
      <c r="IL430" s="10"/>
      <c r="IM430" s="10"/>
      <c r="IN430" s="10"/>
      <c r="IO430" s="10"/>
      <c r="IP430" s="10"/>
      <c r="IQ430" s="10"/>
      <c r="IR430" s="10"/>
      <c r="IS430" s="10"/>
      <c r="IT430" s="10"/>
      <c r="IU430" s="10"/>
      <c r="IV430" s="10"/>
      <c r="IW430" s="10"/>
      <c r="IX430" s="10"/>
      <c r="IY430" s="10"/>
      <c r="IZ430" s="10"/>
      <c r="JA430" s="10"/>
      <c r="JB430" s="10"/>
      <c r="JC430" s="10"/>
      <c r="JD430" s="10"/>
      <c r="JE430" s="10"/>
      <c r="JF430" s="10"/>
      <c r="JG430" s="10"/>
      <c r="JH430" s="10"/>
      <c r="JI430" s="10"/>
      <c r="JJ430" s="10"/>
      <c r="JK430" s="10"/>
      <c r="JL430" s="10"/>
      <c r="JM430" s="10"/>
      <c r="JN430" s="10"/>
      <c r="JO430" s="10"/>
      <c r="JP430" s="10"/>
      <c r="JQ430" s="10"/>
      <c r="JR430" s="10"/>
      <c r="JS430" s="10"/>
      <c r="JT430" s="10"/>
      <c r="JU430" s="10"/>
      <c r="JV430" s="10"/>
      <c r="JW430" s="10"/>
      <c r="JX430" s="10"/>
      <c r="JY430" s="10"/>
      <c r="JZ430" s="10"/>
      <c r="KA430" s="10"/>
      <c r="KB430" s="10"/>
      <c r="KC430" s="10"/>
      <c r="KD430" s="10"/>
      <c r="KE430" s="10"/>
      <c r="KF430" s="10"/>
      <c r="KG430" s="10"/>
      <c r="KH430" s="10"/>
      <c r="KI430" s="10"/>
      <c r="KJ430" s="10"/>
      <c r="KK430" s="10"/>
      <c r="KL430" s="10"/>
      <c r="KM430" s="10"/>
      <c r="KN430" s="10"/>
      <c r="KO430" s="10"/>
      <c r="KP430" s="10"/>
      <c r="KQ430" s="10"/>
      <c r="KR430" s="10"/>
      <c r="KS430" s="10"/>
      <c r="KT430" s="10"/>
      <c r="KU430" s="10"/>
      <c r="KV430" s="10"/>
      <c r="KW430" s="10"/>
      <c r="KX430" s="10"/>
      <c r="KY430" s="10"/>
      <c r="KZ430" s="10"/>
      <c r="LA430" s="10"/>
      <c r="LB430" s="10"/>
      <c r="LC430" s="10"/>
      <c r="LD430" s="10"/>
      <c r="LE430" s="10"/>
      <c r="LF430" s="10"/>
      <c r="LG430" s="10"/>
      <c r="LH430" s="10"/>
      <c r="LI430" s="10"/>
      <c r="LJ430" s="10"/>
      <c r="LK430" s="10"/>
      <c r="LL430" s="10"/>
      <c r="LM430" s="10"/>
      <c r="LN430" s="10"/>
      <c r="LO430" s="10"/>
      <c r="LP430" s="10"/>
      <c r="LQ430" s="10"/>
      <c r="LR430" s="10"/>
      <c r="LS430" s="10"/>
      <c r="LT430" s="10"/>
      <c r="LU430" s="10"/>
      <c r="LV430" s="10"/>
      <c r="LW430" s="10"/>
      <c r="LX430" s="10"/>
      <c r="LY430" s="10"/>
      <c r="LZ430" s="10"/>
      <c r="MA430" s="10"/>
      <c r="MB430" s="10"/>
      <c r="MC430" s="10"/>
      <c r="MD430" s="10"/>
      <c r="ME430" s="10"/>
      <c r="MF430" s="10"/>
      <c r="MG430" s="10"/>
      <c r="MH430" s="10"/>
      <c r="MI430" s="10"/>
      <c r="MJ430" s="10"/>
      <c r="MK430" s="10"/>
      <c r="ML430" s="10"/>
      <c r="MM430" s="10"/>
      <c r="MN430" s="10"/>
      <c r="MO430" s="10"/>
      <c r="MP430" s="10"/>
      <c r="MQ430" s="10"/>
      <c r="MR430" s="10"/>
      <c r="MS430" s="10"/>
      <c r="MT430" s="10"/>
      <c r="MU430" s="10"/>
      <c r="MV430" s="10"/>
      <c r="MW430" s="10"/>
      <c r="MX430" s="10"/>
      <c r="MY430" s="10"/>
      <c r="MZ430" s="10"/>
      <c r="NA430" s="10"/>
      <c r="NB430" s="10"/>
      <c r="NC430" s="10"/>
      <c r="ND430" s="10"/>
      <c r="NE430" s="10"/>
      <c r="NF430" s="10"/>
      <c r="NG430" s="10"/>
      <c r="NH430" s="10"/>
      <c r="NI430" s="10"/>
      <c r="NJ430" s="10"/>
      <c r="NK430" s="10"/>
      <c r="NL430" s="10"/>
      <c r="NM430" s="10"/>
      <c r="NN430" s="10"/>
      <c r="NO430" s="10"/>
      <c r="NP430" s="10"/>
      <c r="NQ430" s="10"/>
      <c r="NR430" s="10"/>
      <c r="NS430" s="10"/>
      <c r="NT430" s="10"/>
      <c r="NU430" s="10"/>
      <c r="NV430" s="10"/>
      <c r="NW430" s="10"/>
      <c r="NX430" s="10"/>
      <c r="NY430" s="10"/>
      <c r="NZ430" s="10"/>
      <c r="OA430" s="10"/>
      <c r="OB430" s="10"/>
      <c r="OC430" s="10"/>
      <c r="OD430" s="10"/>
      <c r="OE430" s="10"/>
      <c r="OF430" s="10"/>
      <c r="OG430" s="10"/>
      <c r="OH430" s="10"/>
      <c r="OI430" s="10"/>
      <c r="OJ430" s="10"/>
      <c r="OK430" s="10"/>
      <c r="OL430" s="10"/>
      <c r="OM430" s="10"/>
      <c r="ON430" s="10"/>
      <c r="OO430" s="10"/>
      <c r="OP430" s="10"/>
      <c r="OQ430" s="10"/>
      <c r="OR430" s="10"/>
      <c r="OS430" s="10"/>
      <c r="OT430" s="10"/>
      <c r="OU430" s="10"/>
      <c r="OV430" s="10"/>
      <c r="OW430" s="10"/>
      <c r="OX430" s="10"/>
      <c r="OY430" s="10"/>
      <c r="OZ430" s="10"/>
      <c r="PA430" s="10"/>
      <c r="PB430" s="10"/>
      <c r="PC430" s="10"/>
      <c r="PD430" s="10"/>
      <c r="PE430" s="10"/>
      <c r="PF430" s="10"/>
      <c r="PG430" s="10"/>
      <c r="PH430" s="10"/>
      <c r="PI430" s="10"/>
      <c r="PJ430" s="10"/>
      <c r="PK430" s="10"/>
      <c r="PL430" s="10"/>
      <c r="PM430" s="10"/>
      <c r="PN430" s="10"/>
      <c r="PO430" s="10"/>
      <c r="PP430" s="10"/>
      <c r="PQ430" s="10"/>
      <c r="PR430" s="10"/>
      <c r="PS430" s="10"/>
      <c r="PT430" s="10"/>
      <c r="PU430" s="10"/>
      <c r="PV430" s="10"/>
      <c r="PW430" s="10"/>
      <c r="PX430" s="10"/>
      <c r="PY430" s="10"/>
      <c r="PZ430" s="10"/>
      <c r="QA430" s="10"/>
      <c r="QB430" s="10"/>
      <c r="QC430" s="10"/>
      <c r="QD430" s="10"/>
      <c r="QE430" s="10"/>
      <c r="QF430" s="10"/>
      <c r="QG430" s="10"/>
      <c r="QH430" s="10"/>
      <c r="QI430" s="10"/>
      <c r="QJ430" s="10"/>
      <c r="QK430" s="10"/>
      <c r="QL430" s="10"/>
      <c r="QM430" s="10"/>
      <c r="QN430" s="10"/>
      <c r="QO430" s="10"/>
      <c r="QP430" s="10"/>
      <c r="QQ430" s="10"/>
      <c r="QR430" s="10"/>
      <c r="QS430" s="10"/>
      <c r="QT430" s="10"/>
      <c r="QU430" s="10"/>
      <c r="QV430" s="10"/>
      <c r="QW430" s="10"/>
      <c r="QX430" s="10"/>
      <c r="QY430" s="10"/>
      <c r="QZ430" s="10"/>
      <c r="RA430" s="10"/>
      <c r="RB430" s="10"/>
      <c r="RC430" s="10"/>
      <c r="RD430" s="10"/>
      <c r="RE430" s="10"/>
      <c r="RF430" s="10"/>
      <c r="RG430" s="10"/>
      <c r="RH430" s="10"/>
      <c r="RI430" s="10"/>
      <c r="RJ430" s="10"/>
      <c r="RK430" s="10"/>
      <c r="RL430" s="10"/>
      <c r="RM430" s="10"/>
      <c r="RN430" s="10"/>
      <c r="RO430" s="10"/>
      <c r="RP430" s="10"/>
      <c r="RQ430" s="10"/>
      <c r="RR430" s="10"/>
      <c r="RS430" s="10"/>
      <c r="RT430" s="10"/>
      <c r="RU430" s="10"/>
      <c r="RV430" s="10"/>
      <c r="RW430" s="10"/>
      <c r="RX430" s="10"/>
      <c r="RY430" s="10"/>
      <c r="RZ430" s="10"/>
      <c r="SA430" s="10"/>
      <c r="SB430" s="10"/>
      <c r="SC430" s="10"/>
      <c r="SD430" s="10"/>
      <c r="SE430" s="10"/>
      <c r="SF430" s="10"/>
      <c r="SG430" s="10"/>
      <c r="SH430" s="10"/>
      <c r="SI430" s="10"/>
      <c r="SJ430" s="10"/>
      <c r="SK430" s="10"/>
      <c r="SL430" s="10"/>
      <c r="SM430" s="10"/>
      <c r="SN430" s="10"/>
      <c r="SO430" s="10"/>
      <c r="SP430" s="10"/>
      <c r="SQ430" s="10"/>
      <c r="SR430" s="10"/>
      <c r="SS430" s="10"/>
      <c r="ST430" s="10"/>
      <c r="SU430" s="10"/>
      <c r="SV430" s="10"/>
      <c r="SW430" s="10"/>
      <c r="SX430" s="10"/>
      <c r="SY430" s="10"/>
      <c r="SZ430" s="10"/>
      <c r="TA430" s="10"/>
      <c r="TB430" s="10"/>
      <c r="TC430" s="10"/>
      <c r="TD430" s="10"/>
      <c r="TE430" s="10"/>
      <c r="TF430" s="10"/>
      <c r="TG430" s="10"/>
      <c r="TH430" s="10"/>
      <c r="TI430" s="10"/>
      <c r="TJ430" s="10"/>
      <c r="TK430" s="10"/>
      <c r="TL430" s="10"/>
      <c r="TM430" s="10"/>
      <c r="TN430" s="10"/>
      <c r="TO430" s="10"/>
      <c r="TP430" s="10"/>
      <c r="TQ430" s="10"/>
      <c r="TR430" s="10"/>
      <c r="TS430" s="10"/>
      <c r="TT430" s="10"/>
      <c r="TU430" s="10"/>
      <c r="TV430" s="10"/>
      <c r="TW430" s="10"/>
      <c r="TX430" s="10"/>
      <c r="TY430" s="10"/>
      <c r="TZ430" s="10"/>
      <c r="UA430" s="10"/>
      <c r="UB430" s="10"/>
      <c r="UC430" s="10"/>
      <c r="UD430" s="10"/>
      <c r="UE430" s="10"/>
      <c r="UF430" s="10"/>
      <c r="UG430" s="10"/>
      <c r="UH430" s="10"/>
      <c r="UI430" s="10"/>
      <c r="UJ430" s="10"/>
      <c r="UK430" s="10"/>
      <c r="UL430" s="10"/>
      <c r="UM430" s="10"/>
      <c r="UN430" s="10"/>
      <c r="UO430" s="10"/>
      <c r="UP430" s="10"/>
      <c r="UQ430" s="10"/>
      <c r="UR430" s="10"/>
      <c r="US430" s="10"/>
      <c r="UT430" s="10"/>
      <c r="UU430" s="10"/>
      <c r="UV430" s="10"/>
      <c r="UW430" s="10"/>
      <c r="UX430" s="10"/>
      <c r="UY430" s="10"/>
      <c r="UZ430" s="10"/>
      <c r="VA430" s="10"/>
      <c r="VB430" s="10"/>
      <c r="VC430" s="10"/>
      <c r="VD430" s="10"/>
      <c r="VE430" s="10"/>
      <c r="VF430" s="10"/>
      <c r="VG430" s="10"/>
      <c r="VH430" s="10"/>
      <c r="VI430" s="10"/>
      <c r="VJ430" s="10"/>
      <c r="VK430" s="10"/>
      <c r="VL430" s="10"/>
      <c r="VM430" s="10"/>
      <c r="VN430" s="10"/>
      <c r="VO430" s="10"/>
      <c r="VP430" s="10"/>
      <c r="VQ430" s="10"/>
      <c r="VR430" s="10"/>
      <c r="VS430" s="10"/>
      <c r="VT430" s="10"/>
      <c r="VU430" s="10"/>
      <c r="VV430" s="10"/>
      <c r="VW430" s="10"/>
      <c r="VX430" s="10"/>
      <c r="VY430" s="10"/>
      <c r="VZ430" s="10"/>
      <c r="WA430" s="10"/>
      <c r="WB430" s="10"/>
      <c r="WC430" s="10"/>
      <c r="WD430" s="10"/>
      <c r="WE430" s="10"/>
      <c r="WF430" s="10"/>
      <c r="WG430" s="10"/>
      <c r="WH430" s="10"/>
      <c r="WI430" s="10"/>
      <c r="WJ430" s="10"/>
      <c r="WK430" s="10"/>
      <c r="WL430" s="10"/>
      <c r="WM430" s="10"/>
      <c r="WN430" s="10"/>
      <c r="WO430" s="10"/>
      <c r="WP430" s="10"/>
      <c r="WQ430" s="10"/>
      <c r="WR430" s="10"/>
      <c r="WS430" s="10"/>
      <c r="WT430" s="10"/>
      <c r="WU430" s="10"/>
      <c r="WV430" s="10"/>
      <c r="WW430" s="10"/>
      <c r="WX430" s="10"/>
      <c r="WY430" s="10"/>
      <c r="WZ430" s="10"/>
      <c r="XA430" s="10"/>
      <c r="XB430" s="10"/>
      <c r="XC430" s="10"/>
      <c r="XD430" s="10"/>
      <c r="XE430" s="10"/>
      <c r="XF430" s="10"/>
      <c r="XG430" s="10"/>
      <c r="XH430" s="10"/>
      <c r="XI430" s="10"/>
      <c r="XJ430" s="10"/>
      <c r="XK430" s="10"/>
      <c r="XL430" s="10"/>
      <c r="XM430" s="10"/>
      <c r="XN430" s="10"/>
      <c r="XO430" s="10"/>
      <c r="XP430" s="10"/>
      <c r="XQ430" s="10"/>
      <c r="XR430" s="10"/>
      <c r="XS430" s="10"/>
      <c r="XT430" s="10"/>
      <c r="XU430" s="10"/>
      <c r="XV430" s="10"/>
      <c r="XW430" s="10"/>
      <c r="XX430" s="10"/>
      <c r="XY430" s="10"/>
      <c r="XZ430" s="10"/>
      <c r="YA430" s="10"/>
      <c r="YB430" s="10"/>
      <c r="YC430" s="10"/>
      <c r="YD430" s="10"/>
      <c r="YE430" s="10"/>
      <c r="YF430" s="10"/>
      <c r="YG430" s="10"/>
      <c r="YH430" s="10"/>
      <c r="YI430" s="10"/>
      <c r="YJ430" s="10"/>
      <c r="YK430" s="10"/>
      <c r="YL430" s="10"/>
      <c r="YM430" s="10"/>
      <c r="YN430" s="10"/>
      <c r="YO430" s="10"/>
      <c r="YP430" s="10"/>
      <c r="YQ430" s="10"/>
      <c r="YR430" s="10"/>
      <c r="YS430" s="10"/>
      <c r="YT430" s="10"/>
      <c r="YU430" s="10"/>
      <c r="YV430" s="10"/>
      <c r="YW430" s="10"/>
      <c r="YX430" s="10"/>
      <c r="YY430" s="10"/>
      <c r="YZ430" s="10"/>
      <c r="ZA430" s="10"/>
      <c r="ZB430" s="10"/>
      <c r="ZC430" s="10"/>
      <c r="ZD430" s="10"/>
      <c r="ZE430" s="10"/>
      <c r="ZF430" s="10"/>
      <c r="ZG430" s="10"/>
      <c r="ZH430" s="10"/>
      <c r="ZI430" s="10"/>
      <c r="ZJ430" s="10"/>
      <c r="ZK430" s="10"/>
      <c r="ZL430" s="10"/>
      <c r="ZM430" s="10"/>
      <c r="ZN430" s="10"/>
      <c r="ZO430" s="10"/>
      <c r="ZP430" s="10"/>
      <c r="ZQ430" s="10"/>
      <c r="ZR430" s="10"/>
      <c r="ZS430" s="10"/>
      <c r="ZT430" s="10"/>
      <c r="ZU430" s="10"/>
      <c r="ZV430" s="10"/>
      <c r="ZW430" s="10"/>
      <c r="ZX430" s="10"/>
      <c r="ZY430" s="10"/>
      <c r="ZZ430" s="10"/>
      <c r="AAA430" s="10"/>
      <c r="AAB430" s="10"/>
      <c r="AAC430" s="10"/>
      <c r="AAD430" s="10"/>
      <c r="AAE430" s="10"/>
      <c r="AAF430" s="10"/>
      <c r="AAG430" s="10"/>
      <c r="AAH430" s="10"/>
      <c r="AAI430" s="10"/>
      <c r="AAJ430" s="10"/>
      <c r="AAK430" s="10"/>
      <c r="AAL430" s="10"/>
      <c r="AAM430" s="10"/>
      <c r="AAN430" s="10"/>
      <c r="AAO430" s="10"/>
      <c r="AAP430" s="10"/>
      <c r="AAQ430" s="10"/>
      <c r="AAR430" s="10"/>
      <c r="AAS430" s="10"/>
      <c r="AAT430" s="10"/>
      <c r="AAU430" s="10"/>
      <c r="AAV430" s="10"/>
      <c r="AAW430" s="10"/>
      <c r="AAX430" s="10"/>
      <c r="AAY430" s="10"/>
      <c r="AAZ430" s="10"/>
      <c r="ABA430" s="10"/>
      <c r="ABB430" s="10"/>
      <c r="ABC430" s="10"/>
      <c r="ABD430" s="10"/>
      <c r="ABE430" s="10"/>
      <c r="ABF430" s="10"/>
      <c r="ABG430" s="10"/>
      <c r="ABH430" s="10"/>
      <c r="ABI430" s="10"/>
      <c r="ABJ430" s="10"/>
      <c r="ABK430" s="10"/>
      <c r="ABL430" s="10"/>
      <c r="ABM430" s="10"/>
      <c r="ABN430" s="10"/>
      <c r="ABO430" s="10"/>
      <c r="ABP430" s="10"/>
      <c r="ABQ430" s="10"/>
      <c r="ABR430" s="10"/>
      <c r="ABS430" s="10"/>
      <c r="ABT430" s="10"/>
      <c r="ABU430" s="10"/>
      <c r="ABV430" s="10"/>
      <c r="ABW430" s="10"/>
      <c r="ABX430" s="10"/>
      <c r="ABY430" s="10"/>
      <c r="ABZ430" s="10"/>
      <c r="ACA430" s="10"/>
      <c r="ACB430" s="10"/>
      <c r="ACC430" s="10"/>
      <c r="ACD430" s="10"/>
      <c r="ACE430" s="10"/>
      <c r="ACF430" s="10"/>
      <c r="ACG430" s="10"/>
      <c r="ACH430" s="10"/>
      <c r="ACI430" s="10"/>
      <c r="ACJ430" s="10"/>
      <c r="ACK430" s="10"/>
      <c r="ACL430" s="10"/>
      <c r="ACM430" s="10"/>
      <c r="ACN430" s="10"/>
      <c r="ACO430" s="10"/>
      <c r="ACP430" s="10"/>
      <c r="ACQ430" s="10"/>
      <c r="ACR430" s="10"/>
      <c r="ACS430" s="10"/>
      <c r="ACT430" s="10"/>
      <c r="ACU430" s="10"/>
      <c r="ACV430" s="10"/>
      <c r="ACW430" s="10"/>
      <c r="ACX430" s="10"/>
      <c r="ACY430" s="10"/>
      <c r="ACZ430" s="10"/>
      <c r="ADA430" s="10"/>
      <c r="ADB430" s="10"/>
      <c r="ADC430" s="10"/>
      <c r="ADD430" s="10"/>
      <c r="ADE430" s="10"/>
      <c r="ADF430" s="10"/>
      <c r="ADG430" s="10"/>
      <c r="ADH430" s="10"/>
      <c r="ADI430" s="10"/>
      <c r="ADJ430" s="10"/>
      <c r="ADK430" s="10"/>
      <c r="ADL430" s="10"/>
      <c r="ADM430" s="10"/>
      <c r="ADN430" s="10"/>
      <c r="ADO430" s="10"/>
      <c r="ADP430" s="10"/>
      <c r="ADQ430" s="10"/>
      <c r="ADR430" s="10"/>
      <c r="ADS430" s="10"/>
      <c r="ADT430" s="10"/>
      <c r="ADU430" s="10"/>
      <c r="ADV430" s="10"/>
      <c r="ADW430" s="10"/>
      <c r="ADX430" s="10"/>
      <c r="ADY430" s="10"/>
      <c r="ADZ430" s="10"/>
      <c r="AEA430" s="10"/>
      <c r="AEB430" s="10"/>
      <c r="AEC430" s="10"/>
      <c r="AED430" s="10"/>
      <c r="AEE430" s="10"/>
      <c r="AEF430" s="10"/>
      <c r="AEG430" s="10"/>
      <c r="AEH430" s="10"/>
      <c r="AEI430" s="10"/>
      <c r="AEJ430" s="10"/>
      <c r="AEK430" s="10"/>
      <c r="AEL430" s="10"/>
      <c r="AEM430" s="10"/>
      <c r="AEN430" s="10"/>
      <c r="AEO430" s="10"/>
      <c r="AEP430" s="10"/>
      <c r="AEQ430" s="10"/>
      <c r="AER430" s="10"/>
      <c r="AES430" s="10"/>
      <c r="AET430" s="10"/>
      <c r="AEU430" s="10"/>
      <c r="AEV430" s="10"/>
      <c r="AEW430" s="10"/>
      <c r="AEX430" s="10"/>
      <c r="AEY430" s="10"/>
      <c r="AEZ430" s="10"/>
      <c r="AFA430" s="10"/>
      <c r="AFB430" s="10"/>
      <c r="AFC430" s="10"/>
      <c r="AFD430" s="10"/>
      <c r="AFE430" s="10"/>
      <c r="AFF430" s="10"/>
      <c r="AFG430" s="10"/>
      <c r="AFH430" s="10"/>
      <c r="AFI430" s="10"/>
      <c r="AFJ430" s="10"/>
      <c r="AFK430" s="10"/>
      <c r="AFL430" s="10"/>
      <c r="AFM430" s="10"/>
      <c r="AFN430" s="10"/>
      <c r="AFO430" s="10"/>
      <c r="AFP430" s="10"/>
      <c r="AFQ430" s="10"/>
      <c r="AFR430" s="10"/>
      <c r="AFS430" s="10"/>
      <c r="AFT430" s="10"/>
      <c r="AFU430" s="10"/>
      <c r="AFV430" s="10"/>
      <c r="AFW430" s="10"/>
      <c r="AFX430" s="10"/>
      <c r="AFY430" s="10"/>
      <c r="AFZ430" s="10"/>
      <c r="AGA430" s="10"/>
      <c r="AGB430" s="10"/>
      <c r="AGC430" s="10"/>
      <c r="AGD430" s="10"/>
      <c r="AGE430" s="10"/>
      <c r="AGF430" s="10"/>
      <c r="AGG430" s="10"/>
      <c r="AGH430" s="10"/>
      <c r="AGI430" s="10"/>
      <c r="AGJ430" s="10"/>
      <c r="AGK430" s="10"/>
      <c r="AGL430" s="10"/>
      <c r="AGM430" s="10"/>
      <c r="AGN430" s="10"/>
      <c r="AGO430" s="10"/>
      <c r="AGP430" s="10"/>
      <c r="AGQ430" s="10"/>
      <c r="AGR430" s="10"/>
      <c r="AGS430" s="10"/>
      <c r="AGT430" s="10"/>
      <c r="AGU430" s="10"/>
      <c r="AGV430" s="10"/>
      <c r="AGW430" s="10"/>
      <c r="AGX430" s="10"/>
      <c r="AGY430" s="10"/>
      <c r="AGZ430" s="10"/>
      <c r="AHA430" s="10"/>
      <c r="AHB430" s="10"/>
      <c r="AHC430" s="10"/>
      <c r="AHD430" s="10"/>
      <c r="AHE430" s="10"/>
      <c r="AHF430" s="10"/>
      <c r="AHG430" s="10"/>
      <c r="AHH430" s="10"/>
      <c r="AHI430" s="10"/>
      <c r="AHJ430" s="10"/>
      <c r="AHK430" s="10"/>
      <c r="AHL430" s="10"/>
      <c r="AHM430" s="10"/>
      <c r="AHN430" s="10"/>
      <c r="AHO430" s="10"/>
      <c r="AHP430" s="10"/>
      <c r="AHQ430" s="10"/>
      <c r="AHR430" s="10"/>
      <c r="AHS430" s="10"/>
      <c r="AHT430" s="10"/>
      <c r="AHU430" s="10"/>
      <c r="AHV430" s="10"/>
      <c r="AHW430" s="10"/>
      <c r="AHX430" s="10"/>
      <c r="AHY430" s="10"/>
      <c r="AHZ430" s="10"/>
      <c r="AIA430" s="10"/>
      <c r="AIB430" s="10"/>
      <c r="AIC430" s="10"/>
      <c r="AID430" s="10"/>
      <c r="AIE430" s="10"/>
      <c r="AIF430" s="10"/>
      <c r="AIG430" s="10"/>
      <c r="AIH430" s="10"/>
      <c r="AII430" s="10"/>
      <c r="AIJ430" s="10"/>
      <c r="AIK430" s="10"/>
      <c r="AIL430" s="10"/>
      <c r="AIM430" s="10"/>
      <c r="AIN430" s="10"/>
      <c r="AIO430" s="10"/>
      <c r="AIP430" s="10"/>
      <c r="AIQ430" s="10"/>
      <c r="AIR430" s="10"/>
      <c r="AIS430" s="10"/>
      <c r="AIT430" s="10"/>
      <c r="AIU430" s="10"/>
      <c r="AIV430" s="10"/>
      <c r="AIW430" s="10"/>
      <c r="AIX430" s="10"/>
      <c r="AIY430" s="10"/>
      <c r="AIZ430" s="10"/>
      <c r="AJA430" s="10"/>
      <c r="AJB430" s="10"/>
      <c r="AJC430" s="10"/>
      <c r="AJD430" s="10"/>
      <c r="AJE430" s="10"/>
      <c r="AJF430" s="10"/>
      <c r="AJG430" s="10"/>
      <c r="AJH430" s="10"/>
      <c r="AJI430" s="10"/>
      <c r="AJJ430" s="10"/>
      <c r="AJK430" s="10"/>
      <c r="AJL430" s="10"/>
      <c r="AJM430" s="10"/>
      <c r="AJN430" s="10"/>
      <c r="AJO430" s="10"/>
      <c r="AJP430" s="10"/>
      <c r="AJQ430" s="10"/>
      <c r="AJR430" s="10"/>
      <c r="AJS430" s="10"/>
      <c r="AJT430" s="10"/>
      <c r="AJU430" s="10"/>
      <c r="AJV430" s="10"/>
      <c r="AJW430" s="10"/>
      <c r="AJX430" s="10"/>
      <c r="AJY430" s="10"/>
      <c r="AJZ430" s="10"/>
      <c r="AKA430" s="10"/>
      <c r="AKB430" s="10"/>
      <c r="AKC430" s="10"/>
      <c r="AKD430" s="10"/>
      <c r="AKE430" s="10"/>
      <c r="AKF430" s="10"/>
      <c r="AKG430" s="10"/>
      <c r="AKH430" s="10"/>
      <c r="AKI430" s="10"/>
      <c r="AKJ430" s="10"/>
      <c r="AKK430" s="10"/>
      <c r="AKL430" s="10"/>
      <c r="AKM430" s="10"/>
      <c r="AKN430" s="10"/>
      <c r="AKO430" s="10"/>
      <c r="AKP430" s="10"/>
      <c r="AKQ430" s="10"/>
      <c r="AKR430" s="10"/>
      <c r="AKS430" s="10"/>
      <c r="AKT430" s="10"/>
      <c r="AKU430" s="10"/>
      <c r="AKV430" s="10"/>
      <c r="AKW430" s="10"/>
      <c r="AKX430" s="10"/>
      <c r="AKY430" s="10"/>
      <c r="AKZ430" s="10"/>
      <c r="ALA430" s="10"/>
      <c r="ALB430" s="10"/>
      <c r="ALC430" s="10"/>
      <c r="ALD430" s="10"/>
      <c r="ALE430" s="10"/>
      <c r="ALF430" s="10"/>
      <c r="ALG430" s="10"/>
      <c r="ALH430" s="10"/>
      <c r="ALI430" s="10"/>
      <c r="ALJ430" s="10"/>
      <c r="ALK430" s="10"/>
      <c r="ALL430" s="10"/>
      <c r="ALM430" s="10"/>
      <c r="ALN430" s="10"/>
      <c r="ALO430" s="10"/>
      <c r="ALP430" s="10"/>
      <c r="ALQ430" s="10"/>
      <c r="ALR430" s="10"/>
      <c r="ALS430" s="10"/>
      <c r="ALT430" s="10"/>
      <c r="ALU430" s="10"/>
      <c r="ALV430" s="10"/>
      <c r="ALW430" s="10"/>
      <c r="ALX430" s="10"/>
      <c r="ALY430" s="10"/>
      <c r="ALZ430" s="10"/>
      <c r="AMA430" s="10"/>
      <c r="AMB430" s="10"/>
      <c r="AMC430" s="10"/>
      <c r="AMD430" s="10"/>
      <c r="AME430" s="10"/>
      <c r="AMF430" s="10"/>
      <c r="AMG430" s="10"/>
      <c r="AMH430" s="10"/>
      <c r="AMI430" s="10"/>
    </row>
    <row r="431" spans="1:1023" ht="21.75" customHeight="1">
      <c r="A431" s="14" t="s">
        <v>145</v>
      </c>
      <c r="B431" s="45"/>
      <c r="C431" s="34"/>
      <c r="D431" s="34"/>
      <c r="E431" s="30"/>
      <c r="F431" s="30"/>
      <c r="G431" s="30"/>
      <c r="H431" s="30"/>
      <c r="I431" s="30"/>
      <c r="J431" s="30"/>
      <c r="K431" s="30"/>
      <c r="L431" s="30"/>
      <c r="M431" s="30"/>
      <c r="N431" s="30"/>
      <c r="O431" s="36">
        <v>10000</v>
      </c>
      <c r="P431" s="34"/>
      <c r="Q431" s="43">
        <f t="shared" si="9"/>
        <v>10000</v>
      </c>
      <c r="R431" s="43">
        <f t="shared" si="10"/>
        <v>10000</v>
      </c>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c r="HQ431" s="10"/>
      <c r="HR431" s="10"/>
      <c r="HS431" s="10"/>
      <c r="HT431" s="10"/>
      <c r="HU431" s="10"/>
      <c r="HV431" s="10"/>
      <c r="HW431" s="10"/>
      <c r="HX431" s="10"/>
      <c r="HY431" s="10"/>
      <c r="HZ431" s="10"/>
      <c r="IA431" s="10"/>
      <c r="IB431" s="10"/>
      <c r="IC431" s="10"/>
      <c r="ID431" s="10"/>
      <c r="IE431" s="10"/>
      <c r="IF431" s="10"/>
      <c r="IG431" s="10"/>
      <c r="IH431" s="10"/>
      <c r="II431" s="10"/>
      <c r="IJ431" s="10"/>
      <c r="IK431" s="10"/>
      <c r="IL431" s="10"/>
      <c r="IM431" s="10"/>
      <c r="IN431" s="10"/>
      <c r="IO431" s="10"/>
      <c r="IP431" s="10"/>
      <c r="IQ431" s="10"/>
      <c r="IR431" s="10"/>
      <c r="IS431" s="10"/>
      <c r="IT431" s="10"/>
      <c r="IU431" s="10"/>
      <c r="IV431" s="10"/>
      <c r="IW431" s="10"/>
      <c r="IX431" s="10"/>
      <c r="IY431" s="10"/>
      <c r="IZ431" s="10"/>
      <c r="JA431" s="10"/>
      <c r="JB431" s="10"/>
      <c r="JC431" s="10"/>
      <c r="JD431" s="10"/>
      <c r="JE431" s="10"/>
      <c r="JF431" s="10"/>
      <c r="JG431" s="10"/>
      <c r="JH431" s="10"/>
      <c r="JI431" s="10"/>
      <c r="JJ431" s="10"/>
      <c r="JK431" s="10"/>
      <c r="JL431" s="10"/>
      <c r="JM431" s="10"/>
      <c r="JN431" s="10"/>
      <c r="JO431" s="10"/>
      <c r="JP431" s="10"/>
      <c r="JQ431" s="10"/>
      <c r="JR431" s="10"/>
      <c r="JS431" s="10"/>
      <c r="JT431" s="10"/>
      <c r="JU431" s="10"/>
      <c r="JV431" s="10"/>
      <c r="JW431" s="10"/>
      <c r="JX431" s="10"/>
      <c r="JY431" s="10"/>
      <c r="JZ431" s="10"/>
      <c r="KA431" s="10"/>
      <c r="KB431" s="10"/>
      <c r="KC431" s="10"/>
      <c r="KD431" s="10"/>
      <c r="KE431" s="10"/>
      <c r="KF431" s="10"/>
      <c r="KG431" s="10"/>
      <c r="KH431" s="10"/>
      <c r="KI431" s="10"/>
      <c r="KJ431" s="10"/>
      <c r="KK431" s="10"/>
      <c r="KL431" s="10"/>
      <c r="KM431" s="10"/>
      <c r="KN431" s="10"/>
      <c r="KO431" s="10"/>
      <c r="KP431" s="10"/>
      <c r="KQ431" s="10"/>
      <c r="KR431" s="10"/>
      <c r="KS431" s="10"/>
      <c r="KT431" s="10"/>
      <c r="KU431" s="10"/>
      <c r="KV431" s="10"/>
      <c r="KW431" s="10"/>
      <c r="KX431" s="10"/>
      <c r="KY431" s="10"/>
      <c r="KZ431" s="10"/>
      <c r="LA431" s="10"/>
      <c r="LB431" s="10"/>
      <c r="LC431" s="10"/>
      <c r="LD431" s="10"/>
      <c r="LE431" s="10"/>
      <c r="LF431" s="10"/>
      <c r="LG431" s="10"/>
      <c r="LH431" s="10"/>
      <c r="LI431" s="10"/>
      <c r="LJ431" s="10"/>
      <c r="LK431" s="10"/>
      <c r="LL431" s="10"/>
      <c r="LM431" s="10"/>
      <c r="LN431" s="10"/>
      <c r="LO431" s="10"/>
      <c r="LP431" s="10"/>
      <c r="LQ431" s="10"/>
      <c r="LR431" s="10"/>
      <c r="LS431" s="10"/>
      <c r="LT431" s="10"/>
      <c r="LU431" s="10"/>
      <c r="LV431" s="10"/>
      <c r="LW431" s="10"/>
      <c r="LX431" s="10"/>
      <c r="LY431" s="10"/>
      <c r="LZ431" s="10"/>
      <c r="MA431" s="10"/>
      <c r="MB431" s="10"/>
      <c r="MC431" s="10"/>
      <c r="MD431" s="10"/>
      <c r="ME431" s="10"/>
      <c r="MF431" s="10"/>
      <c r="MG431" s="10"/>
      <c r="MH431" s="10"/>
      <c r="MI431" s="10"/>
      <c r="MJ431" s="10"/>
      <c r="MK431" s="10"/>
      <c r="ML431" s="10"/>
      <c r="MM431" s="10"/>
      <c r="MN431" s="10"/>
      <c r="MO431" s="10"/>
      <c r="MP431" s="10"/>
      <c r="MQ431" s="10"/>
      <c r="MR431" s="10"/>
      <c r="MS431" s="10"/>
      <c r="MT431" s="10"/>
      <c r="MU431" s="10"/>
      <c r="MV431" s="10"/>
      <c r="MW431" s="10"/>
      <c r="MX431" s="10"/>
      <c r="MY431" s="10"/>
      <c r="MZ431" s="10"/>
      <c r="NA431" s="10"/>
      <c r="NB431" s="10"/>
      <c r="NC431" s="10"/>
      <c r="ND431" s="10"/>
      <c r="NE431" s="10"/>
      <c r="NF431" s="10"/>
      <c r="NG431" s="10"/>
      <c r="NH431" s="10"/>
      <c r="NI431" s="10"/>
      <c r="NJ431" s="10"/>
      <c r="NK431" s="10"/>
      <c r="NL431" s="10"/>
      <c r="NM431" s="10"/>
      <c r="NN431" s="10"/>
      <c r="NO431" s="10"/>
      <c r="NP431" s="10"/>
      <c r="NQ431" s="10"/>
      <c r="NR431" s="10"/>
      <c r="NS431" s="10"/>
      <c r="NT431" s="10"/>
      <c r="NU431" s="10"/>
      <c r="NV431" s="10"/>
      <c r="NW431" s="10"/>
      <c r="NX431" s="10"/>
      <c r="NY431" s="10"/>
      <c r="NZ431" s="10"/>
      <c r="OA431" s="10"/>
      <c r="OB431" s="10"/>
      <c r="OC431" s="10"/>
      <c r="OD431" s="10"/>
      <c r="OE431" s="10"/>
      <c r="OF431" s="10"/>
      <c r="OG431" s="10"/>
      <c r="OH431" s="10"/>
      <c r="OI431" s="10"/>
      <c r="OJ431" s="10"/>
      <c r="OK431" s="10"/>
      <c r="OL431" s="10"/>
      <c r="OM431" s="10"/>
      <c r="ON431" s="10"/>
      <c r="OO431" s="10"/>
      <c r="OP431" s="10"/>
      <c r="OQ431" s="10"/>
      <c r="OR431" s="10"/>
      <c r="OS431" s="10"/>
      <c r="OT431" s="10"/>
      <c r="OU431" s="10"/>
      <c r="OV431" s="10"/>
      <c r="OW431" s="10"/>
      <c r="OX431" s="10"/>
      <c r="OY431" s="10"/>
      <c r="OZ431" s="10"/>
      <c r="PA431" s="10"/>
      <c r="PB431" s="10"/>
      <c r="PC431" s="10"/>
      <c r="PD431" s="10"/>
      <c r="PE431" s="10"/>
      <c r="PF431" s="10"/>
      <c r="PG431" s="10"/>
      <c r="PH431" s="10"/>
      <c r="PI431" s="10"/>
      <c r="PJ431" s="10"/>
      <c r="PK431" s="10"/>
      <c r="PL431" s="10"/>
      <c r="PM431" s="10"/>
      <c r="PN431" s="10"/>
      <c r="PO431" s="10"/>
      <c r="PP431" s="10"/>
      <c r="PQ431" s="10"/>
      <c r="PR431" s="10"/>
      <c r="PS431" s="10"/>
      <c r="PT431" s="10"/>
      <c r="PU431" s="10"/>
      <c r="PV431" s="10"/>
      <c r="PW431" s="10"/>
      <c r="PX431" s="10"/>
      <c r="PY431" s="10"/>
      <c r="PZ431" s="10"/>
      <c r="QA431" s="10"/>
      <c r="QB431" s="10"/>
      <c r="QC431" s="10"/>
      <c r="QD431" s="10"/>
      <c r="QE431" s="10"/>
      <c r="QF431" s="10"/>
      <c r="QG431" s="10"/>
      <c r="QH431" s="10"/>
      <c r="QI431" s="10"/>
      <c r="QJ431" s="10"/>
      <c r="QK431" s="10"/>
      <c r="QL431" s="10"/>
      <c r="QM431" s="10"/>
      <c r="QN431" s="10"/>
      <c r="QO431" s="10"/>
      <c r="QP431" s="10"/>
      <c r="QQ431" s="10"/>
      <c r="QR431" s="10"/>
      <c r="QS431" s="10"/>
      <c r="QT431" s="10"/>
      <c r="QU431" s="10"/>
      <c r="QV431" s="10"/>
      <c r="QW431" s="10"/>
      <c r="QX431" s="10"/>
      <c r="QY431" s="10"/>
      <c r="QZ431" s="10"/>
      <c r="RA431" s="10"/>
      <c r="RB431" s="10"/>
      <c r="RC431" s="10"/>
      <c r="RD431" s="10"/>
      <c r="RE431" s="10"/>
      <c r="RF431" s="10"/>
      <c r="RG431" s="10"/>
      <c r="RH431" s="10"/>
      <c r="RI431" s="10"/>
      <c r="RJ431" s="10"/>
      <c r="RK431" s="10"/>
      <c r="RL431" s="10"/>
      <c r="RM431" s="10"/>
      <c r="RN431" s="10"/>
      <c r="RO431" s="10"/>
      <c r="RP431" s="10"/>
      <c r="RQ431" s="10"/>
      <c r="RR431" s="10"/>
      <c r="RS431" s="10"/>
      <c r="RT431" s="10"/>
      <c r="RU431" s="10"/>
      <c r="RV431" s="10"/>
      <c r="RW431" s="10"/>
      <c r="RX431" s="10"/>
      <c r="RY431" s="10"/>
      <c r="RZ431" s="10"/>
      <c r="SA431" s="10"/>
      <c r="SB431" s="10"/>
      <c r="SC431" s="10"/>
      <c r="SD431" s="10"/>
      <c r="SE431" s="10"/>
      <c r="SF431" s="10"/>
      <c r="SG431" s="10"/>
      <c r="SH431" s="10"/>
      <c r="SI431" s="10"/>
      <c r="SJ431" s="10"/>
      <c r="SK431" s="10"/>
      <c r="SL431" s="10"/>
      <c r="SM431" s="10"/>
      <c r="SN431" s="10"/>
      <c r="SO431" s="10"/>
      <c r="SP431" s="10"/>
      <c r="SQ431" s="10"/>
      <c r="SR431" s="10"/>
      <c r="SS431" s="10"/>
      <c r="ST431" s="10"/>
      <c r="SU431" s="10"/>
      <c r="SV431" s="10"/>
      <c r="SW431" s="10"/>
      <c r="SX431" s="10"/>
      <c r="SY431" s="10"/>
      <c r="SZ431" s="10"/>
      <c r="TA431" s="10"/>
      <c r="TB431" s="10"/>
      <c r="TC431" s="10"/>
      <c r="TD431" s="10"/>
      <c r="TE431" s="10"/>
      <c r="TF431" s="10"/>
      <c r="TG431" s="10"/>
      <c r="TH431" s="10"/>
      <c r="TI431" s="10"/>
      <c r="TJ431" s="10"/>
      <c r="TK431" s="10"/>
      <c r="TL431" s="10"/>
      <c r="TM431" s="10"/>
      <c r="TN431" s="10"/>
      <c r="TO431" s="10"/>
      <c r="TP431" s="10"/>
      <c r="TQ431" s="10"/>
      <c r="TR431" s="10"/>
      <c r="TS431" s="10"/>
      <c r="TT431" s="10"/>
      <c r="TU431" s="10"/>
      <c r="TV431" s="10"/>
      <c r="TW431" s="10"/>
      <c r="TX431" s="10"/>
      <c r="TY431" s="10"/>
      <c r="TZ431" s="10"/>
      <c r="UA431" s="10"/>
      <c r="UB431" s="10"/>
      <c r="UC431" s="10"/>
      <c r="UD431" s="10"/>
      <c r="UE431" s="10"/>
      <c r="UF431" s="10"/>
      <c r="UG431" s="10"/>
      <c r="UH431" s="10"/>
      <c r="UI431" s="10"/>
      <c r="UJ431" s="10"/>
      <c r="UK431" s="10"/>
      <c r="UL431" s="10"/>
      <c r="UM431" s="10"/>
      <c r="UN431" s="10"/>
      <c r="UO431" s="10"/>
      <c r="UP431" s="10"/>
      <c r="UQ431" s="10"/>
      <c r="UR431" s="10"/>
      <c r="US431" s="10"/>
      <c r="UT431" s="10"/>
      <c r="UU431" s="10"/>
      <c r="UV431" s="10"/>
      <c r="UW431" s="10"/>
      <c r="UX431" s="10"/>
      <c r="UY431" s="10"/>
      <c r="UZ431" s="10"/>
      <c r="VA431" s="10"/>
      <c r="VB431" s="10"/>
      <c r="VC431" s="10"/>
      <c r="VD431" s="10"/>
      <c r="VE431" s="10"/>
      <c r="VF431" s="10"/>
      <c r="VG431" s="10"/>
      <c r="VH431" s="10"/>
      <c r="VI431" s="10"/>
      <c r="VJ431" s="10"/>
      <c r="VK431" s="10"/>
      <c r="VL431" s="10"/>
      <c r="VM431" s="10"/>
      <c r="VN431" s="10"/>
      <c r="VO431" s="10"/>
      <c r="VP431" s="10"/>
      <c r="VQ431" s="10"/>
      <c r="VR431" s="10"/>
      <c r="VS431" s="10"/>
      <c r="VT431" s="10"/>
      <c r="VU431" s="10"/>
      <c r="VV431" s="10"/>
      <c r="VW431" s="10"/>
      <c r="VX431" s="10"/>
      <c r="VY431" s="10"/>
      <c r="VZ431" s="10"/>
      <c r="WA431" s="10"/>
      <c r="WB431" s="10"/>
      <c r="WC431" s="10"/>
      <c r="WD431" s="10"/>
      <c r="WE431" s="10"/>
      <c r="WF431" s="10"/>
      <c r="WG431" s="10"/>
      <c r="WH431" s="10"/>
      <c r="WI431" s="10"/>
      <c r="WJ431" s="10"/>
      <c r="WK431" s="10"/>
      <c r="WL431" s="10"/>
      <c r="WM431" s="10"/>
      <c r="WN431" s="10"/>
      <c r="WO431" s="10"/>
      <c r="WP431" s="10"/>
      <c r="WQ431" s="10"/>
      <c r="WR431" s="10"/>
      <c r="WS431" s="10"/>
      <c r="WT431" s="10"/>
      <c r="WU431" s="10"/>
      <c r="WV431" s="10"/>
      <c r="WW431" s="10"/>
      <c r="WX431" s="10"/>
      <c r="WY431" s="10"/>
      <c r="WZ431" s="10"/>
      <c r="XA431" s="10"/>
      <c r="XB431" s="10"/>
      <c r="XC431" s="10"/>
      <c r="XD431" s="10"/>
      <c r="XE431" s="10"/>
      <c r="XF431" s="10"/>
      <c r="XG431" s="10"/>
      <c r="XH431" s="10"/>
      <c r="XI431" s="10"/>
      <c r="XJ431" s="10"/>
      <c r="XK431" s="10"/>
      <c r="XL431" s="10"/>
      <c r="XM431" s="10"/>
      <c r="XN431" s="10"/>
      <c r="XO431" s="10"/>
      <c r="XP431" s="10"/>
      <c r="XQ431" s="10"/>
      <c r="XR431" s="10"/>
      <c r="XS431" s="10"/>
      <c r="XT431" s="10"/>
      <c r="XU431" s="10"/>
      <c r="XV431" s="10"/>
      <c r="XW431" s="10"/>
      <c r="XX431" s="10"/>
      <c r="XY431" s="10"/>
      <c r="XZ431" s="10"/>
      <c r="YA431" s="10"/>
      <c r="YB431" s="10"/>
      <c r="YC431" s="10"/>
      <c r="YD431" s="10"/>
      <c r="YE431" s="10"/>
      <c r="YF431" s="10"/>
      <c r="YG431" s="10"/>
      <c r="YH431" s="10"/>
      <c r="YI431" s="10"/>
      <c r="YJ431" s="10"/>
      <c r="YK431" s="10"/>
      <c r="YL431" s="10"/>
      <c r="YM431" s="10"/>
      <c r="YN431" s="10"/>
      <c r="YO431" s="10"/>
      <c r="YP431" s="10"/>
      <c r="YQ431" s="10"/>
      <c r="YR431" s="10"/>
      <c r="YS431" s="10"/>
      <c r="YT431" s="10"/>
      <c r="YU431" s="10"/>
      <c r="YV431" s="10"/>
      <c r="YW431" s="10"/>
      <c r="YX431" s="10"/>
      <c r="YY431" s="10"/>
      <c r="YZ431" s="10"/>
      <c r="ZA431" s="10"/>
      <c r="ZB431" s="10"/>
      <c r="ZC431" s="10"/>
      <c r="ZD431" s="10"/>
      <c r="ZE431" s="10"/>
      <c r="ZF431" s="10"/>
      <c r="ZG431" s="10"/>
      <c r="ZH431" s="10"/>
      <c r="ZI431" s="10"/>
      <c r="ZJ431" s="10"/>
      <c r="ZK431" s="10"/>
      <c r="ZL431" s="10"/>
      <c r="ZM431" s="10"/>
      <c r="ZN431" s="10"/>
      <c r="ZO431" s="10"/>
      <c r="ZP431" s="10"/>
      <c r="ZQ431" s="10"/>
      <c r="ZR431" s="10"/>
      <c r="ZS431" s="10"/>
      <c r="ZT431" s="10"/>
      <c r="ZU431" s="10"/>
      <c r="ZV431" s="10"/>
      <c r="ZW431" s="10"/>
      <c r="ZX431" s="10"/>
      <c r="ZY431" s="10"/>
      <c r="ZZ431" s="10"/>
      <c r="AAA431" s="10"/>
      <c r="AAB431" s="10"/>
      <c r="AAC431" s="10"/>
      <c r="AAD431" s="10"/>
      <c r="AAE431" s="10"/>
      <c r="AAF431" s="10"/>
      <c r="AAG431" s="10"/>
      <c r="AAH431" s="10"/>
      <c r="AAI431" s="10"/>
      <c r="AAJ431" s="10"/>
      <c r="AAK431" s="10"/>
      <c r="AAL431" s="10"/>
      <c r="AAM431" s="10"/>
      <c r="AAN431" s="10"/>
      <c r="AAO431" s="10"/>
      <c r="AAP431" s="10"/>
      <c r="AAQ431" s="10"/>
      <c r="AAR431" s="10"/>
      <c r="AAS431" s="10"/>
      <c r="AAT431" s="10"/>
      <c r="AAU431" s="10"/>
      <c r="AAV431" s="10"/>
      <c r="AAW431" s="10"/>
      <c r="AAX431" s="10"/>
      <c r="AAY431" s="10"/>
      <c r="AAZ431" s="10"/>
      <c r="ABA431" s="10"/>
      <c r="ABB431" s="10"/>
      <c r="ABC431" s="10"/>
      <c r="ABD431" s="10"/>
      <c r="ABE431" s="10"/>
      <c r="ABF431" s="10"/>
      <c r="ABG431" s="10"/>
      <c r="ABH431" s="10"/>
      <c r="ABI431" s="10"/>
      <c r="ABJ431" s="10"/>
      <c r="ABK431" s="10"/>
      <c r="ABL431" s="10"/>
      <c r="ABM431" s="10"/>
      <c r="ABN431" s="10"/>
      <c r="ABO431" s="10"/>
      <c r="ABP431" s="10"/>
      <c r="ABQ431" s="10"/>
      <c r="ABR431" s="10"/>
      <c r="ABS431" s="10"/>
      <c r="ABT431" s="10"/>
      <c r="ABU431" s="10"/>
      <c r="ABV431" s="10"/>
      <c r="ABW431" s="10"/>
      <c r="ABX431" s="10"/>
      <c r="ABY431" s="10"/>
      <c r="ABZ431" s="10"/>
      <c r="ACA431" s="10"/>
      <c r="ACB431" s="10"/>
      <c r="ACC431" s="10"/>
      <c r="ACD431" s="10"/>
      <c r="ACE431" s="10"/>
      <c r="ACF431" s="10"/>
      <c r="ACG431" s="10"/>
      <c r="ACH431" s="10"/>
      <c r="ACI431" s="10"/>
      <c r="ACJ431" s="10"/>
      <c r="ACK431" s="10"/>
      <c r="ACL431" s="10"/>
      <c r="ACM431" s="10"/>
      <c r="ACN431" s="10"/>
      <c r="ACO431" s="10"/>
      <c r="ACP431" s="10"/>
      <c r="ACQ431" s="10"/>
      <c r="ACR431" s="10"/>
      <c r="ACS431" s="10"/>
      <c r="ACT431" s="10"/>
      <c r="ACU431" s="10"/>
      <c r="ACV431" s="10"/>
      <c r="ACW431" s="10"/>
      <c r="ACX431" s="10"/>
      <c r="ACY431" s="10"/>
      <c r="ACZ431" s="10"/>
      <c r="ADA431" s="10"/>
      <c r="ADB431" s="10"/>
      <c r="ADC431" s="10"/>
      <c r="ADD431" s="10"/>
      <c r="ADE431" s="10"/>
      <c r="ADF431" s="10"/>
      <c r="ADG431" s="10"/>
      <c r="ADH431" s="10"/>
      <c r="ADI431" s="10"/>
      <c r="ADJ431" s="10"/>
      <c r="ADK431" s="10"/>
      <c r="ADL431" s="10"/>
      <c r="ADM431" s="10"/>
      <c r="ADN431" s="10"/>
      <c r="ADO431" s="10"/>
      <c r="ADP431" s="10"/>
      <c r="ADQ431" s="10"/>
      <c r="ADR431" s="10"/>
      <c r="ADS431" s="10"/>
      <c r="ADT431" s="10"/>
      <c r="ADU431" s="10"/>
      <c r="ADV431" s="10"/>
      <c r="ADW431" s="10"/>
      <c r="ADX431" s="10"/>
      <c r="ADY431" s="10"/>
      <c r="ADZ431" s="10"/>
      <c r="AEA431" s="10"/>
      <c r="AEB431" s="10"/>
      <c r="AEC431" s="10"/>
      <c r="AED431" s="10"/>
      <c r="AEE431" s="10"/>
      <c r="AEF431" s="10"/>
      <c r="AEG431" s="10"/>
      <c r="AEH431" s="10"/>
      <c r="AEI431" s="10"/>
      <c r="AEJ431" s="10"/>
      <c r="AEK431" s="10"/>
      <c r="AEL431" s="10"/>
      <c r="AEM431" s="10"/>
      <c r="AEN431" s="10"/>
      <c r="AEO431" s="10"/>
      <c r="AEP431" s="10"/>
      <c r="AEQ431" s="10"/>
      <c r="AER431" s="10"/>
      <c r="AES431" s="10"/>
      <c r="AET431" s="10"/>
      <c r="AEU431" s="10"/>
      <c r="AEV431" s="10"/>
      <c r="AEW431" s="10"/>
      <c r="AEX431" s="10"/>
      <c r="AEY431" s="10"/>
      <c r="AEZ431" s="10"/>
      <c r="AFA431" s="10"/>
      <c r="AFB431" s="10"/>
      <c r="AFC431" s="10"/>
      <c r="AFD431" s="10"/>
      <c r="AFE431" s="10"/>
      <c r="AFF431" s="10"/>
      <c r="AFG431" s="10"/>
      <c r="AFH431" s="10"/>
      <c r="AFI431" s="10"/>
      <c r="AFJ431" s="10"/>
      <c r="AFK431" s="10"/>
      <c r="AFL431" s="10"/>
      <c r="AFM431" s="10"/>
      <c r="AFN431" s="10"/>
      <c r="AFO431" s="10"/>
      <c r="AFP431" s="10"/>
      <c r="AFQ431" s="10"/>
      <c r="AFR431" s="10"/>
      <c r="AFS431" s="10"/>
      <c r="AFT431" s="10"/>
      <c r="AFU431" s="10"/>
      <c r="AFV431" s="10"/>
      <c r="AFW431" s="10"/>
      <c r="AFX431" s="10"/>
      <c r="AFY431" s="10"/>
      <c r="AFZ431" s="10"/>
      <c r="AGA431" s="10"/>
      <c r="AGB431" s="10"/>
      <c r="AGC431" s="10"/>
      <c r="AGD431" s="10"/>
      <c r="AGE431" s="10"/>
      <c r="AGF431" s="10"/>
      <c r="AGG431" s="10"/>
      <c r="AGH431" s="10"/>
      <c r="AGI431" s="10"/>
      <c r="AGJ431" s="10"/>
      <c r="AGK431" s="10"/>
      <c r="AGL431" s="10"/>
      <c r="AGM431" s="10"/>
      <c r="AGN431" s="10"/>
      <c r="AGO431" s="10"/>
      <c r="AGP431" s="10"/>
      <c r="AGQ431" s="10"/>
      <c r="AGR431" s="10"/>
      <c r="AGS431" s="10"/>
      <c r="AGT431" s="10"/>
      <c r="AGU431" s="10"/>
      <c r="AGV431" s="10"/>
      <c r="AGW431" s="10"/>
      <c r="AGX431" s="10"/>
      <c r="AGY431" s="10"/>
      <c r="AGZ431" s="10"/>
      <c r="AHA431" s="10"/>
      <c r="AHB431" s="10"/>
      <c r="AHC431" s="10"/>
      <c r="AHD431" s="10"/>
      <c r="AHE431" s="10"/>
      <c r="AHF431" s="10"/>
      <c r="AHG431" s="10"/>
      <c r="AHH431" s="10"/>
      <c r="AHI431" s="10"/>
      <c r="AHJ431" s="10"/>
      <c r="AHK431" s="10"/>
      <c r="AHL431" s="10"/>
      <c r="AHM431" s="10"/>
      <c r="AHN431" s="10"/>
      <c r="AHO431" s="10"/>
      <c r="AHP431" s="10"/>
      <c r="AHQ431" s="10"/>
      <c r="AHR431" s="10"/>
      <c r="AHS431" s="10"/>
      <c r="AHT431" s="10"/>
      <c r="AHU431" s="10"/>
      <c r="AHV431" s="10"/>
      <c r="AHW431" s="10"/>
      <c r="AHX431" s="10"/>
      <c r="AHY431" s="10"/>
      <c r="AHZ431" s="10"/>
      <c r="AIA431" s="10"/>
      <c r="AIB431" s="10"/>
      <c r="AIC431" s="10"/>
      <c r="AID431" s="10"/>
      <c r="AIE431" s="10"/>
      <c r="AIF431" s="10"/>
      <c r="AIG431" s="10"/>
      <c r="AIH431" s="10"/>
      <c r="AII431" s="10"/>
      <c r="AIJ431" s="10"/>
      <c r="AIK431" s="10"/>
      <c r="AIL431" s="10"/>
      <c r="AIM431" s="10"/>
      <c r="AIN431" s="10"/>
      <c r="AIO431" s="10"/>
      <c r="AIP431" s="10"/>
      <c r="AIQ431" s="10"/>
      <c r="AIR431" s="10"/>
      <c r="AIS431" s="10"/>
      <c r="AIT431" s="10"/>
      <c r="AIU431" s="10"/>
      <c r="AIV431" s="10"/>
      <c r="AIW431" s="10"/>
      <c r="AIX431" s="10"/>
      <c r="AIY431" s="10"/>
      <c r="AIZ431" s="10"/>
      <c r="AJA431" s="10"/>
      <c r="AJB431" s="10"/>
      <c r="AJC431" s="10"/>
      <c r="AJD431" s="10"/>
      <c r="AJE431" s="10"/>
      <c r="AJF431" s="10"/>
      <c r="AJG431" s="10"/>
      <c r="AJH431" s="10"/>
      <c r="AJI431" s="10"/>
      <c r="AJJ431" s="10"/>
      <c r="AJK431" s="10"/>
      <c r="AJL431" s="10"/>
      <c r="AJM431" s="10"/>
      <c r="AJN431" s="10"/>
      <c r="AJO431" s="10"/>
      <c r="AJP431" s="10"/>
      <c r="AJQ431" s="10"/>
      <c r="AJR431" s="10"/>
      <c r="AJS431" s="10"/>
      <c r="AJT431" s="10"/>
      <c r="AJU431" s="10"/>
      <c r="AJV431" s="10"/>
      <c r="AJW431" s="10"/>
      <c r="AJX431" s="10"/>
      <c r="AJY431" s="10"/>
      <c r="AJZ431" s="10"/>
      <c r="AKA431" s="10"/>
      <c r="AKB431" s="10"/>
      <c r="AKC431" s="10"/>
      <c r="AKD431" s="10"/>
      <c r="AKE431" s="10"/>
      <c r="AKF431" s="10"/>
      <c r="AKG431" s="10"/>
      <c r="AKH431" s="10"/>
      <c r="AKI431" s="10"/>
      <c r="AKJ431" s="10"/>
      <c r="AKK431" s="10"/>
      <c r="AKL431" s="10"/>
      <c r="AKM431" s="10"/>
      <c r="AKN431" s="10"/>
      <c r="AKO431" s="10"/>
      <c r="AKP431" s="10"/>
      <c r="AKQ431" s="10"/>
      <c r="AKR431" s="10"/>
      <c r="AKS431" s="10"/>
      <c r="AKT431" s="10"/>
      <c r="AKU431" s="10"/>
      <c r="AKV431" s="10"/>
      <c r="AKW431" s="10"/>
      <c r="AKX431" s="10"/>
      <c r="AKY431" s="10"/>
      <c r="AKZ431" s="10"/>
      <c r="ALA431" s="10"/>
      <c r="ALB431" s="10"/>
      <c r="ALC431" s="10"/>
      <c r="ALD431" s="10"/>
      <c r="ALE431" s="10"/>
      <c r="ALF431" s="10"/>
      <c r="ALG431" s="10"/>
      <c r="ALH431" s="10"/>
      <c r="ALI431" s="10"/>
      <c r="ALJ431" s="10"/>
      <c r="ALK431" s="10"/>
      <c r="ALL431" s="10"/>
      <c r="ALM431" s="10"/>
      <c r="ALN431" s="10"/>
      <c r="ALO431" s="10"/>
      <c r="ALP431" s="10"/>
      <c r="ALQ431" s="10"/>
      <c r="ALR431" s="10"/>
      <c r="ALS431" s="10"/>
      <c r="ALT431" s="10"/>
      <c r="ALU431" s="10"/>
      <c r="ALV431" s="10"/>
      <c r="ALW431" s="10"/>
      <c r="ALX431" s="10"/>
      <c r="ALY431" s="10"/>
      <c r="ALZ431" s="10"/>
      <c r="AMA431" s="10"/>
      <c r="AMB431" s="10"/>
      <c r="AMC431" s="10"/>
      <c r="AMD431" s="10"/>
      <c r="AME431" s="10"/>
      <c r="AMF431" s="10"/>
      <c r="AMG431" s="10"/>
      <c r="AMH431" s="10"/>
      <c r="AMI431" s="10"/>
    </row>
    <row r="432" spans="1:1023" ht="21.75" customHeight="1">
      <c r="A432" s="14" t="s">
        <v>191</v>
      </c>
      <c r="B432" s="45"/>
      <c r="C432" s="34"/>
      <c r="D432" s="34"/>
      <c r="E432" s="30"/>
      <c r="F432" s="30"/>
      <c r="G432" s="30"/>
      <c r="H432" s="30"/>
      <c r="I432" s="30"/>
      <c r="J432" s="30"/>
      <c r="K432" s="30"/>
      <c r="L432" s="30"/>
      <c r="M432" s="30"/>
      <c r="N432" s="30"/>
      <c r="O432" s="36">
        <v>6000</v>
      </c>
      <c r="P432" s="34"/>
      <c r="Q432" s="43">
        <f t="shared" si="9"/>
        <v>6000</v>
      </c>
      <c r="R432" s="43">
        <f t="shared" si="10"/>
        <v>6000</v>
      </c>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c r="HD432" s="10"/>
      <c r="HE432" s="10"/>
      <c r="HF432" s="10"/>
      <c r="HG432" s="10"/>
      <c r="HH432" s="10"/>
      <c r="HI432" s="10"/>
      <c r="HJ432" s="10"/>
      <c r="HK432" s="10"/>
      <c r="HL432" s="10"/>
      <c r="HM432" s="10"/>
      <c r="HN432" s="10"/>
      <c r="HO432" s="10"/>
      <c r="HP432" s="10"/>
      <c r="HQ432" s="10"/>
      <c r="HR432" s="10"/>
      <c r="HS432" s="10"/>
      <c r="HT432" s="10"/>
      <c r="HU432" s="10"/>
      <c r="HV432" s="10"/>
      <c r="HW432" s="10"/>
      <c r="HX432" s="10"/>
      <c r="HY432" s="10"/>
      <c r="HZ432" s="10"/>
      <c r="IA432" s="10"/>
      <c r="IB432" s="10"/>
      <c r="IC432" s="10"/>
      <c r="ID432" s="10"/>
      <c r="IE432" s="10"/>
      <c r="IF432" s="10"/>
      <c r="IG432" s="10"/>
      <c r="IH432" s="10"/>
      <c r="II432" s="10"/>
      <c r="IJ432" s="10"/>
      <c r="IK432" s="10"/>
      <c r="IL432" s="10"/>
      <c r="IM432" s="10"/>
      <c r="IN432" s="10"/>
      <c r="IO432" s="10"/>
      <c r="IP432" s="10"/>
      <c r="IQ432" s="10"/>
      <c r="IR432" s="10"/>
      <c r="IS432" s="10"/>
      <c r="IT432" s="10"/>
      <c r="IU432" s="10"/>
      <c r="IV432" s="10"/>
      <c r="IW432" s="10"/>
      <c r="IX432" s="10"/>
      <c r="IY432" s="10"/>
      <c r="IZ432" s="10"/>
      <c r="JA432" s="10"/>
      <c r="JB432" s="10"/>
      <c r="JC432" s="10"/>
      <c r="JD432" s="10"/>
      <c r="JE432" s="10"/>
      <c r="JF432" s="10"/>
      <c r="JG432" s="10"/>
      <c r="JH432" s="10"/>
      <c r="JI432" s="10"/>
      <c r="JJ432" s="10"/>
      <c r="JK432" s="10"/>
      <c r="JL432" s="10"/>
      <c r="JM432" s="10"/>
      <c r="JN432" s="10"/>
      <c r="JO432" s="10"/>
      <c r="JP432" s="10"/>
      <c r="JQ432" s="10"/>
      <c r="JR432" s="10"/>
      <c r="JS432" s="10"/>
      <c r="JT432" s="10"/>
      <c r="JU432" s="10"/>
      <c r="JV432" s="10"/>
      <c r="JW432" s="10"/>
      <c r="JX432" s="10"/>
      <c r="JY432" s="10"/>
      <c r="JZ432" s="10"/>
      <c r="KA432" s="10"/>
      <c r="KB432" s="10"/>
      <c r="KC432" s="10"/>
      <c r="KD432" s="10"/>
      <c r="KE432" s="10"/>
      <c r="KF432" s="10"/>
      <c r="KG432" s="10"/>
      <c r="KH432" s="10"/>
      <c r="KI432" s="10"/>
      <c r="KJ432" s="10"/>
      <c r="KK432" s="10"/>
      <c r="KL432" s="10"/>
      <c r="KM432" s="10"/>
      <c r="KN432" s="10"/>
      <c r="KO432" s="10"/>
      <c r="KP432" s="10"/>
      <c r="KQ432" s="10"/>
      <c r="KR432" s="10"/>
      <c r="KS432" s="10"/>
      <c r="KT432" s="10"/>
      <c r="KU432" s="10"/>
      <c r="KV432" s="10"/>
      <c r="KW432" s="10"/>
      <c r="KX432" s="10"/>
      <c r="KY432" s="10"/>
      <c r="KZ432" s="10"/>
      <c r="LA432" s="10"/>
      <c r="LB432" s="10"/>
      <c r="LC432" s="10"/>
      <c r="LD432" s="10"/>
      <c r="LE432" s="10"/>
      <c r="LF432" s="10"/>
      <c r="LG432" s="10"/>
      <c r="LH432" s="10"/>
      <c r="LI432" s="10"/>
      <c r="LJ432" s="10"/>
      <c r="LK432" s="10"/>
      <c r="LL432" s="10"/>
      <c r="LM432" s="10"/>
      <c r="LN432" s="10"/>
      <c r="LO432" s="10"/>
      <c r="LP432" s="10"/>
      <c r="LQ432" s="10"/>
      <c r="LR432" s="10"/>
      <c r="LS432" s="10"/>
      <c r="LT432" s="10"/>
      <c r="LU432" s="10"/>
      <c r="LV432" s="10"/>
      <c r="LW432" s="10"/>
      <c r="LX432" s="10"/>
      <c r="LY432" s="10"/>
      <c r="LZ432" s="10"/>
      <c r="MA432" s="10"/>
      <c r="MB432" s="10"/>
      <c r="MC432" s="10"/>
      <c r="MD432" s="10"/>
      <c r="ME432" s="10"/>
      <c r="MF432" s="10"/>
      <c r="MG432" s="10"/>
      <c r="MH432" s="10"/>
      <c r="MI432" s="10"/>
      <c r="MJ432" s="10"/>
      <c r="MK432" s="10"/>
      <c r="ML432" s="10"/>
      <c r="MM432" s="10"/>
      <c r="MN432" s="10"/>
      <c r="MO432" s="10"/>
      <c r="MP432" s="10"/>
      <c r="MQ432" s="10"/>
      <c r="MR432" s="10"/>
      <c r="MS432" s="10"/>
      <c r="MT432" s="10"/>
      <c r="MU432" s="10"/>
      <c r="MV432" s="10"/>
      <c r="MW432" s="10"/>
      <c r="MX432" s="10"/>
      <c r="MY432" s="10"/>
      <c r="MZ432" s="10"/>
      <c r="NA432" s="10"/>
      <c r="NB432" s="10"/>
      <c r="NC432" s="10"/>
      <c r="ND432" s="10"/>
      <c r="NE432" s="10"/>
      <c r="NF432" s="10"/>
      <c r="NG432" s="10"/>
      <c r="NH432" s="10"/>
      <c r="NI432" s="10"/>
      <c r="NJ432" s="10"/>
      <c r="NK432" s="10"/>
      <c r="NL432" s="10"/>
      <c r="NM432" s="10"/>
      <c r="NN432" s="10"/>
      <c r="NO432" s="10"/>
      <c r="NP432" s="10"/>
      <c r="NQ432" s="10"/>
      <c r="NR432" s="10"/>
      <c r="NS432" s="10"/>
      <c r="NT432" s="10"/>
      <c r="NU432" s="10"/>
      <c r="NV432" s="10"/>
      <c r="NW432" s="10"/>
      <c r="NX432" s="10"/>
      <c r="NY432" s="10"/>
      <c r="NZ432" s="10"/>
      <c r="OA432" s="10"/>
      <c r="OB432" s="10"/>
      <c r="OC432" s="10"/>
      <c r="OD432" s="10"/>
      <c r="OE432" s="10"/>
      <c r="OF432" s="10"/>
      <c r="OG432" s="10"/>
      <c r="OH432" s="10"/>
      <c r="OI432" s="10"/>
      <c r="OJ432" s="10"/>
      <c r="OK432" s="10"/>
      <c r="OL432" s="10"/>
      <c r="OM432" s="10"/>
      <c r="ON432" s="10"/>
      <c r="OO432" s="10"/>
      <c r="OP432" s="10"/>
      <c r="OQ432" s="10"/>
      <c r="OR432" s="10"/>
      <c r="OS432" s="10"/>
      <c r="OT432" s="10"/>
      <c r="OU432" s="10"/>
      <c r="OV432" s="10"/>
      <c r="OW432" s="10"/>
      <c r="OX432" s="10"/>
      <c r="OY432" s="10"/>
      <c r="OZ432" s="10"/>
      <c r="PA432" s="10"/>
      <c r="PB432" s="10"/>
      <c r="PC432" s="10"/>
      <c r="PD432" s="10"/>
      <c r="PE432" s="10"/>
      <c r="PF432" s="10"/>
      <c r="PG432" s="10"/>
      <c r="PH432" s="10"/>
      <c r="PI432" s="10"/>
      <c r="PJ432" s="10"/>
      <c r="PK432" s="10"/>
      <c r="PL432" s="10"/>
      <c r="PM432" s="10"/>
      <c r="PN432" s="10"/>
      <c r="PO432" s="10"/>
      <c r="PP432" s="10"/>
      <c r="PQ432" s="10"/>
      <c r="PR432" s="10"/>
      <c r="PS432" s="10"/>
      <c r="PT432" s="10"/>
      <c r="PU432" s="10"/>
      <c r="PV432" s="10"/>
      <c r="PW432" s="10"/>
      <c r="PX432" s="10"/>
      <c r="PY432" s="10"/>
      <c r="PZ432" s="10"/>
      <c r="QA432" s="10"/>
      <c r="QB432" s="10"/>
      <c r="QC432" s="10"/>
      <c r="QD432" s="10"/>
      <c r="QE432" s="10"/>
      <c r="QF432" s="10"/>
      <c r="QG432" s="10"/>
      <c r="QH432" s="10"/>
      <c r="QI432" s="10"/>
      <c r="QJ432" s="10"/>
      <c r="QK432" s="10"/>
      <c r="QL432" s="10"/>
      <c r="QM432" s="10"/>
      <c r="QN432" s="10"/>
      <c r="QO432" s="10"/>
      <c r="QP432" s="10"/>
      <c r="QQ432" s="10"/>
      <c r="QR432" s="10"/>
      <c r="QS432" s="10"/>
      <c r="QT432" s="10"/>
      <c r="QU432" s="10"/>
      <c r="QV432" s="10"/>
      <c r="QW432" s="10"/>
      <c r="QX432" s="10"/>
      <c r="QY432" s="10"/>
      <c r="QZ432" s="10"/>
      <c r="RA432" s="10"/>
      <c r="RB432" s="10"/>
      <c r="RC432" s="10"/>
      <c r="RD432" s="10"/>
      <c r="RE432" s="10"/>
      <c r="RF432" s="10"/>
      <c r="RG432" s="10"/>
      <c r="RH432" s="10"/>
      <c r="RI432" s="10"/>
      <c r="RJ432" s="10"/>
      <c r="RK432" s="10"/>
      <c r="RL432" s="10"/>
      <c r="RM432" s="10"/>
      <c r="RN432" s="10"/>
      <c r="RO432" s="10"/>
      <c r="RP432" s="10"/>
      <c r="RQ432" s="10"/>
      <c r="RR432" s="10"/>
      <c r="RS432" s="10"/>
      <c r="RT432" s="10"/>
      <c r="RU432" s="10"/>
      <c r="RV432" s="10"/>
      <c r="RW432" s="10"/>
      <c r="RX432" s="10"/>
      <c r="RY432" s="10"/>
      <c r="RZ432" s="10"/>
      <c r="SA432" s="10"/>
      <c r="SB432" s="10"/>
      <c r="SC432" s="10"/>
      <c r="SD432" s="10"/>
      <c r="SE432" s="10"/>
      <c r="SF432" s="10"/>
      <c r="SG432" s="10"/>
      <c r="SH432" s="10"/>
      <c r="SI432" s="10"/>
      <c r="SJ432" s="10"/>
      <c r="SK432" s="10"/>
      <c r="SL432" s="10"/>
      <c r="SM432" s="10"/>
      <c r="SN432" s="10"/>
      <c r="SO432" s="10"/>
      <c r="SP432" s="10"/>
      <c r="SQ432" s="10"/>
      <c r="SR432" s="10"/>
      <c r="SS432" s="10"/>
      <c r="ST432" s="10"/>
      <c r="SU432" s="10"/>
      <c r="SV432" s="10"/>
      <c r="SW432" s="10"/>
      <c r="SX432" s="10"/>
      <c r="SY432" s="10"/>
      <c r="SZ432" s="10"/>
      <c r="TA432" s="10"/>
      <c r="TB432" s="10"/>
      <c r="TC432" s="10"/>
      <c r="TD432" s="10"/>
      <c r="TE432" s="10"/>
      <c r="TF432" s="10"/>
      <c r="TG432" s="10"/>
      <c r="TH432" s="10"/>
      <c r="TI432" s="10"/>
      <c r="TJ432" s="10"/>
      <c r="TK432" s="10"/>
      <c r="TL432" s="10"/>
      <c r="TM432" s="10"/>
      <c r="TN432" s="10"/>
      <c r="TO432" s="10"/>
      <c r="TP432" s="10"/>
      <c r="TQ432" s="10"/>
      <c r="TR432" s="10"/>
      <c r="TS432" s="10"/>
      <c r="TT432" s="10"/>
      <c r="TU432" s="10"/>
      <c r="TV432" s="10"/>
      <c r="TW432" s="10"/>
      <c r="TX432" s="10"/>
      <c r="TY432" s="10"/>
      <c r="TZ432" s="10"/>
      <c r="UA432" s="10"/>
      <c r="UB432" s="10"/>
      <c r="UC432" s="10"/>
      <c r="UD432" s="10"/>
      <c r="UE432" s="10"/>
      <c r="UF432" s="10"/>
      <c r="UG432" s="10"/>
      <c r="UH432" s="10"/>
      <c r="UI432" s="10"/>
      <c r="UJ432" s="10"/>
      <c r="UK432" s="10"/>
      <c r="UL432" s="10"/>
      <c r="UM432" s="10"/>
      <c r="UN432" s="10"/>
      <c r="UO432" s="10"/>
      <c r="UP432" s="10"/>
      <c r="UQ432" s="10"/>
      <c r="UR432" s="10"/>
      <c r="US432" s="10"/>
      <c r="UT432" s="10"/>
      <c r="UU432" s="10"/>
      <c r="UV432" s="10"/>
      <c r="UW432" s="10"/>
      <c r="UX432" s="10"/>
      <c r="UY432" s="10"/>
      <c r="UZ432" s="10"/>
      <c r="VA432" s="10"/>
      <c r="VB432" s="10"/>
      <c r="VC432" s="10"/>
      <c r="VD432" s="10"/>
      <c r="VE432" s="10"/>
      <c r="VF432" s="10"/>
      <c r="VG432" s="10"/>
      <c r="VH432" s="10"/>
      <c r="VI432" s="10"/>
      <c r="VJ432" s="10"/>
      <c r="VK432" s="10"/>
      <c r="VL432" s="10"/>
      <c r="VM432" s="10"/>
      <c r="VN432" s="10"/>
      <c r="VO432" s="10"/>
      <c r="VP432" s="10"/>
      <c r="VQ432" s="10"/>
      <c r="VR432" s="10"/>
      <c r="VS432" s="10"/>
      <c r="VT432" s="10"/>
      <c r="VU432" s="10"/>
      <c r="VV432" s="10"/>
      <c r="VW432" s="10"/>
      <c r="VX432" s="10"/>
      <c r="VY432" s="10"/>
      <c r="VZ432" s="10"/>
      <c r="WA432" s="10"/>
      <c r="WB432" s="10"/>
      <c r="WC432" s="10"/>
      <c r="WD432" s="10"/>
      <c r="WE432" s="10"/>
      <c r="WF432" s="10"/>
      <c r="WG432" s="10"/>
      <c r="WH432" s="10"/>
      <c r="WI432" s="10"/>
      <c r="WJ432" s="10"/>
      <c r="WK432" s="10"/>
      <c r="WL432" s="10"/>
      <c r="WM432" s="10"/>
      <c r="WN432" s="10"/>
      <c r="WO432" s="10"/>
      <c r="WP432" s="10"/>
      <c r="WQ432" s="10"/>
      <c r="WR432" s="10"/>
      <c r="WS432" s="10"/>
      <c r="WT432" s="10"/>
      <c r="WU432" s="10"/>
      <c r="WV432" s="10"/>
      <c r="WW432" s="10"/>
      <c r="WX432" s="10"/>
      <c r="WY432" s="10"/>
      <c r="WZ432" s="10"/>
      <c r="XA432" s="10"/>
      <c r="XB432" s="10"/>
      <c r="XC432" s="10"/>
      <c r="XD432" s="10"/>
      <c r="XE432" s="10"/>
      <c r="XF432" s="10"/>
      <c r="XG432" s="10"/>
      <c r="XH432" s="10"/>
      <c r="XI432" s="10"/>
      <c r="XJ432" s="10"/>
      <c r="XK432" s="10"/>
      <c r="XL432" s="10"/>
      <c r="XM432" s="10"/>
      <c r="XN432" s="10"/>
      <c r="XO432" s="10"/>
      <c r="XP432" s="10"/>
      <c r="XQ432" s="10"/>
      <c r="XR432" s="10"/>
      <c r="XS432" s="10"/>
      <c r="XT432" s="10"/>
      <c r="XU432" s="10"/>
      <c r="XV432" s="10"/>
      <c r="XW432" s="10"/>
      <c r="XX432" s="10"/>
      <c r="XY432" s="10"/>
      <c r="XZ432" s="10"/>
      <c r="YA432" s="10"/>
      <c r="YB432" s="10"/>
      <c r="YC432" s="10"/>
      <c r="YD432" s="10"/>
      <c r="YE432" s="10"/>
      <c r="YF432" s="10"/>
      <c r="YG432" s="10"/>
      <c r="YH432" s="10"/>
      <c r="YI432" s="10"/>
      <c r="YJ432" s="10"/>
      <c r="YK432" s="10"/>
      <c r="YL432" s="10"/>
      <c r="YM432" s="10"/>
      <c r="YN432" s="10"/>
      <c r="YO432" s="10"/>
      <c r="YP432" s="10"/>
      <c r="YQ432" s="10"/>
      <c r="YR432" s="10"/>
      <c r="YS432" s="10"/>
      <c r="YT432" s="10"/>
      <c r="YU432" s="10"/>
      <c r="YV432" s="10"/>
      <c r="YW432" s="10"/>
      <c r="YX432" s="10"/>
      <c r="YY432" s="10"/>
      <c r="YZ432" s="10"/>
      <c r="ZA432" s="10"/>
      <c r="ZB432" s="10"/>
      <c r="ZC432" s="10"/>
      <c r="ZD432" s="10"/>
      <c r="ZE432" s="10"/>
      <c r="ZF432" s="10"/>
      <c r="ZG432" s="10"/>
      <c r="ZH432" s="10"/>
      <c r="ZI432" s="10"/>
      <c r="ZJ432" s="10"/>
      <c r="ZK432" s="10"/>
      <c r="ZL432" s="10"/>
      <c r="ZM432" s="10"/>
      <c r="ZN432" s="10"/>
      <c r="ZO432" s="10"/>
      <c r="ZP432" s="10"/>
      <c r="ZQ432" s="10"/>
      <c r="ZR432" s="10"/>
      <c r="ZS432" s="10"/>
      <c r="ZT432" s="10"/>
      <c r="ZU432" s="10"/>
      <c r="ZV432" s="10"/>
      <c r="ZW432" s="10"/>
      <c r="ZX432" s="10"/>
      <c r="ZY432" s="10"/>
      <c r="ZZ432" s="10"/>
      <c r="AAA432" s="10"/>
      <c r="AAB432" s="10"/>
      <c r="AAC432" s="10"/>
      <c r="AAD432" s="10"/>
      <c r="AAE432" s="10"/>
      <c r="AAF432" s="10"/>
      <c r="AAG432" s="10"/>
      <c r="AAH432" s="10"/>
      <c r="AAI432" s="10"/>
      <c r="AAJ432" s="10"/>
      <c r="AAK432" s="10"/>
      <c r="AAL432" s="10"/>
      <c r="AAM432" s="10"/>
      <c r="AAN432" s="10"/>
      <c r="AAO432" s="10"/>
      <c r="AAP432" s="10"/>
      <c r="AAQ432" s="10"/>
      <c r="AAR432" s="10"/>
      <c r="AAS432" s="10"/>
      <c r="AAT432" s="10"/>
      <c r="AAU432" s="10"/>
      <c r="AAV432" s="10"/>
      <c r="AAW432" s="10"/>
      <c r="AAX432" s="10"/>
      <c r="AAY432" s="10"/>
      <c r="AAZ432" s="10"/>
      <c r="ABA432" s="10"/>
      <c r="ABB432" s="10"/>
      <c r="ABC432" s="10"/>
      <c r="ABD432" s="10"/>
      <c r="ABE432" s="10"/>
      <c r="ABF432" s="10"/>
      <c r="ABG432" s="10"/>
      <c r="ABH432" s="10"/>
      <c r="ABI432" s="10"/>
      <c r="ABJ432" s="10"/>
      <c r="ABK432" s="10"/>
      <c r="ABL432" s="10"/>
      <c r="ABM432" s="10"/>
      <c r="ABN432" s="10"/>
      <c r="ABO432" s="10"/>
      <c r="ABP432" s="10"/>
      <c r="ABQ432" s="10"/>
      <c r="ABR432" s="10"/>
      <c r="ABS432" s="10"/>
      <c r="ABT432" s="10"/>
      <c r="ABU432" s="10"/>
      <c r="ABV432" s="10"/>
      <c r="ABW432" s="10"/>
      <c r="ABX432" s="10"/>
      <c r="ABY432" s="10"/>
      <c r="ABZ432" s="10"/>
      <c r="ACA432" s="10"/>
      <c r="ACB432" s="10"/>
      <c r="ACC432" s="10"/>
      <c r="ACD432" s="10"/>
      <c r="ACE432" s="10"/>
      <c r="ACF432" s="10"/>
      <c r="ACG432" s="10"/>
      <c r="ACH432" s="10"/>
      <c r="ACI432" s="10"/>
      <c r="ACJ432" s="10"/>
      <c r="ACK432" s="10"/>
      <c r="ACL432" s="10"/>
      <c r="ACM432" s="10"/>
      <c r="ACN432" s="10"/>
      <c r="ACO432" s="10"/>
      <c r="ACP432" s="10"/>
      <c r="ACQ432" s="10"/>
      <c r="ACR432" s="10"/>
      <c r="ACS432" s="10"/>
      <c r="ACT432" s="10"/>
      <c r="ACU432" s="10"/>
      <c r="ACV432" s="10"/>
      <c r="ACW432" s="10"/>
      <c r="ACX432" s="10"/>
      <c r="ACY432" s="10"/>
      <c r="ACZ432" s="10"/>
      <c r="ADA432" s="10"/>
      <c r="ADB432" s="10"/>
      <c r="ADC432" s="10"/>
      <c r="ADD432" s="10"/>
      <c r="ADE432" s="10"/>
      <c r="ADF432" s="10"/>
      <c r="ADG432" s="10"/>
      <c r="ADH432" s="10"/>
      <c r="ADI432" s="10"/>
      <c r="ADJ432" s="10"/>
      <c r="ADK432" s="10"/>
      <c r="ADL432" s="10"/>
      <c r="ADM432" s="10"/>
      <c r="ADN432" s="10"/>
      <c r="ADO432" s="10"/>
      <c r="ADP432" s="10"/>
      <c r="ADQ432" s="10"/>
      <c r="ADR432" s="10"/>
      <c r="ADS432" s="10"/>
      <c r="ADT432" s="10"/>
      <c r="ADU432" s="10"/>
      <c r="ADV432" s="10"/>
      <c r="ADW432" s="10"/>
      <c r="ADX432" s="10"/>
      <c r="ADY432" s="10"/>
      <c r="ADZ432" s="10"/>
      <c r="AEA432" s="10"/>
      <c r="AEB432" s="10"/>
      <c r="AEC432" s="10"/>
      <c r="AED432" s="10"/>
      <c r="AEE432" s="10"/>
      <c r="AEF432" s="10"/>
      <c r="AEG432" s="10"/>
      <c r="AEH432" s="10"/>
      <c r="AEI432" s="10"/>
      <c r="AEJ432" s="10"/>
      <c r="AEK432" s="10"/>
      <c r="AEL432" s="10"/>
      <c r="AEM432" s="10"/>
      <c r="AEN432" s="10"/>
      <c r="AEO432" s="10"/>
      <c r="AEP432" s="10"/>
      <c r="AEQ432" s="10"/>
      <c r="AER432" s="10"/>
      <c r="AES432" s="10"/>
      <c r="AET432" s="10"/>
      <c r="AEU432" s="10"/>
      <c r="AEV432" s="10"/>
      <c r="AEW432" s="10"/>
      <c r="AEX432" s="10"/>
      <c r="AEY432" s="10"/>
      <c r="AEZ432" s="10"/>
      <c r="AFA432" s="10"/>
      <c r="AFB432" s="10"/>
      <c r="AFC432" s="10"/>
      <c r="AFD432" s="10"/>
      <c r="AFE432" s="10"/>
      <c r="AFF432" s="10"/>
      <c r="AFG432" s="10"/>
      <c r="AFH432" s="10"/>
      <c r="AFI432" s="10"/>
      <c r="AFJ432" s="10"/>
      <c r="AFK432" s="10"/>
      <c r="AFL432" s="10"/>
      <c r="AFM432" s="10"/>
      <c r="AFN432" s="10"/>
      <c r="AFO432" s="10"/>
      <c r="AFP432" s="10"/>
      <c r="AFQ432" s="10"/>
      <c r="AFR432" s="10"/>
      <c r="AFS432" s="10"/>
      <c r="AFT432" s="10"/>
      <c r="AFU432" s="10"/>
      <c r="AFV432" s="10"/>
      <c r="AFW432" s="10"/>
      <c r="AFX432" s="10"/>
      <c r="AFY432" s="10"/>
      <c r="AFZ432" s="10"/>
      <c r="AGA432" s="10"/>
      <c r="AGB432" s="10"/>
      <c r="AGC432" s="10"/>
      <c r="AGD432" s="10"/>
      <c r="AGE432" s="10"/>
      <c r="AGF432" s="10"/>
      <c r="AGG432" s="10"/>
      <c r="AGH432" s="10"/>
      <c r="AGI432" s="10"/>
      <c r="AGJ432" s="10"/>
      <c r="AGK432" s="10"/>
      <c r="AGL432" s="10"/>
      <c r="AGM432" s="10"/>
      <c r="AGN432" s="10"/>
      <c r="AGO432" s="10"/>
      <c r="AGP432" s="10"/>
      <c r="AGQ432" s="10"/>
      <c r="AGR432" s="10"/>
      <c r="AGS432" s="10"/>
      <c r="AGT432" s="10"/>
      <c r="AGU432" s="10"/>
      <c r="AGV432" s="10"/>
      <c r="AGW432" s="10"/>
      <c r="AGX432" s="10"/>
      <c r="AGY432" s="10"/>
      <c r="AGZ432" s="10"/>
      <c r="AHA432" s="10"/>
      <c r="AHB432" s="10"/>
      <c r="AHC432" s="10"/>
      <c r="AHD432" s="10"/>
      <c r="AHE432" s="10"/>
      <c r="AHF432" s="10"/>
      <c r="AHG432" s="10"/>
      <c r="AHH432" s="10"/>
      <c r="AHI432" s="10"/>
      <c r="AHJ432" s="10"/>
      <c r="AHK432" s="10"/>
      <c r="AHL432" s="10"/>
      <c r="AHM432" s="10"/>
      <c r="AHN432" s="10"/>
      <c r="AHO432" s="10"/>
      <c r="AHP432" s="10"/>
      <c r="AHQ432" s="10"/>
      <c r="AHR432" s="10"/>
      <c r="AHS432" s="10"/>
      <c r="AHT432" s="10"/>
      <c r="AHU432" s="10"/>
      <c r="AHV432" s="10"/>
      <c r="AHW432" s="10"/>
      <c r="AHX432" s="10"/>
      <c r="AHY432" s="10"/>
      <c r="AHZ432" s="10"/>
      <c r="AIA432" s="10"/>
      <c r="AIB432" s="10"/>
      <c r="AIC432" s="10"/>
      <c r="AID432" s="10"/>
      <c r="AIE432" s="10"/>
      <c r="AIF432" s="10"/>
      <c r="AIG432" s="10"/>
      <c r="AIH432" s="10"/>
      <c r="AII432" s="10"/>
      <c r="AIJ432" s="10"/>
      <c r="AIK432" s="10"/>
      <c r="AIL432" s="10"/>
      <c r="AIM432" s="10"/>
      <c r="AIN432" s="10"/>
      <c r="AIO432" s="10"/>
      <c r="AIP432" s="10"/>
      <c r="AIQ432" s="10"/>
      <c r="AIR432" s="10"/>
      <c r="AIS432" s="10"/>
      <c r="AIT432" s="10"/>
      <c r="AIU432" s="10"/>
      <c r="AIV432" s="10"/>
      <c r="AIW432" s="10"/>
      <c r="AIX432" s="10"/>
      <c r="AIY432" s="10"/>
      <c r="AIZ432" s="10"/>
      <c r="AJA432" s="10"/>
      <c r="AJB432" s="10"/>
      <c r="AJC432" s="10"/>
      <c r="AJD432" s="10"/>
      <c r="AJE432" s="10"/>
      <c r="AJF432" s="10"/>
      <c r="AJG432" s="10"/>
      <c r="AJH432" s="10"/>
      <c r="AJI432" s="10"/>
      <c r="AJJ432" s="10"/>
      <c r="AJK432" s="10"/>
      <c r="AJL432" s="10"/>
      <c r="AJM432" s="10"/>
      <c r="AJN432" s="10"/>
      <c r="AJO432" s="10"/>
      <c r="AJP432" s="10"/>
      <c r="AJQ432" s="10"/>
      <c r="AJR432" s="10"/>
      <c r="AJS432" s="10"/>
      <c r="AJT432" s="10"/>
      <c r="AJU432" s="10"/>
      <c r="AJV432" s="10"/>
      <c r="AJW432" s="10"/>
      <c r="AJX432" s="10"/>
      <c r="AJY432" s="10"/>
      <c r="AJZ432" s="10"/>
      <c r="AKA432" s="10"/>
      <c r="AKB432" s="10"/>
      <c r="AKC432" s="10"/>
      <c r="AKD432" s="10"/>
      <c r="AKE432" s="10"/>
      <c r="AKF432" s="10"/>
      <c r="AKG432" s="10"/>
      <c r="AKH432" s="10"/>
      <c r="AKI432" s="10"/>
      <c r="AKJ432" s="10"/>
      <c r="AKK432" s="10"/>
      <c r="AKL432" s="10"/>
      <c r="AKM432" s="10"/>
      <c r="AKN432" s="10"/>
      <c r="AKO432" s="10"/>
      <c r="AKP432" s="10"/>
      <c r="AKQ432" s="10"/>
      <c r="AKR432" s="10"/>
      <c r="AKS432" s="10"/>
      <c r="AKT432" s="10"/>
      <c r="AKU432" s="10"/>
      <c r="AKV432" s="10"/>
      <c r="AKW432" s="10"/>
      <c r="AKX432" s="10"/>
      <c r="AKY432" s="10"/>
      <c r="AKZ432" s="10"/>
      <c r="ALA432" s="10"/>
      <c r="ALB432" s="10"/>
      <c r="ALC432" s="10"/>
      <c r="ALD432" s="10"/>
      <c r="ALE432" s="10"/>
      <c r="ALF432" s="10"/>
      <c r="ALG432" s="10"/>
      <c r="ALH432" s="10"/>
      <c r="ALI432" s="10"/>
      <c r="ALJ432" s="10"/>
      <c r="ALK432" s="10"/>
      <c r="ALL432" s="10"/>
      <c r="ALM432" s="10"/>
      <c r="ALN432" s="10"/>
      <c r="ALO432" s="10"/>
      <c r="ALP432" s="10"/>
      <c r="ALQ432" s="10"/>
      <c r="ALR432" s="10"/>
      <c r="ALS432" s="10"/>
      <c r="ALT432" s="10"/>
      <c r="ALU432" s="10"/>
      <c r="ALV432" s="10"/>
      <c r="ALW432" s="10"/>
      <c r="ALX432" s="10"/>
      <c r="ALY432" s="10"/>
      <c r="ALZ432" s="10"/>
      <c r="AMA432" s="10"/>
      <c r="AMB432" s="10"/>
      <c r="AMC432" s="10"/>
      <c r="AMD432" s="10"/>
      <c r="AME432" s="10"/>
      <c r="AMF432" s="10"/>
      <c r="AMG432" s="10"/>
      <c r="AMH432" s="10"/>
      <c r="AMI432" s="10"/>
    </row>
    <row r="433" spans="1:1023" ht="21.75" customHeight="1">
      <c r="A433" s="14" t="s">
        <v>269</v>
      </c>
      <c r="B433" s="45"/>
      <c r="C433" s="34"/>
      <c r="D433" s="34"/>
      <c r="E433" s="30"/>
      <c r="F433" s="30"/>
      <c r="G433" s="30"/>
      <c r="H433" s="30"/>
      <c r="I433" s="30"/>
      <c r="J433" s="30"/>
      <c r="K433" s="30"/>
      <c r="L433" s="30"/>
      <c r="M433" s="30"/>
      <c r="N433" s="30"/>
      <c r="O433" s="36">
        <v>4800</v>
      </c>
      <c r="P433" s="34"/>
      <c r="Q433" s="43">
        <f t="shared" si="9"/>
        <v>4800</v>
      </c>
      <c r="R433" s="43">
        <f t="shared" si="10"/>
        <v>4800</v>
      </c>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c r="HA433" s="10"/>
      <c r="HB433" s="10"/>
      <c r="HC433" s="10"/>
      <c r="HD433" s="10"/>
      <c r="HE433" s="10"/>
      <c r="HF433" s="10"/>
      <c r="HG433" s="10"/>
      <c r="HH433" s="10"/>
      <c r="HI433" s="10"/>
      <c r="HJ433" s="10"/>
      <c r="HK433" s="10"/>
      <c r="HL433" s="10"/>
      <c r="HM433" s="10"/>
      <c r="HN433" s="10"/>
      <c r="HO433" s="10"/>
      <c r="HP433" s="10"/>
      <c r="HQ433" s="10"/>
      <c r="HR433" s="10"/>
      <c r="HS433" s="10"/>
      <c r="HT433" s="10"/>
      <c r="HU433" s="10"/>
      <c r="HV433" s="10"/>
      <c r="HW433" s="10"/>
      <c r="HX433" s="10"/>
      <c r="HY433" s="10"/>
      <c r="HZ433" s="10"/>
      <c r="IA433" s="10"/>
      <c r="IB433" s="10"/>
      <c r="IC433" s="10"/>
      <c r="ID433" s="10"/>
      <c r="IE433" s="10"/>
      <c r="IF433" s="10"/>
      <c r="IG433" s="10"/>
      <c r="IH433" s="10"/>
      <c r="II433" s="10"/>
      <c r="IJ433" s="10"/>
      <c r="IK433" s="10"/>
      <c r="IL433" s="10"/>
      <c r="IM433" s="10"/>
      <c r="IN433" s="10"/>
      <c r="IO433" s="10"/>
      <c r="IP433" s="10"/>
      <c r="IQ433" s="10"/>
      <c r="IR433" s="10"/>
      <c r="IS433" s="10"/>
      <c r="IT433" s="10"/>
      <c r="IU433" s="10"/>
      <c r="IV433" s="10"/>
      <c r="IW433" s="10"/>
      <c r="IX433" s="10"/>
      <c r="IY433" s="10"/>
      <c r="IZ433" s="10"/>
      <c r="JA433" s="10"/>
      <c r="JB433" s="10"/>
      <c r="JC433" s="10"/>
      <c r="JD433" s="10"/>
      <c r="JE433" s="10"/>
      <c r="JF433" s="10"/>
      <c r="JG433" s="10"/>
      <c r="JH433" s="10"/>
      <c r="JI433" s="10"/>
      <c r="JJ433" s="10"/>
      <c r="JK433" s="10"/>
      <c r="JL433" s="10"/>
      <c r="JM433" s="10"/>
      <c r="JN433" s="10"/>
      <c r="JO433" s="10"/>
      <c r="JP433" s="10"/>
      <c r="JQ433" s="10"/>
      <c r="JR433" s="10"/>
      <c r="JS433" s="10"/>
      <c r="JT433" s="10"/>
      <c r="JU433" s="10"/>
      <c r="JV433" s="10"/>
      <c r="JW433" s="10"/>
      <c r="JX433" s="10"/>
      <c r="JY433" s="10"/>
      <c r="JZ433" s="10"/>
      <c r="KA433" s="10"/>
      <c r="KB433" s="10"/>
      <c r="KC433" s="10"/>
      <c r="KD433" s="10"/>
      <c r="KE433" s="10"/>
      <c r="KF433" s="10"/>
      <c r="KG433" s="10"/>
      <c r="KH433" s="10"/>
      <c r="KI433" s="10"/>
      <c r="KJ433" s="10"/>
      <c r="KK433" s="10"/>
      <c r="KL433" s="10"/>
      <c r="KM433" s="10"/>
      <c r="KN433" s="10"/>
      <c r="KO433" s="10"/>
      <c r="KP433" s="10"/>
      <c r="KQ433" s="10"/>
      <c r="KR433" s="10"/>
      <c r="KS433" s="10"/>
      <c r="KT433" s="10"/>
      <c r="KU433" s="10"/>
      <c r="KV433" s="10"/>
      <c r="KW433" s="10"/>
      <c r="KX433" s="10"/>
      <c r="KY433" s="10"/>
      <c r="KZ433" s="10"/>
      <c r="LA433" s="10"/>
      <c r="LB433" s="10"/>
      <c r="LC433" s="10"/>
      <c r="LD433" s="10"/>
      <c r="LE433" s="10"/>
      <c r="LF433" s="10"/>
      <c r="LG433" s="10"/>
      <c r="LH433" s="10"/>
      <c r="LI433" s="10"/>
      <c r="LJ433" s="10"/>
      <c r="LK433" s="10"/>
      <c r="LL433" s="10"/>
      <c r="LM433" s="10"/>
      <c r="LN433" s="10"/>
      <c r="LO433" s="10"/>
      <c r="LP433" s="10"/>
      <c r="LQ433" s="10"/>
      <c r="LR433" s="10"/>
      <c r="LS433" s="10"/>
      <c r="LT433" s="10"/>
      <c r="LU433" s="10"/>
      <c r="LV433" s="10"/>
      <c r="LW433" s="10"/>
      <c r="LX433" s="10"/>
      <c r="LY433" s="10"/>
      <c r="LZ433" s="10"/>
      <c r="MA433" s="10"/>
      <c r="MB433" s="10"/>
      <c r="MC433" s="10"/>
      <c r="MD433" s="10"/>
      <c r="ME433" s="10"/>
      <c r="MF433" s="10"/>
      <c r="MG433" s="10"/>
      <c r="MH433" s="10"/>
      <c r="MI433" s="10"/>
      <c r="MJ433" s="10"/>
      <c r="MK433" s="10"/>
      <c r="ML433" s="10"/>
      <c r="MM433" s="10"/>
      <c r="MN433" s="10"/>
      <c r="MO433" s="10"/>
      <c r="MP433" s="10"/>
      <c r="MQ433" s="10"/>
      <c r="MR433" s="10"/>
      <c r="MS433" s="10"/>
      <c r="MT433" s="10"/>
      <c r="MU433" s="10"/>
      <c r="MV433" s="10"/>
      <c r="MW433" s="10"/>
      <c r="MX433" s="10"/>
      <c r="MY433" s="10"/>
      <c r="MZ433" s="10"/>
      <c r="NA433" s="10"/>
      <c r="NB433" s="10"/>
      <c r="NC433" s="10"/>
      <c r="ND433" s="10"/>
      <c r="NE433" s="10"/>
      <c r="NF433" s="10"/>
      <c r="NG433" s="10"/>
      <c r="NH433" s="10"/>
      <c r="NI433" s="10"/>
      <c r="NJ433" s="10"/>
      <c r="NK433" s="10"/>
      <c r="NL433" s="10"/>
      <c r="NM433" s="10"/>
      <c r="NN433" s="10"/>
      <c r="NO433" s="10"/>
      <c r="NP433" s="10"/>
      <c r="NQ433" s="10"/>
      <c r="NR433" s="10"/>
      <c r="NS433" s="10"/>
      <c r="NT433" s="10"/>
      <c r="NU433" s="10"/>
      <c r="NV433" s="10"/>
      <c r="NW433" s="10"/>
      <c r="NX433" s="10"/>
      <c r="NY433" s="10"/>
      <c r="NZ433" s="10"/>
      <c r="OA433" s="10"/>
      <c r="OB433" s="10"/>
      <c r="OC433" s="10"/>
      <c r="OD433" s="10"/>
      <c r="OE433" s="10"/>
      <c r="OF433" s="10"/>
      <c r="OG433" s="10"/>
      <c r="OH433" s="10"/>
      <c r="OI433" s="10"/>
      <c r="OJ433" s="10"/>
      <c r="OK433" s="10"/>
      <c r="OL433" s="10"/>
      <c r="OM433" s="10"/>
      <c r="ON433" s="10"/>
      <c r="OO433" s="10"/>
      <c r="OP433" s="10"/>
      <c r="OQ433" s="10"/>
      <c r="OR433" s="10"/>
      <c r="OS433" s="10"/>
      <c r="OT433" s="10"/>
      <c r="OU433" s="10"/>
      <c r="OV433" s="10"/>
      <c r="OW433" s="10"/>
      <c r="OX433" s="10"/>
      <c r="OY433" s="10"/>
      <c r="OZ433" s="10"/>
      <c r="PA433" s="10"/>
      <c r="PB433" s="10"/>
      <c r="PC433" s="10"/>
      <c r="PD433" s="10"/>
      <c r="PE433" s="10"/>
      <c r="PF433" s="10"/>
      <c r="PG433" s="10"/>
      <c r="PH433" s="10"/>
      <c r="PI433" s="10"/>
      <c r="PJ433" s="10"/>
      <c r="PK433" s="10"/>
      <c r="PL433" s="10"/>
      <c r="PM433" s="10"/>
      <c r="PN433" s="10"/>
      <c r="PO433" s="10"/>
      <c r="PP433" s="10"/>
      <c r="PQ433" s="10"/>
      <c r="PR433" s="10"/>
      <c r="PS433" s="10"/>
      <c r="PT433" s="10"/>
      <c r="PU433" s="10"/>
      <c r="PV433" s="10"/>
      <c r="PW433" s="10"/>
      <c r="PX433" s="10"/>
      <c r="PY433" s="10"/>
      <c r="PZ433" s="10"/>
      <c r="QA433" s="10"/>
      <c r="QB433" s="10"/>
      <c r="QC433" s="10"/>
      <c r="QD433" s="10"/>
      <c r="QE433" s="10"/>
      <c r="QF433" s="10"/>
      <c r="QG433" s="10"/>
      <c r="QH433" s="10"/>
      <c r="QI433" s="10"/>
      <c r="QJ433" s="10"/>
      <c r="QK433" s="10"/>
      <c r="QL433" s="10"/>
      <c r="QM433" s="10"/>
      <c r="QN433" s="10"/>
      <c r="QO433" s="10"/>
      <c r="QP433" s="10"/>
      <c r="QQ433" s="10"/>
      <c r="QR433" s="10"/>
      <c r="QS433" s="10"/>
      <c r="QT433" s="10"/>
      <c r="QU433" s="10"/>
      <c r="QV433" s="10"/>
      <c r="QW433" s="10"/>
      <c r="QX433" s="10"/>
      <c r="QY433" s="10"/>
      <c r="QZ433" s="10"/>
      <c r="RA433" s="10"/>
      <c r="RB433" s="10"/>
      <c r="RC433" s="10"/>
      <c r="RD433" s="10"/>
      <c r="RE433" s="10"/>
      <c r="RF433" s="10"/>
      <c r="RG433" s="10"/>
      <c r="RH433" s="10"/>
      <c r="RI433" s="10"/>
      <c r="RJ433" s="10"/>
      <c r="RK433" s="10"/>
      <c r="RL433" s="10"/>
      <c r="RM433" s="10"/>
      <c r="RN433" s="10"/>
      <c r="RO433" s="10"/>
      <c r="RP433" s="10"/>
      <c r="RQ433" s="10"/>
      <c r="RR433" s="10"/>
      <c r="RS433" s="10"/>
      <c r="RT433" s="10"/>
      <c r="RU433" s="10"/>
      <c r="RV433" s="10"/>
      <c r="RW433" s="10"/>
      <c r="RX433" s="10"/>
      <c r="RY433" s="10"/>
      <c r="RZ433" s="10"/>
      <c r="SA433" s="10"/>
      <c r="SB433" s="10"/>
      <c r="SC433" s="10"/>
      <c r="SD433" s="10"/>
      <c r="SE433" s="10"/>
      <c r="SF433" s="10"/>
      <c r="SG433" s="10"/>
      <c r="SH433" s="10"/>
      <c r="SI433" s="10"/>
      <c r="SJ433" s="10"/>
      <c r="SK433" s="10"/>
      <c r="SL433" s="10"/>
      <c r="SM433" s="10"/>
      <c r="SN433" s="10"/>
      <c r="SO433" s="10"/>
      <c r="SP433" s="10"/>
      <c r="SQ433" s="10"/>
      <c r="SR433" s="10"/>
      <c r="SS433" s="10"/>
      <c r="ST433" s="10"/>
      <c r="SU433" s="10"/>
      <c r="SV433" s="10"/>
      <c r="SW433" s="10"/>
      <c r="SX433" s="10"/>
      <c r="SY433" s="10"/>
      <c r="SZ433" s="10"/>
      <c r="TA433" s="10"/>
      <c r="TB433" s="10"/>
      <c r="TC433" s="10"/>
      <c r="TD433" s="10"/>
      <c r="TE433" s="10"/>
      <c r="TF433" s="10"/>
      <c r="TG433" s="10"/>
      <c r="TH433" s="10"/>
      <c r="TI433" s="10"/>
      <c r="TJ433" s="10"/>
      <c r="TK433" s="10"/>
      <c r="TL433" s="10"/>
      <c r="TM433" s="10"/>
      <c r="TN433" s="10"/>
      <c r="TO433" s="10"/>
      <c r="TP433" s="10"/>
      <c r="TQ433" s="10"/>
      <c r="TR433" s="10"/>
      <c r="TS433" s="10"/>
      <c r="TT433" s="10"/>
      <c r="TU433" s="10"/>
      <c r="TV433" s="10"/>
      <c r="TW433" s="10"/>
      <c r="TX433" s="10"/>
      <c r="TY433" s="10"/>
      <c r="TZ433" s="10"/>
      <c r="UA433" s="10"/>
      <c r="UB433" s="10"/>
      <c r="UC433" s="10"/>
      <c r="UD433" s="10"/>
      <c r="UE433" s="10"/>
      <c r="UF433" s="10"/>
      <c r="UG433" s="10"/>
      <c r="UH433" s="10"/>
      <c r="UI433" s="10"/>
      <c r="UJ433" s="10"/>
      <c r="UK433" s="10"/>
      <c r="UL433" s="10"/>
      <c r="UM433" s="10"/>
      <c r="UN433" s="10"/>
      <c r="UO433" s="10"/>
      <c r="UP433" s="10"/>
      <c r="UQ433" s="10"/>
      <c r="UR433" s="10"/>
      <c r="US433" s="10"/>
      <c r="UT433" s="10"/>
      <c r="UU433" s="10"/>
      <c r="UV433" s="10"/>
      <c r="UW433" s="10"/>
      <c r="UX433" s="10"/>
      <c r="UY433" s="10"/>
      <c r="UZ433" s="10"/>
      <c r="VA433" s="10"/>
      <c r="VB433" s="10"/>
      <c r="VC433" s="10"/>
      <c r="VD433" s="10"/>
      <c r="VE433" s="10"/>
      <c r="VF433" s="10"/>
      <c r="VG433" s="10"/>
      <c r="VH433" s="10"/>
      <c r="VI433" s="10"/>
      <c r="VJ433" s="10"/>
      <c r="VK433" s="10"/>
      <c r="VL433" s="10"/>
      <c r="VM433" s="10"/>
      <c r="VN433" s="10"/>
      <c r="VO433" s="10"/>
      <c r="VP433" s="10"/>
      <c r="VQ433" s="10"/>
      <c r="VR433" s="10"/>
      <c r="VS433" s="10"/>
      <c r="VT433" s="10"/>
      <c r="VU433" s="10"/>
      <c r="VV433" s="10"/>
      <c r="VW433" s="10"/>
      <c r="VX433" s="10"/>
      <c r="VY433" s="10"/>
      <c r="VZ433" s="10"/>
      <c r="WA433" s="10"/>
      <c r="WB433" s="10"/>
      <c r="WC433" s="10"/>
      <c r="WD433" s="10"/>
      <c r="WE433" s="10"/>
      <c r="WF433" s="10"/>
      <c r="WG433" s="10"/>
      <c r="WH433" s="10"/>
      <c r="WI433" s="10"/>
      <c r="WJ433" s="10"/>
      <c r="WK433" s="10"/>
      <c r="WL433" s="10"/>
      <c r="WM433" s="10"/>
      <c r="WN433" s="10"/>
      <c r="WO433" s="10"/>
      <c r="WP433" s="10"/>
      <c r="WQ433" s="10"/>
      <c r="WR433" s="10"/>
      <c r="WS433" s="10"/>
      <c r="WT433" s="10"/>
      <c r="WU433" s="10"/>
      <c r="WV433" s="10"/>
      <c r="WW433" s="10"/>
      <c r="WX433" s="10"/>
      <c r="WY433" s="10"/>
      <c r="WZ433" s="10"/>
      <c r="XA433" s="10"/>
      <c r="XB433" s="10"/>
      <c r="XC433" s="10"/>
      <c r="XD433" s="10"/>
      <c r="XE433" s="10"/>
      <c r="XF433" s="10"/>
      <c r="XG433" s="10"/>
      <c r="XH433" s="10"/>
      <c r="XI433" s="10"/>
      <c r="XJ433" s="10"/>
      <c r="XK433" s="10"/>
      <c r="XL433" s="10"/>
      <c r="XM433" s="10"/>
      <c r="XN433" s="10"/>
      <c r="XO433" s="10"/>
      <c r="XP433" s="10"/>
      <c r="XQ433" s="10"/>
      <c r="XR433" s="10"/>
      <c r="XS433" s="10"/>
      <c r="XT433" s="10"/>
      <c r="XU433" s="10"/>
      <c r="XV433" s="10"/>
      <c r="XW433" s="10"/>
      <c r="XX433" s="10"/>
      <c r="XY433" s="10"/>
      <c r="XZ433" s="10"/>
      <c r="YA433" s="10"/>
      <c r="YB433" s="10"/>
      <c r="YC433" s="10"/>
      <c r="YD433" s="10"/>
      <c r="YE433" s="10"/>
      <c r="YF433" s="10"/>
      <c r="YG433" s="10"/>
      <c r="YH433" s="10"/>
      <c r="YI433" s="10"/>
      <c r="YJ433" s="10"/>
      <c r="YK433" s="10"/>
      <c r="YL433" s="10"/>
      <c r="YM433" s="10"/>
      <c r="YN433" s="10"/>
      <c r="YO433" s="10"/>
      <c r="YP433" s="10"/>
      <c r="YQ433" s="10"/>
      <c r="YR433" s="10"/>
      <c r="YS433" s="10"/>
      <c r="YT433" s="10"/>
      <c r="YU433" s="10"/>
      <c r="YV433" s="10"/>
      <c r="YW433" s="10"/>
      <c r="YX433" s="10"/>
      <c r="YY433" s="10"/>
      <c r="YZ433" s="10"/>
      <c r="ZA433" s="10"/>
      <c r="ZB433" s="10"/>
      <c r="ZC433" s="10"/>
      <c r="ZD433" s="10"/>
      <c r="ZE433" s="10"/>
      <c r="ZF433" s="10"/>
      <c r="ZG433" s="10"/>
      <c r="ZH433" s="10"/>
      <c r="ZI433" s="10"/>
      <c r="ZJ433" s="10"/>
      <c r="ZK433" s="10"/>
      <c r="ZL433" s="10"/>
      <c r="ZM433" s="10"/>
      <c r="ZN433" s="10"/>
      <c r="ZO433" s="10"/>
      <c r="ZP433" s="10"/>
      <c r="ZQ433" s="10"/>
      <c r="ZR433" s="10"/>
      <c r="ZS433" s="10"/>
      <c r="ZT433" s="10"/>
      <c r="ZU433" s="10"/>
      <c r="ZV433" s="10"/>
      <c r="ZW433" s="10"/>
      <c r="ZX433" s="10"/>
      <c r="ZY433" s="10"/>
      <c r="ZZ433" s="10"/>
      <c r="AAA433" s="10"/>
      <c r="AAB433" s="10"/>
      <c r="AAC433" s="10"/>
      <c r="AAD433" s="10"/>
      <c r="AAE433" s="10"/>
      <c r="AAF433" s="10"/>
      <c r="AAG433" s="10"/>
      <c r="AAH433" s="10"/>
      <c r="AAI433" s="10"/>
      <c r="AAJ433" s="10"/>
      <c r="AAK433" s="10"/>
      <c r="AAL433" s="10"/>
      <c r="AAM433" s="10"/>
      <c r="AAN433" s="10"/>
      <c r="AAO433" s="10"/>
      <c r="AAP433" s="10"/>
      <c r="AAQ433" s="10"/>
      <c r="AAR433" s="10"/>
      <c r="AAS433" s="10"/>
      <c r="AAT433" s="10"/>
      <c r="AAU433" s="10"/>
      <c r="AAV433" s="10"/>
      <c r="AAW433" s="10"/>
      <c r="AAX433" s="10"/>
      <c r="AAY433" s="10"/>
      <c r="AAZ433" s="10"/>
      <c r="ABA433" s="10"/>
      <c r="ABB433" s="10"/>
      <c r="ABC433" s="10"/>
      <c r="ABD433" s="10"/>
      <c r="ABE433" s="10"/>
      <c r="ABF433" s="10"/>
      <c r="ABG433" s="10"/>
      <c r="ABH433" s="10"/>
      <c r="ABI433" s="10"/>
      <c r="ABJ433" s="10"/>
      <c r="ABK433" s="10"/>
      <c r="ABL433" s="10"/>
      <c r="ABM433" s="10"/>
      <c r="ABN433" s="10"/>
      <c r="ABO433" s="10"/>
      <c r="ABP433" s="10"/>
      <c r="ABQ433" s="10"/>
      <c r="ABR433" s="10"/>
      <c r="ABS433" s="10"/>
      <c r="ABT433" s="10"/>
      <c r="ABU433" s="10"/>
      <c r="ABV433" s="10"/>
      <c r="ABW433" s="10"/>
      <c r="ABX433" s="10"/>
      <c r="ABY433" s="10"/>
      <c r="ABZ433" s="10"/>
      <c r="ACA433" s="10"/>
      <c r="ACB433" s="10"/>
      <c r="ACC433" s="10"/>
      <c r="ACD433" s="10"/>
      <c r="ACE433" s="10"/>
      <c r="ACF433" s="10"/>
      <c r="ACG433" s="10"/>
      <c r="ACH433" s="10"/>
      <c r="ACI433" s="10"/>
      <c r="ACJ433" s="10"/>
      <c r="ACK433" s="10"/>
      <c r="ACL433" s="10"/>
      <c r="ACM433" s="10"/>
      <c r="ACN433" s="10"/>
      <c r="ACO433" s="10"/>
      <c r="ACP433" s="10"/>
      <c r="ACQ433" s="10"/>
      <c r="ACR433" s="10"/>
      <c r="ACS433" s="10"/>
      <c r="ACT433" s="10"/>
      <c r="ACU433" s="10"/>
      <c r="ACV433" s="10"/>
      <c r="ACW433" s="10"/>
      <c r="ACX433" s="10"/>
      <c r="ACY433" s="10"/>
      <c r="ACZ433" s="10"/>
      <c r="ADA433" s="10"/>
      <c r="ADB433" s="10"/>
      <c r="ADC433" s="10"/>
      <c r="ADD433" s="10"/>
      <c r="ADE433" s="10"/>
      <c r="ADF433" s="10"/>
      <c r="ADG433" s="10"/>
      <c r="ADH433" s="10"/>
      <c r="ADI433" s="10"/>
      <c r="ADJ433" s="10"/>
      <c r="ADK433" s="10"/>
      <c r="ADL433" s="10"/>
      <c r="ADM433" s="10"/>
      <c r="ADN433" s="10"/>
      <c r="ADO433" s="10"/>
      <c r="ADP433" s="10"/>
      <c r="ADQ433" s="10"/>
      <c r="ADR433" s="10"/>
      <c r="ADS433" s="10"/>
      <c r="ADT433" s="10"/>
      <c r="ADU433" s="10"/>
      <c r="ADV433" s="10"/>
      <c r="ADW433" s="10"/>
      <c r="ADX433" s="10"/>
      <c r="ADY433" s="10"/>
      <c r="ADZ433" s="10"/>
      <c r="AEA433" s="10"/>
      <c r="AEB433" s="10"/>
      <c r="AEC433" s="10"/>
      <c r="AED433" s="10"/>
      <c r="AEE433" s="10"/>
      <c r="AEF433" s="10"/>
      <c r="AEG433" s="10"/>
      <c r="AEH433" s="10"/>
      <c r="AEI433" s="10"/>
      <c r="AEJ433" s="10"/>
      <c r="AEK433" s="10"/>
      <c r="AEL433" s="10"/>
      <c r="AEM433" s="10"/>
      <c r="AEN433" s="10"/>
      <c r="AEO433" s="10"/>
      <c r="AEP433" s="10"/>
      <c r="AEQ433" s="10"/>
      <c r="AER433" s="10"/>
      <c r="AES433" s="10"/>
      <c r="AET433" s="10"/>
      <c r="AEU433" s="10"/>
      <c r="AEV433" s="10"/>
      <c r="AEW433" s="10"/>
      <c r="AEX433" s="10"/>
      <c r="AEY433" s="10"/>
      <c r="AEZ433" s="10"/>
      <c r="AFA433" s="10"/>
      <c r="AFB433" s="10"/>
      <c r="AFC433" s="10"/>
      <c r="AFD433" s="10"/>
      <c r="AFE433" s="10"/>
      <c r="AFF433" s="10"/>
      <c r="AFG433" s="10"/>
      <c r="AFH433" s="10"/>
      <c r="AFI433" s="10"/>
      <c r="AFJ433" s="10"/>
      <c r="AFK433" s="10"/>
      <c r="AFL433" s="10"/>
      <c r="AFM433" s="10"/>
      <c r="AFN433" s="10"/>
      <c r="AFO433" s="10"/>
      <c r="AFP433" s="10"/>
      <c r="AFQ433" s="10"/>
      <c r="AFR433" s="10"/>
      <c r="AFS433" s="10"/>
      <c r="AFT433" s="10"/>
      <c r="AFU433" s="10"/>
      <c r="AFV433" s="10"/>
      <c r="AFW433" s="10"/>
      <c r="AFX433" s="10"/>
      <c r="AFY433" s="10"/>
      <c r="AFZ433" s="10"/>
      <c r="AGA433" s="10"/>
      <c r="AGB433" s="10"/>
      <c r="AGC433" s="10"/>
      <c r="AGD433" s="10"/>
      <c r="AGE433" s="10"/>
      <c r="AGF433" s="10"/>
      <c r="AGG433" s="10"/>
      <c r="AGH433" s="10"/>
      <c r="AGI433" s="10"/>
      <c r="AGJ433" s="10"/>
      <c r="AGK433" s="10"/>
      <c r="AGL433" s="10"/>
      <c r="AGM433" s="10"/>
      <c r="AGN433" s="10"/>
      <c r="AGO433" s="10"/>
      <c r="AGP433" s="10"/>
      <c r="AGQ433" s="10"/>
      <c r="AGR433" s="10"/>
      <c r="AGS433" s="10"/>
      <c r="AGT433" s="10"/>
      <c r="AGU433" s="10"/>
      <c r="AGV433" s="10"/>
      <c r="AGW433" s="10"/>
      <c r="AGX433" s="10"/>
      <c r="AGY433" s="10"/>
      <c r="AGZ433" s="10"/>
      <c r="AHA433" s="10"/>
      <c r="AHB433" s="10"/>
      <c r="AHC433" s="10"/>
      <c r="AHD433" s="10"/>
      <c r="AHE433" s="10"/>
      <c r="AHF433" s="10"/>
      <c r="AHG433" s="10"/>
      <c r="AHH433" s="10"/>
      <c r="AHI433" s="10"/>
      <c r="AHJ433" s="10"/>
      <c r="AHK433" s="10"/>
      <c r="AHL433" s="10"/>
      <c r="AHM433" s="10"/>
      <c r="AHN433" s="10"/>
      <c r="AHO433" s="10"/>
      <c r="AHP433" s="10"/>
      <c r="AHQ433" s="10"/>
      <c r="AHR433" s="10"/>
      <c r="AHS433" s="10"/>
      <c r="AHT433" s="10"/>
      <c r="AHU433" s="10"/>
      <c r="AHV433" s="10"/>
      <c r="AHW433" s="10"/>
      <c r="AHX433" s="10"/>
      <c r="AHY433" s="10"/>
      <c r="AHZ433" s="10"/>
      <c r="AIA433" s="10"/>
      <c r="AIB433" s="10"/>
      <c r="AIC433" s="10"/>
      <c r="AID433" s="10"/>
      <c r="AIE433" s="10"/>
      <c r="AIF433" s="10"/>
      <c r="AIG433" s="10"/>
      <c r="AIH433" s="10"/>
      <c r="AII433" s="10"/>
      <c r="AIJ433" s="10"/>
      <c r="AIK433" s="10"/>
      <c r="AIL433" s="10"/>
      <c r="AIM433" s="10"/>
      <c r="AIN433" s="10"/>
      <c r="AIO433" s="10"/>
      <c r="AIP433" s="10"/>
      <c r="AIQ433" s="10"/>
      <c r="AIR433" s="10"/>
      <c r="AIS433" s="10"/>
      <c r="AIT433" s="10"/>
      <c r="AIU433" s="10"/>
      <c r="AIV433" s="10"/>
      <c r="AIW433" s="10"/>
      <c r="AIX433" s="10"/>
      <c r="AIY433" s="10"/>
      <c r="AIZ433" s="10"/>
      <c r="AJA433" s="10"/>
      <c r="AJB433" s="10"/>
      <c r="AJC433" s="10"/>
      <c r="AJD433" s="10"/>
      <c r="AJE433" s="10"/>
      <c r="AJF433" s="10"/>
      <c r="AJG433" s="10"/>
      <c r="AJH433" s="10"/>
      <c r="AJI433" s="10"/>
      <c r="AJJ433" s="10"/>
      <c r="AJK433" s="10"/>
      <c r="AJL433" s="10"/>
      <c r="AJM433" s="10"/>
      <c r="AJN433" s="10"/>
      <c r="AJO433" s="10"/>
      <c r="AJP433" s="10"/>
      <c r="AJQ433" s="10"/>
      <c r="AJR433" s="10"/>
      <c r="AJS433" s="10"/>
      <c r="AJT433" s="10"/>
      <c r="AJU433" s="10"/>
      <c r="AJV433" s="10"/>
      <c r="AJW433" s="10"/>
      <c r="AJX433" s="10"/>
      <c r="AJY433" s="10"/>
      <c r="AJZ433" s="10"/>
      <c r="AKA433" s="10"/>
      <c r="AKB433" s="10"/>
      <c r="AKC433" s="10"/>
      <c r="AKD433" s="10"/>
      <c r="AKE433" s="10"/>
      <c r="AKF433" s="10"/>
      <c r="AKG433" s="10"/>
      <c r="AKH433" s="10"/>
      <c r="AKI433" s="10"/>
      <c r="AKJ433" s="10"/>
      <c r="AKK433" s="10"/>
      <c r="AKL433" s="10"/>
      <c r="AKM433" s="10"/>
      <c r="AKN433" s="10"/>
      <c r="AKO433" s="10"/>
      <c r="AKP433" s="10"/>
      <c r="AKQ433" s="10"/>
      <c r="AKR433" s="10"/>
      <c r="AKS433" s="10"/>
      <c r="AKT433" s="10"/>
      <c r="AKU433" s="10"/>
      <c r="AKV433" s="10"/>
      <c r="AKW433" s="10"/>
      <c r="AKX433" s="10"/>
      <c r="AKY433" s="10"/>
      <c r="AKZ433" s="10"/>
      <c r="ALA433" s="10"/>
      <c r="ALB433" s="10"/>
      <c r="ALC433" s="10"/>
      <c r="ALD433" s="10"/>
      <c r="ALE433" s="10"/>
      <c r="ALF433" s="10"/>
      <c r="ALG433" s="10"/>
      <c r="ALH433" s="10"/>
      <c r="ALI433" s="10"/>
      <c r="ALJ433" s="10"/>
      <c r="ALK433" s="10"/>
      <c r="ALL433" s="10"/>
      <c r="ALM433" s="10"/>
      <c r="ALN433" s="10"/>
      <c r="ALO433" s="10"/>
      <c r="ALP433" s="10"/>
      <c r="ALQ433" s="10"/>
      <c r="ALR433" s="10"/>
      <c r="ALS433" s="10"/>
      <c r="ALT433" s="10"/>
      <c r="ALU433" s="10"/>
      <c r="ALV433" s="10"/>
      <c r="ALW433" s="10"/>
      <c r="ALX433" s="10"/>
      <c r="ALY433" s="10"/>
      <c r="ALZ433" s="10"/>
      <c r="AMA433" s="10"/>
      <c r="AMB433" s="10"/>
      <c r="AMC433" s="10"/>
      <c r="AMD433" s="10"/>
      <c r="AME433" s="10"/>
      <c r="AMF433" s="10"/>
      <c r="AMG433" s="10"/>
      <c r="AMH433" s="10"/>
      <c r="AMI433" s="10"/>
    </row>
    <row r="434" spans="1:1023" ht="21.75" customHeight="1">
      <c r="A434" s="14" t="s">
        <v>271</v>
      </c>
      <c r="B434" s="45"/>
      <c r="C434" s="34"/>
      <c r="D434" s="34"/>
      <c r="E434" s="30"/>
      <c r="F434" s="30"/>
      <c r="G434" s="30"/>
      <c r="H434" s="30"/>
      <c r="I434" s="30"/>
      <c r="J434" s="30"/>
      <c r="K434" s="30"/>
      <c r="L434" s="30"/>
      <c r="M434" s="30"/>
      <c r="N434" s="30"/>
      <c r="O434" s="36">
        <v>8000</v>
      </c>
      <c r="P434" s="34"/>
      <c r="Q434" s="43">
        <f t="shared" si="9"/>
        <v>8000</v>
      </c>
      <c r="R434" s="43">
        <f t="shared" si="10"/>
        <v>8000</v>
      </c>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c r="HA434" s="10"/>
      <c r="HB434" s="10"/>
      <c r="HC434" s="10"/>
      <c r="HD434" s="10"/>
      <c r="HE434" s="10"/>
      <c r="HF434" s="10"/>
      <c r="HG434" s="10"/>
      <c r="HH434" s="10"/>
      <c r="HI434" s="10"/>
      <c r="HJ434" s="10"/>
      <c r="HK434" s="10"/>
      <c r="HL434" s="10"/>
      <c r="HM434" s="10"/>
      <c r="HN434" s="10"/>
      <c r="HO434" s="10"/>
      <c r="HP434" s="10"/>
      <c r="HQ434" s="10"/>
      <c r="HR434" s="10"/>
      <c r="HS434" s="10"/>
      <c r="HT434" s="10"/>
      <c r="HU434" s="10"/>
      <c r="HV434" s="10"/>
      <c r="HW434" s="10"/>
      <c r="HX434" s="10"/>
      <c r="HY434" s="10"/>
      <c r="HZ434" s="10"/>
      <c r="IA434" s="10"/>
      <c r="IB434" s="10"/>
      <c r="IC434" s="10"/>
      <c r="ID434" s="10"/>
      <c r="IE434" s="10"/>
      <c r="IF434" s="10"/>
      <c r="IG434" s="10"/>
      <c r="IH434" s="10"/>
      <c r="II434" s="10"/>
      <c r="IJ434" s="10"/>
      <c r="IK434" s="10"/>
      <c r="IL434" s="10"/>
      <c r="IM434" s="10"/>
      <c r="IN434" s="10"/>
      <c r="IO434" s="10"/>
      <c r="IP434" s="10"/>
      <c r="IQ434" s="10"/>
      <c r="IR434" s="10"/>
      <c r="IS434" s="10"/>
      <c r="IT434" s="10"/>
      <c r="IU434" s="10"/>
      <c r="IV434" s="10"/>
      <c r="IW434" s="10"/>
      <c r="IX434" s="10"/>
      <c r="IY434" s="10"/>
      <c r="IZ434" s="10"/>
      <c r="JA434" s="10"/>
      <c r="JB434" s="10"/>
      <c r="JC434" s="10"/>
      <c r="JD434" s="10"/>
      <c r="JE434" s="10"/>
      <c r="JF434" s="10"/>
      <c r="JG434" s="10"/>
      <c r="JH434" s="10"/>
      <c r="JI434" s="10"/>
      <c r="JJ434" s="10"/>
      <c r="JK434" s="10"/>
      <c r="JL434" s="10"/>
      <c r="JM434" s="10"/>
      <c r="JN434" s="10"/>
      <c r="JO434" s="10"/>
      <c r="JP434" s="10"/>
      <c r="JQ434" s="10"/>
      <c r="JR434" s="10"/>
      <c r="JS434" s="10"/>
      <c r="JT434" s="10"/>
      <c r="JU434" s="10"/>
      <c r="JV434" s="10"/>
      <c r="JW434" s="10"/>
      <c r="JX434" s="10"/>
      <c r="JY434" s="10"/>
      <c r="JZ434" s="10"/>
      <c r="KA434" s="10"/>
      <c r="KB434" s="10"/>
      <c r="KC434" s="10"/>
      <c r="KD434" s="10"/>
      <c r="KE434" s="10"/>
      <c r="KF434" s="10"/>
      <c r="KG434" s="10"/>
      <c r="KH434" s="10"/>
      <c r="KI434" s="10"/>
      <c r="KJ434" s="10"/>
      <c r="KK434" s="10"/>
      <c r="KL434" s="10"/>
      <c r="KM434" s="10"/>
      <c r="KN434" s="10"/>
      <c r="KO434" s="10"/>
      <c r="KP434" s="10"/>
      <c r="KQ434" s="10"/>
      <c r="KR434" s="10"/>
      <c r="KS434" s="10"/>
      <c r="KT434" s="10"/>
      <c r="KU434" s="10"/>
      <c r="KV434" s="10"/>
      <c r="KW434" s="10"/>
      <c r="KX434" s="10"/>
      <c r="KY434" s="10"/>
      <c r="KZ434" s="10"/>
      <c r="LA434" s="10"/>
      <c r="LB434" s="10"/>
      <c r="LC434" s="10"/>
      <c r="LD434" s="10"/>
      <c r="LE434" s="10"/>
      <c r="LF434" s="10"/>
      <c r="LG434" s="10"/>
      <c r="LH434" s="10"/>
      <c r="LI434" s="10"/>
      <c r="LJ434" s="10"/>
      <c r="LK434" s="10"/>
      <c r="LL434" s="10"/>
      <c r="LM434" s="10"/>
      <c r="LN434" s="10"/>
      <c r="LO434" s="10"/>
      <c r="LP434" s="10"/>
      <c r="LQ434" s="10"/>
      <c r="LR434" s="10"/>
      <c r="LS434" s="10"/>
      <c r="LT434" s="10"/>
      <c r="LU434" s="10"/>
      <c r="LV434" s="10"/>
      <c r="LW434" s="10"/>
      <c r="LX434" s="10"/>
      <c r="LY434" s="10"/>
      <c r="LZ434" s="10"/>
      <c r="MA434" s="10"/>
      <c r="MB434" s="10"/>
      <c r="MC434" s="10"/>
      <c r="MD434" s="10"/>
      <c r="ME434" s="10"/>
      <c r="MF434" s="10"/>
      <c r="MG434" s="10"/>
      <c r="MH434" s="10"/>
      <c r="MI434" s="10"/>
      <c r="MJ434" s="10"/>
      <c r="MK434" s="10"/>
      <c r="ML434" s="10"/>
      <c r="MM434" s="10"/>
      <c r="MN434" s="10"/>
      <c r="MO434" s="10"/>
      <c r="MP434" s="10"/>
      <c r="MQ434" s="10"/>
      <c r="MR434" s="10"/>
      <c r="MS434" s="10"/>
      <c r="MT434" s="10"/>
      <c r="MU434" s="10"/>
      <c r="MV434" s="10"/>
      <c r="MW434" s="10"/>
      <c r="MX434" s="10"/>
      <c r="MY434" s="10"/>
      <c r="MZ434" s="10"/>
      <c r="NA434" s="10"/>
      <c r="NB434" s="10"/>
      <c r="NC434" s="10"/>
      <c r="ND434" s="10"/>
      <c r="NE434" s="10"/>
      <c r="NF434" s="10"/>
      <c r="NG434" s="10"/>
      <c r="NH434" s="10"/>
      <c r="NI434" s="10"/>
      <c r="NJ434" s="10"/>
      <c r="NK434" s="10"/>
      <c r="NL434" s="10"/>
      <c r="NM434" s="10"/>
      <c r="NN434" s="10"/>
      <c r="NO434" s="10"/>
      <c r="NP434" s="10"/>
      <c r="NQ434" s="10"/>
      <c r="NR434" s="10"/>
      <c r="NS434" s="10"/>
      <c r="NT434" s="10"/>
      <c r="NU434" s="10"/>
      <c r="NV434" s="10"/>
      <c r="NW434" s="10"/>
      <c r="NX434" s="10"/>
      <c r="NY434" s="10"/>
      <c r="NZ434" s="10"/>
      <c r="OA434" s="10"/>
      <c r="OB434" s="10"/>
      <c r="OC434" s="10"/>
      <c r="OD434" s="10"/>
      <c r="OE434" s="10"/>
      <c r="OF434" s="10"/>
      <c r="OG434" s="10"/>
      <c r="OH434" s="10"/>
      <c r="OI434" s="10"/>
      <c r="OJ434" s="10"/>
      <c r="OK434" s="10"/>
      <c r="OL434" s="10"/>
      <c r="OM434" s="10"/>
      <c r="ON434" s="10"/>
      <c r="OO434" s="10"/>
      <c r="OP434" s="10"/>
      <c r="OQ434" s="10"/>
      <c r="OR434" s="10"/>
      <c r="OS434" s="10"/>
      <c r="OT434" s="10"/>
      <c r="OU434" s="10"/>
      <c r="OV434" s="10"/>
      <c r="OW434" s="10"/>
      <c r="OX434" s="10"/>
      <c r="OY434" s="10"/>
      <c r="OZ434" s="10"/>
      <c r="PA434" s="10"/>
      <c r="PB434" s="10"/>
      <c r="PC434" s="10"/>
      <c r="PD434" s="10"/>
      <c r="PE434" s="10"/>
      <c r="PF434" s="10"/>
      <c r="PG434" s="10"/>
      <c r="PH434" s="10"/>
      <c r="PI434" s="10"/>
      <c r="PJ434" s="10"/>
      <c r="PK434" s="10"/>
      <c r="PL434" s="10"/>
      <c r="PM434" s="10"/>
      <c r="PN434" s="10"/>
      <c r="PO434" s="10"/>
      <c r="PP434" s="10"/>
      <c r="PQ434" s="10"/>
      <c r="PR434" s="10"/>
      <c r="PS434" s="10"/>
      <c r="PT434" s="10"/>
      <c r="PU434" s="10"/>
      <c r="PV434" s="10"/>
      <c r="PW434" s="10"/>
      <c r="PX434" s="10"/>
      <c r="PY434" s="10"/>
      <c r="PZ434" s="10"/>
      <c r="QA434" s="10"/>
      <c r="QB434" s="10"/>
      <c r="QC434" s="10"/>
      <c r="QD434" s="10"/>
      <c r="QE434" s="10"/>
      <c r="QF434" s="10"/>
      <c r="QG434" s="10"/>
      <c r="QH434" s="10"/>
      <c r="QI434" s="10"/>
      <c r="QJ434" s="10"/>
      <c r="QK434" s="10"/>
      <c r="QL434" s="10"/>
      <c r="QM434" s="10"/>
      <c r="QN434" s="10"/>
      <c r="QO434" s="10"/>
      <c r="QP434" s="10"/>
      <c r="QQ434" s="10"/>
      <c r="QR434" s="10"/>
      <c r="QS434" s="10"/>
      <c r="QT434" s="10"/>
      <c r="QU434" s="10"/>
      <c r="QV434" s="10"/>
      <c r="QW434" s="10"/>
      <c r="QX434" s="10"/>
      <c r="QY434" s="10"/>
      <c r="QZ434" s="10"/>
      <c r="RA434" s="10"/>
      <c r="RB434" s="10"/>
      <c r="RC434" s="10"/>
      <c r="RD434" s="10"/>
      <c r="RE434" s="10"/>
      <c r="RF434" s="10"/>
      <c r="RG434" s="10"/>
      <c r="RH434" s="10"/>
      <c r="RI434" s="10"/>
      <c r="RJ434" s="10"/>
      <c r="RK434" s="10"/>
      <c r="RL434" s="10"/>
      <c r="RM434" s="10"/>
      <c r="RN434" s="10"/>
      <c r="RO434" s="10"/>
      <c r="RP434" s="10"/>
      <c r="RQ434" s="10"/>
      <c r="RR434" s="10"/>
      <c r="RS434" s="10"/>
      <c r="RT434" s="10"/>
      <c r="RU434" s="10"/>
      <c r="RV434" s="10"/>
      <c r="RW434" s="10"/>
      <c r="RX434" s="10"/>
      <c r="RY434" s="10"/>
      <c r="RZ434" s="10"/>
      <c r="SA434" s="10"/>
      <c r="SB434" s="10"/>
      <c r="SC434" s="10"/>
      <c r="SD434" s="10"/>
      <c r="SE434" s="10"/>
      <c r="SF434" s="10"/>
      <c r="SG434" s="10"/>
      <c r="SH434" s="10"/>
      <c r="SI434" s="10"/>
      <c r="SJ434" s="10"/>
      <c r="SK434" s="10"/>
      <c r="SL434" s="10"/>
      <c r="SM434" s="10"/>
      <c r="SN434" s="10"/>
      <c r="SO434" s="10"/>
      <c r="SP434" s="10"/>
      <c r="SQ434" s="10"/>
      <c r="SR434" s="10"/>
      <c r="SS434" s="10"/>
      <c r="ST434" s="10"/>
      <c r="SU434" s="10"/>
      <c r="SV434" s="10"/>
      <c r="SW434" s="10"/>
      <c r="SX434" s="10"/>
      <c r="SY434" s="10"/>
      <c r="SZ434" s="10"/>
      <c r="TA434" s="10"/>
      <c r="TB434" s="10"/>
      <c r="TC434" s="10"/>
      <c r="TD434" s="10"/>
      <c r="TE434" s="10"/>
      <c r="TF434" s="10"/>
      <c r="TG434" s="10"/>
      <c r="TH434" s="10"/>
      <c r="TI434" s="10"/>
      <c r="TJ434" s="10"/>
      <c r="TK434" s="10"/>
      <c r="TL434" s="10"/>
      <c r="TM434" s="10"/>
      <c r="TN434" s="10"/>
      <c r="TO434" s="10"/>
      <c r="TP434" s="10"/>
      <c r="TQ434" s="10"/>
      <c r="TR434" s="10"/>
      <c r="TS434" s="10"/>
      <c r="TT434" s="10"/>
      <c r="TU434" s="10"/>
      <c r="TV434" s="10"/>
      <c r="TW434" s="10"/>
      <c r="TX434" s="10"/>
      <c r="TY434" s="10"/>
      <c r="TZ434" s="10"/>
      <c r="UA434" s="10"/>
      <c r="UB434" s="10"/>
      <c r="UC434" s="10"/>
      <c r="UD434" s="10"/>
      <c r="UE434" s="10"/>
      <c r="UF434" s="10"/>
      <c r="UG434" s="10"/>
      <c r="UH434" s="10"/>
      <c r="UI434" s="10"/>
      <c r="UJ434" s="10"/>
      <c r="UK434" s="10"/>
      <c r="UL434" s="10"/>
      <c r="UM434" s="10"/>
      <c r="UN434" s="10"/>
      <c r="UO434" s="10"/>
      <c r="UP434" s="10"/>
      <c r="UQ434" s="10"/>
      <c r="UR434" s="10"/>
      <c r="US434" s="10"/>
      <c r="UT434" s="10"/>
      <c r="UU434" s="10"/>
      <c r="UV434" s="10"/>
      <c r="UW434" s="10"/>
      <c r="UX434" s="10"/>
      <c r="UY434" s="10"/>
      <c r="UZ434" s="10"/>
      <c r="VA434" s="10"/>
      <c r="VB434" s="10"/>
      <c r="VC434" s="10"/>
      <c r="VD434" s="10"/>
      <c r="VE434" s="10"/>
      <c r="VF434" s="10"/>
      <c r="VG434" s="10"/>
      <c r="VH434" s="10"/>
      <c r="VI434" s="10"/>
      <c r="VJ434" s="10"/>
      <c r="VK434" s="10"/>
      <c r="VL434" s="10"/>
      <c r="VM434" s="10"/>
      <c r="VN434" s="10"/>
      <c r="VO434" s="10"/>
      <c r="VP434" s="10"/>
      <c r="VQ434" s="10"/>
      <c r="VR434" s="10"/>
      <c r="VS434" s="10"/>
      <c r="VT434" s="10"/>
      <c r="VU434" s="10"/>
      <c r="VV434" s="10"/>
      <c r="VW434" s="10"/>
      <c r="VX434" s="10"/>
      <c r="VY434" s="10"/>
      <c r="VZ434" s="10"/>
      <c r="WA434" s="10"/>
      <c r="WB434" s="10"/>
      <c r="WC434" s="10"/>
      <c r="WD434" s="10"/>
      <c r="WE434" s="10"/>
      <c r="WF434" s="10"/>
      <c r="WG434" s="10"/>
      <c r="WH434" s="10"/>
      <c r="WI434" s="10"/>
      <c r="WJ434" s="10"/>
      <c r="WK434" s="10"/>
      <c r="WL434" s="10"/>
      <c r="WM434" s="10"/>
      <c r="WN434" s="10"/>
      <c r="WO434" s="10"/>
      <c r="WP434" s="10"/>
      <c r="WQ434" s="10"/>
      <c r="WR434" s="10"/>
      <c r="WS434" s="10"/>
      <c r="WT434" s="10"/>
      <c r="WU434" s="10"/>
      <c r="WV434" s="10"/>
      <c r="WW434" s="10"/>
      <c r="WX434" s="10"/>
      <c r="WY434" s="10"/>
      <c r="WZ434" s="10"/>
      <c r="XA434" s="10"/>
      <c r="XB434" s="10"/>
      <c r="XC434" s="10"/>
      <c r="XD434" s="10"/>
      <c r="XE434" s="10"/>
      <c r="XF434" s="10"/>
      <c r="XG434" s="10"/>
      <c r="XH434" s="10"/>
      <c r="XI434" s="10"/>
      <c r="XJ434" s="10"/>
      <c r="XK434" s="10"/>
      <c r="XL434" s="10"/>
      <c r="XM434" s="10"/>
      <c r="XN434" s="10"/>
      <c r="XO434" s="10"/>
      <c r="XP434" s="10"/>
      <c r="XQ434" s="10"/>
      <c r="XR434" s="10"/>
      <c r="XS434" s="10"/>
      <c r="XT434" s="10"/>
      <c r="XU434" s="10"/>
      <c r="XV434" s="10"/>
      <c r="XW434" s="10"/>
      <c r="XX434" s="10"/>
      <c r="XY434" s="10"/>
      <c r="XZ434" s="10"/>
      <c r="YA434" s="10"/>
      <c r="YB434" s="10"/>
      <c r="YC434" s="10"/>
      <c r="YD434" s="10"/>
      <c r="YE434" s="10"/>
      <c r="YF434" s="10"/>
      <c r="YG434" s="10"/>
      <c r="YH434" s="10"/>
      <c r="YI434" s="10"/>
      <c r="YJ434" s="10"/>
      <c r="YK434" s="10"/>
      <c r="YL434" s="10"/>
      <c r="YM434" s="10"/>
      <c r="YN434" s="10"/>
      <c r="YO434" s="10"/>
      <c r="YP434" s="10"/>
      <c r="YQ434" s="10"/>
      <c r="YR434" s="10"/>
      <c r="YS434" s="10"/>
      <c r="YT434" s="10"/>
      <c r="YU434" s="10"/>
      <c r="YV434" s="10"/>
      <c r="YW434" s="10"/>
      <c r="YX434" s="10"/>
      <c r="YY434" s="10"/>
      <c r="YZ434" s="10"/>
      <c r="ZA434" s="10"/>
      <c r="ZB434" s="10"/>
      <c r="ZC434" s="10"/>
      <c r="ZD434" s="10"/>
      <c r="ZE434" s="10"/>
      <c r="ZF434" s="10"/>
      <c r="ZG434" s="10"/>
      <c r="ZH434" s="10"/>
      <c r="ZI434" s="10"/>
      <c r="ZJ434" s="10"/>
      <c r="ZK434" s="10"/>
      <c r="ZL434" s="10"/>
      <c r="ZM434" s="10"/>
      <c r="ZN434" s="10"/>
      <c r="ZO434" s="10"/>
      <c r="ZP434" s="10"/>
      <c r="ZQ434" s="10"/>
      <c r="ZR434" s="10"/>
      <c r="ZS434" s="10"/>
      <c r="ZT434" s="10"/>
      <c r="ZU434" s="10"/>
      <c r="ZV434" s="10"/>
      <c r="ZW434" s="10"/>
      <c r="ZX434" s="10"/>
      <c r="ZY434" s="10"/>
      <c r="ZZ434" s="10"/>
      <c r="AAA434" s="10"/>
      <c r="AAB434" s="10"/>
      <c r="AAC434" s="10"/>
      <c r="AAD434" s="10"/>
      <c r="AAE434" s="10"/>
      <c r="AAF434" s="10"/>
      <c r="AAG434" s="10"/>
      <c r="AAH434" s="10"/>
      <c r="AAI434" s="10"/>
      <c r="AAJ434" s="10"/>
      <c r="AAK434" s="10"/>
      <c r="AAL434" s="10"/>
      <c r="AAM434" s="10"/>
      <c r="AAN434" s="10"/>
      <c r="AAO434" s="10"/>
      <c r="AAP434" s="10"/>
      <c r="AAQ434" s="10"/>
      <c r="AAR434" s="10"/>
      <c r="AAS434" s="10"/>
      <c r="AAT434" s="10"/>
      <c r="AAU434" s="10"/>
      <c r="AAV434" s="10"/>
      <c r="AAW434" s="10"/>
      <c r="AAX434" s="10"/>
      <c r="AAY434" s="10"/>
      <c r="AAZ434" s="10"/>
      <c r="ABA434" s="10"/>
      <c r="ABB434" s="10"/>
      <c r="ABC434" s="10"/>
      <c r="ABD434" s="10"/>
      <c r="ABE434" s="10"/>
      <c r="ABF434" s="10"/>
      <c r="ABG434" s="10"/>
      <c r="ABH434" s="10"/>
      <c r="ABI434" s="10"/>
      <c r="ABJ434" s="10"/>
      <c r="ABK434" s="10"/>
      <c r="ABL434" s="10"/>
      <c r="ABM434" s="10"/>
      <c r="ABN434" s="10"/>
      <c r="ABO434" s="10"/>
      <c r="ABP434" s="10"/>
      <c r="ABQ434" s="10"/>
      <c r="ABR434" s="10"/>
      <c r="ABS434" s="10"/>
      <c r="ABT434" s="10"/>
      <c r="ABU434" s="10"/>
      <c r="ABV434" s="10"/>
      <c r="ABW434" s="10"/>
      <c r="ABX434" s="10"/>
      <c r="ABY434" s="10"/>
      <c r="ABZ434" s="10"/>
      <c r="ACA434" s="10"/>
      <c r="ACB434" s="10"/>
      <c r="ACC434" s="10"/>
      <c r="ACD434" s="10"/>
      <c r="ACE434" s="10"/>
      <c r="ACF434" s="10"/>
      <c r="ACG434" s="10"/>
      <c r="ACH434" s="10"/>
      <c r="ACI434" s="10"/>
      <c r="ACJ434" s="10"/>
      <c r="ACK434" s="10"/>
      <c r="ACL434" s="10"/>
      <c r="ACM434" s="10"/>
      <c r="ACN434" s="10"/>
      <c r="ACO434" s="10"/>
      <c r="ACP434" s="10"/>
      <c r="ACQ434" s="10"/>
      <c r="ACR434" s="10"/>
      <c r="ACS434" s="10"/>
      <c r="ACT434" s="10"/>
      <c r="ACU434" s="10"/>
      <c r="ACV434" s="10"/>
      <c r="ACW434" s="10"/>
      <c r="ACX434" s="10"/>
      <c r="ACY434" s="10"/>
      <c r="ACZ434" s="10"/>
      <c r="ADA434" s="10"/>
      <c r="ADB434" s="10"/>
      <c r="ADC434" s="10"/>
      <c r="ADD434" s="10"/>
      <c r="ADE434" s="10"/>
      <c r="ADF434" s="10"/>
      <c r="ADG434" s="10"/>
      <c r="ADH434" s="10"/>
      <c r="ADI434" s="10"/>
      <c r="ADJ434" s="10"/>
      <c r="ADK434" s="10"/>
      <c r="ADL434" s="10"/>
      <c r="ADM434" s="10"/>
      <c r="ADN434" s="10"/>
      <c r="ADO434" s="10"/>
      <c r="ADP434" s="10"/>
      <c r="ADQ434" s="10"/>
      <c r="ADR434" s="10"/>
      <c r="ADS434" s="10"/>
      <c r="ADT434" s="10"/>
      <c r="ADU434" s="10"/>
      <c r="ADV434" s="10"/>
      <c r="ADW434" s="10"/>
      <c r="ADX434" s="10"/>
      <c r="ADY434" s="10"/>
      <c r="ADZ434" s="10"/>
      <c r="AEA434" s="10"/>
      <c r="AEB434" s="10"/>
      <c r="AEC434" s="10"/>
      <c r="AED434" s="10"/>
      <c r="AEE434" s="10"/>
      <c r="AEF434" s="10"/>
      <c r="AEG434" s="10"/>
      <c r="AEH434" s="10"/>
      <c r="AEI434" s="10"/>
      <c r="AEJ434" s="10"/>
      <c r="AEK434" s="10"/>
      <c r="AEL434" s="10"/>
      <c r="AEM434" s="10"/>
      <c r="AEN434" s="10"/>
      <c r="AEO434" s="10"/>
      <c r="AEP434" s="10"/>
      <c r="AEQ434" s="10"/>
      <c r="AER434" s="10"/>
      <c r="AES434" s="10"/>
      <c r="AET434" s="10"/>
      <c r="AEU434" s="10"/>
      <c r="AEV434" s="10"/>
      <c r="AEW434" s="10"/>
      <c r="AEX434" s="10"/>
      <c r="AEY434" s="10"/>
      <c r="AEZ434" s="10"/>
      <c r="AFA434" s="10"/>
      <c r="AFB434" s="10"/>
      <c r="AFC434" s="10"/>
      <c r="AFD434" s="10"/>
      <c r="AFE434" s="10"/>
      <c r="AFF434" s="10"/>
      <c r="AFG434" s="10"/>
      <c r="AFH434" s="10"/>
      <c r="AFI434" s="10"/>
      <c r="AFJ434" s="10"/>
      <c r="AFK434" s="10"/>
      <c r="AFL434" s="10"/>
      <c r="AFM434" s="10"/>
      <c r="AFN434" s="10"/>
      <c r="AFO434" s="10"/>
      <c r="AFP434" s="10"/>
      <c r="AFQ434" s="10"/>
      <c r="AFR434" s="10"/>
      <c r="AFS434" s="10"/>
      <c r="AFT434" s="10"/>
      <c r="AFU434" s="10"/>
      <c r="AFV434" s="10"/>
      <c r="AFW434" s="10"/>
      <c r="AFX434" s="10"/>
      <c r="AFY434" s="10"/>
      <c r="AFZ434" s="10"/>
      <c r="AGA434" s="10"/>
      <c r="AGB434" s="10"/>
      <c r="AGC434" s="10"/>
      <c r="AGD434" s="10"/>
      <c r="AGE434" s="10"/>
      <c r="AGF434" s="10"/>
      <c r="AGG434" s="10"/>
      <c r="AGH434" s="10"/>
      <c r="AGI434" s="10"/>
      <c r="AGJ434" s="10"/>
      <c r="AGK434" s="10"/>
      <c r="AGL434" s="10"/>
      <c r="AGM434" s="10"/>
      <c r="AGN434" s="10"/>
      <c r="AGO434" s="10"/>
      <c r="AGP434" s="10"/>
      <c r="AGQ434" s="10"/>
      <c r="AGR434" s="10"/>
      <c r="AGS434" s="10"/>
      <c r="AGT434" s="10"/>
      <c r="AGU434" s="10"/>
      <c r="AGV434" s="10"/>
      <c r="AGW434" s="10"/>
      <c r="AGX434" s="10"/>
      <c r="AGY434" s="10"/>
      <c r="AGZ434" s="10"/>
      <c r="AHA434" s="10"/>
      <c r="AHB434" s="10"/>
      <c r="AHC434" s="10"/>
      <c r="AHD434" s="10"/>
      <c r="AHE434" s="10"/>
      <c r="AHF434" s="10"/>
      <c r="AHG434" s="10"/>
      <c r="AHH434" s="10"/>
      <c r="AHI434" s="10"/>
      <c r="AHJ434" s="10"/>
      <c r="AHK434" s="10"/>
      <c r="AHL434" s="10"/>
      <c r="AHM434" s="10"/>
      <c r="AHN434" s="10"/>
      <c r="AHO434" s="10"/>
      <c r="AHP434" s="10"/>
      <c r="AHQ434" s="10"/>
      <c r="AHR434" s="10"/>
      <c r="AHS434" s="10"/>
      <c r="AHT434" s="10"/>
      <c r="AHU434" s="10"/>
      <c r="AHV434" s="10"/>
      <c r="AHW434" s="10"/>
      <c r="AHX434" s="10"/>
      <c r="AHY434" s="10"/>
      <c r="AHZ434" s="10"/>
      <c r="AIA434" s="10"/>
      <c r="AIB434" s="10"/>
      <c r="AIC434" s="10"/>
      <c r="AID434" s="10"/>
      <c r="AIE434" s="10"/>
      <c r="AIF434" s="10"/>
      <c r="AIG434" s="10"/>
      <c r="AIH434" s="10"/>
      <c r="AII434" s="10"/>
      <c r="AIJ434" s="10"/>
      <c r="AIK434" s="10"/>
      <c r="AIL434" s="10"/>
      <c r="AIM434" s="10"/>
      <c r="AIN434" s="10"/>
      <c r="AIO434" s="10"/>
      <c r="AIP434" s="10"/>
      <c r="AIQ434" s="10"/>
      <c r="AIR434" s="10"/>
      <c r="AIS434" s="10"/>
      <c r="AIT434" s="10"/>
      <c r="AIU434" s="10"/>
      <c r="AIV434" s="10"/>
      <c r="AIW434" s="10"/>
      <c r="AIX434" s="10"/>
      <c r="AIY434" s="10"/>
      <c r="AIZ434" s="10"/>
      <c r="AJA434" s="10"/>
      <c r="AJB434" s="10"/>
      <c r="AJC434" s="10"/>
      <c r="AJD434" s="10"/>
      <c r="AJE434" s="10"/>
      <c r="AJF434" s="10"/>
      <c r="AJG434" s="10"/>
      <c r="AJH434" s="10"/>
      <c r="AJI434" s="10"/>
      <c r="AJJ434" s="10"/>
      <c r="AJK434" s="10"/>
      <c r="AJL434" s="10"/>
      <c r="AJM434" s="10"/>
      <c r="AJN434" s="10"/>
      <c r="AJO434" s="10"/>
      <c r="AJP434" s="10"/>
      <c r="AJQ434" s="10"/>
      <c r="AJR434" s="10"/>
      <c r="AJS434" s="10"/>
      <c r="AJT434" s="10"/>
      <c r="AJU434" s="10"/>
      <c r="AJV434" s="10"/>
      <c r="AJW434" s="10"/>
      <c r="AJX434" s="10"/>
      <c r="AJY434" s="10"/>
      <c r="AJZ434" s="10"/>
      <c r="AKA434" s="10"/>
      <c r="AKB434" s="10"/>
      <c r="AKC434" s="10"/>
      <c r="AKD434" s="10"/>
      <c r="AKE434" s="10"/>
      <c r="AKF434" s="10"/>
      <c r="AKG434" s="10"/>
      <c r="AKH434" s="10"/>
      <c r="AKI434" s="10"/>
      <c r="AKJ434" s="10"/>
      <c r="AKK434" s="10"/>
      <c r="AKL434" s="10"/>
      <c r="AKM434" s="10"/>
      <c r="AKN434" s="10"/>
      <c r="AKO434" s="10"/>
      <c r="AKP434" s="10"/>
      <c r="AKQ434" s="10"/>
      <c r="AKR434" s="10"/>
      <c r="AKS434" s="10"/>
      <c r="AKT434" s="10"/>
      <c r="AKU434" s="10"/>
      <c r="AKV434" s="10"/>
      <c r="AKW434" s="10"/>
      <c r="AKX434" s="10"/>
      <c r="AKY434" s="10"/>
      <c r="AKZ434" s="10"/>
      <c r="ALA434" s="10"/>
      <c r="ALB434" s="10"/>
      <c r="ALC434" s="10"/>
      <c r="ALD434" s="10"/>
      <c r="ALE434" s="10"/>
      <c r="ALF434" s="10"/>
      <c r="ALG434" s="10"/>
      <c r="ALH434" s="10"/>
      <c r="ALI434" s="10"/>
      <c r="ALJ434" s="10"/>
      <c r="ALK434" s="10"/>
      <c r="ALL434" s="10"/>
      <c r="ALM434" s="10"/>
      <c r="ALN434" s="10"/>
      <c r="ALO434" s="10"/>
      <c r="ALP434" s="10"/>
      <c r="ALQ434" s="10"/>
      <c r="ALR434" s="10"/>
      <c r="ALS434" s="10"/>
      <c r="ALT434" s="10"/>
      <c r="ALU434" s="10"/>
      <c r="ALV434" s="10"/>
      <c r="ALW434" s="10"/>
      <c r="ALX434" s="10"/>
      <c r="ALY434" s="10"/>
      <c r="ALZ434" s="10"/>
      <c r="AMA434" s="10"/>
      <c r="AMB434" s="10"/>
      <c r="AMC434" s="10"/>
      <c r="AMD434" s="10"/>
      <c r="AME434" s="10"/>
      <c r="AMF434" s="10"/>
      <c r="AMG434" s="10"/>
      <c r="AMH434" s="10"/>
      <c r="AMI434" s="10"/>
    </row>
    <row r="435" spans="1:1023" ht="21.75" customHeight="1">
      <c r="A435" s="14" t="s">
        <v>103</v>
      </c>
      <c r="B435" s="39"/>
      <c r="C435" s="30"/>
      <c r="D435" s="30"/>
      <c r="E435" s="30"/>
      <c r="F435" s="30"/>
      <c r="G435" s="30"/>
      <c r="H435" s="30"/>
      <c r="I435" s="30"/>
      <c r="J435" s="40">
        <v>4000</v>
      </c>
      <c r="K435" s="30"/>
      <c r="L435" s="30"/>
      <c r="M435" s="30"/>
      <c r="N435" s="30"/>
      <c r="O435" s="30"/>
      <c r="P435" s="32"/>
      <c r="Q435" s="43">
        <f t="shared" si="9"/>
        <v>4000</v>
      </c>
      <c r="R435" s="43">
        <f>Q435+Q437+Q438+Q439+Q436</f>
        <v>38000</v>
      </c>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c r="HD435" s="10"/>
      <c r="HE435" s="10"/>
      <c r="HF435" s="10"/>
      <c r="HG435" s="10"/>
      <c r="HH435" s="10"/>
      <c r="HI435" s="10"/>
      <c r="HJ435" s="10"/>
      <c r="HK435" s="10"/>
      <c r="HL435" s="10"/>
      <c r="HM435" s="10"/>
      <c r="HN435" s="10"/>
      <c r="HO435" s="10"/>
      <c r="HP435" s="10"/>
      <c r="HQ435" s="10"/>
      <c r="HR435" s="10"/>
      <c r="HS435" s="10"/>
      <c r="HT435" s="10"/>
      <c r="HU435" s="10"/>
      <c r="HV435" s="10"/>
      <c r="HW435" s="10"/>
      <c r="HX435" s="10"/>
      <c r="HY435" s="10"/>
      <c r="HZ435" s="10"/>
      <c r="IA435" s="10"/>
      <c r="IB435" s="10"/>
      <c r="IC435" s="10"/>
      <c r="ID435" s="10"/>
      <c r="IE435" s="10"/>
      <c r="IF435" s="10"/>
      <c r="IG435" s="10"/>
      <c r="IH435" s="10"/>
      <c r="II435" s="10"/>
      <c r="IJ435" s="10"/>
      <c r="IK435" s="10"/>
      <c r="IL435" s="10"/>
      <c r="IM435" s="10"/>
      <c r="IN435" s="10"/>
      <c r="IO435" s="10"/>
      <c r="IP435" s="10"/>
      <c r="IQ435" s="10"/>
      <c r="IR435" s="10"/>
      <c r="IS435" s="10"/>
      <c r="IT435" s="10"/>
      <c r="IU435" s="10"/>
      <c r="IV435" s="10"/>
      <c r="IW435" s="10"/>
      <c r="IX435" s="10"/>
      <c r="IY435" s="10"/>
      <c r="IZ435" s="10"/>
      <c r="JA435" s="10"/>
      <c r="JB435" s="10"/>
      <c r="JC435" s="10"/>
      <c r="JD435" s="10"/>
      <c r="JE435" s="10"/>
      <c r="JF435" s="10"/>
      <c r="JG435" s="10"/>
      <c r="JH435" s="10"/>
      <c r="JI435" s="10"/>
      <c r="JJ435" s="10"/>
      <c r="JK435" s="10"/>
      <c r="JL435" s="10"/>
      <c r="JM435" s="10"/>
      <c r="JN435" s="10"/>
      <c r="JO435" s="10"/>
      <c r="JP435" s="10"/>
      <c r="JQ435" s="10"/>
      <c r="JR435" s="10"/>
      <c r="JS435" s="10"/>
      <c r="JT435" s="10"/>
      <c r="JU435" s="10"/>
      <c r="JV435" s="10"/>
      <c r="JW435" s="10"/>
      <c r="JX435" s="10"/>
      <c r="JY435" s="10"/>
      <c r="JZ435" s="10"/>
      <c r="KA435" s="10"/>
      <c r="KB435" s="10"/>
      <c r="KC435" s="10"/>
      <c r="KD435" s="10"/>
      <c r="KE435" s="10"/>
      <c r="KF435" s="10"/>
      <c r="KG435" s="10"/>
      <c r="KH435" s="10"/>
      <c r="KI435" s="10"/>
      <c r="KJ435" s="10"/>
      <c r="KK435" s="10"/>
      <c r="KL435" s="10"/>
      <c r="KM435" s="10"/>
      <c r="KN435" s="10"/>
      <c r="KO435" s="10"/>
      <c r="KP435" s="10"/>
      <c r="KQ435" s="10"/>
      <c r="KR435" s="10"/>
      <c r="KS435" s="10"/>
      <c r="KT435" s="10"/>
      <c r="KU435" s="10"/>
      <c r="KV435" s="10"/>
      <c r="KW435" s="10"/>
      <c r="KX435" s="10"/>
      <c r="KY435" s="10"/>
      <c r="KZ435" s="10"/>
      <c r="LA435" s="10"/>
      <c r="LB435" s="10"/>
      <c r="LC435" s="10"/>
      <c r="LD435" s="10"/>
      <c r="LE435" s="10"/>
      <c r="LF435" s="10"/>
      <c r="LG435" s="10"/>
      <c r="LH435" s="10"/>
      <c r="LI435" s="10"/>
      <c r="LJ435" s="10"/>
      <c r="LK435" s="10"/>
      <c r="LL435" s="10"/>
      <c r="LM435" s="10"/>
      <c r="LN435" s="10"/>
      <c r="LO435" s="10"/>
      <c r="LP435" s="10"/>
      <c r="LQ435" s="10"/>
      <c r="LR435" s="10"/>
      <c r="LS435" s="10"/>
      <c r="LT435" s="10"/>
      <c r="LU435" s="10"/>
      <c r="LV435" s="10"/>
      <c r="LW435" s="10"/>
      <c r="LX435" s="10"/>
      <c r="LY435" s="10"/>
      <c r="LZ435" s="10"/>
      <c r="MA435" s="10"/>
      <c r="MB435" s="10"/>
      <c r="MC435" s="10"/>
      <c r="MD435" s="10"/>
      <c r="ME435" s="10"/>
      <c r="MF435" s="10"/>
      <c r="MG435" s="10"/>
      <c r="MH435" s="10"/>
      <c r="MI435" s="10"/>
      <c r="MJ435" s="10"/>
      <c r="MK435" s="10"/>
      <c r="ML435" s="10"/>
      <c r="MM435" s="10"/>
      <c r="MN435" s="10"/>
      <c r="MO435" s="10"/>
      <c r="MP435" s="10"/>
      <c r="MQ435" s="10"/>
      <c r="MR435" s="10"/>
      <c r="MS435" s="10"/>
      <c r="MT435" s="10"/>
      <c r="MU435" s="10"/>
      <c r="MV435" s="10"/>
      <c r="MW435" s="10"/>
      <c r="MX435" s="10"/>
      <c r="MY435" s="10"/>
      <c r="MZ435" s="10"/>
      <c r="NA435" s="10"/>
      <c r="NB435" s="10"/>
      <c r="NC435" s="10"/>
      <c r="ND435" s="10"/>
      <c r="NE435" s="10"/>
      <c r="NF435" s="10"/>
      <c r="NG435" s="10"/>
      <c r="NH435" s="10"/>
      <c r="NI435" s="10"/>
      <c r="NJ435" s="10"/>
      <c r="NK435" s="10"/>
      <c r="NL435" s="10"/>
      <c r="NM435" s="10"/>
      <c r="NN435" s="10"/>
      <c r="NO435" s="10"/>
      <c r="NP435" s="10"/>
      <c r="NQ435" s="10"/>
      <c r="NR435" s="10"/>
      <c r="NS435" s="10"/>
      <c r="NT435" s="10"/>
      <c r="NU435" s="10"/>
      <c r="NV435" s="10"/>
      <c r="NW435" s="10"/>
      <c r="NX435" s="10"/>
      <c r="NY435" s="10"/>
      <c r="NZ435" s="10"/>
      <c r="OA435" s="10"/>
      <c r="OB435" s="10"/>
      <c r="OC435" s="10"/>
      <c r="OD435" s="10"/>
      <c r="OE435" s="10"/>
      <c r="OF435" s="10"/>
      <c r="OG435" s="10"/>
      <c r="OH435" s="10"/>
      <c r="OI435" s="10"/>
      <c r="OJ435" s="10"/>
      <c r="OK435" s="10"/>
      <c r="OL435" s="10"/>
      <c r="OM435" s="10"/>
      <c r="ON435" s="10"/>
      <c r="OO435" s="10"/>
      <c r="OP435" s="10"/>
      <c r="OQ435" s="10"/>
      <c r="OR435" s="10"/>
      <c r="OS435" s="10"/>
      <c r="OT435" s="10"/>
      <c r="OU435" s="10"/>
      <c r="OV435" s="10"/>
      <c r="OW435" s="10"/>
      <c r="OX435" s="10"/>
      <c r="OY435" s="10"/>
      <c r="OZ435" s="10"/>
      <c r="PA435" s="10"/>
      <c r="PB435" s="10"/>
      <c r="PC435" s="10"/>
      <c r="PD435" s="10"/>
      <c r="PE435" s="10"/>
      <c r="PF435" s="10"/>
      <c r="PG435" s="10"/>
      <c r="PH435" s="10"/>
      <c r="PI435" s="10"/>
      <c r="PJ435" s="10"/>
      <c r="PK435" s="10"/>
      <c r="PL435" s="10"/>
      <c r="PM435" s="10"/>
      <c r="PN435" s="10"/>
      <c r="PO435" s="10"/>
      <c r="PP435" s="10"/>
      <c r="PQ435" s="10"/>
      <c r="PR435" s="10"/>
      <c r="PS435" s="10"/>
      <c r="PT435" s="10"/>
      <c r="PU435" s="10"/>
      <c r="PV435" s="10"/>
      <c r="PW435" s="10"/>
      <c r="PX435" s="10"/>
      <c r="PY435" s="10"/>
      <c r="PZ435" s="10"/>
      <c r="QA435" s="10"/>
      <c r="QB435" s="10"/>
      <c r="QC435" s="10"/>
      <c r="QD435" s="10"/>
      <c r="QE435" s="10"/>
      <c r="QF435" s="10"/>
      <c r="QG435" s="10"/>
      <c r="QH435" s="10"/>
      <c r="QI435" s="10"/>
      <c r="QJ435" s="10"/>
      <c r="QK435" s="10"/>
      <c r="QL435" s="10"/>
      <c r="QM435" s="10"/>
      <c r="QN435" s="10"/>
      <c r="QO435" s="10"/>
      <c r="QP435" s="10"/>
      <c r="QQ435" s="10"/>
      <c r="QR435" s="10"/>
      <c r="QS435" s="10"/>
      <c r="QT435" s="10"/>
      <c r="QU435" s="10"/>
      <c r="QV435" s="10"/>
      <c r="QW435" s="10"/>
      <c r="QX435" s="10"/>
      <c r="QY435" s="10"/>
      <c r="QZ435" s="10"/>
      <c r="RA435" s="10"/>
      <c r="RB435" s="10"/>
      <c r="RC435" s="10"/>
      <c r="RD435" s="10"/>
      <c r="RE435" s="10"/>
      <c r="RF435" s="10"/>
      <c r="RG435" s="10"/>
      <c r="RH435" s="10"/>
      <c r="RI435" s="10"/>
      <c r="RJ435" s="10"/>
      <c r="RK435" s="10"/>
      <c r="RL435" s="10"/>
      <c r="RM435" s="10"/>
      <c r="RN435" s="10"/>
      <c r="RO435" s="10"/>
      <c r="RP435" s="10"/>
      <c r="RQ435" s="10"/>
      <c r="RR435" s="10"/>
      <c r="RS435" s="10"/>
      <c r="RT435" s="10"/>
      <c r="RU435" s="10"/>
      <c r="RV435" s="10"/>
      <c r="RW435" s="10"/>
      <c r="RX435" s="10"/>
      <c r="RY435" s="10"/>
      <c r="RZ435" s="10"/>
      <c r="SA435" s="10"/>
      <c r="SB435" s="10"/>
      <c r="SC435" s="10"/>
      <c r="SD435" s="10"/>
      <c r="SE435" s="10"/>
      <c r="SF435" s="10"/>
      <c r="SG435" s="10"/>
      <c r="SH435" s="10"/>
      <c r="SI435" s="10"/>
      <c r="SJ435" s="10"/>
      <c r="SK435" s="10"/>
      <c r="SL435" s="10"/>
      <c r="SM435" s="10"/>
      <c r="SN435" s="10"/>
      <c r="SO435" s="10"/>
      <c r="SP435" s="10"/>
      <c r="SQ435" s="10"/>
      <c r="SR435" s="10"/>
      <c r="SS435" s="10"/>
      <c r="ST435" s="10"/>
      <c r="SU435" s="10"/>
      <c r="SV435" s="10"/>
      <c r="SW435" s="10"/>
      <c r="SX435" s="10"/>
      <c r="SY435" s="10"/>
      <c r="SZ435" s="10"/>
      <c r="TA435" s="10"/>
      <c r="TB435" s="10"/>
      <c r="TC435" s="10"/>
      <c r="TD435" s="10"/>
      <c r="TE435" s="10"/>
      <c r="TF435" s="10"/>
      <c r="TG435" s="10"/>
      <c r="TH435" s="10"/>
      <c r="TI435" s="10"/>
      <c r="TJ435" s="10"/>
      <c r="TK435" s="10"/>
      <c r="TL435" s="10"/>
      <c r="TM435" s="10"/>
      <c r="TN435" s="10"/>
      <c r="TO435" s="10"/>
      <c r="TP435" s="10"/>
      <c r="TQ435" s="10"/>
      <c r="TR435" s="10"/>
      <c r="TS435" s="10"/>
      <c r="TT435" s="10"/>
      <c r="TU435" s="10"/>
      <c r="TV435" s="10"/>
      <c r="TW435" s="10"/>
      <c r="TX435" s="10"/>
      <c r="TY435" s="10"/>
      <c r="TZ435" s="10"/>
      <c r="UA435" s="10"/>
      <c r="UB435" s="10"/>
      <c r="UC435" s="10"/>
      <c r="UD435" s="10"/>
      <c r="UE435" s="10"/>
      <c r="UF435" s="10"/>
      <c r="UG435" s="10"/>
      <c r="UH435" s="10"/>
      <c r="UI435" s="10"/>
      <c r="UJ435" s="10"/>
      <c r="UK435" s="10"/>
      <c r="UL435" s="10"/>
      <c r="UM435" s="10"/>
      <c r="UN435" s="10"/>
      <c r="UO435" s="10"/>
      <c r="UP435" s="10"/>
      <c r="UQ435" s="10"/>
      <c r="UR435" s="10"/>
      <c r="US435" s="10"/>
      <c r="UT435" s="10"/>
      <c r="UU435" s="10"/>
      <c r="UV435" s="10"/>
      <c r="UW435" s="10"/>
      <c r="UX435" s="10"/>
      <c r="UY435" s="10"/>
      <c r="UZ435" s="10"/>
      <c r="VA435" s="10"/>
      <c r="VB435" s="10"/>
      <c r="VC435" s="10"/>
      <c r="VD435" s="10"/>
      <c r="VE435" s="10"/>
      <c r="VF435" s="10"/>
      <c r="VG435" s="10"/>
      <c r="VH435" s="10"/>
      <c r="VI435" s="10"/>
      <c r="VJ435" s="10"/>
      <c r="VK435" s="10"/>
      <c r="VL435" s="10"/>
      <c r="VM435" s="10"/>
      <c r="VN435" s="10"/>
      <c r="VO435" s="10"/>
      <c r="VP435" s="10"/>
      <c r="VQ435" s="10"/>
      <c r="VR435" s="10"/>
      <c r="VS435" s="10"/>
      <c r="VT435" s="10"/>
      <c r="VU435" s="10"/>
      <c r="VV435" s="10"/>
      <c r="VW435" s="10"/>
      <c r="VX435" s="10"/>
      <c r="VY435" s="10"/>
      <c r="VZ435" s="10"/>
      <c r="WA435" s="10"/>
      <c r="WB435" s="10"/>
      <c r="WC435" s="10"/>
      <c r="WD435" s="10"/>
      <c r="WE435" s="10"/>
      <c r="WF435" s="10"/>
      <c r="WG435" s="10"/>
      <c r="WH435" s="10"/>
      <c r="WI435" s="10"/>
      <c r="WJ435" s="10"/>
      <c r="WK435" s="10"/>
      <c r="WL435" s="10"/>
      <c r="WM435" s="10"/>
      <c r="WN435" s="10"/>
      <c r="WO435" s="10"/>
      <c r="WP435" s="10"/>
      <c r="WQ435" s="10"/>
      <c r="WR435" s="10"/>
      <c r="WS435" s="10"/>
      <c r="WT435" s="10"/>
      <c r="WU435" s="10"/>
      <c r="WV435" s="10"/>
      <c r="WW435" s="10"/>
      <c r="WX435" s="10"/>
      <c r="WY435" s="10"/>
      <c r="WZ435" s="10"/>
      <c r="XA435" s="10"/>
      <c r="XB435" s="10"/>
      <c r="XC435" s="10"/>
      <c r="XD435" s="10"/>
      <c r="XE435" s="10"/>
      <c r="XF435" s="10"/>
      <c r="XG435" s="10"/>
      <c r="XH435" s="10"/>
      <c r="XI435" s="10"/>
      <c r="XJ435" s="10"/>
      <c r="XK435" s="10"/>
      <c r="XL435" s="10"/>
      <c r="XM435" s="10"/>
      <c r="XN435" s="10"/>
      <c r="XO435" s="10"/>
      <c r="XP435" s="10"/>
      <c r="XQ435" s="10"/>
      <c r="XR435" s="10"/>
      <c r="XS435" s="10"/>
      <c r="XT435" s="10"/>
      <c r="XU435" s="10"/>
      <c r="XV435" s="10"/>
      <c r="XW435" s="10"/>
      <c r="XX435" s="10"/>
      <c r="XY435" s="10"/>
      <c r="XZ435" s="10"/>
      <c r="YA435" s="10"/>
      <c r="YB435" s="10"/>
      <c r="YC435" s="10"/>
      <c r="YD435" s="10"/>
      <c r="YE435" s="10"/>
      <c r="YF435" s="10"/>
      <c r="YG435" s="10"/>
      <c r="YH435" s="10"/>
      <c r="YI435" s="10"/>
      <c r="YJ435" s="10"/>
      <c r="YK435" s="10"/>
      <c r="YL435" s="10"/>
      <c r="YM435" s="10"/>
      <c r="YN435" s="10"/>
      <c r="YO435" s="10"/>
      <c r="YP435" s="10"/>
      <c r="YQ435" s="10"/>
      <c r="YR435" s="10"/>
      <c r="YS435" s="10"/>
      <c r="YT435" s="10"/>
      <c r="YU435" s="10"/>
      <c r="YV435" s="10"/>
      <c r="YW435" s="10"/>
      <c r="YX435" s="10"/>
      <c r="YY435" s="10"/>
      <c r="YZ435" s="10"/>
      <c r="ZA435" s="10"/>
      <c r="ZB435" s="10"/>
      <c r="ZC435" s="10"/>
      <c r="ZD435" s="10"/>
      <c r="ZE435" s="10"/>
      <c r="ZF435" s="10"/>
      <c r="ZG435" s="10"/>
      <c r="ZH435" s="10"/>
      <c r="ZI435" s="10"/>
      <c r="ZJ435" s="10"/>
      <c r="ZK435" s="10"/>
      <c r="ZL435" s="10"/>
      <c r="ZM435" s="10"/>
      <c r="ZN435" s="10"/>
      <c r="ZO435" s="10"/>
      <c r="ZP435" s="10"/>
      <c r="ZQ435" s="10"/>
      <c r="ZR435" s="10"/>
      <c r="ZS435" s="10"/>
      <c r="ZT435" s="10"/>
      <c r="ZU435" s="10"/>
      <c r="ZV435" s="10"/>
      <c r="ZW435" s="10"/>
      <c r="ZX435" s="10"/>
      <c r="ZY435" s="10"/>
      <c r="ZZ435" s="10"/>
      <c r="AAA435" s="10"/>
      <c r="AAB435" s="10"/>
      <c r="AAC435" s="10"/>
      <c r="AAD435" s="10"/>
      <c r="AAE435" s="10"/>
      <c r="AAF435" s="10"/>
      <c r="AAG435" s="10"/>
      <c r="AAH435" s="10"/>
      <c r="AAI435" s="10"/>
      <c r="AAJ435" s="10"/>
      <c r="AAK435" s="10"/>
      <c r="AAL435" s="10"/>
      <c r="AAM435" s="10"/>
      <c r="AAN435" s="10"/>
      <c r="AAO435" s="10"/>
      <c r="AAP435" s="10"/>
      <c r="AAQ435" s="10"/>
      <c r="AAR435" s="10"/>
      <c r="AAS435" s="10"/>
      <c r="AAT435" s="10"/>
      <c r="AAU435" s="10"/>
      <c r="AAV435" s="10"/>
      <c r="AAW435" s="10"/>
      <c r="AAX435" s="10"/>
      <c r="AAY435" s="10"/>
      <c r="AAZ435" s="10"/>
      <c r="ABA435" s="10"/>
      <c r="ABB435" s="10"/>
      <c r="ABC435" s="10"/>
      <c r="ABD435" s="10"/>
      <c r="ABE435" s="10"/>
      <c r="ABF435" s="10"/>
      <c r="ABG435" s="10"/>
      <c r="ABH435" s="10"/>
      <c r="ABI435" s="10"/>
      <c r="ABJ435" s="10"/>
      <c r="ABK435" s="10"/>
      <c r="ABL435" s="10"/>
      <c r="ABM435" s="10"/>
      <c r="ABN435" s="10"/>
      <c r="ABO435" s="10"/>
      <c r="ABP435" s="10"/>
      <c r="ABQ435" s="10"/>
      <c r="ABR435" s="10"/>
      <c r="ABS435" s="10"/>
      <c r="ABT435" s="10"/>
      <c r="ABU435" s="10"/>
      <c r="ABV435" s="10"/>
      <c r="ABW435" s="10"/>
      <c r="ABX435" s="10"/>
      <c r="ABY435" s="10"/>
      <c r="ABZ435" s="10"/>
      <c r="ACA435" s="10"/>
      <c r="ACB435" s="10"/>
      <c r="ACC435" s="10"/>
      <c r="ACD435" s="10"/>
      <c r="ACE435" s="10"/>
      <c r="ACF435" s="10"/>
      <c r="ACG435" s="10"/>
      <c r="ACH435" s="10"/>
      <c r="ACI435" s="10"/>
      <c r="ACJ435" s="10"/>
      <c r="ACK435" s="10"/>
      <c r="ACL435" s="10"/>
      <c r="ACM435" s="10"/>
      <c r="ACN435" s="10"/>
      <c r="ACO435" s="10"/>
      <c r="ACP435" s="10"/>
      <c r="ACQ435" s="10"/>
      <c r="ACR435" s="10"/>
      <c r="ACS435" s="10"/>
      <c r="ACT435" s="10"/>
      <c r="ACU435" s="10"/>
      <c r="ACV435" s="10"/>
      <c r="ACW435" s="10"/>
      <c r="ACX435" s="10"/>
      <c r="ACY435" s="10"/>
      <c r="ACZ435" s="10"/>
      <c r="ADA435" s="10"/>
      <c r="ADB435" s="10"/>
      <c r="ADC435" s="10"/>
      <c r="ADD435" s="10"/>
      <c r="ADE435" s="10"/>
      <c r="ADF435" s="10"/>
      <c r="ADG435" s="10"/>
      <c r="ADH435" s="10"/>
      <c r="ADI435" s="10"/>
      <c r="ADJ435" s="10"/>
      <c r="ADK435" s="10"/>
      <c r="ADL435" s="10"/>
      <c r="ADM435" s="10"/>
      <c r="ADN435" s="10"/>
      <c r="ADO435" s="10"/>
      <c r="ADP435" s="10"/>
      <c r="ADQ435" s="10"/>
      <c r="ADR435" s="10"/>
      <c r="ADS435" s="10"/>
      <c r="ADT435" s="10"/>
      <c r="ADU435" s="10"/>
      <c r="ADV435" s="10"/>
      <c r="ADW435" s="10"/>
      <c r="ADX435" s="10"/>
      <c r="ADY435" s="10"/>
      <c r="ADZ435" s="10"/>
      <c r="AEA435" s="10"/>
      <c r="AEB435" s="10"/>
      <c r="AEC435" s="10"/>
      <c r="AED435" s="10"/>
      <c r="AEE435" s="10"/>
      <c r="AEF435" s="10"/>
      <c r="AEG435" s="10"/>
      <c r="AEH435" s="10"/>
      <c r="AEI435" s="10"/>
      <c r="AEJ435" s="10"/>
      <c r="AEK435" s="10"/>
      <c r="AEL435" s="10"/>
      <c r="AEM435" s="10"/>
      <c r="AEN435" s="10"/>
      <c r="AEO435" s="10"/>
      <c r="AEP435" s="10"/>
      <c r="AEQ435" s="10"/>
      <c r="AER435" s="10"/>
      <c r="AES435" s="10"/>
      <c r="AET435" s="10"/>
      <c r="AEU435" s="10"/>
      <c r="AEV435" s="10"/>
      <c r="AEW435" s="10"/>
      <c r="AEX435" s="10"/>
      <c r="AEY435" s="10"/>
      <c r="AEZ435" s="10"/>
      <c r="AFA435" s="10"/>
      <c r="AFB435" s="10"/>
      <c r="AFC435" s="10"/>
      <c r="AFD435" s="10"/>
      <c r="AFE435" s="10"/>
      <c r="AFF435" s="10"/>
      <c r="AFG435" s="10"/>
      <c r="AFH435" s="10"/>
      <c r="AFI435" s="10"/>
      <c r="AFJ435" s="10"/>
      <c r="AFK435" s="10"/>
      <c r="AFL435" s="10"/>
      <c r="AFM435" s="10"/>
      <c r="AFN435" s="10"/>
      <c r="AFO435" s="10"/>
      <c r="AFP435" s="10"/>
      <c r="AFQ435" s="10"/>
      <c r="AFR435" s="10"/>
      <c r="AFS435" s="10"/>
      <c r="AFT435" s="10"/>
      <c r="AFU435" s="10"/>
      <c r="AFV435" s="10"/>
      <c r="AFW435" s="10"/>
      <c r="AFX435" s="10"/>
      <c r="AFY435" s="10"/>
      <c r="AFZ435" s="10"/>
      <c r="AGA435" s="10"/>
      <c r="AGB435" s="10"/>
      <c r="AGC435" s="10"/>
      <c r="AGD435" s="10"/>
      <c r="AGE435" s="10"/>
      <c r="AGF435" s="10"/>
      <c r="AGG435" s="10"/>
      <c r="AGH435" s="10"/>
      <c r="AGI435" s="10"/>
      <c r="AGJ435" s="10"/>
      <c r="AGK435" s="10"/>
      <c r="AGL435" s="10"/>
      <c r="AGM435" s="10"/>
      <c r="AGN435" s="10"/>
      <c r="AGO435" s="10"/>
      <c r="AGP435" s="10"/>
      <c r="AGQ435" s="10"/>
      <c r="AGR435" s="10"/>
      <c r="AGS435" s="10"/>
      <c r="AGT435" s="10"/>
      <c r="AGU435" s="10"/>
      <c r="AGV435" s="10"/>
      <c r="AGW435" s="10"/>
      <c r="AGX435" s="10"/>
      <c r="AGY435" s="10"/>
      <c r="AGZ435" s="10"/>
      <c r="AHA435" s="10"/>
      <c r="AHB435" s="10"/>
      <c r="AHC435" s="10"/>
      <c r="AHD435" s="10"/>
      <c r="AHE435" s="10"/>
      <c r="AHF435" s="10"/>
      <c r="AHG435" s="10"/>
      <c r="AHH435" s="10"/>
      <c r="AHI435" s="10"/>
      <c r="AHJ435" s="10"/>
      <c r="AHK435" s="10"/>
      <c r="AHL435" s="10"/>
      <c r="AHM435" s="10"/>
      <c r="AHN435" s="10"/>
      <c r="AHO435" s="10"/>
      <c r="AHP435" s="10"/>
      <c r="AHQ435" s="10"/>
      <c r="AHR435" s="10"/>
      <c r="AHS435" s="10"/>
      <c r="AHT435" s="10"/>
      <c r="AHU435" s="10"/>
      <c r="AHV435" s="10"/>
      <c r="AHW435" s="10"/>
      <c r="AHX435" s="10"/>
      <c r="AHY435" s="10"/>
      <c r="AHZ435" s="10"/>
      <c r="AIA435" s="10"/>
      <c r="AIB435" s="10"/>
      <c r="AIC435" s="10"/>
      <c r="AID435" s="10"/>
      <c r="AIE435" s="10"/>
      <c r="AIF435" s="10"/>
      <c r="AIG435" s="10"/>
      <c r="AIH435" s="10"/>
      <c r="AII435" s="10"/>
      <c r="AIJ435" s="10"/>
      <c r="AIK435" s="10"/>
      <c r="AIL435" s="10"/>
      <c r="AIM435" s="10"/>
      <c r="AIN435" s="10"/>
      <c r="AIO435" s="10"/>
      <c r="AIP435" s="10"/>
      <c r="AIQ435" s="10"/>
      <c r="AIR435" s="10"/>
      <c r="AIS435" s="10"/>
      <c r="AIT435" s="10"/>
      <c r="AIU435" s="10"/>
      <c r="AIV435" s="10"/>
      <c r="AIW435" s="10"/>
      <c r="AIX435" s="10"/>
      <c r="AIY435" s="10"/>
      <c r="AIZ435" s="10"/>
      <c r="AJA435" s="10"/>
      <c r="AJB435" s="10"/>
      <c r="AJC435" s="10"/>
      <c r="AJD435" s="10"/>
      <c r="AJE435" s="10"/>
      <c r="AJF435" s="10"/>
      <c r="AJG435" s="10"/>
      <c r="AJH435" s="10"/>
      <c r="AJI435" s="10"/>
      <c r="AJJ435" s="10"/>
      <c r="AJK435" s="10"/>
      <c r="AJL435" s="10"/>
      <c r="AJM435" s="10"/>
      <c r="AJN435" s="10"/>
      <c r="AJO435" s="10"/>
      <c r="AJP435" s="10"/>
      <c r="AJQ435" s="10"/>
      <c r="AJR435" s="10"/>
      <c r="AJS435" s="10"/>
      <c r="AJT435" s="10"/>
      <c r="AJU435" s="10"/>
      <c r="AJV435" s="10"/>
      <c r="AJW435" s="10"/>
      <c r="AJX435" s="10"/>
      <c r="AJY435" s="10"/>
      <c r="AJZ435" s="10"/>
      <c r="AKA435" s="10"/>
      <c r="AKB435" s="10"/>
      <c r="AKC435" s="10"/>
      <c r="AKD435" s="10"/>
      <c r="AKE435" s="10"/>
      <c r="AKF435" s="10"/>
      <c r="AKG435" s="10"/>
      <c r="AKH435" s="10"/>
      <c r="AKI435" s="10"/>
      <c r="AKJ435" s="10"/>
      <c r="AKK435" s="10"/>
      <c r="AKL435" s="10"/>
      <c r="AKM435" s="10"/>
      <c r="AKN435" s="10"/>
      <c r="AKO435" s="10"/>
      <c r="AKP435" s="10"/>
      <c r="AKQ435" s="10"/>
      <c r="AKR435" s="10"/>
      <c r="AKS435" s="10"/>
      <c r="AKT435" s="10"/>
      <c r="AKU435" s="10"/>
      <c r="AKV435" s="10"/>
      <c r="AKW435" s="10"/>
      <c r="AKX435" s="10"/>
      <c r="AKY435" s="10"/>
      <c r="AKZ435" s="10"/>
      <c r="ALA435" s="10"/>
      <c r="ALB435" s="10"/>
      <c r="ALC435" s="10"/>
      <c r="ALD435" s="10"/>
      <c r="ALE435" s="10"/>
      <c r="ALF435" s="10"/>
      <c r="ALG435" s="10"/>
      <c r="ALH435" s="10"/>
      <c r="ALI435" s="10"/>
      <c r="ALJ435" s="10"/>
      <c r="ALK435" s="10"/>
      <c r="ALL435" s="10"/>
      <c r="ALM435" s="10"/>
      <c r="ALN435" s="10"/>
      <c r="ALO435" s="10"/>
      <c r="ALP435" s="10"/>
      <c r="ALQ435" s="10"/>
      <c r="ALR435" s="10"/>
      <c r="ALS435" s="10"/>
      <c r="ALT435" s="10"/>
      <c r="ALU435" s="10"/>
      <c r="ALV435" s="10"/>
      <c r="ALW435" s="10"/>
      <c r="ALX435" s="10"/>
      <c r="ALY435" s="10"/>
      <c r="ALZ435" s="10"/>
      <c r="AMA435" s="10"/>
      <c r="AMB435" s="10"/>
      <c r="AMC435" s="10"/>
      <c r="AMD435" s="10"/>
      <c r="AME435" s="10"/>
      <c r="AMF435" s="10"/>
      <c r="AMG435" s="10"/>
      <c r="AMH435" s="10"/>
      <c r="AMI435" s="10"/>
    </row>
    <row r="436" spans="1:1023" ht="21.75" customHeight="1">
      <c r="A436" s="14" t="s">
        <v>103</v>
      </c>
      <c r="B436" s="39"/>
      <c r="C436" s="30"/>
      <c r="D436" s="30"/>
      <c r="E436" s="30"/>
      <c r="F436" s="30"/>
      <c r="G436" s="30"/>
      <c r="H436" s="30"/>
      <c r="I436" s="30"/>
      <c r="J436" s="40">
        <v>4000</v>
      </c>
      <c r="K436" s="30"/>
      <c r="L436" s="30"/>
      <c r="M436" s="30"/>
      <c r="N436" s="30"/>
      <c r="O436" s="30"/>
      <c r="P436" s="32"/>
      <c r="Q436" s="43">
        <f t="shared" si="9"/>
        <v>4000</v>
      </c>
      <c r="R436" s="43"/>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c r="HA436" s="10"/>
      <c r="HB436" s="10"/>
      <c r="HC436" s="10"/>
      <c r="HD436" s="10"/>
      <c r="HE436" s="10"/>
      <c r="HF436" s="10"/>
      <c r="HG436" s="10"/>
      <c r="HH436" s="10"/>
      <c r="HI436" s="10"/>
      <c r="HJ436" s="10"/>
      <c r="HK436" s="10"/>
      <c r="HL436" s="10"/>
      <c r="HM436" s="10"/>
      <c r="HN436" s="10"/>
      <c r="HO436" s="10"/>
      <c r="HP436" s="10"/>
      <c r="HQ436" s="10"/>
      <c r="HR436" s="10"/>
      <c r="HS436" s="10"/>
      <c r="HT436" s="10"/>
      <c r="HU436" s="10"/>
      <c r="HV436" s="10"/>
      <c r="HW436" s="10"/>
      <c r="HX436" s="10"/>
      <c r="HY436" s="10"/>
      <c r="HZ436" s="10"/>
      <c r="IA436" s="10"/>
      <c r="IB436" s="10"/>
      <c r="IC436" s="10"/>
      <c r="ID436" s="10"/>
      <c r="IE436" s="10"/>
      <c r="IF436" s="10"/>
      <c r="IG436" s="10"/>
      <c r="IH436" s="10"/>
      <c r="II436" s="10"/>
      <c r="IJ436" s="10"/>
      <c r="IK436" s="10"/>
      <c r="IL436" s="10"/>
      <c r="IM436" s="10"/>
      <c r="IN436" s="10"/>
      <c r="IO436" s="10"/>
      <c r="IP436" s="10"/>
      <c r="IQ436" s="10"/>
      <c r="IR436" s="10"/>
      <c r="IS436" s="10"/>
      <c r="IT436" s="10"/>
      <c r="IU436" s="10"/>
      <c r="IV436" s="10"/>
      <c r="IW436" s="10"/>
      <c r="IX436" s="10"/>
      <c r="IY436" s="10"/>
      <c r="IZ436" s="10"/>
      <c r="JA436" s="10"/>
      <c r="JB436" s="10"/>
      <c r="JC436" s="10"/>
      <c r="JD436" s="10"/>
      <c r="JE436" s="10"/>
      <c r="JF436" s="10"/>
      <c r="JG436" s="10"/>
      <c r="JH436" s="10"/>
      <c r="JI436" s="10"/>
      <c r="JJ436" s="10"/>
      <c r="JK436" s="10"/>
      <c r="JL436" s="10"/>
      <c r="JM436" s="10"/>
      <c r="JN436" s="10"/>
      <c r="JO436" s="10"/>
      <c r="JP436" s="10"/>
      <c r="JQ436" s="10"/>
      <c r="JR436" s="10"/>
      <c r="JS436" s="10"/>
      <c r="JT436" s="10"/>
      <c r="JU436" s="10"/>
      <c r="JV436" s="10"/>
      <c r="JW436" s="10"/>
      <c r="JX436" s="10"/>
      <c r="JY436" s="10"/>
      <c r="JZ436" s="10"/>
      <c r="KA436" s="10"/>
      <c r="KB436" s="10"/>
      <c r="KC436" s="10"/>
      <c r="KD436" s="10"/>
      <c r="KE436" s="10"/>
      <c r="KF436" s="10"/>
      <c r="KG436" s="10"/>
      <c r="KH436" s="10"/>
      <c r="KI436" s="10"/>
      <c r="KJ436" s="10"/>
      <c r="KK436" s="10"/>
      <c r="KL436" s="10"/>
      <c r="KM436" s="10"/>
      <c r="KN436" s="10"/>
      <c r="KO436" s="10"/>
      <c r="KP436" s="10"/>
      <c r="KQ436" s="10"/>
      <c r="KR436" s="10"/>
      <c r="KS436" s="10"/>
      <c r="KT436" s="10"/>
      <c r="KU436" s="10"/>
      <c r="KV436" s="10"/>
      <c r="KW436" s="10"/>
      <c r="KX436" s="10"/>
      <c r="KY436" s="10"/>
      <c r="KZ436" s="10"/>
      <c r="LA436" s="10"/>
      <c r="LB436" s="10"/>
      <c r="LC436" s="10"/>
      <c r="LD436" s="10"/>
      <c r="LE436" s="10"/>
      <c r="LF436" s="10"/>
      <c r="LG436" s="10"/>
      <c r="LH436" s="10"/>
      <c r="LI436" s="10"/>
      <c r="LJ436" s="10"/>
      <c r="LK436" s="10"/>
      <c r="LL436" s="10"/>
      <c r="LM436" s="10"/>
      <c r="LN436" s="10"/>
      <c r="LO436" s="10"/>
      <c r="LP436" s="10"/>
      <c r="LQ436" s="10"/>
      <c r="LR436" s="10"/>
      <c r="LS436" s="10"/>
      <c r="LT436" s="10"/>
      <c r="LU436" s="10"/>
      <c r="LV436" s="10"/>
      <c r="LW436" s="10"/>
      <c r="LX436" s="10"/>
      <c r="LY436" s="10"/>
      <c r="LZ436" s="10"/>
      <c r="MA436" s="10"/>
      <c r="MB436" s="10"/>
      <c r="MC436" s="10"/>
      <c r="MD436" s="10"/>
      <c r="ME436" s="10"/>
      <c r="MF436" s="10"/>
      <c r="MG436" s="10"/>
      <c r="MH436" s="10"/>
      <c r="MI436" s="10"/>
      <c r="MJ436" s="10"/>
      <c r="MK436" s="10"/>
      <c r="ML436" s="10"/>
      <c r="MM436" s="10"/>
      <c r="MN436" s="10"/>
      <c r="MO436" s="10"/>
      <c r="MP436" s="10"/>
      <c r="MQ436" s="10"/>
      <c r="MR436" s="10"/>
      <c r="MS436" s="10"/>
      <c r="MT436" s="10"/>
      <c r="MU436" s="10"/>
      <c r="MV436" s="10"/>
      <c r="MW436" s="10"/>
      <c r="MX436" s="10"/>
      <c r="MY436" s="10"/>
      <c r="MZ436" s="10"/>
      <c r="NA436" s="10"/>
      <c r="NB436" s="10"/>
      <c r="NC436" s="10"/>
      <c r="ND436" s="10"/>
      <c r="NE436" s="10"/>
      <c r="NF436" s="10"/>
      <c r="NG436" s="10"/>
      <c r="NH436" s="10"/>
      <c r="NI436" s="10"/>
      <c r="NJ436" s="10"/>
      <c r="NK436" s="10"/>
      <c r="NL436" s="10"/>
      <c r="NM436" s="10"/>
      <c r="NN436" s="10"/>
      <c r="NO436" s="10"/>
      <c r="NP436" s="10"/>
      <c r="NQ436" s="10"/>
      <c r="NR436" s="10"/>
      <c r="NS436" s="10"/>
      <c r="NT436" s="10"/>
      <c r="NU436" s="10"/>
      <c r="NV436" s="10"/>
      <c r="NW436" s="10"/>
      <c r="NX436" s="10"/>
      <c r="NY436" s="10"/>
      <c r="NZ436" s="10"/>
      <c r="OA436" s="10"/>
      <c r="OB436" s="10"/>
      <c r="OC436" s="10"/>
      <c r="OD436" s="10"/>
      <c r="OE436" s="10"/>
      <c r="OF436" s="10"/>
      <c r="OG436" s="10"/>
      <c r="OH436" s="10"/>
      <c r="OI436" s="10"/>
      <c r="OJ436" s="10"/>
      <c r="OK436" s="10"/>
      <c r="OL436" s="10"/>
      <c r="OM436" s="10"/>
      <c r="ON436" s="10"/>
      <c r="OO436" s="10"/>
      <c r="OP436" s="10"/>
      <c r="OQ436" s="10"/>
      <c r="OR436" s="10"/>
      <c r="OS436" s="10"/>
      <c r="OT436" s="10"/>
      <c r="OU436" s="10"/>
      <c r="OV436" s="10"/>
      <c r="OW436" s="10"/>
      <c r="OX436" s="10"/>
      <c r="OY436" s="10"/>
      <c r="OZ436" s="10"/>
      <c r="PA436" s="10"/>
      <c r="PB436" s="10"/>
      <c r="PC436" s="10"/>
      <c r="PD436" s="10"/>
      <c r="PE436" s="10"/>
      <c r="PF436" s="10"/>
      <c r="PG436" s="10"/>
      <c r="PH436" s="10"/>
      <c r="PI436" s="10"/>
      <c r="PJ436" s="10"/>
      <c r="PK436" s="10"/>
      <c r="PL436" s="10"/>
      <c r="PM436" s="10"/>
      <c r="PN436" s="10"/>
      <c r="PO436" s="10"/>
      <c r="PP436" s="10"/>
      <c r="PQ436" s="10"/>
      <c r="PR436" s="10"/>
      <c r="PS436" s="10"/>
      <c r="PT436" s="10"/>
      <c r="PU436" s="10"/>
      <c r="PV436" s="10"/>
      <c r="PW436" s="10"/>
      <c r="PX436" s="10"/>
      <c r="PY436" s="10"/>
      <c r="PZ436" s="10"/>
      <c r="QA436" s="10"/>
      <c r="QB436" s="10"/>
      <c r="QC436" s="10"/>
      <c r="QD436" s="10"/>
      <c r="QE436" s="10"/>
      <c r="QF436" s="10"/>
      <c r="QG436" s="10"/>
      <c r="QH436" s="10"/>
      <c r="QI436" s="10"/>
      <c r="QJ436" s="10"/>
      <c r="QK436" s="10"/>
      <c r="QL436" s="10"/>
      <c r="QM436" s="10"/>
      <c r="QN436" s="10"/>
      <c r="QO436" s="10"/>
      <c r="QP436" s="10"/>
      <c r="QQ436" s="10"/>
      <c r="QR436" s="10"/>
      <c r="QS436" s="10"/>
      <c r="QT436" s="10"/>
      <c r="QU436" s="10"/>
      <c r="QV436" s="10"/>
      <c r="QW436" s="10"/>
      <c r="QX436" s="10"/>
      <c r="QY436" s="10"/>
      <c r="QZ436" s="10"/>
      <c r="RA436" s="10"/>
      <c r="RB436" s="10"/>
      <c r="RC436" s="10"/>
      <c r="RD436" s="10"/>
      <c r="RE436" s="10"/>
      <c r="RF436" s="10"/>
      <c r="RG436" s="10"/>
      <c r="RH436" s="10"/>
      <c r="RI436" s="10"/>
      <c r="RJ436" s="10"/>
      <c r="RK436" s="10"/>
      <c r="RL436" s="10"/>
      <c r="RM436" s="10"/>
      <c r="RN436" s="10"/>
      <c r="RO436" s="10"/>
      <c r="RP436" s="10"/>
      <c r="RQ436" s="10"/>
      <c r="RR436" s="10"/>
      <c r="RS436" s="10"/>
      <c r="RT436" s="10"/>
      <c r="RU436" s="10"/>
      <c r="RV436" s="10"/>
      <c r="RW436" s="10"/>
      <c r="RX436" s="10"/>
      <c r="RY436" s="10"/>
      <c r="RZ436" s="10"/>
      <c r="SA436" s="10"/>
      <c r="SB436" s="10"/>
      <c r="SC436" s="10"/>
      <c r="SD436" s="10"/>
      <c r="SE436" s="10"/>
      <c r="SF436" s="10"/>
      <c r="SG436" s="10"/>
      <c r="SH436" s="10"/>
      <c r="SI436" s="10"/>
      <c r="SJ436" s="10"/>
      <c r="SK436" s="10"/>
      <c r="SL436" s="10"/>
      <c r="SM436" s="10"/>
      <c r="SN436" s="10"/>
      <c r="SO436" s="10"/>
      <c r="SP436" s="10"/>
      <c r="SQ436" s="10"/>
      <c r="SR436" s="10"/>
      <c r="SS436" s="10"/>
      <c r="ST436" s="10"/>
      <c r="SU436" s="10"/>
      <c r="SV436" s="10"/>
      <c r="SW436" s="10"/>
      <c r="SX436" s="10"/>
      <c r="SY436" s="10"/>
      <c r="SZ436" s="10"/>
      <c r="TA436" s="10"/>
      <c r="TB436" s="10"/>
      <c r="TC436" s="10"/>
      <c r="TD436" s="10"/>
      <c r="TE436" s="10"/>
      <c r="TF436" s="10"/>
      <c r="TG436" s="10"/>
      <c r="TH436" s="10"/>
      <c r="TI436" s="10"/>
      <c r="TJ436" s="10"/>
      <c r="TK436" s="10"/>
      <c r="TL436" s="10"/>
      <c r="TM436" s="10"/>
      <c r="TN436" s="10"/>
      <c r="TO436" s="10"/>
      <c r="TP436" s="10"/>
      <c r="TQ436" s="10"/>
      <c r="TR436" s="10"/>
      <c r="TS436" s="10"/>
      <c r="TT436" s="10"/>
      <c r="TU436" s="10"/>
      <c r="TV436" s="10"/>
      <c r="TW436" s="10"/>
      <c r="TX436" s="10"/>
      <c r="TY436" s="10"/>
      <c r="TZ436" s="10"/>
      <c r="UA436" s="10"/>
      <c r="UB436" s="10"/>
      <c r="UC436" s="10"/>
      <c r="UD436" s="10"/>
      <c r="UE436" s="10"/>
      <c r="UF436" s="10"/>
      <c r="UG436" s="10"/>
      <c r="UH436" s="10"/>
      <c r="UI436" s="10"/>
      <c r="UJ436" s="10"/>
      <c r="UK436" s="10"/>
      <c r="UL436" s="10"/>
      <c r="UM436" s="10"/>
      <c r="UN436" s="10"/>
      <c r="UO436" s="10"/>
      <c r="UP436" s="10"/>
      <c r="UQ436" s="10"/>
      <c r="UR436" s="10"/>
      <c r="US436" s="10"/>
      <c r="UT436" s="10"/>
      <c r="UU436" s="10"/>
      <c r="UV436" s="10"/>
      <c r="UW436" s="10"/>
      <c r="UX436" s="10"/>
      <c r="UY436" s="10"/>
      <c r="UZ436" s="10"/>
      <c r="VA436" s="10"/>
      <c r="VB436" s="10"/>
      <c r="VC436" s="10"/>
      <c r="VD436" s="10"/>
      <c r="VE436" s="10"/>
      <c r="VF436" s="10"/>
      <c r="VG436" s="10"/>
      <c r="VH436" s="10"/>
      <c r="VI436" s="10"/>
      <c r="VJ436" s="10"/>
      <c r="VK436" s="10"/>
      <c r="VL436" s="10"/>
      <c r="VM436" s="10"/>
      <c r="VN436" s="10"/>
      <c r="VO436" s="10"/>
      <c r="VP436" s="10"/>
      <c r="VQ436" s="10"/>
      <c r="VR436" s="10"/>
      <c r="VS436" s="10"/>
      <c r="VT436" s="10"/>
      <c r="VU436" s="10"/>
      <c r="VV436" s="10"/>
      <c r="VW436" s="10"/>
      <c r="VX436" s="10"/>
      <c r="VY436" s="10"/>
      <c r="VZ436" s="10"/>
      <c r="WA436" s="10"/>
      <c r="WB436" s="10"/>
      <c r="WC436" s="10"/>
      <c r="WD436" s="10"/>
      <c r="WE436" s="10"/>
      <c r="WF436" s="10"/>
      <c r="WG436" s="10"/>
      <c r="WH436" s="10"/>
      <c r="WI436" s="10"/>
      <c r="WJ436" s="10"/>
      <c r="WK436" s="10"/>
      <c r="WL436" s="10"/>
      <c r="WM436" s="10"/>
      <c r="WN436" s="10"/>
      <c r="WO436" s="10"/>
      <c r="WP436" s="10"/>
      <c r="WQ436" s="10"/>
      <c r="WR436" s="10"/>
      <c r="WS436" s="10"/>
      <c r="WT436" s="10"/>
      <c r="WU436" s="10"/>
      <c r="WV436" s="10"/>
      <c r="WW436" s="10"/>
      <c r="WX436" s="10"/>
      <c r="WY436" s="10"/>
      <c r="WZ436" s="10"/>
      <c r="XA436" s="10"/>
      <c r="XB436" s="10"/>
      <c r="XC436" s="10"/>
      <c r="XD436" s="10"/>
      <c r="XE436" s="10"/>
      <c r="XF436" s="10"/>
      <c r="XG436" s="10"/>
      <c r="XH436" s="10"/>
      <c r="XI436" s="10"/>
      <c r="XJ436" s="10"/>
      <c r="XK436" s="10"/>
      <c r="XL436" s="10"/>
      <c r="XM436" s="10"/>
      <c r="XN436" s="10"/>
      <c r="XO436" s="10"/>
      <c r="XP436" s="10"/>
      <c r="XQ436" s="10"/>
      <c r="XR436" s="10"/>
      <c r="XS436" s="10"/>
      <c r="XT436" s="10"/>
      <c r="XU436" s="10"/>
      <c r="XV436" s="10"/>
      <c r="XW436" s="10"/>
      <c r="XX436" s="10"/>
      <c r="XY436" s="10"/>
      <c r="XZ436" s="10"/>
      <c r="YA436" s="10"/>
      <c r="YB436" s="10"/>
      <c r="YC436" s="10"/>
      <c r="YD436" s="10"/>
      <c r="YE436" s="10"/>
      <c r="YF436" s="10"/>
      <c r="YG436" s="10"/>
      <c r="YH436" s="10"/>
      <c r="YI436" s="10"/>
      <c r="YJ436" s="10"/>
      <c r="YK436" s="10"/>
      <c r="YL436" s="10"/>
      <c r="YM436" s="10"/>
      <c r="YN436" s="10"/>
      <c r="YO436" s="10"/>
      <c r="YP436" s="10"/>
      <c r="YQ436" s="10"/>
      <c r="YR436" s="10"/>
      <c r="YS436" s="10"/>
      <c r="YT436" s="10"/>
      <c r="YU436" s="10"/>
      <c r="YV436" s="10"/>
      <c r="YW436" s="10"/>
      <c r="YX436" s="10"/>
      <c r="YY436" s="10"/>
      <c r="YZ436" s="10"/>
      <c r="ZA436" s="10"/>
      <c r="ZB436" s="10"/>
      <c r="ZC436" s="10"/>
      <c r="ZD436" s="10"/>
      <c r="ZE436" s="10"/>
      <c r="ZF436" s="10"/>
      <c r="ZG436" s="10"/>
      <c r="ZH436" s="10"/>
      <c r="ZI436" s="10"/>
      <c r="ZJ436" s="10"/>
      <c r="ZK436" s="10"/>
      <c r="ZL436" s="10"/>
      <c r="ZM436" s="10"/>
      <c r="ZN436" s="10"/>
      <c r="ZO436" s="10"/>
      <c r="ZP436" s="10"/>
      <c r="ZQ436" s="10"/>
      <c r="ZR436" s="10"/>
      <c r="ZS436" s="10"/>
      <c r="ZT436" s="10"/>
      <c r="ZU436" s="10"/>
      <c r="ZV436" s="10"/>
      <c r="ZW436" s="10"/>
      <c r="ZX436" s="10"/>
      <c r="ZY436" s="10"/>
      <c r="ZZ436" s="10"/>
      <c r="AAA436" s="10"/>
      <c r="AAB436" s="10"/>
      <c r="AAC436" s="10"/>
      <c r="AAD436" s="10"/>
      <c r="AAE436" s="10"/>
      <c r="AAF436" s="10"/>
      <c r="AAG436" s="10"/>
      <c r="AAH436" s="10"/>
      <c r="AAI436" s="10"/>
      <c r="AAJ436" s="10"/>
      <c r="AAK436" s="10"/>
      <c r="AAL436" s="10"/>
      <c r="AAM436" s="10"/>
      <c r="AAN436" s="10"/>
      <c r="AAO436" s="10"/>
      <c r="AAP436" s="10"/>
      <c r="AAQ436" s="10"/>
      <c r="AAR436" s="10"/>
      <c r="AAS436" s="10"/>
      <c r="AAT436" s="10"/>
      <c r="AAU436" s="10"/>
      <c r="AAV436" s="10"/>
      <c r="AAW436" s="10"/>
      <c r="AAX436" s="10"/>
      <c r="AAY436" s="10"/>
      <c r="AAZ436" s="10"/>
      <c r="ABA436" s="10"/>
      <c r="ABB436" s="10"/>
      <c r="ABC436" s="10"/>
      <c r="ABD436" s="10"/>
      <c r="ABE436" s="10"/>
      <c r="ABF436" s="10"/>
      <c r="ABG436" s="10"/>
      <c r="ABH436" s="10"/>
      <c r="ABI436" s="10"/>
      <c r="ABJ436" s="10"/>
      <c r="ABK436" s="10"/>
      <c r="ABL436" s="10"/>
      <c r="ABM436" s="10"/>
      <c r="ABN436" s="10"/>
      <c r="ABO436" s="10"/>
      <c r="ABP436" s="10"/>
      <c r="ABQ436" s="10"/>
      <c r="ABR436" s="10"/>
      <c r="ABS436" s="10"/>
      <c r="ABT436" s="10"/>
      <c r="ABU436" s="10"/>
      <c r="ABV436" s="10"/>
      <c r="ABW436" s="10"/>
      <c r="ABX436" s="10"/>
      <c r="ABY436" s="10"/>
      <c r="ABZ436" s="10"/>
      <c r="ACA436" s="10"/>
      <c r="ACB436" s="10"/>
      <c r="ACC436" s="10"/>
      <c r="ACD436" s="10"/>
      <c r="ACE436" s="10"/>
      <c r="ACF436" s="10"/>
      <c r="ACG436" s="10"/>
      <c r="ACH436" s="10"/>
      <c r="ACI436" s="10"/>
      <c r="ACJ436" s="10"/>
      <c r="ACK436" s="10"/>
      <c r="ACL436" s="10"/>
      <c r="ACM436" s="10"/>
      <c r="ACN436" s="10"/>
      <c r="ACO436" s="10"/>
      <c r="ACP436" s="10"/>
      <c r="ACQ436" s="10"/>
      <c r="ACR436" s="10"/>
      <c r="ACS436" s="10"/>
      <c r="ACT436" s="10"/>
      <c r="ACU436" s="10"/>
      <c r="ACV436" s="10"/>
      <c r="ACW436" s="10"/>
      <c r="ACX436" s="10"/>
      <c r="ACY436" s="10"/>
      <c r="ACZ436" s="10"/>
      <c r="ADA436" s="10"/>
      <c r="ADB436" s="10"/>
      <c r="ADC436" s="10"/>
      <c r="ADD436" s="10"/>
      <c r="ADE436" s="10"/>
      <c r="ADF436" s="10"/>
      <c r="ADG436" s="10"/>
      <c r="ADH436" s="10"/>
      <c r="ADI436" s="10"/>
      <c r="ADJ436" s="10"/>
      <c r="ADK436" s="10"/>
      <c r="ADL436" s="10"/>
      <c r="ADM436" s="10"/>
      <c r="ADN436" s="10"/>
      <c r="ADO436" s="10"/>
      <c r="ADP436" s="10"/>
      <c r="ADQ436" s="10"/>
      <c r="ADR436" s="10"/>
      <c r="ADS436" s="10"/>
      <c r="ADT436" s="10"/>
      <c r="ADU436" s="10"/>
      <c r="ADV436" s="10"/>
      <c r="ADW436" s="10"/>
      <c r="ADX436" s="10"/>
      <c r="ADY436" s="10"/>
      <c r="ADZ436" s="10"/>
      <c r="AEA436" s="10"/>
      <c r="AEB436" s="10"/>
      <c r="AEC436" s="10"/>
      <c r="AED436" s="10"/>
      <c r="AEE436" s="10"/>
      <c r="AEF436" s="10"/>
      <c r="AEG436" s="10"/>
      <c r="AEH436" s="10"/>
      <c r="AEI436" s="10"/>
      <c r="AEJ436" s="10"/>
      <c r="AEK436" s="10"/>
      <c r="AEL436" s="10"/>
      <c r="AEM436" s="10"/>
      <c r="AEN436" s="10"/>
      <c r="AEO436" s="10"/>
      <c r="AEP436" s="10"/>
      <c r="AEQ436" s="10"/>
      <c r="AER436" s="10"/>
      <c r="AES436" s="10"/>
      <c r="AET436" s="10"/>
      <c r="AEU436" s="10"/>
      <c r="AEV436" s="10"/>
      <c r="AEW436" s="10"/>
      <c r="AEX436" s="10"/>
      <c r="AEY436" s="10"/>
      <c r="AEZ436" s="10"/>
      <c r="AFA436" s="10"/>
      <c r="AFB436" s="10"/>
      <c r="AFC436" s="10"/>
      <c r="AFD436" s="10"/>
      <c r="AFE436" s="10"/>
      <c r="AFF436" s="10"/>
      <c r="AFG436" s="10"/>
      <c r="AFH436" s="10"/>
      <c r="AFI436" s="10"/>
      <c r="AFJ436" s="10"/>
      <c r="AFK436" s="10"/>
      <c r="AFL436" s="10"/>
      <c r="AFM436" s="10"/>
      <c r="AFN436" s="10"/>
      <c r="AFO436" s="10"/>
      <c r="AFP436" s="10"/>
      <c r="AFQ436" s="10"/>
      <c r="AFR436" s="10"/>
      <c r="AFS436" s="10"/>
      <c r="AFT436" s="10"/>
      <c r="AFU436" s="10"/>
      <c r="AFV436" s="10"/>
      <c r="AFW436" s="10"/>
      <c r="AFX436" s="10"/>
      <c r="AFY436" s="10"/>
      <c r="AFZ436" s="10"/>
      <c r="AGA436" s="10"/>
      <c r="AGB436" s="10"/>
      <c r="AGC436" s="10"/>
      <c r="AGD436" s="10"/>
      <c r="AGE436" s="10"/>
      <c r="AGF436" s="10"/>
      <c r="AGG436" s="10"/>
      <c r="AGH436" s="10"/>
      <c r="AGI436" s="10"/>
      <c r="AGJ436" s="10"/>
      <c r="AGK436" s="10"/>
      <c r="AGL436" s="10"/>
      <c r="AGM436" s="10"/>
      <c r="AGN436" s="10"/>
      <c r="AGO436" s="10"/>
      <c r="AGP436" s="10"/>
      <c r="AGQ436" s="10"/>
      <c r="AGR436" s="10"/>
      <c r="AGS436" s="10"/>
      <c r="AGT436" s="10"/>
      <c r="AGU436" s="10"/>
      <c r="AGV436" s="10"/>
      <c r="AGW436" s="10"/>
      <c r="AGX436" s="10"/>
      <c r="AGY436" s="10"/>
      <c r="AGZ436" s="10"/>
      <c r="AHA436" s="10"/>
      <c r="AHB436" s="10"/>
      <c r="AHC436" s="10"/>
      <c r="AHD436" s="10"/>
      <c r="AHE436" s="10"/>
      <c r="AHF436" s="10"/>
      <c r="AHG436" s="10"/>
      <c r="AHH436" s="10"/>
      <c r="AHI436" s="10"/>
      <c r="AHJ436" s="10"/>
      <c r="AHK436" s="10"/>
      <c r="AHL436" s="10"/>
      <c r="AHM436" s="10"/>
      <c r="AHN436" s="10"/>
      <c r="AHO436" s="10"/>
      <c r="AHP436" s="10"/>
      <c r="AHQ436" s="10"/>
      <c r="AHR436" s="10"/>
      <c r="AHS436" s="10"/>
      <c r="AHT436" s="10"/>
      <c r="AHU436" s="10"/>
      <c r="AHV436" s="10"/>
      <c r="AHW436" s="10"/>
      <c r="AHX436" s="10"/>
      <c r="AHY436" s="10"/>
      <c r="AHZ436" s="10"/>
      <c r="AIA436" s="10"/>
      <c r="AIB436" s="10"/>
      <c r="AIC436" s="10"/>
      <c r="AID436" s="10"/>
      <c r="AIE436" s="10"/>
      <c r="AIF436" s="10"/>
      <c r="AIG436" s="10"/>
      <c r="AIH436" s="10"/>
      <c r="AII436" s="10"/>
      <c r="AIJ436" s="10"/>
      <c r="AIK436" s="10"/>
      <c r="AIL436" s="10"/>
      <c r="AIM436" s="10"/>
      <c r="AIN436" s="10"/>
      <c r="AIO436" s="10"/>
      <c r="AIP436" s="10"/>
      <c r="AIQ436" s="10"/>
      <c r="AIR436" s="10"/>
      <c r="AIS436" s="10"/>
      <c r="AIT436" s="10"/>
      <c r="AIU436" s="10"/>
      <c r="AIV436" s="10"/>
      <c r="AIW436" s="10"/>
      <c r="AIX436" s="10"/>
      <c r="AIY436" s="10"/>
      <c r="AIZ436" s="10"/>
      <c r="AJA436" s="10"/>
      <c r="AJB436" s="10"/>
      <c r="AJC436" s="10"/>
      <c r="AJD436" s="10"/>
      <c r="AJE436" s="10"/>
      <c r="AJF436" s="10"/>
      <c r="AJG436" s="10"/>
      <c r="AJH436" s="10"/>
      <c r="AJI436" s="10"/>
      <c r="AJJ436" s="10"/>
      <c r="AJK436" s="10"/>
      <c r="AJL436" s="10"/>
      <c r="AJM436" s="10"/>
      <c r="AJN436" s="10"/>
      <c r="AJO436" s="10"/>
      <c r="AJP436" s="10"/>
      <c r="AJQ436" s="10"/>
      <c r="AJR436" s="10"/>
      <c r="AJS436" s="10"/>
      <c r="AJT436" s="10"/>
      <c r="AJU436" s="10"/>
      <c r="AJV436" s="10"/>
      <c r="AJW436" s="10"/>
      <c r="AJX436" s="10"/>
      <c r="AJY436" s="10"/>
      <c r="AJZ436" s="10"/>
      <c r="AKA436" s="10"/>
      <c r="AKB436" s="10"/>
      <c r="AKC436" s="10"/>
      <c r="AKD436" s="10"/>
      <c r="AKE436" s="10"/>
      <c r="AKF436" s="10"/>
      <c r="AKG436" s="10"/>
      <c r="AKH436" s="10"/>
      <c r="AKI436" s="10"/>
      <c r="AKJ436" s="10"/>
      <c r="AKK436" s="10"/>
      <c r="AKL436" s="10"/>
      <c r="AKM436" s="10"/>
      <c r="AKN436" s="10"/>
      <c r="AKO436" s="10"/>
      <c r="AKP436" s="10"/>
      <c r="AKQ436" s="10"/>
      <c r="AKR436" s="10"/>
      <c r="AKS436" s="10"/>
      <c r="AKT436" s="10"/>
      <c r="AKU436" s="10"/>
      <c r="AKV436" s="10"/>
      <c r="AKW436" s="10"/>
      <c r="AKX436" s="10"/>
      <c r="AKY436" s="10"/>
      <c r="AKZ436" s="10"/>
      <c r="ALA436" s="10"/>
      <c r="ALB436" s="10"/>
      <c r="ALC436" s="10"/>
      <c r="ALD436" s="10"/>
      <c r="ALE436" s="10"/>
      <c r="ALF436" s="10"/>
      <c r="ALG436" s="10"/>
      <c r="ALH436" s="10"/>
      <c r="ALI436" s="10"/>
      <c r="ALJ436" s="10"/>
      <c r="ALK436" s="10"/>
      <c r="ALL436" s="10"/>
      <c r="ALM436" s="10"/>
      <c r="ALN436" s="10"/>
      <c r="ALO436" s="10"/>
      <c r="ALP436" s="10"/>
      <c r="ALQ436" s="10"/>
      <c r="ALR436" s="10"/>
      <c r="ALS436" s="10"/>
      <c r="ALT436" s="10"/>
      <c r="ALU436" s="10"/>
      <c r="ALV436" s="10"/>
      <c r="ALW436" s="10"/>
      <c r="ALX436" s="10"/>
      <c r="ALY436" s="10"/>
      <c r="ALZ436" s="10"/>
      <c r="AMA436" s="10"/>
      <c r="AMB436" s="10"/>
      <c r="AMC436" s="10"/>
      <c r="AMD436" s="10"/>
      <c r="AME436" s="10"/>
      <c r="AMF436" s="10"/>
      <c r="AMG436" s="10"/>
      <c r="AMH436" s="10"/>
      <c r="AMI436" s="10"/>
    </row>
    <row r="437" spans="1:1023" ht="21.75" customHeight="1">
      <c r="A437" s="14" t="s">
        <v>103</v>
      </c>
      <c r="B437" s="39"/>
      <c r="C437" s="30"/>
      <c r="D437" s="30"/>
      <c r="E437" s="30"/>
      <c r="F437" s="30"/>
      <c r="G437" s="30"/>
      <c r="H437" s="30"/>
      <c r="I437" s="30"/>
      <c r="J437" s="40">
        <v>2000</v>
      </c>
      <c r="K437" s="30"/>
      <c r="L437" s="30"/>
      <c r="M437" s="30"/>
      <c r="N437" s="30"/>
      <c r="O437" s="30"/>
      <c r="P437" s="32"/>
      <c r="Q437" s="43">
        <f t="shared" si="9"/>
        <v>2000</v>
      </c>
      <c r="R437" s="43"/>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c r="HD437" s="10"/>
      <c r="HE437" s="10"/>
      <c r="HF437" s="10"/>
      <c r="HG437" s="10"/>
      <c r="HH437" s="10"/>
      <c r="HI437" s="10"/>
      <c r="HJ437" s="10"/>
      <c r="HK437" s="10"/>
      <c r="HL437" s="10"/>
      <c r="HM437" s="10"/>
      <c r="HN437" s="10"/>
      <c r="HO437" s="10"/>
      <c r="HP437" s="10"/>
      <c r="HQ437" s="10"/>
      <c r="HR437" s="10"/>
      <c r="HS437" s="10"/>
      <c r="HT437" s="10"/>
      <c r="HU437" s="10"/>
      <c r="HV437" s="10"/>
      <c r="HW437" s="10"/>
      <c r="HX437" s="10"/>
      <c r="HY437" s="10"/>
      <c r="HZ437" s="10"/>
      <c r="IA437" s="10"/>
      <c r="IB437" s="10"/>
      <c r="IC437" s="10"/>
      <c r="ID437" s="10"/>
      <c r="IE437" s="10"/>
      <c r="IF437" s="10"/>
      <c r="IG437" s="10"/>
      <c r="IH437" s="10"/>
      <c r="II437" s="10"/>
      <c r="IJ437" s="10"/>
      <c r="IK437" s="10"/>
      <c r="IL437" s="10"/>
      <c r="IM437" s="10"/>
      <c r="IN437" s="10"/>
      <c r="IO437" s="10"/>
      <c r="IP437" s="10"/>
      <c r="IQ437" s="10"/>
      <c r="IR437" s="10"/>
      <c r="IS437" s="10"/>
      <c r="IT437" s="10"/>
      <c r="IU437" s="10"/>
      <c r="IV437" s="10"/>
      <c r="IW437" s="10"/>
      <c r="IX437" s="10"/>
      <c r="IY437" s="10"/>
      <c r="IZ437" s="10"/>
      <c r="JA437" s="10"/>
      <c r="JB437" s="10"/>
      <c r="JC437" s="10"/>
      <c r="JD437" s="10"/>
      <c r="JE437" s="10"/>
      <c r="JF437" s="10"/>
      <c r="JG437" s="10"/>
      <c r="JH437" s="10"/>
      <c r="JI437" s="10"/>
      <c r="JJ437" s="10"/>
      <c r="JK437" s="10"/>
      <c r="JL437" s="10"/>
      <c r="JM437" s="10"/>
      <c r="JN437" s="10"/>
      <c r="JO437" s="10"/>
      <c r="JP437" s="10"/>
      <c r="JQ437" s="10"/>
      <c r="JR437" s="10"/>
      <c r="JS437" s="10"/>
      <c r="JT437" s="10"/>
      <c r="JU437" s="10"/>
      <c r="JV437" s="10"/>
      <c r="JW437" s="10"/>
      <c r="JX437" s="10"/>
      <c r="JY437" s="10"/>
      <c r="JZ437" s="10"/>
      <c r="KA437" s="10"/>
      <c r="KB437" s="10"/>
      <c r="KC437" s="10"/>
      <c r="KD437" s="10"/>
      <c r="KE437" s="10"/>
      <c r="KF437" s="10"/>
      <c r="KG437" s="10"/>
      <c r="KH437" s="10"/>
      <c r="KI437" s="10"/>
      <c r="KJ437" s="10"/>
      <c r="KK437" s="10"/>
      <c r="KL437" s="10"/>
      <c r="KM437" s="10"/>
      <c r="KN437" s="10"/>
      <c r="KO437" s="10"/>
      <c r="KP437" s="10"/>
      <c r="KQ437" s="10"/>
      <c r="KR437" s="10"/>
      <c r="KS437" s="10"/>
      <c r="KT437" s="10"/>
      <c r="KU437" s="10"/>
      <c r="KV437" s="10"/>
      <c r="KW437" s="10"/>
      <c r="KX437" s="10"/>
      <c r="KY437" s="10"/>
      <c r="KZ437" s="10"/>
      <c r="LA437" s="10"/>
      <c r="LB437" s="10"/>
      <c r="LC437" s="10"/>
      <c r="LD437" s="10"/>
      <c r="LE437" s="10"/>
      <c r="LF437" s="10"/>
      <c r="LG437" s="10"/>
      <c r="LH437" s="10"/>
      <c r="LI437" s="10"/>
      <c r="LJ437" s="10"/>
      <c r="LK437" s="10"/>
      <c r="LL437" s="10"/>
      <c r="LM437" s="10"/>
      <c r="LN437" s="10"/>
      <c r="LO437" s="10"/>
      <c r="LP437" s="10"/>
      <c r="LQ437" s="10"/>
      <c r="LR437" s="10"/>
      <c r="LS437" s="10"/>
      <c r="LT437" s="10"/>
      <c r="LU437" s="10"/>
      <c r="LV437" s="10"/>
      <c r="LW437" s="10"/>
      <c r="LX437" s="10"/>
      <c r="LY437" s="10"/>
      <c r="LZ437" s="10"/>
      <c r="MA437" s="10"/>
      <c r="MB437" s="10"/>
      <c r="MC437" s="10"/>
      <c r="MD437" s="10"/>
      <c r="ME437" s="10"/>
      <c r="MF437" s="10"/>
      <c r="MG437" s="10"/>
      <c r="MH437" s="10"/>
      <c r="MI437" s="10"/>
      <c r="MJ437" s="10"/>
      <c r="MK437" s="10"/>
      <c r="ML437" s="10"/>
      <c r="MM437" s="10"/>
      <c r="MN437" s="10"/>
      <c r="MO437" s="10"/>
      <c r="MP437" s="10"/>
      <c r="MQ437" s="10"/>
      <c r="MR437" s="10"/>
      <c r="MS437" s="10"/>
      <c r="MT437" s="10"/>
      <c r="MU437" s="10"/>
      <c r="MV437" s="10"/>
      <c r="MW437" s="10"/>
      <c r="MX437" s="10"/>
      <c r="MY437" s="10"/>
      <c r="MZ437" s="10"/>
      <c r="NA437" s="10"/>
      <c r="NB437" s="10"/>
      <c r="NC437" s="10"/>
      <c r="ND437" s="10"/>
      <c r="NE437" s="10"/>
      <c r="NF437" s="10"/>
      <c r="NG437" s="10"/>
      <c r="NH437" s="10"/>
      <c r="NI437" s="10"/>
      <c r="NJ437" s="10"/>
      <c r="NK437" s="10"/>
      <c r="NL437" s="10"/>
      <c r="NM437" s="10"/>
      <c r="NN437" s="10"/>
      <c r="NO437" s="10"/>
      <c r="NP437" s="10"/>
      <c r="NQ437" s="10"/>
      <c r="NR437" s="10"/>
      <c r="NS437" s="10"/>
      <c r="NT437" s="10"/>
      <c r="NU437" s="10"/>
      <c r="NV437" s="10"/>
      <c r="NW437" s="10"/>
      <c r="NX437" s="10"/>
      <c r="NY437" s="10"/>
      <c r="NZ437" s="10"/>
      <c r="OA437" s="10"/>
      <c r="OB437" s="10"/>
      <c r="OC437" s="10"/>
      <c r="OD437" s="10"/>
      <c r="OE437" s="10"/>
      <c r="OF437" s="10"/>
      <c r="OG437" s="10"/>
      <c r="OH437" s="10"/>
      <c r="OI437" s="10"/>
      <c r="OJ437" s="10"/>
      <c r="OK437" s="10"/>
      <c r="OL437" s="10"/>
      <c r="OM437" s="10"/>
      <c r="ON437" s="10"/>
      <c r="OO437" s="10"/>
      <c r="OP437" s="10"/>
      <c r="OQ437" s="10"/>
      <c r="OR437" s="10"/>
      <c r="OS437" s="10"/>
      <c r="OT437" s="10"/>
      <c r="OU437" s="10"/>
      <c r="OV437" s="10"/>
      <c r="OW437" s="10"/>
      <c r="OX437" s="10"/>
      <c r="OY437" s="10"/>
      <c r="OZ437" s="10"/>
      <c r="PA437" s="10"/>
      <c r="PB437" s="10"/>
      <c r="PC437" s="10"/>
      <c r="PD437" s="10"/>
      <c r="PE437" s="10"/>
      <c r="PF437" s="10"/>
      <c r="PG437" s="10"/>
      <c r="PH437" s="10"/>
      <c r="PI437" s="10"/>
      <c r="PJ437" s="10"/>
      <c r="PK437" s="10"/>
      <c r="PL437" s="10"/>
      <c r="PM437" s="10"/>
      <c r="PN437" s="10"/>
      <c r="PO437" s="10"/>
      <c r="PP437" s="10"/>
      <c r="PQ437" s="10"/>
      <c r="PR437" s="10"/>
      <c r="PS437" s="10"/>
      <c r="PT437" s="10"/>
      <c r="PU437" s="10"/>
      <c r="PV437" s="10"/>
      <c r="PW437" s="10"/>
      <c r="PX437" s="10"/>
      <c r="PY437" s="10"/>
      <c r="PZ437" s="10"/>
      <c r="QA437" s="10"/>
      <c r="QB437" s="10"/>
      <c r="QC437" s="10"/>
      <c r="QD437" s="10"/>
      <c r="QE437" s="10"/>
      <c r="QF437" s="10"/>
      <c r="QG437" s="10"/>
      <c r="QH437" s="10"/>
      <c r="QI437" s="10"/>
      <c r="QJ437" s="10"/>
      <c r="QK437" s="10"/>
      <c r="QL437" s="10"/>
      <c r="QM437" s="10"/>
      <c r="QN437" s="10"/>
      <c r="QO437" s="10"/>
      <c r="QP437" s="10"/>
      <c r="QQ437" s="10"/>
      <c r="QR437" s="10"/>
      <c r="QS437" s="10"/>
      <c r="QT437" s="10"/>
      <c r="QU437" s="10"/>
      <c r="QV437" s="10"/>
      <c r="QW437" s="10"/>
      <c r="QX437" s="10"/>
      <c r="QY437" s="10"/>
      <c r="QZ437" s="10"/>
      <c r="RA437" s="10"/>
      <c r="RB437" s="10"/>
      <c r="RC437" s="10"/>
      <c r="RD437" s="10"/>
      <c r="RE437" s="10"/>
      <c r="RF437" s="10"/>
      <c r="RG437" s="10"/>
      <c r="RH437" s="10"/>
      <c r="RI437" s="10"/>
      <c r="RJ437" s="10"/>
      <c r="RK437" s="10"/>
      <c r="RL437" s="10"/>
      <c r="RM437" s="10"/>
      <c r="RN437" s="10"/>
      <c r="RO437" s="10"/>
      <c r="RP437" s="10"/>
      <c r="RQ437" s="10"/>
      <c r="RR437" s="10"/>
      <c r="RS437" s="10"/>
      <c r="RT437" s="10"/>
      <c r="RU437" s="10"/>
      <c r="RV437" s="10"/>
      <c r="RW437" s="10"/>
      <c r="RX437" s="10"/>
      <c r="RY437" s="10"/>
      <c r="RZ437" s="10"/>
      <c r="SA437" s="10"/>
      <c r="SB437" s="10"/>
      <c r="SC437" s="10"/>
      <c r="SD437" s="10"/>
      <c r="SE437" s="10"/>
      <c r="SF437" s="10"/>
      <c r="SG437" s="10"/>
      <c r="SH437" s="10"/>
      <c r="SI437" s="10"/>
      <c r="SJ437" s="10"/>
      <c r="SK437" s="10"/>
      <c r="SL437" s="10"/>
      <c r="SM437" s="10"/>
      <c r="SN437" s="10"/>
      <c r="SO437" s="10"/>
      <c r="SP437" s="10"/>
      <c r="SQ437" s="10"/>
      <c r="SR437" s="10"/>
      <c r="SS437" s="10"/>
      <c r="ST437" s="10"/>
      <c r="SU437" s="10"/>
      <c r="SV437" s="10"/>
      <c r="SW437" s="10"/>
      <c r="SX437" s="10"/>
      <c r="SY437" s="10"/>
      <c r="SZ437" s="10"/>
      <c r="TA437" s="10"/>
      <c r="TB437" s="10"/>
      <c r="TC437" s="10"/>
      <c r="TD437" s="10"/>
      <c r="TE437" s="10"/>
      <c r="TF437" s="10"/>
      <c r="TG437" s="10"/>
      <c r="TH437" s="10"/>
      <c r="TI437" s="10"/>
      <c r="TJ437" s="10"/>
      <c r="TK437" s="10"/>
      <c r="TL437" s="10"/>
      <c r="TM437" s="10"/>
      <c r="TN437" s="10"/>
      <c r="TO437" s="10"/>
      <c r="TP437" s="10"/>
      <c r="TQ437" s="10"/>
      <c r="TR437" s="10"/>
      <c r="TS437" s="10"/>
      <c r="TT437" s="10"/>
      <c r="TU437" s="10"/>
      <c r="TV437" s="10"/>
      <c r="TW437" s="10"/>
      <c r="TX437" s="10"/>
      <c r="TY437" s="10"/>
      <c r="TZ437" s="10"/>
      <c r="UA437" s="10"/>
      <c r="UB437" s="10"/>
      <c r="UC437" s="10"/>
      <c r="UD437" s="10"/>
      <c r="UE437" s="10"/>
      <c r="UF437" s="10"/>
      <c r="UG437" s="10"/>
      <c r="UH437" s="10"/>
      <c r="UI437" s="10"/>
      <c r="UJ437" s="10"/>
      <c r="UK437" s="10"/>
      <c r="UL437" s="10"/>
      <c r="UM437" s="10"/>
      <c r="UN437" s="10"/>
      <c r="UO437" s="10"/>
      <c r="UP437" s="10"/>
      <c r="UQ437" s="10"/>
      <c r="UR437" s="10"/>
      <c r="US437" s="10"/>
      <c r="UT437" s="10"/>
      <c r="UU437" s="10"/>
      <c r="UV437" s="10"/>
      <c r="UW437" s="10"/>
      <c r="UX437" s="10"/>
      <c r="UY437" s="10"/>
      <c r="UZ437" s="10"/>
      <c r="VA437" s="10"/>
      <c r="VB437" s="10"/>
      <c r="VC437" s="10"/>
      <c r="VD437" s="10"/>
      <c r="VE437" s="10"/>
      <c r="VF437" s="10"/>
      <c r="VG437" s="10"/>
      <c r="VH437" s="10"/>
      <c r="VI437" s="10"/>
      <c r="VJ437" s="10"/>
      <c r="VK437" s="10"/>
      <c r="VL437" s="10"/>
      <c r="VM437" s="10"/>
      <c r="VN437" s="10"/>
      <c r="VO437" s="10"/>
      <c r="VP437" s="10"/>
      <c r="VQ437" s="10"/>
      <c r="VR437" s="10"/>
      <c r="VS437" s="10"/>
      <c r="VT437" s="10"/>
      <c r="VU437" s="10"/>
      <c r="VV437" s="10"/>
      <c r="VW437" s="10"/>
      <c r="VX437" s="10"/>
      <c r="VY437" s="10"/>
      <c r="VZ437" s="10"/>
      <c r="WA437" s="10"/>
      <c r="WB437" s="10"/>
      <c r="WC437" s="10"/>
      <c r="WD437" s="10"/>
      <c r="WE437" s="10"/>
      <c r="WF437" s="10"/>
      <c r="WG437" s="10"/>
      <c r="WH437" s="10"/>
      <c r="WI437" s="10"/>
      <c r="WJ437" s="10"/>
      <c r="WK437" s="10"/>
      <c r="WL437" s="10"/>
      <c r="WM437" s="10"/>
      <c r="WN437" s="10"/>
      <c r="WO437" s="10"/>
      <c r="WP437" s="10"/>
      <c r="WQ437" s="10"/>
      <c r="WR437" s="10"/>
      <c r="WS437" s="10"/>
      <c r="WT437" s="10"/>
      <c r="WU437" s="10"/>
      <c r="WV437" s="10"/>
      <c r="WW437" s="10"/>
      <c r="WX437" s="10"/>
      <c r="WY437" s="10"/>
      <c r="WZ437" s="10"/>
      <c r="XA437" s="10"/>
      <c r="XB437" s="10"/>
      <c r="XC437" s="10"/>
      <c r="XD437" s="10"/>
      <c r="XE437" s="10"/>
      <c r="XF437" s="10"/>
      <c r="XG437" s="10"/>
      <c r="XH437" s="10"/>
      <c r="XI437" s="10"/>
      <c r="XJ437" s="10"/>
      <c r="XK437" s="10"/>
      <c r="XL437" s="10"/>
      <c r="XM437" s="10"/>
      <c r="XN437" s="10"/>
      <c r="XO437" s="10"/>
      <c r="XP437" s="10"/>
      <c r="XQ437" s="10"/>
      <c r="XR437" s="10"/>
      <c r="XS437" s="10"/>
      <c r="XT437" s="10"/>
      <c r="XU437" s="10"/>
      <c r="XV437" s="10"/>
      <c r="XW437" s="10"/>
      <c r="XX437" s="10"/>
      <c r="XY437" s="10"/>
      <c r="XZ437" s="10"/>
      <c r="YA437" s="10"/>
      <c r="YB437" s="10"/>
      <c r="YC437" s="10"/>
      <c r="YD437" s="10"/>
      <c r="YE437" s="10"/>
      <c r="YF437" s="10"/>
      <c r="YG437" s="10"/>
      <c r="YH437" s="10"/>
      <c r="YI437" s="10"/>
      <c r="YJ437" s="10"/>
      <c r="YK437" s="10"/>
      <c r="YL437" s="10"/>
      <c r="YM437" s="10"/>
      <c r="YN437" s="10"/>
      <c r="YO437" s="10"/>
      <c r="YP437" s="10"/>
      <c r="YQ437" s="10"/>
      <c r="YR437" s="10"/>
      <c r="YS437" s="10"/>
      <c r="YT437" s="10"/>
      <c r="YU437" s="10"/>
      <c r="YV437" s="10"/>
      <c r="YW437" s="10"/>
      <c r="YX437" s="10"/>
      <c r="YY437" s="10"/>
      <c r="YZ437" s="10"/>
      <c r="ZA437" s="10"/>
      <c r="ZB437" s="10"/>
      <c r="ZC437" s="10"/>
      <c r="ZD437" s="10"/>
      <c r="ZE437" s="10"/>
      <c r="ZF437" s="10"/>
      <c r="ZG437" s="10"/>
      <c r="ZH437" s="10"/>
      <c r="ZI437" s="10"/>
      <c r="ZJ437" s="10"/>
      <c r="ZK437" s="10"/>
      <c r="ZL437" s="10"/>
      <c r="ZM437" s="10"/>
      <c r="ZN437" s="10"/>
      <c r="ZO437" s="10"/>
      <c r="ZP437" s="10"/>
      <c r="ZQ437" s="10"/>
      <c r="ZR437" s="10"/>
      <c r="ZS437" s="10"/>
      <c r="ZT437" s="10"/>
      <c r="ZU437" s="10"/>
      <c r="ZV437" s="10"/>
      <c r="ZW437" s="10"/>
      <c r="ZX437" s="10"/>
      <c r="ZY437" s="10"/>
      <c r="ZZ437" s="10"/>
      <c r="AAA437" s="10"/>
      <c r="AAB437" s="10"/>
      <c r="AAC437" s="10"/>
      <c r="AAD437" s="10"/>
      <c r="AAE437" s="10"/>
      <c r="AAF437" s="10"/>
      <c r="AAG437" s="10"/>
      <c r="AAH437" s="10"/>
      <c r="AAI437" s="10"/>
      <c r="AAJ437" s="10"/>
      <c r="AAK437" s="10"/>
      <c r="AAL437" s="10"/>
      <c r="AAM437" s="10"/>
      <c r="AAN437" s="10"/>
      <c r="AAO437" s="10"/>
      <c r="AAP437" s="10"/>
      <c r="AAQ437" s="10"/>
      <c r="AAR437" s="10"/>
      <c r="AAS437" s="10"/>
      <c r="AAT437" s="10"/>
      <c r="AAU437" s="10"/>
      <c r="AAV437" s="10"/>
      <c r="AAW437" s="10"/>
      <c r="AAX437" s="10"/>
      <c r="AAY437" s="10"/>
      <c r="AAZ437" s="10"/>
      <c r="ABA437" s="10"/>
      <c r="ABB437" s="10"/>
      <c r="ABC437" s="10"/>
      <c r="ABD437" s="10"/>
      <c r="ABE437" s="10"/>
      <c r="ABF437" s="10"/>
      <c r="ABG437" s="10"/>
      <c r="ABH437" s="10"/>
      <c r="ABI437" s="10"/>
      <c r="ABJ437" s="10"/>
      <c r="ABK437" s="10"/>
      <c r="ABL437" s="10"/>
      <c r="ABM437" s="10"/>
      <c r="ABN437" s="10"/>
      <c r="ABO437" s="10"/>
      <c r="ABP437" s="10"/>
      <c r="ABQ437" s="10"/>
      <c r="ABR437" s="10"/>
      <c r="ABS437" s="10"/>
      <c r="ABT437" s="10"/>
      <c r="ABU437" s="10"/>
      <c r="ABV437" s="10"/>
      <c r="ABW437" s="10"/>
      <c r="ABX437" s="10"/>
      <c r="ABY437" s="10"/>
      <c r="ABZ437" s="10"/>
      <c r="ACA437" s="10"/>
      <c r="ACB437" s="10"/>
      <c r="ACC437" s="10"/>
      <c r="ACD437" s="10"/>
      <c r="ACE437" s="10"/>
      <c r="ACF437" s="10"/>
      <c r="ACG437" s="10"/>
      <c r="ACH437" s="10"/>
      <c r="ACI437" s="10"/>
      <c r="ACJ437" s="10"/>
      <c r="ACK437" s="10"/>
      <c r="ACL437" s="10"/>
      <c r="ACM437" s="10"/>
      <c r="ACN437" s="10"/>
      <c r="ACO437" s="10"/>
      <c r="ACP437" s="10"/>
      <c r="ACQ437" s="10"/>
      <c r="ACR437" s="10"/>
      <c r="ACS437" s="10"/>
      <c r="ACT437" s="10"/>
      <c r="ACU437" s="10"/>
      <c r="ACV437" s="10"/>
      <c r="ACW437" s="10"/>
      <c r="ACX437" s="10"/>
      <c r="ACY437" s="10"/>
      <c r="ACZ437" s="10"/>
      <c r="ADA437" s="10"/>
      <c r="ADB437" s="10"/>
      <c r="ADC437" s="10"/>
      <c r="ADD437" s="10"/>
      <c r="ADE437" s="10"/>
      <c r="ADF437" s="10"/>
      <c r="ADG437" s="10"/>
      <c r="ADH437" s="10"/>
      <c r="ADI437" s="10"/>
      <c r="ADJ437" s="10"/>
      <c r="ADK437" s="10"/>
      <c r="ADL437" s="10"/>
      <c r="ADM437" s="10"/>
      <c r="ADN437" s="10"/>
      <c r="ADO437" s="10"/>
      <c r="ADP437" s="10"/>
      <c r="ADQ437" s="10"/>
      <c r="ADR437" s="10"/>
      <c r="ADS437" s="10"/>
      <c r="ADT437" s="10"/>
      <c r="ADU437" s="10"/>
      <c r="ADV437" s="10"/>
      <c r="ADW437" s="10"/>
      <c r="ADX437" s="10"/>
      <c r="ADY437" s="10"/>
      <c r="ADZ437" s="10"/>
      <c r="AEA437" s="10"/>
      <c r="AEB437" s="10"/>
      <c r="AEC437" s="10"/>
      <c r="AED437" s="10"/>
      <c r="AEE437" s="10"/>
      <c r="AEF437" s="10"/>
      <c r="AEG437" s="10"/>
      <c r="AEH437" s="10"/>
      <c r="AEI437" s="10"/>
      <c r="AEJ437" s="10"/>
      <c r="AEK437" s="10"/>
      <c r="AEL437" s="10"/>
      <c r="AEM437" s="10"/>
      <c r="AEN437" s="10"/>
      <c r="AEO437" s="10"/>
      <c r="AEP437" s="10"/>
      <c r="AEQ437" s="10"/>
      <c r="AER437" s="10"/>
      <c r="AES437" s="10"/>
      <c r="AET437" s="10"/>
      <c r="AEU437" s="10"/>
      <c r="AEV437" s="10"/>
      <c r="AEW437" s="10"/>
      <c r="AEX437" s="10"/>
      <c r="AEY437" s="10"/>
      <c r="AEZ437" s="10"/>
      <c r="AFA437" s="10"/>
      <c r="AFB437" s="10"/>
      <c r="AFC437" s="10"/>
      <c r="AFD437" s="10"/>
      <c r="AFE437" s="10"/>
      <c r="AFF437" s="10"/>
      <c r="AFG437" s="10"/>
      <c r="AFH437" s="10"/>
      <c r="AFI437" s="10"/>
      <c r="AFJ437" s="10"/>
      <c r="AFK437" s="10"/>
      <c r="AFL437" s="10"/>
      <c r="AFM437" s="10"/>
      <c r="AFN437" s="10"/>
      <c r="AFO437" s="10"/>
      <c r="AFP437" s="10"/>
      <c r="AFQ437" s="10"/>
      <c r="AFR437" s="10"/>
      <c r="AFS437" s="10"/>
      <c r="AFT437" s="10"/>
      <c r="AFU437" s="10"/>
      <c r="AFV437" s="10"/>
      <c r="AFW437" s="10"/>
      <c r="AFX437" s="10"/>
      <c r="AFY437" s="10"/>
      <c r="AFZ437" s="10"/>
      <c r="AGA437" s="10"/>
      <c r="AGB437" s="10"/>
      <c r="AGC437" s="10"/>
      <c r="AGD437" s="10"/>
      <c r="AGE437" s="10"/>
      <c r="AGF437" s="10"/>
      <c r="AGG437" s="10"/>
      <c r="AGH437" s="10"/>
      <c r="AGI437" s="10"/>
      <c r="AGJ437" s="10"/>
      <c r="AGK437" s="10"/>
      <c r="AGL437" s="10"/>
      <c r="AGM437" s="10"/>
      <c r="AGN437" s="10"/>
      <c r="AGO437" s="10"/>
      <c r="AGP437" s="10"/>
      <c r="AGQ437" s="10"/>
      <c r="AGR437" s="10"/>
      <c r="AGS437" s="10"/>
      <c r="AGT437" s="10"/>
      <c r="AGU437" s="10"/>
      <c r="AGV437" s="10"/>
      <c r="AGW437" s="10"/>
      <c r="AGX437" s="10"/>
      <c r="AGY437" s="10"/>
      <c r="AGZ437" s="10"/>
      <c r="AHA437" s="10"/>
      <c r="AHB437" s="10"/>
      <c r="AHC437" s="10"/>
      <c r="AHD437" s="10"/>
      <c r="AHE437" s="10"/>
      <c r="AHF437" s="10"/>
      <c r="AHG437" s="10"/>
      <c r="AHH437" s="10"/>
      <c r="AHI437" s="10"/>
      <c r="AHJ437" s="10"/>
      <c r="AHK437" s="10"/>
      <c r="AHL437" s="10"/>
      <c r="AHM437" s="10"/>
      <c r="AHN437" s="10"/>
      <c r="AHO437" s="10"/>
      <c r="AHP437" s="10"/>
      <c r="AHQ437" s="10"/>
      <c r="AHR437" s="10"/>
      <c r="AHS437" s="10"/>
      <c r="AHT437" s="10"/>
      <c r="AHU437" s="10"/>
      <c r="AHV437" s="10"/>
      <c r="AHW437" s="10"/>
      <c r="AHX437" s="10"/>
      <c r="AHY437" s="10"/>
      <c r="AHZ437" s="10"/>
      <c r="AIA437" s="10"/>
      <c r="AIB437" s="10"/>
      <c r="AIC437" s="10"/>
      <c r="AID437" s="10"/>
      <c r="AIE437" s="10"/>
      <c r="AIF437" s="10"/>
      <c r="AIG437" s="10"/>
      <c r="AIH437" s="10"/>
      <c r="AII437" s="10"/>
      <c r="AIJ437" s="10"/>
      <c r="AIK437" s="10"/>
      <c r="AIL437" s="10"/>
      <c r="AIM437" s="10"/>
      <c r="AIN437" s="10"/>
      <c r="AIO437" s="10"/>
      <c r="AIP437" s="10"/>
      <c r="AIQ437" s="10"/>
      <c r="AIR437" s="10"/>
      <c r="AIS437" s="10"/>
      <c r="AIT437" s="10"/>
      <c r="AIU437" s="10"/>
      <c r="AIV437" s="10"/>
      <c r="AIW437" s="10"/>
      <c r="AIX437" s="10"/>
      <c r="AIY437" s="10"/>
      <c r="AIZ437" s="10"/>
      <c r="AJA437" s="10"/>
      <c r="AJB437" s="10"/>
      <c r="AJC437" s="10"/>
      <c r="AJD437" s="10"/>
      <c r="AJE437" s="10"/>
      <c r="AJF437" s="10"/>
      <c r="AJG437" s="10"/>
      <c r="AJH437" s="10"/>
      <c r="AJI437" s="10"/>
      <c r="AJJ437" s="10"/>
      <c r="AJK437" s="10"/>
      <c r="AJL437" s="10"/>
      <c r="AJM437" s="10"/>
      <c r="AJN437" s="10"/>
      <c r="AJO437" s="10"/>
      <c r="AJP437" s="10"/>
      <c r="AJQ437" s="10"/>
      <c r="AJR437" s="10"/>
      <c r="AJS437" s="10"/>
      <c r="AJT437" s="10"/>
      <c r="AJU437" s="10"/>
      <c r="AJV437" s="10"/>
      <c r="AJW437" s="10"/>
      <c r="AJX437" s="10"/>
      <c r="AJY437" s="10"/>
      <c r="AJZ437" s="10"/>
      <c r="AKA437" s="10"/>
      <c r="AKB437" s="10"/>
      <c r="AKC437" s="10"/>
      <c r="AKD437" s="10"/>
      <c r="AKE437" s="10"/>
      <c r="AKF437" s="10"/>
      <c r="AKG437" s="10"/>
      <c r="AKH437" s="10"/>
      <c r="AKI437" s="10"/>
      <c r="AKJ437" s="10"/>
      <c r="AKK437" s="10"/>
      <c r="AKL437" s="10"/>
      <c r="AKM437" s="10"/>
      <c r="AKN437" s="10"/>
      <c r="AKO437" s="10"/>
      <c r="AKP437" s="10"/>
      <c r="AKQ437" s="10"/>
      <c r="AKR437" s="10"/>
      <c r="AKS437" s="10"/>
      <c r="AKT437" s="10"/>
      <c r="AKU437" s="10"/>
      <c r="AKV437" s="10"/>
      <c r="AKW437" s="10"/>
      <c r="AKX437" s="10"/>
      <c r="AKY437" s="10"/>
      <c r="AKZ437" s="10"/>
      <c r="ALA437" s="10"/>
      <c r="ALB437" s="10"/>
      <c r="ALC437" s="10"/>
      <c r="ALD437" s="10"/>
      <c r="ALE437" s="10"/>
      <c r="ALF437" s="10"/>
      <c r="ALG437" s="10"/>
      <c r="ALH437" s="10"/>
      <c r="ALI437" s="10"/>
      <c r="ALJ437" s="10"/>
      <c r="ALK437" s="10"/>
      <c r="ALL437" s="10"/>
      <c r="ALM437" s="10"/>
      <c r="ALN437" s="10"/>
      <c r="ALO437" s="10"/>
      <c r="ALP437" s="10"/>
      <c r="ALQ437" s="10"/>
      <c r="ALR437" s="10"/>
      <c r="ALS437" s="10"/>
      <c r="ALT437" s="10"/>
      <c r="ALU437" s="10"/>
      <c r="ALV437" s="10"/>
      <c r="ALW437" s="10"/>
      <c r="ALX437" s="10"/>
      <c r="ALY437" s="10"/>
      <c r="ALZ437" s="10"/>
      <c r="AMA437" s="10"/>
      <c r="AMB437" s="10"/>
      <c r="AMC437" s="10"/>
      <c r="AMD437" s="10"/>
      <c r="AME437" s="10"/>
      <c r="AMF437" s="10"/>
      <c r="AMG437" s="10"/>
      <c r="AMH437" s="10"/>
      <c r="AMI437" s="10"/>
    </row>
    <row r="438" spans="1:1023" ht="21.75" customHeight="1">
      <c r="A438" s="14" t="s">
        <v>103</v>
      </c>
      <c r="B438" s="39"/>
      <c r="C438" s="34"/>
      <c r="D438" s="34"/>
      <c r="E438" s="30"/>
      <c r="F438" s="30"/>
      <c r="G438" s="30"/>
      <c r="H438" s="30"/>
      <c r="I438" s="30"/>
      <c r="J438" s="40">
        <v>24000</v>
      </c>
      <c r="K438" s="30"/>
      <c r="L438" s="30"/>
      <c r="M438" s="30"/>
      <c r="N438" s="30"/>
      <c r="O438" s="30"/>
      <c r="P438" s="34"/>
      <c r="Q438" s="43">
        <f t="shared" si="9"/>
        <v>24000</v>
      </c>
      <c r="R438" s="43"/>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c r="HQ438" s="10"/>
      <c r="HR438" s="10"/>
      <c r="HS438" s="10"/>
      <c r="HT438" s="10"/>
      <c r="HU438" s="10"/>
      <c r="HV438" s="10"/>
      <c r="HW438" s="10"/>
      <c r="HX438" s="10"/>
      <c r="HY438" s="10"/>
      <c r="HZ438" s="10"/>
      <c r="IA438" s="10"/>
      <c r="IB438" s="10"/>
      <c r="IC438" s="10"/>
      <c r="ID438" s="10"/>
      <c r="IE438" s="10"/>
      <c r="IF438" s="10"/>
      <c r="IG438" s="10"/>
      <c r="IH438" s="10"/>
      <c r="II438" s="10"/>
      <c r="IJ438" s="10"/>
      <c r="IK438" s="10"/>
      <c r="IL438" s="10"/>
      <c r="IM438" s="10"/>
      <c r="IN438" s="10"/>
      <c r="IO438" s="10"/>
      <c r="IP438" s="10"/>
      <c r="IQ438" s="10"/>
      <c r="IR438" s="10"/>
      <c r="IS438" s="10"/>
      <c r="IT438" s="10"/>
      <c r="IU438" s="10"/>
      <c r="IV438" s="10"/>
      <c r="IW438" s="10"/>
      <c r="IX438" s="10"/>
      <c r="IY438" s="10"/>
      <c r="IZ438" s="10"/>
      <c r="JA438" s="10"/>
      <c r="JB438" s="10"/>
      <c r="JC438" s="10"/>
      <c r="JD438" s="10"/>
      <c r="JE438" s="10"/>
      <c r="JF438" s="10"/>
      <c r="JG438" s="10"/>
      <c r="JH438" s="10"/>
      <c r="JI438" s="10"/>
      <c r="JJ438" s="10"/>
      <c r="JK438" s="10"/>
      <c r="JL438" s="10"/>
      <c r="JM438" s="10"/>
      <c r="JN438" s="10"/>
      <c r="JO438" s="10"/>
      <c r="JP438" s="10"/>
      <c r="JQ438" s="10"/>
      <c r="JR438" s="10"/>
      <c r="JS438" s="10"/>
      <c r="JT438" s="10"/>
      <c r="JU438" s="10"/>
      <c r="JV438" s="10"/>
      <c r="JW438" s="10"/>
      <c r="JX438" s="10"/>
      <c r="JY438" s="10"/>
      <c r="JZ438" s="10"/>
      <c r="KA438" s="10"/>
      <c r="KB438" s="10"/>
      <c r="KC438" s="10"/>
      <c r="KD438" s="10"/>
      <c r="KE438" s="10"/>
      <c r="KF438" s="10"/>
      <c r="KG438" s="10"/>
      <c r="KH438" s="10"/>
      <c r="KI438" s="10"/>
      <c r="KJ438" s="10"/>
      <c r="KK438" s="10"/>
      <c r="KL438" s="10"/>
      <c r="KM438" s="10"/>
      <c r="KN438" s="10"/>
      <c r="KO438" s="10"/>
      <c r="KP438" s="10"/>
      <c r="KQ438" s="10"/>
      <c r="KR438" s="10"/>
      <c r="KS438" s="10"/>
      <c r="KT438" s="10"/>
      <c r="KU438" s="10"/>
      <c r="KV438" s="10"/>
      <c r="KW438" s="10"/>
      <c r="KX438" s="10"/>
      <c r="KY438" s="10"/>
      <c r="KZ438" s="10"/>
      <c r="LA438" s="10"/>
      <c r="LB438" s="10"/>
      <c r="LC438" s="10"/>
      <c r="LD438" s="10"/>
      <c r="LE438" s="10"/>
      <c r="LF438" s="10"/>
      <c r="LG438" s="10"/>
      <c r="LH438" s="10"/>
      <c r="LI438" s="10"/>
      <c r="LJ438" s="10"/>
      <c r="LK438" s="10"/>
      <c r="LL438" s="10"/>
      <c r="LM438" s="10"/>
      <c r="LN438" s="10"/>
      <c r="LO438" s="10"/>
      <c r="LP438" s="10"/>
      <c r="LQ438" s="10"/>
      <c r="LR438" s="10"/>
      <c r="LS438" s="10"/>
      <c r="LT438" s="10"/>
      <c r="LU438" s="10"/>
      <c r="LV438" s="10"/>
      <c r="LW438" s="10"/>
      <c r="LX438" s="10"/>
      <c r="LY438" s="10"/>
      <c r="LZ438" s="10"/>
      <c r="MA438" s="10"/>
      <c r="MB438" s="10"/>
      <c r="MC438" s="10"/>
      <c r="MD438" s="10"/>
      <c r="ME438" s="10"/>
      <c r="MF438" s="10"/>
      <c r="MG438" s="10"/>
      <c r="MH438" s="10"/>
      <c r="MI438" s="10"/>
      <c r="MJ438" s="10"/>
      <c r="MK438" s="10"/>
      <c r="ML438" s="10"/>
      <c r="MM438" s="10"/>
      <c r="MN438" s="10"/>
      <c r="MO438" s="10"/>
      <c r="MP438" s="10"/>
      <c r="MQ438" s="10"/>
      <c r="MR438" s="10"/>
      <c r="MS438" s="10"/>
      <c r="MT438" s="10"/>
      <c r="MU438" s="10"/>
      <c r="MV438" s="10"/>
      <c r="MW438" s="10"/>
      <c r="MX438" s="10"/>
      <c r="MY438" s="10"/>
      <c r="MZ438" s="10"/>
      <c r="NA438" s="10"/>
      <c r="NB438" s="10"/>
      <c r="NC438" s="10"/>
      <c r="ND438" s="10"/>
      <c r="NE438" s="10"/>
      <c r="NF438" s="10"/>
      <c r="NG438" s="10"/>
      <c r="NH438" s="10"/>
      <c r="NI438" s="10"/>
      <c r="NJ438" s="10"/>
      <c r="NK438" s="10"/>
      <c r="NL438" s="10"/>
      <c r="NM438" s="10"/>
      <c r="NN438" s="10"/>
      <c r="NO438" s="10"/>
      <c r="NP438" s="10"/>
      <c r="NQ438" s="10"/>
      <c r="NR438" s="10"/>
      <c r="NS438" s="10"/>
      <c r="NT438" s="10"/>
      <c r="NU438" s="10"/>
      <c r="NV438" s="10"/>
      <c r="NW438" s="10"/>
      <c r="NX438" s="10"/>
      <c r="NY438" s="10"/>
      <c r="NZ438" s="10"/>
      <c r="OA438" s="10"/>
      <c r="OB438" s="10"/>
      <c r="OC438" s="10"/>
      <c r="OD438" s="10"/>
      <c r="OE438" s="10"/>
      <c r="OF438" s="10"/>
      <c r="OG438" s="10"/>
      <c r="OH438" s="10"/>
      <c r="OI438" s="10"/>
      <c r="OJ438" s="10"/>
      <c r="OK438" s="10"/>
      <c r="OL438" s="10"/>
      <c r="OM438" s="10"/>
      <c r="ON438" s="10"/>
      <c r="OO438" s="10"/>
      <c r="OP438" s="10"/>
      <c r="OQ438" s="10"/>
      <c r="OR438" s="10"/>
      <c r="OS438" s="10"/>
      <c r="OT438" s="10"/>
      <c r="OU438" s="10"/>
      <c r="OV438" s="10"/>
      <c r="OW438" s="10"/>
      <c r="OX438" s="10"/>
      <c r="OY438" s="10"/>
      <c r="OZ438" s="10"/>
      <c r="PA438" s="10"/>
      <c r="PB438" s="10"/>
      <c r="PC438" s="10"/>
      <c r="PD438" s="10"/>
      <c r="PE438" s="10"/>
      <c r="PF438" s="10"/>
      <c r="PG438" s="10"/>
      <c r="PH438" s="10"/>
      <c r="PI438" s="10"/>
      <c r="PJ438" s="10"/>
      <c r="PK438" s="10"/>
      <c r="PL438" s="10"/>
      <c r="PM438" s="10"/>
      <c r="PN438" s="10"/>
      <c r="PO438" s="10"/>
      <c r="PP438" s="10"/>
      <c r="PQ438" s="10"/>
      <c r="PR438" s="10"/>
      <c r="PS438" s="10"/>
      <c r="PT438" s="10"/>
      <c r="PU438" s="10"/>
      <c r="PV438" s="10"/>
      <c r="PW438" s="10"/>
      <c r="PX438" s="10"/>
      <c r="PY438" s="10"/>
      <c r="PZ438" s="10"/>
      <c r="QA438" s="10"/>
      <c r="QB438" s="10"/>
      <c r="QC438" s="10"/>
      <c r="QD438" s="10"/>
      <c r="QE438" s="10"/>
      <c r="QF438" s="10"/>
      <c r="QG438" s="10"/>
      <c r="QH438" s="10"/>
      <c r="QI438" s="10"/>
      <c r="QJ438" s="10"/>
      <c r="QK438" s="10"/>
      <c r="QL438" s="10"/>
      <c r="QM438" s="10"/>
      <c r="QN438" s="10"/>
      <c r="QO438" s="10"/>
      <c r="QP438" s="10"/>
      <c r="QQ438" s="10"/>
      <c r="QR438" s="10"/>
      <c r="QS438" s="10"/>
      <c r="QT438" s="10"/>
      <c r="QU438" s="10"/>
      <c r="QV438" s="10"/>
      <c r="QW438" s="10"/>
      <c r="QX438" s="10"/>
      <c r="QY438" s="10"/>
      <c r="QZ438" s="10"/>
      <c r="RA438" s="10"/>
      <c r="RB438" s="10"/>
      <c r="RC438" s="10"/>
      <c r="RD438" s="10"/>
      <c r="RE438" s="10"/>
      <c r="RF438" s="10"/>
      <c r="RG438" s="10"/>
      <c r="RH438" s="10"/>
      <c r="RI438" s="10"/>
      <c r="RJ438" s="10"/>
      <c r="RK438" s="10"/>
      <c r="RL438" s="10"/>
      <c r="RM438" s="10"/>
      <c r="RN438" s="10"/>
      <c r="RO438" s="10"/>
      <c r="RP438" s="10"/>
      <c r="RQ438" s="10"/>
      <c r="RR438" s="10"/>
      <c r="RS438" s="10"/>
      <c r="RT438" s="10"/>
      <c r="RU438" s="10"/>
      <c r="RV438" s="10"/>
      <c r="RW438" s="10"/>
      <c r="RX438" s="10"/>
      <c r="RY438" s="10"/>
      <c r="RZ438" s="10"/>
      <c r="SA438" s="10"/>
      <c r="SB438" s="10"/>
      <c r="SC438" s="10"/>
      <c r="SD438" s="10"/>
      <c r="SE438" s="10"/>
      <c r="SF438" s="10"/>
      <c r="SG438" s="10"/>
      <c r="SH438" s="10"/>
      <c r="SI438" s="10"/>
      <c r="SJ438" s="10"/>
      <c r="SK438" s="10"/>
      <c r="SL438" s="10"/>
      <c r="SM438" s="10"/>
      <c r="SN438" s="10"/>
      <c r="SO438" s="10"/>
      <c r="SP438" s="10"/>
      <c r="SQ438" s="10"/>
      <c r="SR438" s="10"/>
      <c r="SS438" s="10"/>
      <c r="ST438" s="10"/>
      <c r="SU438" s="10"/>
      <c r="SV438" s="10"/>
      <c r="SW438" s="10"/>
      <c r="SX438" s="10"/>
      <c r="SY438" s="10"/>
      <c r="SZ438" s="10"/>
      <c r="TA438" s="10"/>
      <c r="TB438" s="10"/>
      <c r="TC438" s="10"/>
      <c r="TD438" s="10"/>
      <c r="TE438" s="10"/>
      <c r="TF438" s="10"/>
      <c r="TG438" s="10"/>
      <c r="TH438" s="10"/>
      <c r="TI438" s="10"/>
      <c r="TJ438" s="10"/>
      <c r="TK438" s="10"/>
      <c r="TL438" s="10"/>
      <c r="TM438" s="10"/>
      <c r="TN438" s="10"/>
      <c r="TO438" s="10"/>
      <c r="TP438" s="10"/>
      <c r="TQ438" s="10"/>
      <c r="TR438" s="10"/>
      <c r="TS438" s="10"/>
      <c r="TT438" s="10"/>
      <c r="TU438" s="10"/>
      <c r="TV438" s="10"/>
      <c r="TW438" s="10"/>
      <c r="TX438" s="10"/>
      <c r="TY438" s="10"/>
      <c r="TZ438" s="10"/>
      <c r="UA438" s="10"/>
      <c r="UB438" s="10"/>
      <c r="UC438" s="10"/>
      <c r="UD438" s="10"/>
      <c r="UE438" s="10"/>
      <c r="UF438" s="10"/>
      <c r="UG438" s="10"/>
      <c r="UH438" s="10"/>
      <c r="UI438" s="10"/>
      <c r="UJ438" s="10"/>
      <c r="UK438" s="10"/>
      <c r="UL438" s="10"/>
      <c r="UM438" s="10"/>
      <c r="UN438" s="10"/>
      <c r="UO438" s="10"/>
      <c r="UP438" s="10"/>
      <c r="UQ438" s="10"/>
      <c r="UR438" s="10"/>
      <c r="US438" s="10"/>
      <c r="UT438" s="10"/>
      <c r="UU438" s="10"/>
      <c r="UV438" s="10"/>
      <c r="UW438" s="10"/>
      <c r="UX438" s="10"/>
      <c r="UY438" s="10"/>
      <c r="UZ438" s="10"/>
      <c r="VA438" s="10"/>
      <c r="VB438" s="10"/>
      <c r="VC438" s="10"/>
      <c r="VD438" s="10"/>
      <c r="VE438" s="10"/>
      <c r="VF438" s="10"/>
      <c r="VG438" s="10"/>
      <c r="VH438" s="10"/>
      <c r="VI438" s="10"/>
      <c r="VJ438" s="10"/>
      <c r="VK438" s="10"/>
      <c r="VL438" s="10"/>
      <c r="VM438" s="10"/>
      <c r="VN438" s="10"/>
      <c r="VO438" s="10"/>
      <c r="VP438" s="10"/>
      <c r="VQ438" s="10"/>
      <c r="VR438" s="10"/>
      <c r="VS438" s="10"/>
      <c r="VT438" s="10"/>
      <c r="VU438" s="10"/>
      <c r="VV438" s="10"/>
      <c r="VW438" s="10"/>
      <c r="VX438" s="10"/>
      <c r="VY438" s="10"/>
      <c r="VZ438" s="10"/>
      <c r="WA438" s="10"/>
      <c r="WB438" s="10"/>
      <c r="WC438" s="10"/>
      <c r="WD438" s="10"/>
      <c r="WE438" s="10"/>
      <c r="WF438" s="10"/>
      <c r="WG438" s="10"/>
      <c r="WH438" s="10"/>
      <c r="WI438" s="10"/>
      <c r="WJ438" s="10"/>
      <c r="WK438" s="10"/>
      <c r="WL438" s="10"/>
      <c r="WM438" s="10"/>
      <c r="WN438" s="10"/>
      <c r="WO438" s="10"/>
      <c r="WP438" s="10"/>
      <c r="WQ438" s="10"/>
      <c r="WR438" s="10"/>
      <c r="WS438" s="10"/>
      <c r="WT438" s="10"/>
      <c r="WU438" s="10"/>
      <c r="WV438" s="10"/>
      <c r="WW438" s="10"/>
      <c r="WX438" s="10"/>
      <c r="WY438" s="10"/>
      <c r="WZ438" s="10"/>
      <c r="XA438" s="10"/>
      <c r="XB438" s="10"/>
      <c r="XC438" s="10"/>
      <c r="XD438" s="10"/>
      <c r="XE438" s="10"/>
      <c r="XF438" s="10"/>
      <c r="XG438" s="10"/>
      <c r="XH438" s="10"/>
      <c r="XI438" s="10"/>
      <c r="XJ438" s="10"/>
      <c r="XK438" s="10"/>
      <c r="XL438" s="10"/>
      <c r="XM438" s="10"/>
      <c r="XN438" s="10"/>
      <c r="XO438" s="10"/>
      <c r="XP438" s="10"/>
      <c r="XQ438" s="10"/>
      <c r="XR438" s="10"/>
      <c r="XS438" s="10"/>
      <c r="XT438" s="10"/>
      <c r="XU438" s="10"/>
      <c r="XV438" s="10"/>
      <c r="XW438" s="10"/>
      <c r="XX438" s="10"/>
      <c r="XY438" s="10"/>
      <c r="XZ438" s="10"/>
      <c r="YA438" s="10"/>
      <c r="YB438" s="10"/>
      <c r="YC438" s="10"/>
      <c r="YD438" s="10"/>
      <c r="YE438" s="10"/>
      <c r="YF438" s="10"/>
      <c r="YG438" s="10"/>
      <c r="YH438" s="10"/>
      <c r="YI438" s="10"/>
      <c r="YJ438" s="10"/>
      <c r="YK438" s="10"/>
      <c r="YL438" s="10"/>
      <c r="YM438" s="10"/>
      <c r="YN438" s="10"/>
      <c r="YO438" s="10"/>
      <c r="YP438" s="10"/>
      <c r="YQ438" s="10"/>
      <c r="YR438" s="10"/>
      <c r="YS438" s="10"/>
      <c r="YT438" s="10"/>
      <c r="YU438" s="10"/>
      <c r="YV438" s="10"/>
      <c r="YW438" s="10"/>
      <c r="YX438" s="10"/>
      <c r="YY438" s="10"/>
      <c r="YZ438" s="10"/>
      <c r="ZA438" s="10"/>
      <c r="ZB438" s="10"/>
      <c r="ZC438" s="10"/>
      <c r="ZD438" s="10"/>
      <c r="ZE438" s="10"/>
      <c r="ZF438" s="10"/>
      <c r="ZG438" s="10"/>
      <c r="ZH438" s="10"/>
      <c r="ZI438" s="10"/>
      <c r="ZJ438" s="10"/>
      <c r="ZK438" s="10"/>
      <c r="ZL438" s="10"/>
      <c r="ZM438" s="10"/>
      <c r="ZN438" s="10"/>
      <c r="ZO438" s="10"/>
      <c r="ZP438" s="10"/>
      <c r="ZQ438" s="10"/>
      <c r="ZR438" s="10"/>
      <c r="ZS438" s="10"/>
      <c r="ZT438" s="10"/>
      <c r="ZU438" s="10"/>
      <c r="ZV438" s="10"/>
      <c r="ZW438" s="10"/>
      <c r="ZX438" s="10"/>
      <c r="ZY438" s="10"/>
      <c r="ZZ438" s="10"/>
      <c r="AAA438" s="10"/>
      <c r="AAB438" s="10"/>
      <c r="AAC438" s="10"/>
      <c r="AAD438" s="10"/>
      <c r="AAE438" s="10"/>
      <c r="AAF438" s="10"/>
      <c r="AAG438" s="10"/>
      <c r="AAH438" s="10"/>
      <c r="AAI438" s="10"/>
      <c r="AAJ438" s="10"/>
      <c r="AAK438" s="10"/>
      <c r="AAL438" s="10"/>
      <c r="AAM438" s="10"/>
      <c r="AAN438" s="10"/>
      <c r="AAO438" s="10"/>
      <c r="AAP438" s="10"/>
      <c r="AAQ438" s="10"/>
      <c r="AAR438" s="10"/>
      <c r="AAS438" s="10"/>
      <c r="AAT438" s="10"/>
      <c r="AAU438" s="10"/>
      <c r="AAV438" s="10"/>
      <c r="AAW438" s="10"/>
      <c r="AAX438" s="10"/>
      <c r="AAY438" s="10"/>
      <c r="AAZ438" s="10"/>
      <c r="ABA438" s="10"/>
      <c r="ABB438" s="10"/>
      <c r="ABC438" s="10"/>
      <c r="ABD438" s="10"/>
      <c r="ABE438" s="10"/>
      <c r="ABF438" s="10"/>
      <c r="ABG438" s="10"/>
      <c r="ABH438" s="10"/>
      <c r="ABI438" s="10"/>
      <c r="ABJ438" s="10"/>
      <c r="ABK438" s="10"/>
      <c r="ABL438" s="10"/>
      <c r="ABM438" s="10"/>
      <c r="ABN438" s="10"/>
      <c r="ABO438" s="10"/>
      <c r="ABP438" s="10"/>
      <c r="ABQ438" s="10"/>
      <c r="ABR438" s="10"/>
      <c r="ABS438" s="10"/>
      <c r="ABT438" s="10"/>
      <c r="ABU438" s="10"/>
      <c r="ABV438" s="10"/>
      <c r="ABW438" s="10"/>
      <c r="ABX438" s="10"/>
      <c r="ABY438" s="10"/>
      <c r="ABZ438" s="10"/>
      <c r="ACA438" s="10"/>
      <c r="ACB438" s="10"/>
      <c r="ACC438" s="10"/>
      <c r="ACD438" s="10"/>
      <c r="ACE438" s="10"/>
      <c r="ACF438" s="10"/>
      <c r="ACG438" s="10"/>
      <c r="ACH438" s="10"/>
      <c r="ACI438" s="10"/>
      <c r="ACJ438" s="10"/>
      <c r="ACK438" s="10"/>
      <c r="ACL438" s="10"/>
      <c r="ACM438" s="10"/>
      <c r="ACN438" s="10"/>
      <c r="ACO438" s="10"/>
      <c r="ACP438" s="10"/>
      <c r="ACQ438" s="10"/>
      <c r="ACR438" s="10"/>
      <c r="ACS438" s="10"/>
      <c r="ACT438" s="10"/>
      <c r="ACU438" s="10"/>
      <c r="ACV438" s="10"/>
      <c r="ACW438" s="10"/>
      <c r="ACX438" s="10"/>
      <c r="ACY438" s="10"/>
      <c r="ACZ438" s="10"/>
      <c r="ADA438" s="10"/>
      <c r="ADB438" s="10"/>
      <c r="ADC438" s="10"/>
      <c r="ADD438" s="10"/>
      <c r="ADE438" s="10"/>
      <c r="ADF438" s="10"/>
      <c r="ADG438" s="10"/>
      <c r="ADH438" s="10"/>
      <c r="ADI438" s="10"/>
      <c r="ADJ438" s="10"/>
      <c r="ADK438" s="10"/>
      <c r="ADL438" s="10"/>
      <c r="ADM438" s="10"/>
      <c r="ADN438" s="10"/>
      <c r="ADO438" s="10"/>
      <c r="ADP438" s="10"/>
      <c r="ADQ438" s="10"/>
      <c r="ADR438" s="10"/>
      <c r="ADS438" s="10"/>
      <c r="ADT438" s="10"/>
      <c r="ADU438" s="10"/>
      <c r="ADV438" s="10"/>
      <c r="ADW438" s="10"/>
      <c r="ADX438" s="10"/>
      <c r="ADY438" s="10"/>
      <c r="ADZ438" s="10"/>
      <c r="AEA438" s="10"/>
      <c r="AEB438" s="10"/>
      <c r="AEC438" s="10"/>
      <c r="AED438" s="10"/>
      <c r="AEE438" s="10"/>
      <c r="AEF438" s="10"/>
      <c r="AEG438" s="10"/>
      <c r="AEH438" s="10"/>
      <c r="AEI438" s="10"/>
      <c r="AEJ438" s="10"/>
      <c r="AEK438" s="10"/>
      <c r="AEL438" s="10"/>
      <c r="AEM438" s="10"/>
      <c r="AEN438" s="10"/>
      <c r="AEO438" s="10"/>
      <c r="AEP438" s="10"/>
      <c r="AEQ438" s="10"/>
      <c r="AER438" s="10"/>
      <c r="AES438" s="10"/>
      <c r="AET438" s="10"/>
      <c r="AEU438" s="10"/>
      <c r="AEV438" s="10"/>
      <c r="AEW438" s="10"/>
      <c r="AEX438" s="10"/>
      <c r="AEY438" s="10"/>
      <c r="AEZ438" s="10"/>
      <c r="AFA438" s="10"/>
      <c r="AFB438" s="10"/>
      <c r="AFC438" s="10"/>
      <c r="AFD438" s="10"/>
      <c r="AFE438" s="10"/>
      <c r="AFF438" s="10"/>
      <c r="AFG438" s="10"/>
      <c r="AFH438" s="10"/>
      <c r="AFI438" s="10"/>
      <c r="AFJ438" s="10"/>
      <c r="AFK438" s="10"/>
      <c r="AFL438" s="10"/>
      <c r="AFM438" s="10"/>
      <c r="AFN438" s="10"/>
      <c r="AFO438" s="10"/>
      <c r="AFP438" s="10"/>
      <c r="AFQ438" s="10"/>
      <c r="AFR438" s="10"/>
      <c r="AFS438" s="10"/>
      <c r="AFT438" s="10"/>
      <c r="AFU438" s="10"/>
      <c r="AFV438" s="10"/>
      <c r="AFW438" s="10"/>
      <c r="AFX438" s="10"/>
      <c r="AFY438" s="10"/>
      <c r="AFZ438" s="10"/>
      <c r="AGA438" s="10"/>
      <c r="AGB438" s="10"/>
      <c r="AGC438" s="10"/>
      <c r="AGD438" s="10"/>
      <c r="AGE438" s="10"/>
      <c r="AGF438" s="10"/>
      <c r="AGG438" s="10"/>
      <c r="AGH438" s="10"/>
      <c r="AGI438" s="10"/>
      <c r="AGJ438" s="10"/>
      <c r="AGK438" s="10"/>
      <c r="AGL438" s="10"/>
      <c r="AGM438" s="10"/>
      <c r="AGN438" s="10"/>
      <c r="AGO438" s="10"/>
      <c r="AGP438" s="10"/>
      <c r="AGQ438" s="10"/>
      <c r="AGR438" s="10"/>
      <c r="AGS438" s="10"/>
      <c r="AGT438" s="10"/>
      <c r="AGU438" s="10"/>
      <c r="AGV438" s="10"/>
      <c r="AGW438" s="10"/>
      <c r="AGX438" s="10"/>
      <c r="AGY438" s="10"/>
      <c r="AGZ438" s="10"/>
      <c r="AHA438" s="10"/>
      <c r="AHB438" s="10"/>
      <c r="AHC438" s="10"/>
      <c r="AHD438" s="10"/>
      <c r="AHE438" s="10"/>
      <c r="AHF438" s="10"/>
      <c r="AHG438" s="10"/>
      <c r="AHH438" s="10"/>
      <c r="AHI438" s="10"/>
      <c r="AHJ438" s="10"/>
      <c r="AHK438" s="10"/>
      <c r="AHL438" s="10"/>
      <c r="AHM438" s="10"/>
      <c r="AHN438" s="10"/>
      <c r="AHO438" s="10"/>
      <c r="AHP438" s="10"/>
      <c r="AHQ438" s="10"/>
      <c r="AHR438" s="10"/>
      <c r="AHS438" s="10"/>
      <c r="AHT438" s="10"/>
      <c r="AHU438" s="10"/>
      <c r="AHV438" s="10"/>
      <c r="AHW438" s="10"/>
      <c r="AHX438" s="10"/>
      <c r="AHY438" s="10"/>
      <c r="AHZ438" s="10"/>
      <c r="AIA438" s="10"/>
      <c r="AIB438" s="10"/>
      <c r="AIC438" s="10"/>
      <c r="AID438" s="10"/>
      <c r="AIE438" s="10"/>
      <c r="AIF438" s="10"/>
      <c r="AIG438" s="10"/>
      <c r="AIH438" s="10"/>
      <c r="AII438" s="10"/>
      <c r="AIJ438" s="10"/>
      <c r="AIK438" s="10"/>
      <c r="AIL438" s="10"/>
      <c r="AIM438" s="10"/>
      <c r="AIN438" s="10"/>
      <c r="AIO438" s="10"/>
      <c r="AIP438" s="10"/>
      <c r="AIQ438" s="10"/>
      <c r="AIR438" s="10"/>
      <c r="AIS438" s="10"/>
      <c r="AIT438" s="10"/>
      <c r="AIU438" s="10"/>
      <c r="AIV438" s="10"/>
      <c r="AIW438" s="10"/>
      <c r="AIX438" s="10"/>
      <c r="AIY438" s="10"/>
      <c r="AIZ438" s="10"/>
      <c r="AJA438" s="10"/>
      <c r="AJB438" s="10"/>
      <c r="AJC438" s="10"/>
      <c r="AJD438" s="10"/>
      <c r="AJE438" s="10"/>
      <c r="AJF438" s="10"/>
      <c r="AJG438" s="10"/>
      <c r="AJH438" s="10"/>
      <c r="AJI438" s="10"/>
      <c r="AJJ438" s="10"/>
      <c r="AJK438" s="10"/>
      <c r="AJL438" s="10"/>
      <c r="AJM438" s="10"/>
      <c r="AJN438" s="10"/>
      <c r="AJO438" s="10"/>
      <c r="AJP438" s="10"/>
      <c r="AJQ438" s="10"/>
      <c r="AJR438" s="10"/>
      <c r="AJS438" s="10"/>
      <c r="AJT438" s="10"/>
      <c r="AJU438" s="10"/>
      <c r="AJV438" s="10"/>
      <c r="AJW438" s="10"/>
      <c r="AJX438" s="10"/>
      <c r="AJY438" s="10"/>
      <c r="AJZ438" s="10"/>
      <c r="AKA438" s="10"/>
      <c r="AKB438" s="10"/>
      <c r="AKC438" s="10"/>
      <c r="AKD438" s="10"/>
      <c r="AKE438" s="10"/>
      <c r="AKF438" s="10"/>
      <c r="AKG438" s="10"/>
      <c r="AKH438" s="10"/>
      <c r="AKI438" s="10"/>
      <c r="AKJ438" s="10"/>
      <c r="AKK438" s="10"/>
      <c r="AKL438" s="10"/>
      <c r="AKM438" s="10"/>
      <c r="AKN438" s="10"/>
      <c r="AKO438" s="10"/>
      <c r="AKP438" s="10"/>
      <c r="AKQ438" s="10"/>
      <c r="AKR438" s="10"/>
      <c r="AKS438" s="10"/>
      <c r="AKT438" s="10"/>
      <c r="AKU438" s="10"/>
      <c r="AKV438" s="10"/>
      <c r="AKW438" s="10"/>
      <c r="AKX438" s="10"/>
      <c r="AKY438" s="10"/>
      <c r="AKZ438" s="10"/>
      <c r="ALA438" s="10"/>
      <c r="ALB438" s="10"/>
      <c r="ALC438" s="10"/>
      <c r="ALD438" s="10"/>
      <c r="ALE438" s="10"/>
      <c r="ALF438" s="10"/>
      <c r="ALG438" s="10"/>
      <c r="ALH438" s="10"/>
      <c r="ALI438" s="10"/>
      <c r="ALJ438" s="10"/>
      <c r="ALK438" s="10"/>
      <c r="ALL438" s="10"/>
      <c r="ALM438" s="10"/>
      <c r="ALN438" s="10"/>
      <c r="ALO438" s="10"/>
      <c r="ALP438" s="10"/>
      <c r="ALQ438" s="10"/>
      <c r="ALR438" s="10"/>
      <c r="ALS438" s="10"/>
      <c r="ALT438" s="10"/>
      <c r="ALU438" s="10"/>
      <c r="ALV438" s="10"/>
      <c r="ALW438" s="10"/>
      <c r="ALX438" s="10"/>
      <c r="ALY438" s="10"/>
      <c r="ALZ438" s="10"/>
      <c r="AMA438" s="10"/>
      <c r="AMB438" s="10"/>
      <c r="AMC438" s="10"/>
      <c r="AMD438" s="10"/>
      <c r="AME438" s="10"/>
      <c r="AMF438" s="10"/>
      <c r="AMG438" s="10"/>
      <c r="AMH438" s="10"/>
      <c r="AMI438" s="10"/>
    </row>
    <row r="439" spans="1:1023" ht="21.75" customHeight="1">
      <c r="A439" s="14" t="s">
        <v>103</v>
      </c>
      <c r="B439" s="45"/>
      <c r="C439" s="34"/>
      <c r="D439" s="34"/>
      <c r="E439" s="30"/>
      <c r="F439" s="30"/>
      <c r="G439" s="30"/>
      <c r="H439" s="30"/>
      <c r="I439" s="30"/>
      <c r="J439" s="36">
        <v>4000</v>
      </c>
      <c r="K439" s="30"/>
      <c r="L439" s="30"/>
      <c r="M439" s="30"/>
      <c r="N439" s="30"/>
      <c r="O439" s="30"/>
      <c r="P439" s="34"/>
      <c r="Q439" s="43">
        <f t="shared" ref="Q439:Q502" si="11">SUM(B439:P439)</f>
        <v>4000</v>
      </c>
      <c r="R439" s="43"/>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c r="HA439" s="10"/>
      <c r="HB439" s="10"/>
      <c r="HC439" s="10"/>
      <c r="HD439" s="10"/>
      <c r="HE439" s="10"/>
      <c r="HF439" s="10"/>
      <c r="HG439" s="10"/>
      <c r="HH439" s="10"/>
      <c r="HI439" s="10"/>
      <c r="HJ439" s="10"/>
      <c r="HK439" s="10"/>
      <c r="HL439" s="10"/>
      <c r="HM439" s="10"/>
      <c r="HN439" s="10"/>
      <c r="HO439" s="10"/>
      <c r="HP439" s="10"/>
      <c r="HQ439" s="10"/>
      <c r="HR439" s="10"/>
      <c r="HS439" s="10"/>
      <c r="HT439" s="10"/>
      <c r="HU439" s="10"/>
      <c r="HV439" s="10"/>
      <c r="HW439" s="10"/>
      <c r="HX439" s="10"/>
      <c r="HY439" s="10"/>
      <c r="HZ439" s="10"/>
      <c r="IA439" s="10"/>
      <c r="IB439" s="10"/>
      <c r="IC439" s="10"/>
      <c r="ID439" s="10"/>
      <c r="IE439" s="10"/>
      <c r="IF439" s="10"/>
      <c r="IG439" s="10"/>
      <c r="IH439" s="10"/>
      <c r="II439" s="10"/>
      <c r="IJ439" s="10"/>
      <c r="IK439" s="10"/>
      <c r="IL439" s="10"/>
      <c r="IM439" s="10"/>
      <c r="IN439" s="10"/>
      <c r="IO439" s="10"/>
      <c r="IP439" s="10"/>
      <c r="IQ439" s="10"/>
      <c r="IR439" s="10"/>
      <c r="IS439" s="10"/>
      <c r="IT439" s="10"/>
      <c r="IU439" s="10"/>
      <c r="IV439" s="10"/>
      <c r="IW439" s="10"/>
      <c r="IX439" s="10"/>
      <c r="IY439" s="10"/>
      <c r="IZ439" s="10"/>
      <c r="JA439" s="10"/>
      <c r="JB439" s="10"/>
      <c r="JC439" s="10"/>
      <c r="JD439" s="10"/>
      <c r="JE439" s="10"/>
      <c r="JF439" s="10"/>
      <c r="JG439" s="10"/>
      <c r="JH439" s="10"/>
      <c r="JI439" s="10"/>
      <c r="JJ439" s="10"/>
      <c r="JK439" s="10"/>
      <c r="JL439" s="10"/>
      <c r="JM439" s="10"/>
      <c r="JN439" s="10"/>
      <c r="JO439" s="10"/>
      <c r="JP439" s="10"/>
      <c r="JQ439" s="10"/>
      <c r="JR439" s="10"/>
      <c r="JS439" s="10"/>
      <c r="JT439" s="10"/>
      <c r="JU439" s="10"/>
      <c r="JV439" s="10"/>
      <c r="JW439" s="10"/>
      <c r="JX439" s="10"/>
      <c r="JY439" s="10"/>
      <c r="JZ439" s="10"/>
      <c r="KA439" s="10"/>
      <c r="KB439" s="10"/>
      <c r="KC439" s="10"/>
      <c r="KD439" s="10"/>
      <c r="KE439" s="10"/>
      <c r="KF439" s="10"/>
      <c r="KG439" s="10"/>
      <c r="KH439" s="10"/>
      <c r="KI439" s="10"/>
      <c r="KJ439" s="10"/>
      <c r="KK439" s="10"/>
      <c r="KL439" s="10"/>
      <c r="KM439" s="10"/>
      <c r="KN439" s="10"/>
      <c r="KO439" s="10"/>
      <c r="KP439" s="10"/>
      <c r="KQ439" s="10"/>
      <c r="KR439" s="10"/>
      <c r="KS439" s="10"/>
      <c r="KT439" s="10"/>
      <c r="KU439" s="10"/>
      <c r="KV439" s="10"/>
      <c r="KW439" s="10"/>
      <c r="KX439" s="10"/>
      <c r="KY439" s="10"/>
      <c r="KZ439" s="10"/>
      <c r="LA439" s="10"/>
      <c r="LB439" s="10"/>
      <c r="LC439" s="10"/>
      <c r="LD439" s="10"/>
      <c r="LE439" s="10"/>
      <c r="LF439" s="10"/>
      <c r="LG439" s="10"/>
      <c r="LH439" s="10"/>
      <c r="LI439" s="10"/>
      <c r="LJ439" s="10"/>
      <c r="LK439" s="10"/>
      <c r="LL439" s="10"/>
      <c r="LM439" s="10"/>
      <c r="LN439" s="10"/>
      <c r="LO439" s="10"/>
      <c r="LP439" s="10"/>
      <c r="LQ439" s="10"/>
      <c r="LR439" s="10"/>
      <c r="LS439" s="10"/>
      <c r="LT439" s="10"/>
      <c r="LU439" s="10"/>
      <c r="LV439" s="10"/>
      <c r="LW439" s="10"/>
      <c r="LX439" s="10"/>
      <c r="LY439" s="10"/>
      <c r="LZ439" s="10"/>
      <c r="MA439" s="10"/>
      <c r="MB439" s="10"/>
      <c r="MC439" s="10"/>
      <c r="MD439" s="10"/>
      <c r="ME439" s="10"/>
      <c r="MF439" s="10"/>
      <c r="MG439" s="10"/>
      <c r="MH439" s="10"/>
      <c r="MI439" s="10"/>
      <c r="MJ439" s="10"/>
      <c r="MK439" s="10"/>
      <c r="ML439" s="10"/>
      <c r="MM439" s="10"/>
      <c r="MN439" s="10"/>
      <c r="MO439" s="10"/>
      <c r="MP439" s="10"/>
      <c r="MQ439" s="10"/>
      <c r="MR439" s="10"/>
      <c r="MS439" s="10"/>
      <c r="MT439" s="10"/>
      <c r="MU439" s="10"/>
      <c r="MV439" s="10"/>
      <c r="MW439" s="10"/>
      <c r="MX439" s="10"/>
      <c r="MY439" s="10"/>
      <c r="MZ439" s="10"/>
      <c r="NA439" s="10"/>
      <c r="NB439" s="10"/>
      <c r="NC439" s="10"/>
      <c r="ND439" s="10"/>
      <c r="NE439" s="10"/>
      <c r="NF439" s="10"/>
      <c r="NG439" s="10"/>
      <c r="NH439" s="10"/>
      <c r="NI439" s="10"/>
      <c r="NJ439" s="10"/>
      <c r="NK439" s="10"/>
      <c r="NL439" s="10"/>
      <c r="NM439" s="10"/>
      <c r="NN439" s="10"/>
      <c r="NO439" s="10"/>
      <c r="NP439" s="10"/>
      <c r="NQ439" s="10"/>
      <c r="NR439" s="10"/>
      <c r="NS439" s="10"/>
      <c r="NT439" s="10"/>
      <c r="NU439" s="10"/>
      <c r="NV439" s="10"/>
      <c r="NW439" s="10"/>
      <c r="NX439" s="10"/>
      <c r="NY439" s="10"/>
      <c r="NZ439" s="10"/>
      <c r="OA439" s="10"/>
      <c r="OB439" s="10"/>
      <c r="OC439" s="10"/>
      <c r="OD439" s="10"/>
      <c r="OE439" s="10"/>
      <c r="OF439" s="10"/>
      <c r="OG439" s="10"/>
      <c r="OH439" s="10"/>
      <c r="OI439" s="10"/>
      <c r="OJ439" s="10"/>
      <c r="OK439" s="10"/>
      <c r="OL439" s="10"/>
      <c r="OM439" s="10"/>
      <c r="ON439" s="10"/>
      <c r="OO439" s="10"/>
      <c r="OP439" s="10"/>
      <c r="OQ439" s="10"/>
      <c r="OR439" s="10"/>
      <c r="OS439" s="10"/>
      <c r="OT439" s="10"/>
      <c r="OU439" s="10"/>
      <c r="OV439" s="10"/>
      <c r="OW439" s="10"/>
      <c r="OX439" s="10"/>
      <c r="OY439" s="10"/>
      <c r="OZ439" s="10"/>
      <c r="PA439" s="10"/>
      <c r="PB439" s="10"/>
      <c r="PC439" s="10"/>
      <c r="PD439" s="10"/>
      <c r="PE439" s="10"/>
      <c r="PF439" s="10"/>
      <c r="PG439" s="10"/>
      <c r="PH439" s="10"/>
      <c r="PI439" s="10"/>
      <c r="PJ439" s="10"/>
      <c r="PK439" s="10"/>
      <c r="PL439" s="10"/>
      <c r="PM439" s="10"/>
      <c r="PN439" s="10"/>
      <c r="PO439" s="10"/>
      <c r="PP439" s="10"/>
      <c r="PQ439" s="10"/>
      <c r="PR439" s="10"/>
      <c r="PS439" s="10"/>
      <c r="PT439" s="10"/>
      <c r="PU439" s="10"/>
      <c r="PV439" s="10"/>
      <c r="PW439" s="10"/>
      <c r="PX439" s="10"/>
      <c r="PY439" s="10"/>
      <c r="PZ439" s="10"/>
      <c r="QA439" s="10"/>
      <c r="QB439" s="10"/>
      <c r="QC439" s="10"/>
      <c r="QD439" s="10"/>
      <c r="QE439" s="10"/>
      <c r="QF439" s="10"/>
      <c r="QG439" s="10"/>
      <c r="QH439" s="10"/>
      <c r="QI439" s="10"/>
      <c r="QJ439" s="10"/>
      <c r="QK439" s="10"/>
      <c r="QL439" s="10"/>
      <c r="QM439" s="10"/>
      <c r="QN439" s="10"/>
      <c r="QO439" s="10"/>
      <c r="QP439" s="10"/>
      <c r="QQ439" s="10"/>
      <c r="QR439" s="10"/>
      <c r="QS439" s="10"/>
      <c r="QT439" s="10"/>
      <c r="QU439" s="10"/>
      <c r="QV439" s="10"/>
      <c r="QW439" s="10"/>
      <c r="QX439" s="10"/>
      <c r="QY439" s="10"/>
      <c r="QZ439" s="10"/>
      <c r="RA439" s="10"/>
      <c r="RB439" s="10"/>
      <c r="RC439" s="10"/>
      <c r="RD439" s="10"/>
      <c r="RE439" s="10"/>
      <c r="RF439" s="10"/>
      <c r="RG439" s="10"/>
      <c r="RH439" s="10"/>
      <c r="RI439" s="10"/>
      <c r="RJ439" s="10"/>
      <c r="RK439" s="10"/>
      <c r="RL439" s="10"/>
      <c r="RM439" s="10"/>
      <c r="RN439" s="10"/>
      <c r="RO439" s="10"/>
      <c r="RP439" s="10"/>
      <c r="RQ439" s="10"/>
      <c r="RR439" s="10"/>
      <c r="RS439" s="10"/>
      <c r="RT439" s="10"/>
      <c r="RU439" s="10"/>
      <c r="RV439" s="10"/>
      <c r="RW439" s="10"/>
      <c r="RX439" s="10"/>
      <c r="RY439" s="10"/>
      <c r="RZ439" s="10"/>
      <c r="SA439" s="10"/>
      <c r="SB439" s="10"/>
      <c r="SC439" s="10"/>
      <c r="SD439" s="10"/>
      <c r="SE439" s="10"/>
      <c r="SF439" s="10"/>
      <c r="SG439" s="10"/>
      <c r="SH439" s="10"/>
      <c r="SI439" s="10"/>
      <c r="SJ439" s="10"/>
      <c r="SK439" s="10"/>
      <c r="SL439" s="10"/>
      <c r="SM439" s="10"/>
      <c r="SN439" s="10"/>
      <c r="SO439" s="10"/>
      <c r="SP439" s="10"/>
      <c r="SQ439" s="10"/>
      <c r="SR439" s="10"/>
      <c r="SS439" s="10"/>
      <c r="ST439" s="10"/>
      <c r="SU439" s="10"/>
      <c r="SV439" s="10"/>
      <c r="SW439" s="10"/>
      <c r="SX439" s="10"/>
      <c r="SY439" s="10"/>
      <c r="SZ439" s="10"/>
      <c r="TA439" s="10"/>
      <c r="TB439" s="10"/>
      <c r="TC439" s="10"/>
      <c r="TD439" s="10"/>
      <c r="TE439" s="10"/>
      <c r="TF439" s="10"/>
      <c r="TG439" s="10"/>
      <c r="TH439" s="10"/>
      <c r="TI439" s="10"/>
      <c r="TJ439" s="10"/>
      <c r="TK439" s="10"/>
      <c r="TL439" s="10"/>
      <c r="TM439" s="10"/>
      <c r="TN439" s="10"/>
      <c r="TO439" s="10"/>
      <c r="TP439" s="10"/>
      <c r="TQ439" s="10"/>
      <c r="TR439" s="10"/>
      <c r="TS439" s="10"/>
      <c r="TT439" s="10"/>
      <c r="TU439" s="10"/>
      <c r="TV439" s="10"/>
      <c r="TW439" s="10"/>
      <c r="TX439" s="10"/>
      <c r="TY439" s="10"/>
      <c r="TZ439" s="10"/>
      <c r="UA439" s="10"/>
      <c r="UB439" s="10"/>
      <c r="UC439" s="10"/>
      <c r="UD439" s="10"/>
      <c r="UE439" s="10"/>
      <c r="UF439" s="10"/>
      <c r="UG439" s="10"/>
      <c r="UH439" s="10"/>
      <c r="UI439" s="10"/>
      <c r="UJ439" s="10"/>
      <c r="UK439" s="10"/>
      <c r="UL439" s="10"/>
      <c r="UM439" s="10"/>
      <c r="UN439" s="10"/>
      <c r="UO439" s="10"/>
      <c r="UP439" s="10"/>
      <c r="UQ439" s="10"/>
      <c r="UR439" s="10"/>
      <c r="US439" s="10"/>
      <c r="UT439" s="10"/>
      <c r="UU439" s="10"/>
      <c r="UV439" s="10"/>
      <c r="UW439" s="10"/>
      <c r="UX439" s="10"/>
      <c r="UY439" s="10"/>
      <c r="UZ439" s="10"/>
      <c r="VA439" s="10"/>
      <c r="VB439" s="10"/>
      <c r="VC439" s="10"/>
      <c r="VD439" s="10"/>
      <c r="VE439" s="10"/>
      <c r="VF439" s="10"/>
      <c r="VG439" s="10"/>
      <c r="VH439" s="10"/>
      <c r="VI439" s="10"/>
      <c r="VJ439" s="10"/>
      <c r="VK439" s="10"/>
      <c r="VL439" s="10"/>
      <c r="VM439" s="10"/>
      <c r="VN439" s="10"/>
      <c r="VO439" s="10"/>
      <c r="VP439" s="10"/>
      <c r="VQ439" s="10"/>
      <c r="VR439" s="10"/>
      <c r="VS439" s="10"/>
      <c r="VT439" s="10"/>
      <c r="VU439" s="10"/>
      <c r="VV439" s="10"/>
      <c r="VW439" s="10"/>
      <c r="VX439" s="10"/>
      <c r="VY439" s="10"/>
      <c r="VZ439" s="10"/>
      <c r="WA439" s="10"/>
      <c r="WB439" s="10"/>
      <c r="WC439" s="10"/>
      <c r="WD439" s="10"/>
      <c r="WE439" s="10"/>
      <c r="WF439" s="10"/>
      <c r="WG439" s="10"/>
      <c r="WH439" s="10"/>
      <c r="WI439" s="10"/>
      <c r="WJ439" s="10"/>
      <c r="WK439" s="10"/>
      <c r="WL439" s="10"/>
      <c r="WM439" s="10"/>
      <c r="WN439" s="10"/>
      <c r="WO439" s="10"/>
      <c r="WP439" s="10"/>
      <c r="WQ439" s="10"/>
      <c r="WR439" s="10"/>
      <c r="WS439" s="10"/>
      <c r="WT439" s="10"/>
      <c r="WU439" s="10"/>
      <c r="WV439" s="10"/>
      <c r="WW439" s="10"/>
      <c r="WX439" s="10"/>
      <c r="WY439" s="10"/>
      <c r="WZ439" s="10"/>
      <c r="XA439" s="10"/>
      <c r="XB439" s="10"/>
      <c r="XC439" s="10"/>
      <c r="XD439" s="10"/>
      <c r="XE439" s="10"/>
      <c r="XF439" s="10"/>
      <c r="XG439" s="10"/>
      <c r="XH439" s="10"/>
      <c r="XI439" s="10"/>
      <c r="XJ439" s="10"/>
      <c r="XK439" s="10"/>
      <c r="XL439" s="10"/>
      <c r="XM439" s="10"/>
      <c r="XN439" s="10"/>
      <c r="XO439" s="10"/>
      <c r="XP439" s="10"/>
      <c r="XQ439" s="10"/>
      <c r="XR439" s="10"/>
      <c r="XS439" s="10"/>
      <c r="XT439" s="10"/>
      <c r="XU439" s="10"/>
      <c r="XV439" s="10"/>
      <c r="XW439" s="10"/>
      <c r="XX439" s="10"/>
      <c r="XY439" s="10"/>
      <c r="XZ439" s="10"/>
      <c r="YA439" s="10"/>
      <c r="YB439" s="10"/>
      <c r="YC439" s="10"/>
      <c r="YD439" s="10"/>
      <c r="YE439" s="10"/>
      <c r="YF439" s="10"/>
      <c r="YG439" s="10"/>
      <c r="YH439" s="10"/>
      <c r="YI439" s="10"/>
      <c r="YJ439" s="10"/>
      <c r="YK439" s="10"/>
      <c r="YL439" s="10"/>
      <c r="YM439" s="10"/>
      <c r="YN439" s="10"/>
      <c r="YO439" s="10"/>
      <c r="YP439" s="10"/>
      <c r="YQ439" s="10"/>
      <c r="YR439" s="10"/>
      <c r="YS439" s="10"/>
      <c r="YT439" s="10"/>
      <c r="YU439" s="10"/>
      <c r="YV439" s="10"/>
      <c r="YW439" s="10"/>
      <c r="YX439" s="10"/>
      <c r="YY439" s="10"/>
      <c r="YZ439" s="10"/>
      <c r="ZA439" s="10"/>
      <c r="ZB439" s="10"/>
      <c r="ZC439" s="10"/>
      <c r="ZD439" s="10"/>
      <c r="ZE439" s="10"/>
      <c r="ZF439" s="10"/>
      <c r="ZG439" s="10"/>
      <c r="ZH439" s="10"/>
      <c r="ZI439" s="10"/>
      <c r="ZJ439" s="10"/>
      <c r="ZK439" s="10"/>
      <c r="ZL439" s="10"/>
      <c r="ZM439" s="10"/>
      <c r="ZN439" s="10"/>
      <c r="ZO439" s="10"/>
      <c r="ZP439" s="10"/>
      <c r="ZQ439" s="10"/>
      <c r="ZR439" s="10"/>
      <c r="ZS439" s="10"/>
      <c r="ZT439" s="10"/>
      <c r="ZU439" s="10"/>
      <c r="ZV439" s="10"/>
      <c r="ZW439" s="10"/>
      <c r="ZX439" s="10"/>
      <c r="ZY439" s="10"/>
      <c r="ZZ439" s="10"/>
      <c r="AAA439" s="10"/>
      <c r="AAB439" s="10"/>
      <c r="AAC439" s="10"/>
      <c r="AAD439" s="10"/>
      <c r="AAE439" s="10"/>
      <c r="AAF439" s="10"/>
      <c r="AAG439" s="10"/>
      <c r="AAH439" s="10"/>
      <c r="AAI439" s="10"/>
      <c r="AAJ439" s="10"/>
      <c r="AAK439" s="10"/>
      <c r="AAL439" s="10"/>
      <c r="AAM439" s="10"/>
      <c r="AAN439" s="10"/>
      <c r="AAO439" s="10"/>
      <c r="AAP439" s="10"/>
      <c r="AAQ439" s="10"/>
      <c r="AAR439" s="10"/>
      <c r="AAS439" s="10"/>
      <c r="AAT439" s="10"/>
      <c r="AAU439" s="10"/>
      <c r="AAV439" s="10"/>
      <c r="AAW439" s="10"/>
      <c r="AAX439" s="10"/>
      <c r="AAY439" s="10"/>
      <c r="AAZ439" s="10"/>
      <c r="ABA439" s="10"/>
      <c r="ABB439" s="10"/>
      <c r="ABC439" s="10"/>
      <c r="ABD439" s="10"/>
      <c r="ABE439" s="10"/>
      <c r="ABF439" s="10"/>
      <c r="ABG439" s="10"/>
      <c r="ABH439" s="10"/>
      <c r="ABI439" s="10"/>
      <c r="ABJ439" s="10"/>
      <c r="ABK439" s="10"/>
      <c r="ABL439" s="10"/>
      <c r="ABM439" s="10"/>
      <c r="ABN439" s="10"/>
      <c r="ABO439" s="10"/>
      <c r="ABP439" s="10"/>
      <c r="ABQ439" s="10"/>
      <c r="ABR439" s="10"/>
      <c r="ABS439" s="10"/>
      <c r="ABT439" s="10"/>
      <c r="ABU439" s="10"/>
      <c r="ABV439" s="10"/>
      <c r="ABW439" s="10"/>
      <c r="ABX439" s="10"/>
      <c r="ABY439" s="10"/>
      <c r="ABZ439" s="10"/>
      <c r="ACA439" s="10"/>
      <c r="ACB439" s="10"/>
      <c r="ACC439" s="10"/>
      <c r="ACD439" s="10"/>
      <c r="ACE439" s="10"/>
      <c r="ACF439" s="10"/>
      <c r="ACG439" s="10"/>
      <c r="ACH439" s="10"/>
      <c r="ACI439" s="10"/>
      <c r="ACJ439" s="10"/>
      <c r="ACK439" s="10"/>
      <c r="ACL439" s="10"/>
      <c r="ACM439" s="10"/>
      <c r="ACN439" s="10"/>
      <c r="ACO439" s="10"/>
      <c r="ACP439" s="10"/>
      <c r="ACQ439" s="10"/>
      <c r="ACR439" s="10"/>
      <c r="ACS439" s="10"/>
      <c r="ACT439" s="10"/>
      <c r="ACU439" s="10"/>
      <c r="ACV439" s="10"/>
      <c r="ACW439" s="10"/>
      <c r="ACX439" s="10"/>
      <c r="ACY439" s="10"/>
      <c r="ACZ439" s="10"/>
      <c r="ADA439" s="10"/>
      <c r="ADB439" s="10"/>
      <c r="ADC439" s="10"/>
      <c r="ADD439" s="10"/>
      <c r="ADE439" s="10"/>
      <c r="ADF439" s="10"/>
      <c r="ADG439" s="10"/>
      <c r="ADH439" s="10"/>
      <c r="ADI439" s="10"/>
      <c r="ADJ439" s="10"/>
      <c r="ADK439" s="10"/>
      <c r="ADL439" s="10"/>
      <c r="ADM439" s="10"/>
      <c r="ADN439" s="10"/>
      <c r="ADO439" s="10"/>
      <c r="ADP439" s="10"/>
      <c r="ADQ439" s="10"/>
      <c r="ADR439" s="10"/>
      <c r="ADS439" s="10"/>
      <c r="ADT439" s="10"/>
      <c r="ADU439" s="10"/>
      <c r="ADV439" s="10"/>
      <c r="ADW439" s="10"/>
      <c r="ADX439" s="10"/>
      <c r="ADY439" s="10"/>
      <c r="ADZ439" s="10"/>
      <c r="AEA439" s="10"/>
      <c r="AEB439" s="10"/>
      <c r="AEC439" s="10"/>
      <c r="AED439" s="10"/>
      <c r="AEE439" s="10"/>
      <c r="AEF439" s="10"/>
      <c r="AEG439" s="10"/>
      <c r="AEH439" s="10"/>
      <c r="AEI439" s="10"/>
      <c r="AEJ439" s="10"/>
      <c r="AEK439" s="10"/>
      <c r="AEL439" s="10"/>
      <c r="AEM439" s="10"/>
      <c r="AEN439" s="10"/>
      <c r="AEO439" s="10"/>
      <c r="AEP439" s="10"/>
      <c r="AEQ439" s="10"/>
      <c r="AER439" s="10"/>
      <c r="AES439" s="10"/>
      <c r="AET439" s="10"/>
      <c r="AEU439" s="10"/>
      <c r="AEV439" s="10"/>
      <c r="AEW439" s="10"/>
      <c r="AEX439" s="10"/>
      <c r="AEY439" s="10"/>
      <c r="AEZ439" s="10"/>
      <c r="AFA439" s="10"/>
      <c r="AFB439" s="10"/>
      <c r="AFC439" s="10"/>
      <c r="AFD439" s="10"/>
      <c r="AFE439" s="10"/>
      <c r="AFF439" s="10"/>
      <c r="AFG439" s="10"/>
      <c r="AFH439" s="10"/>
      <c r="AFI439" s="10"/>
      <c r="AFJ439" s="10"/>
      <c r="AFK439" s="10"/>
      <c r="AFL439" s="10"/>
      <c r="AFM439" s="10"/>
      <c r="AFN439" s="10"/>
      <c r="AFO439" s="10"/>
      <c r="AFP439" s="10"/>
      <c r="AFQ439" s="10"/>
      <c r="AFR439" s="10"/>
      <c r="AFS439" s="10"/>
      <c r="AFT439" s="10"/>
      <c r="AFU439" s="10"/>
      <c r="AFV439" s="10"/>
      <c r="AFW439" s="10"/>
      <c r="AFX439" s="10"/>
      <c r="AFY439" s="10"/>
      <c r="AFZ439" s="10"/>
      <c r="AGA439" s="10"/>
      <c r="AGB439" s="10"/>
      <c r="AGC439" s="10"/>
      <c r="AGD439" s="10"/>
      <c r="AGE439" s="10"/>
      <c r="AGF439" s="10"/>
      <c r="AGG439" s="10"/>
      <c r="AGH439" s="10"/>
      <c r="AGI439" s="10"/>
      <c r="AGJ439" s="10"/>
      <c r="AGK439" s="10"/>
      <c r="AGL439" s="10"/>
      <c r="AGM439" s="10"/>
      <c r="AGN439" s="10"/>
      <c r="AGO439" s="10"/>
      <c r="AGP439" s="10"/>
      <c r="AGQ439" s="10"/>
      <c r="AGR439" s="10"/>
      <c r="AGS439" s="10"/>
      <c r="AGT439" s="10"/>
      <c r="AGU439" s="10"/>
      <c r="AGV439" s="10"/>
      <c r="AGW439" s="10"/>
      <c r="AGX439" s="10"/>
      <c r="AGY439" s="10"/>
      <c r="AGZ439" s="10"/>
      <c r="AHA439" s="10"/>
      <c r="AHB439" s="10"/>
      <c r="AHC439" s="10"/>
      <c r="AHD439" s="10"/>
      <c r="AHE439" s="10"/>
      <c r="AHF439" s="10"/>
      <c r="AHG439" s="10"/>
      <c r="AHH439" s="10"/>
      <c r="AHI439" s="10"/>
      <c r="AHJ439" s="10"/>
      <c r="AHK439" s="10"/>
      <c r="AHL439" s="10"/>
      <c r="AHM439" s="10"/>
      <c r="AHN439" s="10"/>
      <c r="AHO439" s="10"/>
      <c r="AHP439" s="10"/>
      <c r="AHQ439" s="10"/>
      <c r="AHR439" s="10"/>
      <c r="AHS439" s="10"/>
      <c r="AHT439" s="10"/>
      <c r="AHU439" s="10"/>
      <c r="AHV439" s="10"/>
      <c r="AHW439" s="10"/>
      <c r="AHX439" s="10"/>
      <c r="AHY439" s="10"/>
      <c r="AHZ439" s="10"/>
      <c r="AIA439" s="10"/>
      <c r="AIB439" s="10"/>
      <c r="AIC439" s="10"/>
      <c r="AID439" s="10"/>
      <c r="AIE439" s="10"/>
      <c r="AIF439" s="10"/>
      <c r="AIG439" s="10"/>
      <c r="AIH439" s="10"/>
      <c r="AII439" s="10"/>
      <c r="AIJ439" s="10"/>
      <c r="AIK439" s="10"/>
      <c r="AIL439" s="10"/>
      <c r="AIM439" s="10"/>
      <c r="AIN439" s="10"/>
      <c r="AIO439" s="10"/>
      <c r="AIP439" s="10"/>
      <c r="AIQ439" s="10"/>
      <c r="AIR439" s="10"/>
      <c r="AIS439" s="10"/>
      <c r="AIT439" s="10"/>
      <c r="AIU439" s="10"/>
      <c r="AIV439" s="10"/>
      <c r="AIW439" s="10"/>
      <c r="AIX439" s="10"/>
      <c r="AIY439" s="10"/>
      <c r="AIZ439" s="10"/>
      <c r="AJA439" s="10"/>
      <c r="AJB439" s="10"/>
      <c r="AJC439" s="10"/>
      <c r="AJD439" s="10"/>
      <c r="AJE439" s="10"/>
      <c r="AJF439" s="10"/>
      <c r="AJG439" s="10"/>
      <c r="AJH439" s="10"/>
      <c r="AJI439" s="10"/>
      <c r="AJJ439" s="10"/>
      <c r="AJK439" s="10"/>
      <c r="AJL439" s="10"/>
      <c r="AJM439" s="10"/>
      <c r="AJN439" s="10"/>
      <c r="AJO439" s="10"/>
      <c r="AJP439" s="10"/>
      <c r="AJQ439" s="10"/>
      <c r="AJR439" s="10"/>
      <c r="AJS439" s="10"/>
      <c r="AJT439" s="10"/>
      <c r="AJU439" s="10"/>
      <c r="AJV439" s="10"/>
      <c r="AJW439" s="10"/>
      <c r="AJX439" s="10"/>
      <c r="AJY439" s="10"/>
      <c r="AJZ439" s="10"/>
      <c r="AKA439" s="10"/>
      <c r="AKB439" s="10"/>
      <c r="AKC439" s="10"/>
      <c r="AKD439" s="10"/>
      <c r="AKE439" s="10"/>
      <c r="AKF439" s="10"/>
      <c r="AKG439" s="10"/>
      <c r="AKH439" s="10"/>
      <c r="AKI439" s="10"/>
      <c r="AKJ439" s="10"/>
      <c r="AKK439" s="10"/>
      <c r="AKL439" s="10"/>
      <c r="AKM439" s="10"/>
      <c r="AKN439" s="10"/>
      <c r="AKO439" s="10"/>
      <c r="AKP439" s="10"/>
      <c r="AKQ439" s="10"/>
      <c r="AKR439" s="10"/>
      <c r="AKS439" s="10"/>
      <c r="AKT439" s="10"/>
      <c r="AKU439" s="10"/>
      <c r="AKV439" s="10"/>
      <c r="AKW439" s="10"/>
      <c r="AKX439" s="10"/>
      <c r="AKY439" s="10"/>
      <c r="AKZ439" s="10"/>
      <c r="ALA439" s="10"/>
      <c r="ALB439" s="10"/>
      <c r="ALC439" s="10"/>
      <c r="ALD439" s="10"/>
      <c r="ALE439" s="10"/>
      <c r="ALF439" s="10"/>
      <c r="ALG439" s="10"/>
      <c r="ALH439" s="10"/>
      <c r="ALI439" s="10"/>
      <c r="ALJ439" s="10"/>
      <c r="ALK439" s="10"/>
      <c r="ALL439" s="10"/>
      <c r="ALM439" s="10"/>
      <c r="ALN439" s="10"/>
      <c r="ALO439" s="10"/>
      <c r="ALP439" s="10"/>
      <c r="ALQ439" s="10"/>
      <c r="ALR439" s="10"/>
      <c r="ALS439" s="10"/>
      <c r="ALT439" s="10"/>
      <c r="ALU439" s="10"/>
      <c r="ALV439" s="10"/>
      <c r="ALW439" s="10"/>
      <c r="ALX439" s="10"/>
      <c r="ALY439" s="10"/>
      <c r="ALZ439" s="10"/>
      <c r="AMA439" s="10"/>
      <c r="AMB439" s="10"/>
      <c r="AMC439" s="10"/>
      <c r="AMD439" s="10"/>
      <c r="AME439" s="10"/>
      <c r="AMF439" s="10"/>
      <c r="AMG439" s="10"/>
      <c r="AMH439" s="10"/>
      <c r="AMI439" s="10"/>
    </row>
    <row r="440" spans="1:1023" ht="21.75" customHeight="1">
      <c r="A440" s="14" t="s">
        <v>128</v>
      </c>
      <c r="B440" s="45"/>
      <c r="C440" s="34"/>
      <c r="D440" s="34"/>
      <c r="E440" s="30"/>
      <c r="F440" s="30"/>
      <c r="G440" s="30"/>
      <c r="H440" s="30"/>
      <c r="I440" s="30"/>
      <c r="J440" s="36">
        <v>8741.11</v>
      </c>
      <c r="K440" s="30"/>
      <c r="L440" s="30"/>
      <c r="M440" s="30"/>
      <c r="N440" s="30"/>
      <c r="O440" s="30"/>
      <c r="P440" s="34"/>
      <c r="Q440" s="43">
        <f t="shared" si="11"/>
        <v>8741.11</v>
      </c>
      <c r="R440" s="43">
        <f>SUM(Q440)</f>
        <v>8741.11</v>
      </c>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c r="HD440" s="10"/>
      <c r="HE440" s="10"/>
      <c r="HF440" s="10"/>
      <c r="HG440" s="10"/>
      <c r="HH440" s="10"/>
      <c r="HI440" s="10"/>
      <c r="HJ440" s="10"/>
      <c r="HK440" s="10"/>
      <c r="HL440" s="10"/>
      <c r="HM440" s="10"/>
      <c r="HN440" s="10"/>
      <c r="HO440" s="10"/>
      <c r="HP440" s="10"/>
      <c r="HQ440" s="10"/>
      <c r="HR440" s="10"/>
      <c r="HS440" s="10"/>
      <c r="HT440" s="10"/>
      <c r="HU440" s="10"/>
      <c r="HV440" s="10"/>
      <c r="HW440" s="10"/>
      <c r="HX440" s="10"/>
      <c r="HY440" s="10"/>
      <c r="HZ440" s="10"/>
      <c r="IA440" s="10"/>
      <c r="IB440" s="10"/>
      <c r="IC440" s="10"/>
      <c r="ID440" s="10"/>
      <c r="IE440" s="10"/>
      <c r="IF440" s="10"/>
      <c r="IG440" s="10"/>
      <c r="IH440" s="10"/>
      <c r="II440" s="10"/>
      <c r="IJ440" s="10"/>
      <c r="IK440" s="10"/>
      <c r="IL440" s="10"/>
      <c r="IM440" s="10"/>
      <c r="IN440" s="10"/>
      <c r="IO440" s="10"/>
      <c r="IP440" s="10"/>
      <c r="IQ440" s="10"/>
      <c r="IR440" s="10"/>
      <c r="IS440" s="10"/>
      <c r="IT440" s="10"/>
      <c r="IU440" s="10"/>
      <c r="IV440" s="10"/>
      <c r="IW440" s="10"/>
      <c r="IX440" s="10"/>
      <c r="IY440" s="10"/>
      <c r="IZ440" s="10"/>
      <c r="JA440" s="10"/>
      <c r="JB440" s="10"/>
      <c r="JC440" s="10"/>
      <c r="JD440" s="10"/>
      <c r="JE440" s="10"/>
      <c r="JF440" s="10"/>
      <c r="JG440" s="10"/>
      <c r="JH440" s="10"/>
      <c r="JI440" s="10"/>
      <c r="JJ440" s="10"/>
      <c r="JK440" s="10"/>
      <c r="JL440" s="10"/>
      <c r="JM440" s="10"/>
      <c r="JN440" s="10"/>
      <c r="JO440" s="10"/>
      <c r="JP440" s="10"/>
      <c r="JQ440" s="10"/>
      <c r="JR440" s="10"/>
      <c r="JS440" s="10"/>
      <c r="JT440" s="10"/>
      <c r="JU440" s="10"/>
      <c r="JV440" s="10"/>
      <c r="JW440" s="10"/>
      <c r="JX440" s="10"/>
      <c r="JY440" s="10"/>
      <c r="JZ440" s="10"/>
      <c r="KA440" s="10"/>
      <c r="KB440" s="10"/>
      <c r="KC440" s="10"/>
      <c r="KD440" s="10"/>
      <c r="KE440" s="10"/>
      <c r="KF440" s="10"/>
      <c r="KG440" s="10"/>
      <c r="KH440" s="10"/>
      <c r="KI440" s="10"/>
      <c r="KJ440" s="10"/>
      <c r="KK440" s="10"/>
      <c r="KL440" s="10"/>
      <c r="KM440" s="10"/>
      <c r="KN440" s="10"/>
      <c r="KO440" s="10"/>
      <c r="KP440" s="10"/>
      <c r="KQ440" s="10"/>
      <c r="KR440" s="10"/>
      <c r="KS440" s="10"/>
      <c r="KT440" s="10"/>
      <c r="KU440" s="10"/>
      <c r="KV440" s="10"/>
      <c r="KW440" s="10"/>
      <c r="KX440" s="10"/>
      <c r="KY440" s="10"/>
      <c r="KZ440" s="10"/>
      <c r="LA440" s="10"/>
      <c r="LB440" s="10"/>
      <c r="LC440" s="10"/>
      <c r="LD440" s="10"/>
      <c r="LE440" s="10"/>
      <c r="LF440" s="10"/>
      <c r="LG440" s="10"/>
      <c r="LH440" s="10"/>
      <c r="LI440" s="10"/>
      <c r="LJ440" s="10"/>
      <c r="LK440" s="10"/>
      <c r="LL440" s="10"/>
      <c r="LM440" s="10"/>
      <c r="LN440" s="10"/>
      <c r="LO440" s="10"/>
      <c r="LP440" s="10"/>
      <c r="LQ440" s="10"/>
      <c r="LR440" s="10"/>
      <c r="LS440" s="10"/>
      <c r="LT440" s="10"/>
      <c r="LU440" s="10"/>
      <c r="LV440" s="10"/>
      <c r="LW440" s="10"/>
      <c r="LX440" s="10"/>
      <c r="LY440" s="10"/>
      <c r="LZ440" s="10"/>
      <c r="MA440" s="10"/>
      <c r="MB440" s="10"/>
      <c r="MC440" s="10"/>
      <c r="MD440" s="10"/>
      <c r="ME440" s="10"/>
      <c r="MF440" s="10"/>
      <c r="MG440" s="10"/>
      <c r="MH440" s="10"/>
      <c r="MI440" s="10"/>
      <c r="MJ440" s="10"/>
      <c r="MK440" s="10"/>
      <c r="ML440" s="10"/>
      <c r="MM440" s="10"/>
      <c r="MN440" s="10"/>
      <c r="MO440" s="10"/>
      <c r="MP440" s="10"/>
      <c r="MQ440" s="10"/>
      <c r="MR440" s="10"/>
      <c r="MS440" s="10"/>
      <c r="MT440" s="10"/>
      <c r="MU440" s="10"/>
      <c r="MV440" s="10"/>
      <c r="MW440" s="10"/>
      <c r="MX440" s="10"/>
      <c r="MY440" s="10"/>
      <c r="MZ440" s="10"/>
      <c r="NA440" s="10"/>
      <c r="NB440" s="10"/>
      <c r="NC440" s="10"/>
      <c r="ND440" s="10"/>
      <c r="NE440" s="10"/>
      <c r="NF440" s="10"/>
      <c r="NG440" s="10"/>
      <c r="NH440" s="10"/>
      <c r="NI440" s="10"/>
      <c r="NJ440" s="10"/>
      <c r="NK440" s="10"/>
      <c r="NL440" s="10"/>
      <c r="NM440" s="10"/>
      <c r="NN440" s="10"/>
      <c r="NO440" s="10"/>
      <c r="NP440" s="10"/>
      <c r="NQ440" s="10"/>
      <c r="NR440" s="10"/>
      <c r="NS440" s="10"/>
      <c r="NT440" s="10"/>
      <c r="NU440" s="10"/>
      <c r="NV440" s="10"/>
      <c r="NW440" s="10"/>
      <c r="NX440" s="10"/>
      <c r="NY440" s="10"/>
      <c r="NZ440" s="10"/>
      <c r="OA440" s="10"/>
      <c r="OB440" s="10"/>
      <c r="OC440" s="10"/>
      <c r="OD440" s="10"/>
      <c r="OE440" s="10"/>
      <c r="OF440" s="10"/>
      <c r="OG440" s="10"/>
      <c r="OH440" s="10"/>
      <c r="OI440" s="10"/>
      <c r="OJ440" s="10"/>
      <c r="OK440" s="10"/>
      <c r="OL440" s="10"/>
      <c r="OM440" s="10"/>
      <c r="ON440" s="10"/>
      <c r="OO440" s="10"/>
      <c r="OP440" s="10"/>
      <c r="OQ440" s="10"/>
      <c r="OR440" s="10"/>
      <c r="OS440" s="10"/>
      <c r="OT440" s="10"/>
      <c r="OU440" s="10"/>
      <c r="OV440" s="10"/>
      <c r="OW440" s="10"/>
      <c r="OX440" s="10"/>
      <c r="OY440" s="10"/>
      <c r="OZ440" s="10"/>
      <c r="PA440" s="10"/>
      <c r="PB440" s="10"/>
      <c r="PC440" s="10"/>
      <c r="PD440" s="10"/>
      <c r="PE440" s="10"/>
      <c r="PF440" s="10"/>
      <c r="PG440" s="10"/>
      <c r="PH440" s="10"/>
      <c r="PI440" s="10"/>
      <c r="PJ440" s="10"/>
      <c r="PK440" s="10"/>
      <c r="PL440" s="10"/>
      <c r="PM440" s="10"/>
      <c r="PN440" s="10"/>
      <c r="PO440" s="10"/>
      <c r="PP440" s="10"/>
      <c r="PQ440" s="10"/>
      <c r="PR440" s="10"/>
      <c r="PS440" s="10"/>
      <c r="PT440" s="10"/>
      <c r="PU440" s="10"/>
      <c r="PV440" s="10"/>
      <c r="PW440" s="10"/>
      <c r="PX440" s="10"/>
      <c r="PY440" s="10"/>
      <c r="PZ440" s="10"/>
      <c r="QA440" s="10"/>
      <c r="QB440" s="10"/>
      <c r="QC440" s="10"/>
      <c r="QD440" s="10"/>
      <c r="QE440" s="10"/>
      <c r="QF440" s="10"/>
      <c r="QG440" s="10"/>
      <c r="QH440" s="10"/>
      <c r="QI440" s="10"/>
      <c r="QJ440" s="10"/>
      <c r="QK440" s="10"/>
      <c r="QL440" s="10"/>
      <c r="QM440" s="10"/>
      <c r="QN440" s="10"/>
      <c r="QO440" s="10"/>
      <c r="QP440" s="10"/>
      <c r="QQ440" s="10"/>
      <c r="QR440" s="10"/>
      <c r="QS440" s="10"/>
      <c r="QT440" s="10"/>
      <c r="QU440" s="10"/>
      <c r="QV440" s="10"/>
      <c r="QW440" s="10"/>
      <c r="QX440" s="10"/>
      <c r="QY440" s="10"/>
      <c r="QZ440" s="10"/>
      <c r="RA440" s="10"/>
      <c r="RB440" s="10"/>
      <c r="RC440" s="10"/>
      <c r="RD440" s="10"/>
      <c r="RE440" s="10"/>
      <c r="RF440" s="10"/>
      <c r="RG440" s="10"/>
      <c r="RH440" s="10"/>
      <c r="RI440" s="10"/>
      <c r="RJ440" s="10"/>
      <c r="RK440" s="10"/>
      <c r="RL440" s="10"/>
      <c r="RM440" s="10"/>
      <c r="RN440" s="10"/>
      <c r="RO440" s="10"/>
      <c r="RP440" s="10"/>
      <c r="RQ440" s="10"/>
      <c r="RR440" s="10"/>
      <c r="RS440" s="10"/>
      <c r="RT440" s="10"/>
      <c r="RU440" s="10"/>
      <c r="RV440" s="10"/>
      <c r="RW440" s="10"/>
      <c r="RX440" s="10"/>
      <c r="RY440" s="10"/>
      <c r="RZ440" s="10"/>
      <c r="SA440" s="10"/>
      <c r="SB440" s="10"/>
      <c r="SC440" s="10"/>
      <c r="SD440" s="10"/>
      <c r="SE440" s="10"/>
      <c r="SF440" s="10"/>
      <c r="SG440" s="10"/>
      <c r="SH440" s="10"/>
      <c r="SI440" s="10"/>
      <c r="SJ440" s="10"/>
      <c r="SK440" s="10"/>
      <c r="SL440" s="10"/>
      <c r="SM440" s="10"/>
      <c r="SN440" s="10"/>
      <c r="SO440" s="10"/>
      <c r="SP440" s="10"/>
      <c r="SQ440" s="10"/>
      <c r="SR440" s="10"/>
      <c r="SS440" s="10"/>
      <c r="ST440" s="10"/>
      <c r="SU440" s="10"/>
      <c r="SV440" s="10"/>
      <c r="SW440" s="10"/>
      <c r="SX440" s="10"/>
      <c r="SY440" s="10"/>
      <c r="SZ440" s="10"/>
      <c r="TA440" s="10"/>
      <c r="TB440" s="10"/>
      <c r="TC440" s="10"/>
      <c r="TD440" s="10"/>
      <c r="TE440" s="10"/>
      <c r="TF440" s="10"/>
      <c r="TG440" s="10"/>
      <c r="TH440" s="10"/>
      <c r="TI440" s="10"/>
      <c r="TJ440" s="10"/>
      <c r="TK440" s="10"/>
      <c r="TL440" s="10"/>
      <c r="TM440" s="10"/>
      <c r="TN440" s="10"/>
      <c r="TO440" s="10"/>
      <c r="TP440" s="10"/>
      <c r="TQ440" s="10"/>
      <c r="TR440" s="10"/>
      <c r="TS440" s="10"/>
      <c r="TT440" s="10"/>
      <c r="TU440" s="10"/>
      <c r="TV440" s="10"/>
      <c r="TW440" s="10"/>
      <c r="TX440" s="10"/>
      <c r="TY440" s="10"/>
      <c r="TZ440" s="10"/>
      <c r="UA440" s="10"/>
      <c r="UB440" s="10"/>
      <c r="UC440" s="10"/>
      <c r="UD440" s="10"/>
      <c r="UE440" s="10"/>
      <c r="UF440" s="10"/>
      <c r="UG440" s="10"/>
      <c r="UH440" s="10"/>
      <c r="UI440" s="10"/>
      <c r="UJ440" s="10"/>
      <c r="UK440" s="10"/>
      <c r="UL440" s="10"/>
      <c r="UM440" s="10"/>
      <c r="UN440" s="10"/>
      <c r="UO440" s="10"/>
      <c r="UP440" s="10"/>
      <c r="UQ440" s="10"/>
      <c r="UR440" s="10"/>
      <c r="US440" s="10"/>
      <c r="UT440" s="10"/>
      <c r="UU440" s="10"/>
      <c r="UV440" s="10"/>
      <c r="UW440" s="10"/>
      <c r="UX440" s="10"/>
      <c r="UY440" s="10"/>
      <c r="UZ440" s="10"/>
      <c r="VA440" s="10"/>
      <c r="VB440" s="10"/>
      <c r="VC440" s="10"/>
      <c r="VD440" s="10"/>
      <c r="VE440" s="10"/>
      <c r="VF440" s="10"/>
      <c r="VG440" s="10"/>
      <c r="VH440" s="10"/>
      <c r="VI440" s="10"/>
      <c r="VJ440" s="10"/>
      <c r="VK440" s="10"/>
      <c r="VL440" s="10"/>
      <c r="VM440" s="10"/>
      <c r="VN440" s="10"/>
      <c r="VO440" s="10"/>
      <c r="VP440" s="10"/>
      <c r="VQ440" s="10"/>
      <c r="VR440" s="10"/>
      <c r="VS440" s="10"/>
      <c r="VT440" s="10"/>
      <c r="VU440" s="10"/>
      <c r="VV440" s="10"/>
      <c r="VW440" s="10"/>
      <c r="VX440" s="10"/>
      <c r="VY440" s="10"/>
      <c r="VZ440" s="10"/>
      <c r="WA440" s="10"/>
      <c r="WB440" s="10"/>
      <c r="WC440" s="10"/>
      <c r="WD440" s="10"/>
      <c r="WE440" s="10"/>
      <c r="WF440" s="10"/>
      <c r="WG440" s="10"/>
      <c r="WH440" s="10"/>
      <c r="WI440" s="10"/>
      <c r="WJ440" s="10"/>
      <c r="WK440" s="10"/>
      <c r="WL440" s="10"/>
      <c r="WM440" s="10"/>
      <c r="WN440" s="10"/>
      <c r="WO440" s="10"/>
      <c r="WP440" s="10"/>
      <c r="WQ440" s="10"/>
      <c r="WR440" s="10"/>
      <c r="WS440" s="10"/>
      <c r="WT440" s="10"/>
      <c r="WU440" s="10"/>
      <c r="WV440" s="10"/>
      <c r="WW440" s="10"/>
      <c r="WX440" s="10"/>
      <c r="WY440" s="10"/>
      <c r="WZ440" s="10"/>
      <c r="XA440" s="10"/>
      <c r="XB440" s="10"/>
      <c r="XC440" s="10"/>
      <c r="XD440" s="10"/>
      <c r="XE440" s="10"/>
      <c r="XF440" s="10"/>
      <c r="XG440" s="10"/>
      <c r="XH440" s="10"/>
      <c r="XI440" s="10"/>
      <c r="XJ440" s="10"/>
      <c r="XK440" s="10"/>
      <c r="XL440" s="10"/>
      <c r="XM440" s="10"/>
      <c r="XN440" s="10"/>
      <c r="XO440" s="10"/>
      <c r="XP440" s="10"/>
      <c r="XQ440" s="10"/>
      <c r="XR440" s="10"/>
      <c r="XS440" s="10"/>
      <c r="XT440" s="10"/>
      <c r="XU440" s="10"/>
      <c r="XV440" s="10"/>
      <c r="XW440" s="10"/>
      <c r="XX440" s="10"/>
      <c r="XY440" s="10"/>
      <c r="XZ440" s="10"/>
      <c r="YA440" s="10"/>
      <c r="YB440" s="10"/>
      <c r="YC440" s="10"/>
      <c r="YD440" s="10"/>
      <c r="YE440" s="10"/>
      <c r="YF440" s="10"/>
      <c r="YG440" s="10"/>
      <c r="YH440" s="10"/>
      <c r="YI440" s="10"/>
      <c r="YJ440" s="10"/>
      <c r="YK440" s="10"/>
      <c r="YL440" s="10"/>
      <c r="YM440" s="10"/>
      <c r="YN440" s="10"/>
      <c r="YO440" s="10"/>
      <c r="YP440" s="10"/>
      <c r="YQ440" s="10"/>
      <c r="YR440" s="10"/>
      <c r="YS440" s="10"/>
      <c r="YT440" s="10"/>
      <c r="YU440" s="10"/>
      <c r="YV440" s="10"/>
      <c r="YW440" s="10"/>
      <c r="YX440" s="10"/>
      <c r="YY440" s="10"/>
      <c r="YZ440" s="10"/>
      <c r="ZA440" s="10"/>
      <c r="ZB440" s="10"/>
      <c r="ZC440" s="10"/>
      <c r="ZD440" s="10"/>
      <c r="ZE440" s="10"/>
      <c r="ZF440" s="10"/>
      <c r="ZG440" s="10"/>
      <c r="ZH440" s="10"/>
      <c r="ZI440" s="10"/>
      <c r="ZJ440" s="10"/>
      <c r="ZK440" s="10"/>
      <c r="ZL440" s="10"/>
      <c r="ZM440" s="10"/>
      <c r="ZN440" s="10"/>
      <c r="ZO440" s="10"/>
      <c r="ZP440" s="10"/>
      <c r="ZQ440" s="10"/>
      <c r="ZR440" s="10"/>
      <c r="ZS440" s="10"/>
      <c r="ZT440" s="10"/>
      <c r="ZU440" s="10"/>
      <c r="ZV440" s="10"/>
      <c r="ZW440" s="10"/>
      <c r="ZX440" s="10"/>
      <c r="ZY440" s="10"/>
      <c r="ZZ440" s="10"/>
      <c r="AAA440" s="10"/>
      <c r="AAB440" s="10"/>
      <c r="AAC440" s="10"/>
      <c r="AAD440" s="10"/>
      <c r="AAE440" s="10"/>
      <c r="AAF440" s="10"/>
      <c r="AAG440" s="10"/>
      <c r="AAH440" s="10"/>
      <c r="AAI440" s="10"/>
      <c r="AAJ440" s="10"/>
      <c r="AAK440" s="10"/>
      <c r="AAL440" s="10"/>
      <c r="AAM440" s="10"/>
      <c r="AAN440" s="10"/>
      <c r="AAO440" s="10"/>
      <c r="AAP440" s="10"/>
      <c r="AAQ440" s="10"/>
      <c r="AAR440" s="10"/>
      <c r="AAS440" s="10"/>
      <c r="AAT440" s="10"/>
      <c r="AAU440" s="10"/>
      <c r="AAV440" s="10"/>
      <c r="AAW440" s="10"/>
      <c r="AAX440" s="10"/>
      <c r="AAY440" s="10"/>
      <c r="AAZ440" s="10"/>
      <c r="ABA440" s="10"/>
      <c r="ABB440" s="10"/>
      <c r="ABC440" s="10"/>
      <c r="ABD440" s="10"/>
      <c r="ABE440" s="10"/>
      <c r="ABF440" s="10"/>
      <c r="ABG440" s="10"/>
      <c r="ABH440" s="10"/>
      <c r="ABI440" s="10"/>
      <c r="ABJ440" s="10"/>
      <c r="ABK440" s="10"/>
      <c r="ABL440" s="10"/>
      <c r="ABM440" s="10"/>
      <c r="ABN440" s="10"/>
      <c r="ABO440" s="10"/>
      <c r="ABP440" s="10"/>
      <c r="ABQ440" s="10"/>
      <c r="ABR440" s="10"/>
      <c r="ABS440" s="10"/>
      <c r="ABT440" s="10"/>
      <c r="ABU440" s="10"/>
      <c r="ABV440" s="10"/>
      <c r="ABW440" s="10"/>
      <c r="ABX440" s="10"/>
      <c r="ABY440" s="10"/>
      <c r="ABZ440" s="10"/>
      <c r="ACA440" s="10"/>
      <c r="ACB440" s="10"/>
      <c r="ACC440" s="10"/>
      <c r="ACD440" s="10"/>
      <c r="ACE440" s="10"/>
      <c r="ACF440" s="10"/>
      <c r="ACG440" s="10"/>
      <c r="ACH440" s="10"/>
      <c r="ACI440" s="10"/>
      <c r="ACJ440" s="10"/>
      <c r="ACK440" s="10"/>
      <c r="ACL440" s="10"/>
      <c r="ACM440" s="10"/>
      <c r="ACN440" s="10"/>
      <c r="ACO440" s="10"/>
      <c r="ACP440" s="10"/>
      <c r="ACQ440" s="10"/>
      <c r="ACR440" s="10"/>
      <c r="ACS440" s="10"/>
      <c r="ACT440" s="10"/>
      <c r="ACU440" s="10"/>
      <c r="ACV440" s="10"/>
      <c r="ACW440" s="10"/>
      <c r="ACX440" s="10"/>
      <c r="ACY440" s="10"/>
      <c r="ACZ440" s="10"/>
      <c r="ADA440" s="10"/>
      <c r="ADB440" s="10"/>
      <c r="ADC440" s="10"/>
      <c r="ADD440" s="10"/>
      <c r="ADE440" s="10"/>
      <c r="ADF440" s="10"/>
      <c r="ADG440" s="10"/>
      <c r="ADH440" s="10"/>
      <c r="ADI440" s="10"/>
      <c r="ADJ440" s="10"/>
      <c r="ADK440" s="10"/>
      <c r="ADL440" s="10"/>
      <c r="ADM440" s="10"/>
      <c r="ADN440" s="10"/>
      <c r="ADO440" s="10"/>
      <c r="ADP440" s="10"/>
      <c r="ADQ440" s="10"/>
      <c r="ADR440" s="10"/>
      <c r="ADS440" s="10"/>
      <c r="ADT440" s="10"/>
      <c r="ADU440" s="10"/>
      <c r="ADV440" s="10"/>
      <c r="ADW440" s="10"/>
      <c r="ADX440" s="10"/>
      <c r="ADY440" s="10"/>
      <c r="ADZ440" s="10"/>
      <c r="AEA440" s="10"/>
      <c r="AEB440" s="10"/>
      <c r="AEC440" s="10"/>
      <c r="AED440" s="10"/>
      <c r="AEE440" s="10"/>
      <c r="AEF440" s="10"/>
      <c r="AEG440" s="10"/>
      <c r="AEH440" s="10"/>
      <c r="AEI440" s="10"/>
      <c r="AEJ440" s="10"/>
      <c r="AEK440" s="10"/>
      <c r="AEL440" s="10"/>
      <c r="AEM440" s="10"/>
      <c r="AEN440" s="10"/>
      <c r="AEO440" s="10"/>
      <c r="AEP440" s="10"/>
      <c r="AEQ440" s="10"/>
      <c r="AER440" s="10"/>
      <c r="AES440" s="10"/>
      <c r="AET440" s="10"/>
      <c r="AEU440" s="10"/>
      <c r="AEV440" s="10"/>
      <c r="AEW440" s="10"/>
      <c r="AEX440" s="10"/>
      <c r="AEY440" s="10"/>
      <c r="AEZ440" s="10"/>
      <c r="AFA440" s="10"/>
      <c r="AFB440" s="10"/>
      <c r="AFC440" s="10"/>
      <c r="AFD440" s="10"/>
      <c r="AFE440" s="10"/>
      <c r="AFF440" s="10"/>
      <c r="AFG440" s="10"/>
      <c r="AFH440" s="10"/>
      <c r="AFI440" s="10"/>
      <c r="AFJ440" s="10"/>
      <c r="AFK440" s="10"/>
      <c r="AFL440" s="10"/>
      <c r="AFM440" s="10"/>
      <c r="AFN440" s="10"/>
      <c r="AFO440" s="10"/>
      <c r="AFP440" s="10"/>
      <c r="AFQ440" s="10"/>
      <c r="AFR440" s="10"/>
      <c r="AFS440" s="10"/>
      <c r="AFT440" s="10"/>
      <c r="AFU440" s="10"/>
      <c r="AFV440" s="10"/>
      <c r="AFW440" s="10"/>
      <c r="AFX440" s="10"/>
      <c r="AFY440" s="10"/>
      <c r="AFZ440" s="10"/>
      <c r="AGA440" s="10"/>
      <c r="AGB440" s="10"/>
      <c r="AGC440" s="10"/>
      <c r="AGD440" s="10"/>
      <c r="AGE440" s="10"/>
      <c r="AGF440" s="10"/>
      <c r="AGG440" s="10"/>
      <c r="AGH440" s="10"/>
      <c r="AGI440" s="10"/>
      <c r="AGJ440" s="10"/>
      <c r="AGK440" s="10"/>
      <c r="AGL440" s="10"/>
      <c r="AGM440" s="10"/>
      <c r="AGN440" s="10"/>
      <c r="AGO440" s="10"/>
      <c r="AGP440" s="10"/>
      <c r="AGQ440" s="10"/>
      <c r="AGR440" s="10"/>
      <c r="AGS440" s="10"/>
      <c r="AGT440" s="10"/>
      <c r="AGU440" s="10"/>
      <c r="AGV440" s="10"/>
      <c r="AGW440" s="10"/>
      <c r="AGX440" s="10"/>
      <c r="AGY440" s="10"/>
      <c r="AGZ440" s="10"/>
      <c r="AHA440" s="10"/>
      <c r="AHB440" s="10"/>
      <c r="AHC440" s="10"/>
      <c r="AHD440" s="10"/>
      <c r="AHE440" s="10"/>
      <c r="AHF440" s="10"/>
      <c r="AHG440" s="10"/>
      <c r="AHH440" s="10"/>
      <c r="AHI440" s="10"/>
      <c r="AHJ440" s="10"/>
      <c r="AHK440" s="10"/>
      <c r="AHL440" s="10"/>
      <c r="AHM440" s="10"/>
      <c r="AHN440" s="10"/>
      <c r="AHO440" s="10"/>
      <c r="AHP440" s="10"/>
      <c r="AHQ440" s="10"/>
      <c r="AHR440" s="10"/>
      <c r="AHS440" s="10"/>
      <c r="AHT440" s="10"/>
      <c r="AHU440" s="10"/>
      <c r="AHV440" s="10"/>
      <c r="AHW440" s="10"/>
      <c r="AHX440" s="10"/>
      <c r="AHY440" s="10"/>
      <c r="AHZ440" s="10"/>
      <c r="AIA440" s="10"/>
      <c r="AIB440" s="10"/>
      <c r="AIC440" s="10"/>
      <c r="AID440" s="10"/>
      <c r="AIE440" s="10"/>
      <c r="AIF440" s="10"/>
      <c r="AIG440" s="10"/>
      <c r="AIH440" s="10"/>
      <c r="AII440" s="10"/>
      <c r="AIJ440" s="10"/>
      <c r="AIK440" s="10"/>
      <c r="AIL440" s="10"/>
      <c r="AIM440" s="10"/>
      <c r="AIN440" s="10"/>
      <c r="AIO440" s="10"/>
      <c r="AIP440" s="10"/>
      <c r="AIQ440" s="10"/>
      <c r="AIR440" s="10"/>
      <c r="AIS440" s="10"/>
      <c r="AIT440" s="10"/>
      <c r="AIU440" s="10"/>
      <c r="AIV440" s="10"/>
      <c r="AIW440" s="10"/>
      <c r="AIX440" s="10"/>
      <c r="AIY440" s="10"/>
      <c r="AIZ440" s="10"/>
      <c r="AJA440" s="10"/>
      <c r="AJB440" s="10"/>
      <c r="AJC440" s="10"/>
      <c r="AJD440" s="10"/>
      <c r="AJE440" s="10"/>
      <c r="AJF440" s="10"/>
      <c r="AJG440" s="10"/>
      <c r="AJH440" s="10"/>
      <c r="AJI440" s="10"/>
      <c r="AJJ440" s="10"/>
      <c r="AJK440" s="10"/>
      <c r="AJL440" s="10"/>
      <c r="AJM440" s="10"/>
      <c r="AJN440" s="10"/>
      <c r="AJO440" s="10"/>
      <c r="AJP440" s="10"/>
      <c r="AJQ440" s="10"/>
      <c r="AJR440" s="10"/>
      <c r="AJS440" s="10"/>
      <c r="AJT440" s="10"/>
      <c r="AJU440" s="10"/>
      <c r="AJV440" s="10"/>
      <c r="AJW440" s="10"/>
      <c r="AJX440" s="10"/>
      <c r="AJY440" s="10"/>
      <c r="AJZ440" s="10"/>
      <c r="AKA440" s="10"/>
      <c r="AKB440" s="10"/>
      <c r="AKC440" s="10"/>
      <c r="AKD440" s="10"/>
      <c r="AKE440" s="10"/>
      <c r="AKF440" s="10"/>
      <c r="AKG440" s="10"/>
      <c r="AKH440" s="10"/>
      <c r="AKI440" s="10"/>
      <c r="AKJ440" s="10"/>
      <c r="AKK440" s="10"/>
      <c r="AKL440" s="10"/>
      <c r="AKM440" s="10"/>
      <c r="AKN440" s="10"/>
      <c r="AKO440" s="10"/>
      <c r="AKP440" s="10"/>
      <c r="AKQ440" s="10"/>
      <c r="AKR440" s="10"/>
      <c r="AKS440" s="10"/>
      <c r="AKT440" s="10"/>
      <c r="AKU440" s="10"/>
      <c r="AKV440" s="10"/>
      <c r="AKW440" s="10"/>
      <c r="AKX440" s="10"/>
      <c r="AKY440" s="10"/>
      <c r="AKZ440" s="10"/>
      <c r="ALA440" s="10"/>
      <c r="ALB440" s="10"/>
      <c r="ALC440" s="10"/>
      <c r="ALD440" s="10"/>
      <c r="ALE440" s="10"/>
      <c r="ALF440" s="10"/>
      <c r="ALG440" s="10"/>
      <c r="ALH440" s="10"/>
      <c r="ALI440" s="10"/>
      <c r="ALJ440" s="10"/>
      <c r="ALK440" s="10"/>
      <c r="ALL440" s="10"/>
      <c r="ALM440" s="10"/>
      <c r="ALN440" s="10"/>
      <c r="ALO440" s="10"/>
      <c r="ALP440" s="10"/>
      <c r="ALQ440" s="10"/>
      <c r="ALR440" s="10"/>
      <c r="ALS440" s="10"/>
      <c r="ALT440" s="10"/>
      <c r="ALU440" s="10"/>
      <c r="ALV440" s="10"/>
      <c r="ALW440" s="10"/>
      <c r="ALX440" s="10"/>
      <c r="ALY440" s="10"/>
      <c r="ALZ440" s="10"/>
      <c r="AMA440" s="10"/>
      <c r="AMB440" s="10"/>
      <c r="AMC440" s="10"/>
      <c r="AMD440" s="10"/>
      <c r="AME440" s="10"/>
      <c r="AMF440" s="10"/>
      <c r="AMG440" s="10"/>
      <c r="AMH440" s="10"/>
      <c r="AMI440" s="10"/>
    </row>
    <row r="441" spans="1:1023" ht="21.75" customHeight="1">
      <c r="A441" s="14" t="s">
        <v>104</v>
      </c>
      <c r="B441" s="39"/>
      <c r="C441" s="30"/>
      <c r="D441" s="30"/>
      <c r="E441" s="30"/>
      <c r="F441" s="30"/>
      <c r="G441" s="30"/>
      <c r="H441" s="30"/>
      <c r="I441" s="30"/>
      <c r="J441" s="40">
        <v>5000</v>
      </c>
      <c r="K441" s="30"/>
      <c r="L441" s="30"/>
      <c r="M441" s="30"/>
      <c r="N441" s="30"/>
      <c r="O441" s="30"/>
      <c r="P441" s="32"/>
      <c r="Q441" s="43">
        <f t="shared" si="11"/>
        <v>5000</v>
      </c>
      <c r="R441" s="43">
        <f>SUM(Q441)</f>
        <v>5000</v>
      </c>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c r="HA441" s="10"/>
      <c r="HB441" s="10"/>
      <c r="HC441" s="10"/>
      <c r="HD441" s="10"/>
      <c r="HE441" s="10"/>
      <c r="HF441" s="10"/>
      <c r="HG441" s="10"/>
      <c r="HH441" s="10"/>
      <c r="HI441" s="10"/>
      <c r="HJ441" s="10"/>
      <c r="HK441" s="10"/>
      <c r="HL441" s="10"/>
      <c r="HM441" s="10"/>
      <c r="HN441" s="10"/>
      <c r="HO441" s="10"/>
      <c r="HP441" s="10"/>
      <c r="HQ441" s="10"/>
      <c r="HR441" s="10"/>
      <c r="HS441" s="10"/>
      <c r="HT441" s="10"/>
      <c r="HU441" s="10"/>
      <c r="HV441" s="10"/>
      <c r="HW441" s="10"/>
      <c r="HX441" s="10"/>
      <c r="HY441" s="10"/>
      <c r="HZ441" s="10"/>
      <c r="IA441" s="10"/>
      <c r="IB441" s="10"/>
      <c r="IC441" s="10"/>
      <c r="ID441" s="10"/>
      <c r="IE441" s="10"/>
      <c r="IF441" s="10"/>
      <c r="IG441" s="10"/>
      <c r="IH441" s="10"/>
      <c r="II441" s="10"/>
      <c r="IJ441" s="10"/>
      <c r="IK441" s="10"/>
      <c r="IL441" s="10"/>
      <c r="IM441" s="10"/>
      <c r="IN441" s="10"/>
      <c r="IO441" s="10"/>
      <c r="IP441" s="10"/>
      <c r="IQ441" s="10"/>
      <c r="IR441" s="10"/>
      <c r="IS441" s="10"/>
      <c r="IT441" s="10"/>
      <c r="IU441" s="10"/>
      <c r="IV441" s="10"/>
      <c r="IW441" s="10"/>
      <c r="IX441" s="10"/>
      <c r="IY441" s="10"/>
      <c r="IZ441" s="10"/>
      <c r="JA441" s="10"/>
      <c r="JB441" s="10"/>
      <c r="JC441" s="10"/>
      <c r="JD441" s="10"/>
      <c r="JE441" s="10"/>
      <c r="JF441" s="10"/>
      <c r="JG441" s="10"/>
      <c r="JH441" s="10"/>
      <c r="JI441" s="10"/>
      <c r="JJ441" s="10"/>
      <c r="JK441" s="10"/>
      <c r="JL441" s="10"/>
      <c r="JM441" s="10"/>
      <c r="JN441" s="10"/>
      <c r="JO441" s="10"/>
      <c r="JP441" s="10"/>
      <c r="JQ441" s="10"/>
      <c r="JR441" s="10"/>
      <c r="JS441" s="10"/>
      <c r="JT441" s="10"/>
      <c r="JU441" s="10"/>
      <c r="JV441" s="10"/>
      <c r="JW441" s="10"/>
      <c r="JX441" s="10"/>
      <c r="JY441" s="10"/>
      <c r="JZ441" s="10"/>
      <c r="KA441" s="10"/>
      <c r="KB441" s="10"/>
      <c r="KC441" s="10"/>
      <c r="KD441" s="10"/>
      <c r="KE441" s="10"/>
      <c r="KF441" s="10"/>
      <c r="KG441" s="10"/>
      <c r="KH441" s="10"/>
      <c r="KI441" s="10"/>
      <c r="KJ441" s="10"/>
      <c r="KK441" s="10"/>
      <c r="KL441" s="10"/>
      <c r="KM441" s="10"/>
      <c r="KN441" s="10"/>
      <c r="KO441" s="10"/>
      <c r="KP441" s="10"/>
      <c r="KQ441" s="10"/>
      <c r="KR441" s="10"/>
      <c r="KS441" s="10"/>
      <c r="KT441" s="10"/>
      <c r="KU441" s="10"/>
      <c r="KV441" s="10"/>
      <c r="KW441" s="10"/>
      <c r="KX441" s="10"/>
      <c r="KY441" s="10"/>
      <c r="KZ441" s="10"/>
      <c r="LA441" s="10"/>
      <c r="LB441" s="10"/>
      <c r="LC441" s="10"/>
      <c r="LD441" s="10"/>
      <c r="LE441" s="10"/>
      <c r="LF441" s="10"/>
      <c r="LG441" s="10"/>
      <c r="LH441" s="10"/>
      <c r="LI441" s="10"/>
      <c r="LJ441" s="10"/>
      <c r="LK441" s="10"/>
      <c r="LL441" s="10"/>
      <c r="LM441" s="10"/>
      <c r="LN441" s="10"/>
      <c r="LO441" s="10"/>
      <c r="LP441" s="10"/>
      <c r="LQ441" s="10"/>
      <c r="LR441" s="10"/>
      <c r="LS441" s="10"/>
      <c r="LT441" s="10"/>
      <c r="LU441" s="10"/>
      <c r="LV441" s="10"/>
      <c r="LW441" s="10"/>
      <c r="LX441" s="10"/>
      <c r="LY441" s="10"/>
      <c r="LZ441" s="10"/>
      <c r="MA441" s="10"/>
      <c r="MB441" s="10"/>
      <c r="MC441" s="10"/>
      <c r="MD441" s="10"/>
      <c r="ME441" s="10"/>
      <c r="MF441" s="10"/>
      <c r="MG441" s="10"/>
      <c r="MH441" s="10"/>
      <c r="MI441" s="10"/>
      <c r="MJ441" s="10"/>
      <c r="MK441" s="10"/>
      <c r="ML441" s="10"/>
      <c r="MM441" s="10"/>
      <c r="MN441" s="10"/>
      <c r="MO441" s="10"/>
      <c r="MP441" s="10"/>
      <c r="MQ441" s="10"/>
      <c r="MR441" s="10"/>
      <c r="MS441" s="10"/>
      <c r="MT441" s="10"/>
      <c r="MU441" s="10"/>
      <c r="MV441" s="10"/>
      <c r="MW441" s="10"/>
      <c r="MX441" s="10"/>
      <c r="MY441" s="10"/>
      <c r="MZ441" s="10"/>
      <c r="NA441" s="10"/>
      <c r="NB441" s="10"/>
      <c r="NC441" s="10"/>
      <c r="ND441" s="10"/>
      <c r="NE441" s="10"/>
      <c r="NF441" s="10"/>
      <c r="NG441" s="10"/>
      <c r="NH441" s="10"/>
      <c r="NI441" s="10"/>
      <c r="NJ441" s="10"/>
      <c r="NK441" s="10"/>
      <c r="NL441" s="10"/>
      <c r="NM441" s="10"/>
      <c r="NN441" s="10"/>
      <c r="NO441" s="10"/>
      <c r="NP441" s="10"/>
      <c r="NQ441" s="10"/>
      <c r="NR441" s="10"/>
      <c r="NS441" s="10"/>
      <c r="NT441" s="10"/>
      <c r="NU441" s="10"/>
      <c r="NV441" s="10"/>
      <c r="NW441" s="10"/>
      <c r="NX441" s="10"/>
      <c r="NY441" s="10"/>
      <c r="NZ441" s="10"/>
      <c r="OA441" s="10"/>
      <c r="OB441" s="10"/>
      <c r="OC441" s="10"/>
      <c r="OD441" s="10"/>
      <c r="OE441" s="10"/>
      <c r="OF441" s="10"/>
      <c r="OG441" s="10"/>
      <c r="OH441" s="10"/>
      <c r="OI441" s="10"/>
      <c r="OJ441" s="10"/>
      <c r="OK441" s="10"/>
      <c r="OL441" s="10"/>
      <c r="OM441" s="10"/>
      <c r="ON441" s="10"/>
      <c r="OO441" s="10"/>
      <c r="OP441" s="10"/>
      <c r="OQ441" s="10"/>
      <c r="OR441" s="10"/>
      <c r="OS441" s="10"/>
      <c r="OT441" s="10"/>
      <c r="OU441" s="10"/>
      <c r="OV441" s="10"/>
      <c r="OW441" s="10"/>
      <c r="OX441" s="10"/>
      <c r="OY441" s="10"/>
      <c r="OZ441" s="10"/>
      <c r="PA441" s="10"/>
      <c r="PB441" s="10"/>
      <c r="PC441" s="10"/>
      <c r="PD441" s="10"/>
      <c r="PE441" s="10"/>
      <c r="PF441" s="10"/>
      <c r="PG441" s="10"/>
      <c r="PH441" s="10"/>
      <c r="PI441" s="10"/>
      <c r="PJ441" s="10"/>
      <c r="PK441" s="10"/>
      <c r="PL441" s="10"/>
      <c r="PM441" s="10"/>
      <c r="PN441" s="10"/>
      <c r="PO441" s="10"/>
      <c r="PP441" s="10"/>
      <c r="PQ441" s="10"/>
      <c r="PR441" s="10"/>
      <c r="PS441" s="10"/>
      <c r="PT441" s="10"/>
      <c r="PU441" s="10"/>
      <c r="PV441" s="10"/>
      <c r="PW441" s="10"/>
      <c r="PX441" s="10"/>
      <c r="PY441" s="10"/>
      <c r="PZ441" s="10"/>
      <c r="QA441" s="10"/>
      <c r="QB441" s="10"/>
      <c r="QC441" s="10"/>
      <c r="QD441" s="10"/>
      <c r="QE441" s="10"/>
      <c r="QF441" s="10"/>
      <c r="QG441" s="10"/>
      <c r="QH441" s="10"/>
      <c r="QI441" s="10"/>
      <c r="QJ441" s="10"/>
      <c r="QK441" s="10"/>
      <c r="QL441" s="10"/>
      <c r="QM441" s="10"/>
      <c r="QN441" s="10"/>
      <c r="QO441" s="10"/>
      <c r="QP441" s="10"/>
      <c r="QQ441" s="10"/>
      <c r="QR441" s="10"/>
      <c r="QS441" s="10"/>
      <c r="QT441" s="10"/>
      <c r="QU441" s="10"/>
      <c r="QV441" s="10"/>
      <c r="QW441" s="10"/>
      <c r="QX441" s="10"/>
      <c r="QY441" s="10"/>
      <c r="QZ441" s="10"/>
      <c r="RA441" s="10"/>
      <c r="RB441" s="10"/>
      <c r="RC441" s="10"/>
      <c r="RD441" s="10"/>
      <c r="RE441" s="10"/>
      <c r="RF441" s="10"/>
      <c r="RG441" s="10"/>
      <c r="RH441" s="10"/>
      <c r="RI441" s="10"/>
      <c r="RJ441" s="10"/>
      <c r="RK441" s="10"/>
      <c r="RL441" s="10"/>
      <c r="RM441" s="10"/>
      <c r="RN441" s="10"/>
      <c r="RO441" s="10"/>
      <c r="RP441" s="10"/>
      <c r="RQ441" s="10"/>
      <c r="RR441" s="10"/>
      <c r="RS441" s="10"/>
      <c r="RT441" s="10"/>
      <c r="RU441" s="10"/>
      <c r="RV441" s="10"/>
      <c r="RW441" s="10"/>
      <c r="RX441" s="10"/>
      <c r="RY441" s="10"/>
      <c r="RZ441" s="10"/>
      <c r="SA441" s="10"/>
      <c r="SB441" s="10"/>
      <c r="SC441" s="10"/>
      <c r="SD441" s="10"/>
      <c r="SE441" s="10"/>
      <c r="SF441" s="10"/>
      <c r="SG441" s="10"/>
      <c r="SH441" s="10"/>
      <c r="SI441" s="10"/>
      <c r="SJ441" s="10"/>
      <c r="SK441" s="10"/>
      <c r="SL441" s="10"/>
      <c r="SM441" s="10"/>
      <c r="SN441" s="10"/>
      <c r="SO441" s="10"/>
      <c r="SP441" s="10"/>
      <c r="SQ441" s="10"/>
      <c r="SR441" s="10"/>
      <c r="SS441" s="10"/>
      <c r="ST441" s="10"/>
      <c r="SU441" s="10"/>
      <c r="SV441" s="10"/>
      <c r="SW441" s="10"/>
      <c r="SX441" s="10"/>
      <c r="SY441" s="10"/>
      <c r="SZ441" s="10"/>
      <c r="TA441" s="10"/>
      <c r="TB441" s="10"/>
      <c r="TC441" s="10"/>
      <c r="TD441" s="10"/>
      <c r="TE441" s="10"/>
      <c r="TF441" s="10"/>
      <c r="TG441" s="10"/>
      <c r="TH441" s="10"/>
      <c r="TI441" s="10"/>
      <c r="TJ441" s="10"/>
      <c r="TK441" s="10"/>
      <c r="TL441" s="10"/>
      <c r="TM441" s="10"/>
      <c r="TN441" s="10"/>
      <c r="TO441" s="10"/>
      <c r="TP441" s="10"/>
      <c r="TQ441" s="10"/>
      <c r="TR441" s="10"/>
      <c r="TS441" s="10"/>
      <c r="TT441" s="10"/>
      <c r="TU441" s="10"/>
      <c r="TV441" s="10"/>
      <c r="TW441" s="10"/>
      <c r="TX441" s="10"/>
      <c r="TY441" s="10"/>
      <c r="TZ441" s="10"/>
      <c r="UA441" s="10"/>
      <c r="UB441" s="10"/>
      <c r="UC441" s="10"/>
      <c r="UD441" s="10"/>
      <c r="UE441" s="10"/>
      <c r="UF441" s="10"/>
      <c r="UG441" s="10"/>
      <c r="UH441" s="10"/>
      <c r="UI441" s="10"/>
      <c r="UJ441" s="10"/>
      <c r="UK441" s="10"/>
      <c r="UL441" s="10"/>
      <c r="UM441" s="10"/>
      <c r="UN441" s="10"/>
      <c r="UO441" s="10"/>
      <c r="UP441" s="10"/>
      <c r="UQ441" s="10"/>
      <c r="UR441" s="10"/>
      <c r="US441" s="10"/>
      <c r="UT441" s="10"/>
      <c r="UU441" s="10"/>
      <c r="UV441" s="10"/>
      <c r="UW441" s="10"/>
      <c r="UX441" s="10"/>
      <c r="UY441" s="10"/>
      <c r="UZ441" s="10"/>
      <c r="VA441" s="10"/>
      <c r="VB441" s="10"/>
      <c r="VC441" s="10"/>
      <c r="VD441" s="10"/>
      <c r="VE441" s="10"/>
      <c r="VF441" s="10"/>
      <c r="VG441" s="10"/>
      <c r="VH441" s="10"/>
      <c r="VI441" s="10"/>
      <c r="VJ441" s="10"/>
      <c r="VK441" s="10"/>
      <c r="VL441" s="10"/>
      <c r="VM441" s="10"/>
      <c r="VN441" s="10"/>
      <c r="VO441" s="10"/>
      <c r="VP441" s="10"/>
      <c r="VQ441" s="10"/>
      <c r="VR441" s="10"/>
      <c r="VS441" s="10"/>
      <c r="VT441" s="10"/>
      <c r="VU441" s="10"/>
      <c r="VV441" s="10"/>
      <c r="VW441" s="10"/>
      <c r="VX441" s="10"/>
      <c r="VY441" s="10"/>
      <c r="VZ441" s="10"/>
      <c r="WA441" s="10"/>
      <c r="WB441" s="10"/>
      <c r="WC441" s="10"/>
      <c r="WD441" s="10"/>
      <c r="WE441" s="10"/>
      <c r="WF441" s="10"/>
      <c r="WG441" s="10"/>
      <c r="WH441" s="10"/>
      <c r="WI441" s="10"/>
      <c r="WJ441" s="10"/>
      <c r="WK441" s="10"/>
      <c r="WL441" s="10"/>
      <c r="WM441" s="10"/>
      <c r="WN441" s="10"/>
      <c r="WO441" s="10"/>
      <c r="WP441" s="10"/>
      <c r="WQ441" s="10"/>
      <c r="WR441" s="10"/>
      <c r="WS441" s="10"/>
      <c r="WT441" s="10"/>
      <c r="WU441" s="10"/>
      <c r="WV441" s="10"/>
      <c r="WW441" s="10"/>
      <c r="WX441" s="10"/>
      <c r="WY441" s="10"/>
      <c r="WZ441" s="10"/>
      <c r="XA441" s="10"/>
      <c r="XB441" s="10"/>
      <c r="XC441" s="10"/>
      <c r="XD441" s="10"/>
      <c r="XE441" s="10"/>
      <c r="XF441" s="10"/>
      <c r="XG441" s="10"/>
      <c r="XH441" s="10"/>
      <c r="XI441" s="10"/>
      <c r="XJ441" s="10"/>
      <c r="XK441" s="10"/>
      <c r="XL441" s="10"/>
      <c r="XM441" s="10"/>
      <c r="XN441" s="10"/>
      <c r="XO441" s="10"/>
      <c r="XP441" s="10"/>
      <c r="XQ441" s="10"/>
      <c r="XR441" s="10"/>
      <c r="XS441" s="10"/>
      <c r="XT441" s="10"/>
      <c r="XU441" s="10"/>
      <c r="XV441" s="10"/>
      <c r="XW441" s="10"/>
      <c r="XX441" s="10"/>
      <c r="XY441" s="10"/>
      <c r="XZ441" s="10"/>
      <c r="YA441" s="10"/>
      <c r="YB441" s="10"/>
      <c r="YC441" s="10"/>
      <c r="YD441" s="10"/>
      <c r="YE441" s="10"/>
      <c r="YF441" s="10"/>
      <c r="YG441" s="10"/>
      <c r="YH441" s="10"/>
      <c r="YI441" s="10"/>
      <c r="YJ441" s="10"/>
      <c r="YK441" s="10"/>
      <c r="YL441" s="10"/>
      <c r="YM441" s="10"/>
      <c r="YN441" s="10"/>
      <c r="YO441" s="10"/>
      <c r="YP441" s="10"/>
      <c r="YQ441" s="10"/>
      <c r="YR441" s="10"/>
      <c r="YS441" s="10"/>
      <c r="YT441" s="10"/>
      <c r="YU441" s="10"/>
      <c r="YV441" s="10"/>
      <c r="YW441" s="10"/>
      <c r="YX441" s="10"/>
      <c r="YY441" s="10"/>
      <c r="YZ441" s="10"/>
      <c r="ZA441" s="10"/>
      <c r="ZB441" s="10"/>
      <c r="ZC441" s="10"/>
      <c r="ZD441" s="10"/>
      <c r="ZE441" s="10"/>
      <c r="ZF441" s="10"/>
      <c r="ZG441" s="10"/>
      <c r="ZH441" s="10"/>
      <c r="ZI441" s="10"/>
      <c r="ZJ441" s="10"/>
      <c r="ZK441" s="10"/>
      <c r="ZL441" s="10"/>
      <c r="ZM441" s="10"/>
      <c r="ZN441" s="10"/>
      <c r="ZO441" s="10"/>
      <c r="ZP441" s="10"/>
      <c r="ZQ441" s="10"/>
      <c r="ZR441" s="10"/>
      <c r="ZS441" s="10"/>
      <c r="ZT441" s="10"/>
      <c r="ZU441" s="10"/>
      <c r="ZV441" s="10"/>
      <c r="ZW441" s="10"/>
      <c r="ZX441" s="10"/>
      <c r="ZY441" s="10"/>
      <c r="ZZ441" s="10"/>
      <c r="AAA441" s="10"/>
      <c r="AAB441" s="10"/>
      <c r="AAC441" s="10"/>
      <c r="AAD441" s="10"/>
      <c r="AAE441" s="10"/>
      <c r="AAF441" s="10"/>
      <c r="AAG441" s="10"/>
      <c r="AAH441" s="10"/>
      <c r="AAI441" s="10"/>
      <c r="AAJ441" s="10"/>
      <c r="AAK441" s="10"/>
      <c r="AAL441" s="10"/>
      <c r="AAM441" s="10"/>
      <c r="AAN441" s="10"/>
      <c r="AAO441" s="10"/>
      <c r="AAP441" s="10"/>
      <c r="AAQ441" s="10"/>
      <c r="AAR441" s="10"/>
      <c r="AAS441" s="10"/>
      <c r="AAT441" s="10"/>
      <c r="AAU441" s="10"/>
      <c r="AAV441" s="10"/>
      <c r="AAW441" s="10"/>
      <c r="AAX441" s="10"/>
      <c r="AAY441" s="10"/>
      <c r="AAZ441" s="10"/>
      <c r="ABA441" s="10"/>
      <c r="ABB441" s="10"/>
      <c r="ABC441" s="10"/>
      <c r="ABD441" s="10"/>
      <c r="ABE441" s="10"/>
      <c r="ABF441" s="10"/>
      <c r="ABG441" s="10"/>
      <c r="ABH441" s="10"/>
      <c r="ABI441" s="10"/>
      <c r="ABJ441" s="10"/>
      <c r="ABK441" s="10"/>
      <c r="ABL441" s="10"/>
      <c r="ABM441" s="10"/>
      <c r="ABN441" s="10"/>
      <c r="ABO441" s="10"/>
      <c r="ABP441" s="10"/>
      <c r="ABQ441" s="10"/>
      <c r="ABR441" s="10"/>
      <c r="ABS441" s="10"/>
      <c r="ABT441" s="10"/>
      <c r="ABU441" s="10"/>
      <c r="ABV441" s="10"/>
      <c r="ABW441" s="10"/>
      <c r="ABX441" s="10"/>
      <c r="ABY441" s="10"/>
      <c r="ABZ441" s="10"/>
      <c r="ACA441" s="10"/>
      <c r="ACB441" s="10"/>
      <c r="ACC441" s="10"/>
      <c r="ACD441" s="10"/>
      <c r="ACE441" s="10"/>
      <c r="ACF441" s="10"/>
      <c r="ACG441" s="10"/>
      <c r="ACH441" s="10"/>
      <c r="ACI441" s="10"/>
      <c r="ACJ441" s="10"/>
      <c r="ACK441" s="10"/>
      <c r="ACL441" s="10"/>
      <c r="ACM441" s="10"/>
      <c r="ACN441" s="10"/>
      <c r="ACO441" s="10"/>
      <c r="ACP441" s="10"/>
      <c r="ACQ441" s="10"/>
      <c r="ACR441" s="10"/>
      <c r="ACS441" s="10"/>
      <c r="ACT441" s="10"/>
      <c r="ACU441" s="10"/>
      <c r="ACV441" s="10"/>
      <c r="ACW441" s="10"/>
      <c r="ACX441" s="10"/>
      <c r="ACY441" s="10"/>
      <c r="ACZ441" s="10"/>
      <c r="ADA441" s="10"/>
      <c r="ADB441" s="10"/>
      <c r="ADC441" s="10"/>
      <c r="ADD441" s="10"/>
      <c r="ADE441" s="10"/>
      <c r="ADF441" s="10"/>
      <c r="ADG441" s="10"/>
      <c r="ADH441" s="10"/>
      <c r="ADI441" s="10"/>
      <c r="ADJ441" s="10"/>
      <c r="ADK441" s="10"/>
      <c r="ADL441" s="10"/>
      <c r="ADM441" s="10"/>
      <c r="ADN441" s="10"/>
      <c r="ADO441" s="10"/>
      <c r="ADP441" s="10"/>
      <c r="ADQ441" s="10"/>
      <c r="ADR441" s="10"/>
      <c r="ADS441" s="10"/>
      <c r="ADT441" s="10"/>
      <c r="ADU441" s="10"/>
      <c r="ADV441" s="10"/>
      <c r="ADW441" s="10"/>
      <c r="ADX441" s="10"/>
      <c r="ADY441" s="10"/>
      <c r="ADZ441" s="10"/>
      <c r="AEA441" s="10"/>
      <c r="AEB441" s="10"/>
      <c r="AEC441" s="10"/>
      <c r="AED441" s="10"/>
      <c r="AEE441" s="10"/>
      <c r="AEF441" s="10"/>
      <c r="AEG441" s="10"/>
      <c r="AEH441" s="10"/>
      <c r="AEI441" s="10"/>
      <c r="AEJ441" s="10"/>
      <c r="AEK441" s="10"/>
      <c r="AEL441" s="10"/>
      <c r="AEM441" s="10"/>
      <c r="AEN441" s="10"/>
      <c r="AEO441" s="10"/>
      <c r="AEP441" s="10"/>
      <c r="AEQ441" s="10"/>
      <c r="AER441" s="10"/>
      <c r="AES441" s="10"/>
      <c r="AET441" s="10"/>
      <c r="AEU441" s="10"/>
      <c r="AEV441" s="10"/>
      <c r="AEW441" s="10"/>
      <c r="AEX441" s="10"/>
      <c r="AEY441" s="10"/>
      <c r="AEZ441" s="10"/>
      <c r="AFA441" s="10"/>
      <c r="AFB441" s="10"/>
      <c r="AFC441" s="10"/>
      <c r="AFD441" s="10"/>
      <c r="AFE441" s="10"/>
      <c r="AFF441" s="10"/>
      <c r="AFG441" s="10"/>
      <c r="AFH441" s="10"/>
      <c r="AFI441" s="10"/>
      <c r="AFJ441" s="10"/>
      <c r="AFK441" s="10"/>
      <c r="AFL441" s="10"/>
      <c r="AFM441" s="10"/>
      <c r="AFN441" s="10"/>
      <c r="AFO441" s="10"/>
      <c r="AFP441" s="10"/>
      <c r="AFQ441" s="10"/>
      <c r="AFR441" s="10"/>
      <c r="AFS441" s="10"/>
      <c r="AFT441" s="10"/>
      <c r="AFU441" s="10"/>
      <c r="AFV441" s="10"/>
      <c r="AFW441" s="10"/>
      <c r="AFX441" s="10"/>
      <c r="AFY441" s="10"/>
      <c r="AFZ441" s="10"/>
      <c r="AGA441" s="10"/>
      <c r="AGB441" s="10"/>
      <c r="AGC441" s="10"/>
      <c r="AGD441" s="10"/>
      <c r="AGE441" s="10"/>
      <c r="AGF441" s="10"/>
      <c r="AGG441" s="10"/>
      <c r="AGH441" s="10"/>
      <c r="AGI441" s="10"/>
      <c r="AGJ441" s="10"/>
      <c r="AGK441" s="10"/>
      <c r="AGL441" s="10"/>
      <c r="AGM441" s="10"/>
      <c r="AGN441" s="10"/>
      <c r="AGO441" s="10"/>
      <c r="AGP441" s="10"/>
      <c r="AGQ441" s="10"/>
      <c r="AGR441" s="10"/>
      <c r="AGS441" s="10"/>
      <c r="AGT441" s="10"/>
      <c r="AGU441" s="10"/>
      <c r="AGV441" s="10"/>
      <c r="AGW441" s="10"/>
      <c r="AGX441" s="10"/>
      <c r="AGY441" s="10"/>
      <c r="AGZ441" s="10"/>
      <c r="AHA441" s="10"/>
      <c r="AHB441" s="10"/>
      <c r="AHC441" s="10"/>
      <c r="AHD441" s="10"/>
      <c r="AHE441" s="10"/>
      <c r="AHF441" s="10"/>
      <c r="AHG441" s="10"/>
      <c r="AHH441" s="10"/>
      <c r="AHI441" s="10"/>
      <c r="AHJ441" s="10"/>
      <c r="AHK441" s="10"/>
      <c r="AHL441" s="10"/>
      <c r="AHM441" s="10"/>
      <c r="AHN441" s="10"/>
      <c r="AHO441" s="10"/>
      <c r="AHP441" s="10"/>
      <c r="AHQ441" s="10"/>
      <c r="AHR441" s="10"/>
      <c r="AHS441" s="10"/>
      <c r="AHT441" s="10"/>
      <c r="AHU441" s="10"/>
      <c r="AHV441" s="10"/>
      <c r="AHW441" s="10"/>
      <c r="AHX441" s="10"/>
      <c r="AHY441" s="10"/>
      <c r="AHZ441" s="10"/>
      <c r="AIA441" s="10"/>
      <c r="AIB441" s="10"/>
      <c r="AIC441" s="10"/>
      <c r="AID441" s="10"/>
      <c r="AIE441" s="10"/>
      <c r="AIF441" s="10"/>
      <c r="AIG441" s="10"/>
      <c r="AIH441" s="10"/>
      <c r="AII441" s="10"/>
      <c r="AIJ441" s="10"/>
      <c r="AIK441" s="10"/>
      <c r="AIL441" s="10"/>
      <c r="AIM441" s="10"/>
      <c r="AIN441" s="10"/>
      <c r="AIO441" s="10"/>
      <c r="AIP441" s="10"/>
      <c r="AIQ441" s="10"/>
      <c r="AIR441" s="10"/>
      <c r="AIS441" s="10"/>
      <c r="AIT441" s="10"/>
      <c r="AIU441" s="10"/>
      <c r="AIV441" s="10"/>
      <c r="AIW441" s="10"/>
      <c r="AIX441" s="10"/>
      <c r="AIY441" s="10"/>
      <c r="AIZ441" s="10"/>
      <c r="AJA441" s="10"/>
      <c r="AJB441" s="10"/>
      <c r="AJC441" s="10"/>
      <c r="AJD441" s="10"/>
      <c r="AJE441" s="10"/>
      <c r="AJF441" s="10"/>
      <c r="AJG441" s="10"/>
      <c r="AJH441" s="10"/>
      <c r="AJI441" s="10"/>
      <c r="AJJ441" s="10"/>
      <c r="AJK441" s="10"/>
      <c r="AJL441" s="10"/>
      <c r="AJM441" s="10"/>
      <c r="AJN441" s="10"/>
      <c r="AJO441" s="10"/>
      <c r="AJP441" s="10"/>
      <c r="AJQ441" s="10"/>
      <c r="AJR441" s="10"/>
      <c r="AJS441" s="10"/>
      <c r="AJT441" s="10"/>
      <c r="AJU441" s="10"/>
      <c r="AJV441" s="10"/>
      <c r="AJW441" s="10"/>
      <c r="AJX441" s="10"/>
      <c r="AJY441" s="10"/>
      <c r="AJZ441" s="10"/>
      <c r="AKA441" s="10"/>
      <c r="AKB441" s="10"/>
      <c r="AKC441" s="10"/>
      <c r="AKD441" s="10"/>
      <c r="AKE441" s="10"/>
      <c r="AKF441" s="10"/>
      <c r="AKG441" s="10"/>
      <c r="AKH441" s="10"/>
      <c r="AKI441" s="10"/>
      <c r="AKJ441" s="10"/>
      <c r="AKK441" s="10"/>
      <c r="AKL441" s="10"/>
      <c r="AKM441" s="10"/>
      <c r="AKN441" s="10"/>
      <c r="AKO441" s="10"/>
      <c r="AKP441" s="10"/>
      <c r="AKQ441" s="10"/>
      <c r="AKR441" s="10"/>
      <c r="AKS441" s="10"/>
      <c r="AKT441" s="10"/>
      <c r="AKU441" s="10"/>
      <c r="AKV441" s="10"/>
      <c r="AKW441" s="10"/>
      <c r="AKX441" s="10"/>
      <c r="AKY441" s="10"/>
      <c r="AKZ441" s="10"/>
      <c r="ALA441" s="10"/>
      <c r="ALB441" s="10"/>
      <c r="ALC441" s="10"/>
      <c r="ALD441" s="10"/>
      <c r="ALE441" s="10"/>
      <c r="ALF441" s="10"/>
      <c r="ALG441" s="10"/>
      <c r="ALH441" s="10"/>
      <c r="ALI441" s="10"/>
      <c r="ALJ441" s="10"/>
      <c r="ALK441" s="10"/>
      <c r="ALL441" s="10"/>
      <c r="ALM441" s="10"/>
      <c r="ALN441" s="10"/>
      <c r="ALO441" s="10"/>
      <c r="ALP441" s="10"/>
      <c r="ALQ441" s="10"/>
      <c r="ALR441" s="10"/>
      <c r="ALS441" s="10"/>
      <c r="ALT441" s="10"/>
      <c r="ALU441" s="10"/>
      <c r="ALV441" s="10"/>
      <c r="ALW441" s="10"/>
      <c r="ALX441" s="10"/>
      <c r="ALY441" s="10"/>
      <c r="ALZ441" s="10"/>
      <c r="AMA441" s="10"/>
      <c r="AMB441" s="10"/>
      <c r="AMC441" s="10"/>
      <c r="AMD441" s="10"/>
      <c r="AME441" s="10"/>
      <c r="AMF441" s="10"/>
      <c r="AMG441" s="10"/>
      <c r="AMH441" s="10"/>
      <c r="AMI441" s="10"/>
    </row>
    <row r="442" spans="1:1023" ht="21.75" customHeight="1">
      <c r="A442" s="14" t="s">
        <v>284</v>
      </c>
      <c r="B442" s="45"/>
      <c r="C442" s="34"/>
      <c r="D442" s="34"/>
      <c r="E442" s="30"/>
      <c r="F442" s="30"/>
      <c r="G442" s="30"/>
      <c r="H442" s="30"/>
      <c r="I442" s="30"/>
      <c r="J442" s="30"/>
      <c r="K442" s="30"/>
      <c r="L442" s="30"/>
      <c r="M442" s="30"/>
      <c r="N442" s="30"/>
      <c r="O442" s="36">
        <v>25000</v>
      </c>
      <c r="P442" s="34"/>
      <c r="Q442" s="43">
        <f t="shared" si="11"/>
        <v>25000</v>
      </c>
      <c r="R442" s="43">
        <f t="shared" ref="R442:R451" si="12">Q442</f>
        <v>25000</v>
      </c>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c r="HD442" s="10"/>
      <c r="HE442" s="10"/>
      <c r="HF442" s="10"/>
      <c r="HG442" s="10"/>
      <c r="HH442" s="10"/>
      <c r="HI442" s="10"/>
      <c r="HJ442" s="10"/>
      <c r="HK442" s="10"/>
      <c r="HL442" s="10"/>
      <c r="HM442" s="10"/>
      <c r="HN442" s="10"/>
      <c r="HO442" s="10"/>
      <c r="HP442" s="10"/>
      <c r="HQ442" s="10"/>
      <c r="HR442" s="10"/>
      <c r="HS442" s="10"/>
      <c r="HT442" s="10"/>
      <c r="HU442" s="10"/>
      <c r="HV442" s="10"/>
      <c r="HW442" s="10"/>
      <c r="HX442" s="10"/>
      <c r="HY442" s="10"/>
      <c r="HZ442" s="10"/>
      <c r="IA442" s="10"/>
      <c r="IB442" s="10"/>
      <c r="IC442" s="10"/>
      <c r="ID442" s="10"/>
      <c r="IE442" s="10"/>
      <c r="IF442" s="10"/>
      <c r="IG442" s="10"/>
      <c r="IH442" s="10"/>
      <c r="II442" s="10"/>
      <c r="IJ442" s="10"/>
      <c r="IK442" s="10"/>
      <c r="IL442" s="10"/>
      <c r="IM442" s="10"/>
      <c r="IN442" s="10"/>
      <c r="IO442" s="10"/>
      <c r="IP442" s="10"/>
      <c r="IQ442" s="10"/>
      <c r="IR442" s="10"/>
      <c r="IS442" s="10"/>
      <c r="IT442" s="10"/>
      <c r="IU442" s="10"/>
      <c r="IV442" s="10"/>
      <c r="IW442" s="10"/>
      <c r="IX442" s="10"/>
      <c r="IY442" s="10"/>
      <c r="IZ442" s="10"/>
      <c r="JA442" s="10"/>
      <c r="JB442" s="10"/>
      <c r="JC442" s="10"/>
      <c r="JD442" s="10"/>
      <c r="JE442" s="10"/>
      <c r="JF442" s="10"/>
      <c r="JG442" s="10"/>
      <c r="JH442" s="10"/>
      <c r="JI442" s="10"/>
      <c r="JJ442" s="10"/>
      <c r="JK442" s="10"/>
      <c r="JL442" s="10"/>
      <c r="JM442" s="10"/>
      <c r="JN442" s="10"/>
      <c r="JO442" s="10"/>
      <c r="JP442" s="10"/>
      <c r="JQ442" s="10"/>
      <c r="JR442" s="10"/>
      <c r="JS442" s="10"/>
      <c r="JT442" s="10"/>
      <c r="JU442" s="10"/>
      <c r="JV442" s="10"/>
      <c r="JW442" s="10"/>
      <c r="JX442" s="10"/>
      <c r="JY442" s="10"/>
      <c r="JZ442" s="10"/>
      <c r="KA442" s="10"/>
      <c r="KB442" s="10"/>
      <c r="KC442" s="10"/>
      <c r="KD442" s="10"/>
      <c r="KE442" s="10"/>
      <c r="KF442" s="10"/>
      <c r="KG442" s="10"/>
      <c r="KH442" s="10"/>
      <c r="KI442" s="10"/>
      <c r="KJ442" s="10"/>
      <c r="KK442" s="10"/>
      <c r="KL442" s="10"/>
      <c r="KM442" s="10"/>
      <c r="KN442" s="10"/>
      <c r="KO442" s="10"/>
      <c r="KP442" s="10"/>
      <c r="KQ442" s="10"/>
      <c r="KR442" s="10"/>
      <c r="KS442" s="10"/>
      <c r="KT442" s="10"/>
      <c r="KU442" s="10"/>
      <c r="KV442" s="10"/>
      <c r="KW442" s="10"/>
      <c r="KX442" s="10"/>
      <c r="KY442" s="10"/>
      <c r="KZ442" s="10"/>
      <c r="LA442" s="10"/>
      <c r="LB442" s="10"/>
      <c r="LC442" s="10"/>
      <c r="LD442" s="10"/>
      <c r="LE442" s="10"/>
      <c r="LF442" s="10"/>
      <c r="LG442" s="10"/>
      <c r="LH442" s="10"/>
      <c r="LI442" s="10"/>
      <c r="LJ442" s="10"/>
      <c r="LK442" s="10"/>
      <c r="LL442" s="10"/>
      <c r="LM442" s="10"/>
      <c r="LN442" s="10"/>
      <c r="LO442" s="10"/>
      <c r="LP442" s="10"/>
      <c r="LQ442" s="10"/>
      <c r="LR442" s="10"/>
      <c r="LS442" s="10"/>
      <c r="LT442" s="10"/>
      <c r="LU442" s="10"/>
      <c r="LV442" s="10"/>
      <c r="LW442" s="10"/>
      <c r="LX442" s="10"/>
      <c r="LY442" s="10"/>
      <c r="LZ442" s="10"/>
      <c r="MA442" s="10"/>
      <c r="MB442" s="10"/>
      <c r="MC442" s="10"/>
      <c r="MD442" s="10"/>
      <c r="ME442" s="10"/>
      <c r="MF442" s="10"/>
      <c r="MG442" s="10"/>
      <c r="MH442" s="10"/>
      <c r="MI442" s="10"/>
      <c r="MJ442" s="10"/>
      <c r="MK442" s="10"/>
      <c r="ML442" s="10"/>
      <c r="MM442" s="10"/>
      <c r="MN442" s="10"/>
      <c r="MO442" s="10"/>
      <c r="MP442" s="10"/>
      <c r="MQ442" s="10"/>
      <c r="MR442" s="10"/>
      <c r="MS442" s="10"/>
      <c r="MT442" s="10"/>
      <c r="MU442" s="10"/>
      <c r="MV442" s="10"/>
      <c r="MW442" s="10"/>
      <c r="MX442" s="10"/>
      <c r="MY442" s="10"/>
      <c r="MZ442" s="10"/>
      <c r="NA442" s="10"/>
      <c r="NB442" s="10"/>
      <c r="NC442" s="10"/>
      <c r="ND442" s="10"/>
      <c r="NE442" s="10"/>
      <c r="NF442" s="10"/>
      <c r="NG442" s="10"/>
      <c r="NH442" s="10"/>
      <c r="NI442" s="10"/>
      <c r="NJ442" s="10"/>
      <c r="NK442" s="10"/>
      <c r="NL442" s="10"/>
      <c r="NM442" s="10"/>
      <c r="NN442" s="10"/>
      <c r="NO442" s="10"/>
      <c r="NP442" s="10"/>
      <c r="NQ442" s="10"/>
      <c r="NR442" s="10"/>
      <c r="NS442" s="10"/>
      <c r="NT442" s="10"/>
      <c r="NU442" s="10"/>
      <c r="NV442" s="10"/>
      <c r="NW442" s="10"/>
      <c r="NX442" s="10"/>
      <c r="NY442" s="10"/>
      <c r="NZ442" s="10"/>
      <c r="OA442" s="10"/>
      <c r="OB442" s="10"/>
      <c r="OC442" s="10"/>
      <c r="OD442" s="10"/>
      <c r="OE442" s="10"/>
      <c r="OF442" s="10"/>
      <c r="OG442" s="10"/>
      <c r="OH442" s="10"/>
      <c r="OI442" s="10"/>
      <c r="OJ442" s="10"/>
      <c r="OK442" s="10"/>
      <c r="OL442" s="10"/>
      <c r="OM442" s="10"/>
      <c r="ON442" s="10"/>
      <c r="OO442" s="10"/>
      <c r="OP442" s="10"/>
      <c r="OQ442" s="10"/>
      <c r="OR442" s="10"/>
      <c r="OS442" s="10"/>
      <c r="OT442" s="10"/>
      <c r="OU442" s="10"/>
      <c r="OV442" s="10"/>
      <c r="OW442" s="10"/>
      <c r="OX442" s="10"/>
      <c r="OY442" s="10"/>
      <c r="OZ442" s="10"/>
      <c r="PA442" s="10"/>
      <c r="PB442" s="10"/>
      <c r="PC442" s="10"/>
      <c r="PD442" s="10"/>
      <c r="PE442" s="10"/>
      <c r="PF442" s="10"/>
      <c r="PG442" s="10"/>
      <c r="PH442" s="10"/>
      <c r="PI442" s="10"/>
      <c r="PJ442" s="10"/>
      <c r="PK442" s="10"/>
      <c r="PL442" s="10"/>
      <c r="PM442" s="10"/>
      <c r="PN442" s="10"/>
      <c r="PO442" s="10"/>
      <c r="PP442" s="10"/>
      <c r="PQ442" s="10"/>
      <c r="PR442" s="10"/>
      <c r="PS442" s="10"/>
      <c r="PT442" s="10"/>
      <c r="PU442" s="10"/>
      <c r="PV442" s="10"/>
      <c r="PW442" s="10"/>
      <c r="PX442" s="10"/>
      <c r="PY442" s="10"/>
      <c r="PZ442" s="10"/>
      <c r="QA442" s="10"/>
      <c r="QB442" s="10"/>
      <c r="QC442" s="10"/>
      <c r="QD442" s="10"/>
      <c r="QE442" s="10"/>
      <c r="QF442" s="10"/>
      <c r="QG442" s="10"/>
      <c r="QH442" s="10"/>
      <c r="QI442" s="10"/>
      <c r="QJ442" s="10"/>
      <c r="QK442" s="10"/>
      <c r="QL442" s="10"/>
      <c r="QM442" s="10"/>
      <c r="QN442" s="10"/>
      <c r="QO442" s="10"/>
      <c r="QP442" s="10"/>
      <c r="QQ442" s="10"/>
      <c r="QR442" s="10"/>
      <c r="QS442" s="10"/>
      <c r="QT442" s="10"/>
      <c r="QU442" s="10"/>
      <c r="QV442" s="10"/>
      <c r="QW442" s="10"/>
      <c r="QX442" s="10"/>
      <c r="QY442" s="10"/>
      <c r="QZ442" s="10"/>
      <c r="RA442" s="10"/>
      <c r="RB442" s="10"/>
      <c r="RC442" s="10"/>
      <c r="RD442" s="10"/>
      <c r="RE442" s="10"/>
      <c r="RF442" s="10"/>
      <c r="RG442" s="10"/>
      <c r="RH442" s="10"/>
      <c r="RI442" s="10"/>
      <c r="RJ442" s="10"/>
      <c r="RK442" s="10"/>
      <c r="RL442" s="10"/>
      <c r="RM442" s="10"/>
      <c r="RN442" s="10"/>
      <c r="RO442" s="10"/>
      <c r="RP442" s="10"/>
      <c r="RQ442" s="10"/>
      <c r="RR442" s="10"/>
      <c r="RS442" s="10"/>
      <c r="RT442" s="10"/>
      <c r="RU442" s="10"/>
      <c r="RV442" s="10"/>
      <c r="RW442" s="10"/>
      <c r="RX442" s="10"/>
      <c r="RY442" s="10"/>
      <c r="RZ442" s="10"/>
      <c r="SA442" s="10"/>
      <c r="SB442" s="10"/>
      <c r="SC442" s="10"/>
      <c r="SD442" s="10"/>
      <c r="SE442" s="10"/>
      <c r="SF442" s="10"/>
      <c r="SG442" s="10"/>
      <c r="SH442" s="10"/>
      <c r="SI442" s="10"/>
      <c r="SJ442" s="10"/>
      <c r="SK442" s="10"/>
      <c r="SL442" s="10"/>
      <c r="SM442" s="10"/>
      <c r="SN442" s="10"/>
      <c r="SO442" s="10"/>
      <c r="SP442" s="10"/>
      <c r="SQ442" s="10"/>
      <c r="SR442" s="10"/>
      <c r="SS442" s="10"/>
      <c r="ST442" s="10"/>
      <c r="SU442" s="10"/>
      <c r="SV442" s="10"/>
      <c r="SW442" s="10"/>
      <c r="SX442" s="10"/>
      <c r="SY442" s="10"/>
      <c r="SZ442" s="10"/>
      <c r="TA442" s="10"/>
      <c r="TB442" s="10"/>
      <c r="TC442" s="10"/>
      <c r="TD442" s="10"/>
      <c r="TE442" s="10"/>
      <c r="TF442" s="10"/>
      <c r="TG442" s="10"/>
      <c r="TH442" s="10"/>
      <c r="TI442" s="10"/>
      <c r="TJ442" s="10"/>
      <c r="TK442" s="10"/>
      <c r="TL442" s="10"/>
      <c r="TM442" s="10"/>
      <c r="TN442" s="10"/>
      <c r="TO442" s="10"/>
      <c r="TP442" s="10"/>
      <c r="TQ442" s="10"/>
      <c r="TR442" s="10"/>
      <c r="TS442" s="10"/>
      <c r="TT442" s="10"/>
      <c r="TU442" s="10"/>
      <c r="TV442" s="10"/>
      <c r="TW442" s="10"/>
      <c r="TX442" s="10"/>
      <c r="TY442" s="10"/>
      <c r="TZ442" s="10"/>
      <c r="UA442" s="10"/>
      <c r="UB442" s="10"/>
      <c r="UC442" s="10"/>
      <c r="UD442" s="10"/>
      <c r="UE442" s="10"/>
      <c r="UF442" s="10"/>
      <c r="UG442" s="10"/>
      <c r="UH442" s="10"/>
      <c r="UI442" s="10"/>
      <c r="UJ442" s="10"/>
      <c r="UK442" s="10"/>
      <c r="UL442" s="10"/>
      <c r="UM442" s="10"/>
      <c r="UN442" s="10"/>
      <c r="UO442" s="10"/>
      <c r="UP442" s="10"/>
      <c r="UQ442" s="10"/>
      <c r="UR442" s="10"/>
      <c r="US442" s="10"/>
      <c r="UT442" s="10"/>
      <c r="UU442" s="10"/>
      <c r="UV442" s="10"/>
      <c r="UW442" s="10"/>
      <c r="UX442" s="10"/>
      <c r="UY442" s="10"/>
      <c r="UZ442" s="10"/>
      <c r="VA442" s="10"/>
      <c r="VB442" s="10"/>
      <c r="VC442" s="10"/>
      <c r="VD442" s="10"/>
      <c r="VE442" s="10"/>
      <c r="VF442" s="10"/>
      <c r="VG442" s="10"/>
      <c r="VH442" s="10"/>
      <c r="VI442" s="10"/>
      <c r="VJ442" s="10"/>
      <c r="VK442" s="10"/>
      <c r="VL442" s="10"/>
      <c r="VM442" s="10"/>
      <c r="VN442" s="10"/>
      <c r="VO442" s="10"/>
      <c r="VP442" s="10"/>
      <c r="VQ442" s="10"/>
      <c r="VR442" s="10"/>
      <c r="VS442" s="10"/>
      <c r="VT442" s="10"/>
      <c r="VU442" s="10"/>
      <c r="VV442" s="10"/>
      <c r="VW442" s="10"/>
      <c r="VX442" s="10"/>
      <c r="VY442" s="10"/>
      <c r="VZ442" s="10"/>
      <c r="WA442" s="10"/>
      <c r="WB442" s="10"/>
      <c r="WC442" s="10"/>
      <c r="WD442" s="10"/>
      <c r="WE442" s="10"/>
      <c r="WF442" s="10"/>
      <c r="WG442" s="10"/>
      <c r="WH442" s="10"/>
      <c r="WI442" s="10"/>
      <c r="WJ442" s="10"/>
      <c r="WK442" s="10"/>
      <c r="WL442" s="10"/>
      <c r="WM442" s="10"/>
      <c r="WN442" s="10"/>
      <c r="WO442" s="10"/>
      <c r="WP442" s="10"/>
      <c r="WQ442" s="10"/>
      <c r="WR442" s="10"/>
      <c r="WS442" s="10"/>
      <c r="WT442" s="10"/>
      <c r="WU442" s="10"/>
      <c r="WV442" s="10"/>
      <c r="WW442" s="10"/>
      <c r="WX442" s="10"/>
      <c r="WY442" s="10"/>
      <c r="WZ442" s="10"/>
      <c r="XA442" s="10"/>
      <c r="XB442" s="10"/>
      <c r="XC442" s="10"/>
      <c r="XD442" s="10"/>
      <c r="XE442" s="10"/>
      <c r="XF442" s="10"/>
      <c r="XG442" s="10"/>
      <c r="XH442" s="10"/>
      <c r="XI442" s="10"/>
      <c r="XJ442" s="10"/>
      <c r="XK442" s="10"/>
      <c r="XL442" s="10"/>
      <c r="XM442" s="10"/>
      <c r="XN442" s="10"/>
      <c r="XO442" s="10"/>
      <c r="XP442" s="10"/>
      <c r="XQ442" s="10"/>
      <c r="XR442" s="10"/>
      <c r="XS442" s="10"/>
      <c r="XT442" s="10"/>
      <c r="XU442" s="10"/>
      <c r="XV442" s="10"/>
      <c r="XW442" s="10"/>
      <c r="XX442" s="10"/>
      <c r="XY442" s="10"/>
      <c r="XZ442" s="10"/>
      <c r="YA442" s="10"/>
      <c r="YB442" s="10"/>
      <c r="YC442" s="10"/>
      <c r="YD442" s="10"/>
      <c r="YE442" s="10"/>
      <c r="YF442" s="10"/>
      <c r="YG442" s="10"/>
      <c r="YH442" s="10"/>
      <c r="YI442" s="10"/>
      <c r="YJ442" s="10"/>
      <c r="YK442" s="10"/>
      <c r="YL442" s="10"/>
      <c r="YM442" s="10"/>
      <c r="YN442" s="10"/>
      <c r="YO442" s="10"/>
      <c r="YP442" s="10"/>
      <c r="YQ442" s="10"/>
      <c r="YR442" s="10"/>
      <c r="YS442" s="10"/>
      <c r="YT442" s="10"/>
      <c r="YU442" s="10"/>
      <c r="YV442" s="10"/>
      <c r="YW442" s="10"/>
      <c r="YX442" s="10"/>
      <c r="YY442" s="10"/>
      <c r="YZ442" s="10"/>
      <c r="ZA442" s="10"/>
      <c r="ZB442" s="10"/>
      <c r="ZC442" s="10"/>
      <c r="ZD442" s="10"/>
      <c r="ZE442" s="10"/>
      <c r="ZF442" s="10"/>
      <c r="ZG442" s="10"/>
      <c r="ZH442" s="10"/>
      <c r="ZI442" s="10"/>
      <c r="ZJ442" s="10"/>
      <c r="ZK442" s="10"/>
      <c r="ZL442" s="10"/>
      <c r="ZM442" s="10"/>
      <c r="ZN442" s="10"/>
      <c r="ZO442" s="10"/>
      <c r="ZP442" s="10"/>
      <c r="ZQ442" s="10"/>
      <c r="ZR442" s="10"/>
      <c r="ZS442" s="10"/>
      <c r="ZT442" s="10"/>
      <c r="ZU442" s="10"/>
      <c r="ZV442" s="10"/>
      <c r="ZW442" s="10"/>
      <c r="ZX442" s="10"/>
      <c r="ZY442" s="10"/>
      <c r="ZZ442" s="10"/>
      <c r="AAA442" s="10"/>
      <c r="AAB442" s="10"/>
      <c r="AAC442" s="10"/>
      <c r="AAD442" s="10"/>
      <c r="AAE442" s="10"/>
      <c r="AAF442" s="10"/>
      <c r="AAG442" s="10"/>
      <c r="AAH442" s="10"/>
      <c r="AAI442" s="10"/>
      <c r="AAJ442" s="10"/>
      <c r="AAK442" s="10"/>
      <c r="AAL442" s="10"/>
      <c r="AAM442" s="10"/>
      <c r="AAN442" s="10"/>
      <c r="AAO442" s="10"/>
      <c r="AAP442" s="10"/>
      <c r="AAQ442" s="10"/>
      <c r="AAR442" s="10"/>
      <c r="AAS442" s="10"/>
      <c r="AAT442" s="10"/>
      <c r="AAU442" s="10"/>
      <c r="AAV442" s="10"/>
      <c r="AAW442" s="10"/>
      <c r="AAX442" s="10"/>
      <c r="AAY442" s="10"/>
      <c r="AAZ442" s="10"/>
      <c r="ABA442" s="10"/>
      <c r="ABB442" s="10"/>
      <c r="ABC442" s="10"/>
      <c r="ABD442" s="10"/>
      <c r="ABE442" s="10"/>
      <c r="ABF442" s="10"/>
      <c r="ABG442" s="10"/>
      <c r="ABH442" s="10"/>
      <c r="ABI442" s="10"/>
      <c r="ABJ442" s="10"/>
      <c r="ABK442" s="10"/>
      <c r="ABL442" s="10"/>
      <c r="ABM442" s="10"/>
      <c r="ABN442" s="10"/>
      <c r="ABO442" s="10"/>
      <c r="ABP442" s="10"/>
      <c r="ABQ442" s="10"/>
      <c r="ABR442" s="10"/>
      <c r="ABS442" s="10"/>
      <c r="ABT442" s="10"/>
      <c r="ABU442" s="10"/>
      <c r="ABV442" s="10"/>
      <c r="ABW442" s="10"/>
      <c r="ABX442" s="10"/>
      <c r="ABY442" s="10"/>
      <c r="ABZ442" s="10"/>
      <c r="ACA442" s="10"/>
      <c r="ACB442" s="10"/>
      <c r="ACC442" s="10"/>
      <c r="ACD442" s="10"/>
      <c r="ACE442" s="10"/>
      <c r="ACF442" s="10"/>
      <c r="ACG442" s="10"/>
      <c r="ACH442" s="10"/>
      <c r="ACI442" s="10"/>
      <c r="ACJ442" s="10"/>
      <c r="ACK442" s="10"/>
      <c r="ACL442" s="10"/>
      <c r="ACM442" s="10"/>
      <c r="ACN442" s="10"/>
      <c r="ACO442" s="10"/>
      <c r="ACP442" s="10"/>
      <c r="ACQ442" s="10"/>
      <c r="ACR442" s="10"/>
      <c r="ACS442" s="10"/>
      <c r="ACT442" s="10"/>
      <c r="ACU442" s="10"/>
      <c r="ACV442" s="10"/>
      <c r="ACW442" s="10"/>
      <c r="ACX442" s="10"/>
      <c r="ACY442" s="10"/>
      <c r="ACZ442" s="10"/>
      <c r="ADA442" s="10"/>
      <c r="ADB442" s="10"/>
      <c r="ADC442" s="10"/>
      <c r="ADD442" s="10"/>
      <c r="ADE442" s="10"/>
      <c r="ADF442" s="10"/>
      <c r="ADG442" s="10"/>
      <c r="ADH442" s="10"/>
      <c r="ADI442" s="10"/>
      <c r="ADJ442" s="10"/>
      <c r="ADK442" s="10"/>
      <c r="ADL442" s="10"/>
      <c r="ADM442" s="10"/>
      <c r="ADN442" s="10"/>
      <c r="ADO442" s="10"/>
      <c r="ADP442" s="10"/>
      <c r="ADQ442" s="10"/>
      <c r="ADR442" s="10"/>
      <c r="ADS442" s="10"/>
      <c r="ADT442" s="10"/>
      <c r="ADU442" s="10"/>
      <c r="ADV442" s="10"/>
      <c r="ADW442" s="10"/>
      <c r="ADX442" s="10"/>
      <c r="ADY442" s="10"/>
      <c r="ADZ442" s="10"/>
      <c r="AEA442" s="10"/>
      <c r="AEB442" s="10"/>
      <c r="AEC442" s="10"/>
      <c r="AED442" s="10"/>
      <c r="AEE442" s="10"/>
      <c r="AEF442" s="10"/>
      <c r="AEG442" s="10"/>
      <c r="AEH442" s="10"/>
      <c r="AEI442" s="10"/>
      <c r="AEJ442" s="10"/>
      <c r="AEK442" s="10"/>
      <c r="AEL442" s="10"/>
      <c r="AEM442" s="10"/>
      <c r="AEN442" s="10"/>
      <c r="AEO442" s="10"/>
      <c r="AEP442" s="10"/>
      <c r="AEQ442" s="10"/>
      <c r="AER442" s="10"/>
      <c r="AES442" s="10"/>
      <c r="AET442" s="10"/>
      <c r="AEU442" s="10"/>
      <c r="AEV442" s="10"/>
      <c r="AEW442" s="10"/>
      <c r="AEX442" s="10"/>
      <c r="AEY442" s="10"/>
      <c r="AEZ442" s="10"/>
      <c r="AFA442" s="10"/>
      <c r="AFB442" s="10"/>
      <c r="AFC442" s="10"/>
      <c r="AFD442" s="10"/>
      <c r="AFE442" s="10"/>
      <c r="AFF442" s="10"/>
      <c r="AFG442" s="10"/>
      <c r="AFH442" s="10"/>
      <c r="AFI442" s="10"/>
      <c r="AFJ442" s="10"/>
      <c r="AFK442" s="10"/>
      <c r="AFL442" s="10"/>
      <c r="AFM442" s="10"/>
      <c r="AFN442" s="10"/>
      <c r="AFO442" s="10"/>
      <c r="AFP442" s="10"/>
      <c r="AFQ442" s="10"/>
      <c r="AFR442" s="10"/>
      <c r="AFS442" s="10"/>
      <c r="AFT442" s="10"/>
      <c r="AFU442" s="10"/>
      <c r="AFV442" s="10"/>
      <c r="AFW442" s="10"/>
      <c r="AFX442" s="10"/>
      <c r="AFY442" s="10"/>
      <c r="AFZ442" s="10"/>
      <c r="AGA442" s="10"/>
      <c r="AGB442" s="10"/>
      <c r="AGC442" s="10"/>
      <c r="AGD442" s="10"/>
      <c r="AGE442" s="10"/>
      <c r="AGF442" s="10"/>
      <c r="AGG442" s="10"/>
      <c r="AGH442" s="10"/>
      <c r="AGI442" s="10"/>
      <c r="AGJ442" s="10"/>
      <c r="AGK442" s="10"/>
      <c r="AGL442" s="10"/>
      <c r="AGM442" s="10"/>
      <c r="AGN442" s="10"/>
      <c r="AGO442" s="10"/>
      <c r="AGP442" s="10"/>
      <c r="AGQ442" s="10"/>
      <c r="AGR442" s="10"/>
      <c r="AGS442" s="10"/>
      <c r="AGT442" s="10"/>
      <c r="AGU442" s="10"/>
      <c r="AGV442" s="10"/>
      <c r="AGW442" s="10"/>
      <c r="AGX442" s="10"/>
      <c r="AGY442" s="10"/>
      <c r="AGZ442" s="10"/>
      <c r="AHA442" s="10"/>
      <c r="AHB442" s="10"/>
      <c r="AHC442" s="10"/>
      <c r="AHD442" s="10"/>
      <c r="AHE442" s="10"/>
      <c r="AHF442" s="10"/>
      <c r="AHG442" s="10"/>
      <c r="AHH442" s="10"/>
      <c r="AHI442" s="10"/>
      <c r="AHJ442" s="10"/>
      <c r="AHK442" s="10"/>
      <c r="AHL442" s="10"/>
      <c r="AHM442" s="10"/>
      <c r="AHN442" s="10"/>
      <c r="AHO442" s="10"/>
      <c r="AHP442" s="10"/>
      <c r="AHQ442" s="10"/>
      <c r="AHR442" s="10"/>
      <c r="AHS442" s="10"/>
      <c r="AHT442" s="10"/>
      <c r="AHU442" s="10"/>
      <c r="AHV442" s="10"/>
      <c r="AHW442" s="10"/>
      <c r="AHX442" s="10"/>
      <c r="AHY442" s="10"/>
      <c r="AHZ442" s="10"/>
      <c r="AIA442" s="10"/>
      <c r="AIB442" s="10"/>
      <c r="AIC442" s="10"/>
      <c r="AID442" s="10"/>
      <c r="AIE442" s="10"/>
      <c r="AIF442" s="10"/>
      <c r="AIG442" s="10"/>
      <c r="AIH442" s="10"/>
      <c r="AII442" s="10"/>
      <c r="AIJ442" s="10"/>
      <c r="AIK442" s="10"/>
      <c r="AIL442" s="10"/>
      <c r="AIM442" s="10"/>
      <c r="AIN442" s="10"/>
      <c r="AIO442" s="10"/>
      <c r="AIP442" s="10"/>
      <c r="AIQ442" s="10"/>
      <c r="AIR442" s="10"/>
      <c r="AIS442" s="10"/>
      <c r="AIT442" s="10"/>
      <c r="AIU442" s="10"/>
      <c r="AIV442" s="10"/>
      <c r="AIW442" s="10"/>
      <c r="AIX442" s="10"/>
      <c r="AIY442" s="10"/>
      <c r="AIZ442" s="10"/>
      <c r="AJA442" s="10"/>
      <c r="AJB442" s="10"/>
      <c r="AJC442" s="10"/>
      <c r="AJD442" s="10"/>
      <c r="AJE442" s="10"/>
      <c r="AJF442" s="10"/>
      <c r="AJG442" s="10"/>
      <c r="AJH442" s="10"/>
      <c r="AJI442" s="10"/>
      <c r="AJJ442" s="10"/>
      <c r="AJK442" s="10"/>
      <c r="AJL442" s="10"/>
      <c r="AJM442" s="10"/>
      <c r="AJN442" s="10"/>
      <c r="AJO442" s="10"/>
      <c r="AJP442" s="10"/>
      <c r="AJQ442" s="10"/>
      <c r="AJR442" s="10"/>
      <c r="AJS442" s="10"/>
      <c r="AJT442" s="10"/>
      <c r="AJU442" s="10"/>
      <c r="AJV442" s="10"/>
      <c r="AJW442" s="10"/>
      <c r="AJX442" s="10"/>
      <c r="AJY442" s="10"/>
      <c r="AJZ442" s="10"/>
      <c r="AKA442" s="10"/>
      <c r="AKB442" s="10"/>
      <c r="AKC442" s="10"/>
      <c r="AKD442" s="10"/>
      <c r="AKE442" s="10"/>
      <c r="AKF442" s="10"/>
      <c r="AKG442" s="10"/>
      <c r="AKH442" s="10"/>
      <c r="AKI442" s="10"/>
      <c r="AKJ442" s="10"/>
      <c r="AKK442" s="10"/>
      <c r="AKL442" s="10"/>
      <c r="AKM442" s="10"/>
      <c r="AKN442" s="10"/>
      <c r="AKO442" s="10"/>
      <c r="AKP442" s="10"/>
      <c r="AKQ442" s="10"/>
      <c r="AKR442" s="10"/>
      <c r="AKS442" s="10"/>
      <c r="AKT442" s="10"/>
      <c r="AKU442" s="10"/>
      <c r="AKV442" s="10"/>
      <c r="AKW442" s="10"/>
      <c r="AKX442" s="10"/>
      <c r="AKY442" s="10"/>
      <c r="AKZ442" s="10"/>
      <c r="ALA442" s="10"/>
      <c r="ALB442" s="10"/>
      <c r="ALC442" s="10"/>
      <c r="ALD442" s="10"/>
      <c r="ALE442" s="10"/>
      <c r="ALF442" s="10"/>
      <c r="ALG442" s="10"/>
      <c r="ALH442" s="10"/>
      <c r="ALI442" s="10"/>
      <c r="ALJ442" s="10"/>
      <c r="ALK442" s="10"/>
      <c r="ALL442" s="10"/>
      <c r="ALM442" s="10"/>
      <c r="ALN442" s="10"/>
      <c r="ALO442" s="10"/>
      <c r="ALP442" s="10"/>
      <c r="ALQ442" s="10"/>
      <c r="ALR442" s="10"/>
      <c r="ALS442" s="10"/>
      <c r="ALT442" s="10"/>
      <c r="ALU442" s="10"/>
      <c r="ALV442" s="10"/>
      <c r="ALW442" s="10"/>
      <c r="ALX442" s="10"/>
      <c r="ALY442" s="10"/>
      <c r="ALZ442" s="10"/>
      <c r="AMA442" s="10"/>
      <c r="AMB442" s="10"/>
      <c r="AMC442" s="10"/>
      <c r="AMD442" s="10"/>
      <c r="AME442" s="10"/>
      <c r="AMF442" s="10"/>
      <c r="AMG442" s="10"/>
      <c r="AMH442" s="10"/>
      <c r="AMI442" s="10"/>
    </row>
    <row r="443" spans="1:1023" ht="21.75" customHeight="1">
      <c r="A443" s="14" t="s">
        <v>284</v>
      </c>
      <c r="B443" s="45"/>
      <c r="C443" s="34"/>
      <c r="D443" s="34"/>
      <c r="E443" s="30"/>
      <c r="F443" s="30"/>
      <c r="G443" s="30"/>
      <c r="H443" s="30"/>
      <c r="I443" s="30"/>
      <c r="J443" s="30"/>
      <c r="K443" s="30"/>
      <c r="L443" s="30"/>
      <c r="M443" s="30"/>
      <c r="N443" s="30"/>
      <c r="O443" s="36">
        <v>20000</v>
      </c>
      <c r="P443" s="34"/>
      <c r="Q443" s="43">
        <f t="shared" si="11"/>
        <v>20000</v>
      </c>
      <c r="R443" s="43">
        <f t="shared" si="12"/>
        <v>20000</v>
      </c>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c r="HA443" s="10"/>
      <c r="HB443" s="10"/>
      <c r="HC443" s="10"/>
      <c r="HD443" s="10"/>
      <c r="HE443" s="10"/>
      <c r="HF443" s="10"/>
      <c r="HG443" s="10"/>
      <c r="HH443" s="10"/>
      <c r="HI443" s="10"/>
      <c r="HJ443" s="10"/>
      <c r="HK443" s="10"/>
      <c r="HL443" s="10"/>
      <c r="HM443" s="10"/>
      <c r="HN443" s="10"/>
      <c r="HO443" s="10"/>
      <c r="HP443" s="10"/>
      <c r="HQ443" s="10"/>
      <c r="HR443" s="10"/>
      <c r="HS443" s="10"/>
      <c r="HT443" s="10"/>
      <c r="HU443" s="10"/>
      <c r="HV443" s="10"/>
      <c r="HW443" s="10"/>
      <c r="HX443" s="10"/>
      <c r="HY443" s="10"/>
      <c r="HZ443" s="10"/>
      <c r="IA443" s="10"/>
      <c r="IB443" s="10"/>
      <c r="IC443" s="10"/>
      <c r="ID443" s="10"/>
      <c r="IE443" s="10"/>
      <c r="IF443" s="10"/>
      <c r="IG443" s="10"/>
      <c r="IH443" s="10"/>
      <c r="II443" s="10"/>
      <c r="IJ443" s="10"/>
      <c r="IK443" s="10"/>
      <c r="IL443" s="10"/>
      <c r="IM443" s="10"/>
      <c r="IN443" s="10"/>
      <c r="IO443" s="10"/>
      <c r="IP443" s="10"/>
      <c r="IQ443" s="10"/>
      <c r="IR443" s="10"/>
      <c r="IS443" s="10"/>
      <c r="IT443" s="10"/>
      <c r="IU443" s="10"/>
      <c r="IV443" s="10"/>
      <c r="IW443" s="10"/>
      <c r="IX443" s="10"/>
      <c r="IY443" s="10"/>
      <c r="IZ443" s="10"/>
      <c r="JA443" s="10"/>
      <c r="JB443" s="10"/>
      <c r="JC443" s="10"/>
      <c r="JD443" s="10"/>
      <c r="JE443" s="10"/>
      <c r="JF443" s="10"/>
      <c r="JG443" s="10"/>
      <c r="JH443" s="10"/>
      <c r="JI443" s="10"/>
      <c r="JJ443" s="10"/>
      <c r="JK443" s="10"/>
      <c r="JL443" s="10"/>
      <c r="JM443" s="10"/>
      <c r="JN443" s="10"/>
      <c r="JO443" s="10"/>
      <c r="JP443" s="10"/>
      <c r="JQ443" s="10"/>
      <c r="JR443" s="10"/>
      <c r="JS443" s="10"/>
      <c r="JT443" s="10"/>
      <c r="JU443" s="10"/>
      <c r="JV443" s="10"/>
      <c r="JW443" s="10"/>
      <c r="JX443" s="10"/>
      <c r="JY443" s="10"/>
      <c r="JZ443" s="10"/>
      <c r="KA443" s="10"/>
      <c r="KB443" s="10"/>
      <c r="KC443" s="10"/>
      <c r="KD443" s="10"/>
      <c r="KE443" s="10"/>
      <c r="KF443" s="10"/>
      <c r="KG443" s="10"/>
      <c r="KH443" s="10"/>
      <c r="KI443" s="10"/>
      <c r="KJ443" s="10"/>
      <c r="KK443" s="10"/>
      <c r="KL443" s="10"/>
      <c r="KM443" s="10"/>
      <c r="KN443" s="10"/>
      <c r="KO443" s="10"/>
      <c r="KP443" s="10"/>
      <c r="KQ443" s="10"/>
      <c r="KR443" s="10"/>
      <c r="KS443" s="10"/>
      <c r="KT443" s="10"/>
      <c r="KU443" s="10"/>
      <c r="KV443" s="10"/>
      <c r="KW443" s="10"/>
      <c r="KX443" s="10"/>
      <c r="KY443" s="10"/>
      <c r="KZ443" s="10"/>
      <c r="LA443" s="10"/>
      <c r="LB443" s="10"/>
      <c r="LC443" s="10"/>
      <c r="LD443" s="10"/>
      <c r="LE443" s="10"/>
      <c r="LF443" s="10"/>
      <c r="LG443" s="10"/>
      <c r="LH443" s="10"/>
      <c r="LI443" s="10"/>
      <c r="LJ443" s="10"/>
      <c r="LK443" s="10"/>
      <c r="LL443" s="10"/>
      <c r="LM443" s="10"/>
      <c r="LN443" s="10"/>
      <c r="LO443" s="10"/>
      <c r="LP443" s="10"/>
      <c r="LQ443" s="10"/>
      <c r="LR443" s="10"/>
      <c r="LS443" s="10"/>
      <c r="LT443" s="10"/>
      <c r="LU443" s="10"/>
      <c r="LV443" s="10"/>
      <c r="LW443" s="10"/>
      <c r="LX443" s="10"/>
      <c r="LY443" s="10"/>
      <c r="LZ443" s="10"/>
      <c r="MA443" s="10"/>
      <c r="MB443" s="10"/>
      <c r="MC443" s="10"/>
      <c r="MD443" s="10"/>
      <c r="ME443" s="10"/>
      <c r="MF443" s="10"/>
      <c r="MG443" s="10"/>
      <c r="MH443" s="10"/>
      <c r="MI443" s="10"/>
      <c r="MJ443" s="10"/>
      <c r="MK443" s="10"/>
      <c r="ML443" s="10"/>
      <c r="MM443" s="10"/>
      <c r="MN443" s="10"/>
      <c r="MO443" s="10"/>
      <c r="MP443" s="10"/>
      <c r="MQ443" s="10"/>
      <c r="MR443" s="10"/>
      <c r="MS443" s="10"/>
      <c r="MT443" s="10"/>
      <c r="MU443" s="10"/>
      <c r="MV443" s="10"/>
      <c r="MW443" s="10"/>
      <c r="MX443" s="10"/>
      <c r="MY443" s="10"/>
      <c r="MZ443" s="10"/>
      <c r="NA443" s="10"/>
      <c r="NB443" s="10"/>
      <c r="NC443" s="10"/>
      <c r="ND443" s="10"/>
      <c r="NE443" s="10"/>
      <c r="NF443" s="10"/>
      <c r="NG443" s="10"/>
      <c r="NH443" s="10"/>
      <c r="NI443" s="10"/>
      <c r="NJ443" s="10"/>
      <c r="NK443" s="10"/>
      <c r="NL443" s="10"/>
      <c r="NM443" s="10"/>
      <c r="NN443" s="10"/>
      <c r="NO443" s="10"/>
      <c r="NP443" s="10"/>
      <c r="NQ443" s="10"/>
      <c r="NR443" s="10"/>
      <c r="NS443" s="10"/>
      <c r="NT443" s="10"/>
      <c r="NU443" s="10"/>
      <c r="NV443" s="10"/>
      <c r="NW443" s="10"/>
      <c r="NX443" s="10"/>
      <c r="NY443" s="10"/>
      <c r="NZ443" s="10"/>
      <c r="OA443" s="10"/>
      <c r="OB443" s="10"/>
      <c r="OC443" s="10"/>
      <c r="OD443" s="10"/>
      <c r="OE443" s="10"/>
      <c r="OF443" s="10"/>
      <c r="OG443" s="10"/>
      <c r="OH443" s="10"/>
      <c r="OI443" s="10"/>
      <c r="OJ443" s="10"/>
      <c r="OK443" s="10"/>
      <c r="OL443" s="10"/>
      <c r="OM443" s="10"/>
      <c r="ON443" s="10"/>
      <c r="OO443" s="10"/>
      <c r="OP443" s="10"/>
      <c r="OQ443" s="10"/>
      <c r="OR443" s="10"/>
      <c r="OS443" s="10"/>
      <c r="OT443" s="10"/>
      <c r="OU443" s="10"/>
      <c r="OV443" s="10"/>
      <c r="OW443" s="10"/>
      <c r="OX443" s="10"/>
      <c r="OY443" s="10"/>
      <c r="OZ443" s="10"/>
      <c r="PA443" s="10"/>
      <c r="PB443" s="10"/>
      <c r="PC443" s="10"/>
      <c r="PD443" s="10"/>
      <c r="PE443" s="10"/>
      <c r="PF443" s="10"/>
      <c r="PG443" s="10"/>
      <c r="PH443" s="10"/>
      <c r="PI443" s="10"/>
      <c r="PJ443" s="10"/>
      <c r="PK443" s="10"/>
      <c r="PL443" s="10"/>
      <c r="PM443" s="10"/>
      <c r="PN443" s="10"/>
      <c r="PO443" s="10"/>
      <c r="PP443" s="10"/>
      <c r="PQ443" s="10"/>
      <c r="PR443" s="10"/>
      <c r="PS443" s="10"/>
      <c r="PT443" s="10"/>
      <c r="PU443" s="10"/>
      <c r="PV443" s="10"/>
      <c r="PW443" s="10"/>
      <c r="PX443" s="10"/>
      <c r="PY443" s="10"/>
      <c r="PZ443" s="10"/>
      <c r="QA443" s="10"/>
      <c r="QB443" s="10"/>
      <c r="QC443" s="10"/>
      <c r="QD443" s="10"/>
      <c r="QE443" s="10"/>
      <c r="QF443" s="10"/>
      <c r="QG443" s="10"/>
      <c r="QH443" s="10"/>
      <c r="QI443" s="10"/>
      <c r="QJ443" s="10"/>
      <c r="QK443" s="10"/>
      <c r="QL443" s="10"/>
      <c r="QM443" s="10"/>
      <c r="QN443" s="10"/>
      <c r="QO443" s="10"/>
      <c r="QP443" s="10"/>
      <c r="QQ443" s="10"/>
      <c r="QR443" s="10"/>
      <c r="QS443" s="10"/>
      <c r="QT443" s="10"/>
      <c r="QU443" s="10"/>
      <c r="QV443" s="10"/>
      <c r="QW443" s="10"/>
      <c r="QX443" s="10"/>
      <c r="QY443" s="10"/>
      <c r="QZ443" s="10"/>
      <c r="RA443" s="10"/>
      <c r="RB443" s="10"/>
      <c r="RC443" s="10"/>
      <c r="RD443" s="10"/>
      <c r="RE443" s="10"/>
      <c r="RF443" s="10"/>
      <c r="RG443" s="10"/>
      <c r="RH443" s="10"/>
      <c r="RI443" s="10"/>
      <c r="RJ443" s="10"/>
      <c r="RK443" s="10"/>
      <c r="RL443" s="10"/>
      <c r="RM443" s="10"/>
      <c r="RN443" s="10"/>
      <c r="RO443" s="10"/>
      <c r="RP443" s="10"/>
      <c r="RQ443" s="10"/>
      <c r="RR443" s="10"/>
      <c r="RS443" s="10"/>
      <c r="RT443" s="10"/>
      <c r="RU443" s="10"/>
      <c r="RV443" s="10"/>
      <c r="RW443" s="10"/>
      <c r="RX443" s="10"/>
      <c r="RY443" s="10"/>
      <c r="RZ443" s="10"/>
      <c r="SA443" s="10"/>
      <c r="SB443" s="10"/>
      <c r="SC443" s="10"/>
      <c r="SD443" s="10"/>
      <c r="SE443" s="10"/>
      <c r="SF443" s="10"/>
      <c r="SG443" s="10"/>
      <c r="SH443" s="10"/>
      <c r="SI443" s="10"/>
      <c r="SJ443" s="10"/>
      <c r="SK443" s="10"/>
      <c r="SL443" s="10"/>
      <c r="SM443" s="10"/>
      <c r="SN443" s="10"/>
      <c r="SO443" s="10"/>
      <c r="SP443" s="10"/>
      <c r="SQ443" s="10"/>
      <c r="SR443" s="10"/>
      <c r="SS443" s="10"/>
      <c r="ST443" s="10"/>
      <c r="SU443" s="10"/>
      <c r="SV443" s="10"/>
      <c r="SW443" s="10"/>
      <c r="SX443" s="10"/>
      <c r="SY443" s="10"/>
      <c r="SZ443" s="10"/>
      <c r="TA443" s="10"/>
      <c r="TB443" s="10"/>
      <c r="TC443" s="10"/>
      <c r="TD443" s="10"/>
      <c r="TE443" s="10"/>
      <c r="TF443" s="10"/>
      <c r="TG443" s="10"/>
      <c r="TH443" s="10"/>
      <c r="TI443" s="10"/>
      <c r="TJ443" s="10"/>
      <c r="TK443" s="10"/>
      <c r="TL443" s="10"/>
      <c r="TM443" s="10"/>
      <c r="TN443" s="10"/>
      <c r="TO443" s="10"/>
      <c r="TP443" s="10"/>
      <c r="TQ443" s="10"/>
      <c r="TR443" s="10"/>
      <c r="TS443" s="10"/>
      <c r="TT443" s="10"/>
      <c r="TU443" s="10"/>
      <c r="TV443" s="10"/>
      <c r="TW443" s="10"/>
      <c r="TX443" s="10"/>
      <c r="TY443" s="10"/>
      <c r="TZ443" s="10"/>
      <c r="UA443" s="10"/>
      <c r="UB443" s="10"/>
      <c r="UC443" s="10"/>
      <c r="UD443" s="10"/>
      <c r="UE443" s="10"/>
      <c r="UF443" s="10"/>
      <c r="UG443" s="10"/>
      <c r="UH443" s="10"/>
      <c r="UI443" s="10"/>
      <c r="UJ443" s="10"/>
      <c r="UK443" s="10"/>
      <c r="UL443" s="10"/>
      <c r="UM443" s="10"/>
      <c r="UN443" s="10"/>
      <c r="UO443" s="10"/>
      <c r="UP443" s="10"/>
      <c r="UQ443" s="10"/>
      <c r="UR443" s="10"/>
      <c r="US443" s="10"/>
      <c r="UT443" s="10"/>
      <c r="UU443" s="10"/>
      <c r="UV443" s="10"/>
      <c r="UW443" s="10"/>
      <c r="UX443" s="10"/>
      <c r="UY443" s="10"/>
      <c r="UZ443" s="10"/>
      <c r="VA443" s="10"/>
      <c r="VB443" s="10"/>
      <c r="VC443" s="10"/>
      <c r="VD443" s="10"/>
      <c r="VE443" s="10"/>
      <c r="VF443" s="10"/>
      <c r="VG443" s="10"/>
      <c r="VH443" s="10"/>
      <c r="VI443" s="10"/>
      <c r="VJ443" s="10"/>
      <c r="VK443" s="10"/>
      <c r="VL443" s="10"/>
      <c r="VM443" s="10"/>
      <c r="VN443" s="10"/>
      <c r="VO443" s="10"/>
      <c r="VP443" s="10"/>
      <c r="VQ443" s="10"/>
      <c r="VR443" s="10"/>
      <c r="VS443" s="10"/>
      <c r="VT443" s="10"/>
      <c r="VU443" s="10"/>
      <c r="VV443" s="10"/>
      <c r="VW443" s="10"/>
      <c r="VX443" s="10"/>
      <c r="VY443" s="10"/>
      <c r="VZ443" s="10"/>
      <c r="WA443" s="10"/>
      <c r="WB443" s="10"/>
      <c r="WC443" s="10"/>
      <c r="WD443" s="10"/>
      <c r="WE443" s="10"/>
      <c r="WF443" s="10"/>
      <c r="WG443" s="10"/>
      <c r="WH443" s="10"/>
      <c r="WI443" s="10"/>
      <c r="WJ443" s="10"/>
      <c r="WK443" s="10"/>
      <c r="WL443" s="10"/>
      <c r="WM443" s="10"/>
      <c r="WN443" s="10"/>
      <c r="WO443" s="10"/>
      <c r="WP443" s="10"/>
      <c r="WQ443" s="10"/>
      <c r="WR443" s="10"/>
      <c r="WS443" s="10"/>
      <c r="WT443" s="10"/>
      <c r="WU443" s="10"/>
      <c r="WV443" s="10"/>
      <c r="WW443" s="10"/>
      <c r="WX443" s="10"/>
      <c r="WY443" s="10"/>
      <c r="WZ443" s="10"/>
      <c r="XA443" s="10"/>
      <c r="XB443" s="10"/>
      <c r="XC443" s="10"/>
      <c r="XD443" s="10"/>
      <c r="XE443" s="10"/>
      <c r="XF443" s="10"/>
      <c r="XG443" s="10"/>
      <c r="XH443" s="10"/>
      <c r="XI443" s="10"/>
      <c r="XJ443" s="10"/>
      <c r="XK443" s="10"/>
      <c r="XL443" s="10"/>
      <c r="XM443" s="10"/>
      <c r="XN443" s="10"/>
      <c r="XO443" s="10"/>
      <c r="XP443" s="10"/>
      <c r="XQ443" s="10"/>
      <c r="XR443" s="10"/>
      <c r="XS443" s="10"/>
      <c r="XT443" s="10"/>
      <c r="XU443" s="10"/>
      <c r="XV443" s="10"/>
      <c r="XW443" s="10"/>
      <c r="XX443" s="10"/>
      <c r="XY443" s="10"/>
      <c r="XZ443" s="10"/>
      <c r="YA443" s="10"/>
      <c r="YB443" s="10"/>
      <c r="YC443" s="10"/>
      <c r="YD443" s="10"/>
      <c r="YE443" s="10"/>
      <c r="YF443" s="10"/>
      <c r="YG443" s="10"/>
      <c r="YH443" s="10"/>
      <c r="YI443" s="10"/>
      <c r="YJ443" s="10"/>
      <c r="YK443" s="10"/>
      <c r="YL443" s="10"/>
      <c r="YM443" s="10"/>
      <c r="YN443" s="10"/>
      <c r="YO443" s="10"/>
      <c r="YP443" s="10"/>
      <c r="YQ443" s="10"/>
      <c r="YR443" s="10"/>
      <c r="YS443" s="10"/>
      <c r="YT443" s="10"/>
      <c r="YU443" s="10"/>
      <c r="YV443" s="10"/>
      <c r="YW443" s="10"/>
      <c r="YX443" s="10"/>
      <c r="YY443" s="10"/>
      <c r="YZ443" s="10"/>
      <c r="ZA443" s="10"/>
      <c r="ZB443" s="10"/>
      <c r="ZC443" s="10"/>
      <c r="ZD443" s="10"/>
      <c r="ZE443" s="10"/>
      <c r="ZF443" s="10"/>
      <c r="ZG443" s="10"/>
      <c r="ZH443" s="10"/>
      <c r="ZI443" s="10"/>
      <c r="ZJ443" s="10"/>
      <c r="ZK443" s="10"/>
      <c r="ZL443" s="10"/>
      <c r="ZM443" s="10"/>
      <c r="ZN443" s="10"/>
      <c r="ZO443" s="10"/>
      <c r="ZP443" s="10"/>
      <c r="ZQ443" s="10"/>
      <c r="ZR443" s="10"/>
      <c r="ZS443" s="10"/>
      <c r="ZT443" s="10"/>
      <c r="ZU443" s="10"/>
      <c r="ZV443" s="10"/>
      <c r="ZW443" s="10"/>
      <c r="ZX443" s="10"/>
      <c r="ZY443" s="10"/>
      <c r="ZZ443" s="10"/>
      <c r="AAA443" s="10"/>
      <c r="AAB443" s="10"/>
      <c r="AAC443" s="10"/>
      <c r="AAD443" s="10"/>
      <c r="AAE443" s="10"/>
      <c r="AAF443" s="10"/>
      <c r="AAG443" s="10"/>
      <c r="AAH443" s="10"/>
      <c r="AAI443" s="10"/>
      <c r="AAJ443" s="10"/>
      <c r="AAK443" s="10"/>
      <c r="AAL443" s="10"/>
      <c r="AAM443" s="10"/>
      <c r="AAN443" s="10"/>
      <c r="AAO443" s="10"/>
      <c r="AAP443" s="10"/>
      <c r="AAQ443" s="10"/>
      <c r="AAR443" s="10"/>
      <c r="AAS443" s="10"/>
      <c r="AAT443" s="10"/>
      <c r="AAU443" s="10"/>
      <c r="AAV443" s="10"/>
      <c r="AAW443" s="10"/>
      <c r="AAX443" s="10"/>
      <c r="AAY443" s="10"/>
      <c r="AAZ443" s="10"/>
      <c r="ABA443" s="10"/>
      <c r="ABB443" s="10"/>
      <c r="ABC443" s="10"/>
      <c r="ABD443" s="10"/>
      <c r="ABE443" s="10"/>
      <c r="ABF443" s="10"/>
      <c r="ABG443" s="10"/>
      <c r="ABH443" s="10"/>
      <c r="ABI443" s="10"/>
      <c r="ABJ443" s="10"/>
      <c r="ABK443" s="10"/>
      <c r="ABL443" s="10"/>
      <c r="ABM443" s="10"/>
      <c r="ABN443" s="10"/>
      <c r="ABO443" s="10"/>
      <c r="ABP443" s="10"/>
      <c r="ABQ443" s="10"/>
      <c r="ABR443" s="10"/>
      <c r="ABS443" s="10"/>
      <c r="ABT443" s="10"/>
      <c r="ABU443" s="10"/>
      <c r="ABV443" s="10"/>
      <c r="ABW443" s="10"/>
      <c r="ABX443" s="10"/>
      <c r="ABY443" s="10"/>
      <c r="ABZ443" s="10"/>
      <c r="ACA443" s="10"/>
      <c r="ACB443" s="10"/>
      <c r="ACC443" s="10"/>
      <c r="ACD443" s="10"/>
      <c r="ACE443" s="10"/>
      <c r="ACF443" s="10"/>
      <c r="ACG443" s="10"/>
      <c r="ACH443" s="10"/>
      <c r="ACI443" s="10"/>
      <c r="ACJ443" s="10"/>
      <c r="ACK443" s="10"/>
      <c r="ACL443" s="10"/>
      <c r="ACM443" s="10"/>
      <c r="ACN443" s="10"/>
      <c r="ACO443" s="10"/>
      <c r="ACP443" s="10"/>
      <c r="ACQ443" s="10"/>
      <c r="ACR443" s="10"/>
      <c r="ACS443" s="10"/>
      <c r="ACT443" s="10"/>
      <c r="ACU443" s="10"/>
      <c r="ACV443" s="10"/>
      <c r="ACW443" s="10"/>
      <c r="ACX443" s="10"/>
      <c r="ACY443" s="10"/>
      <c r="ACZ443" s="10"/>
      <c r="ADA443" s="10"/>
      <c r="ADB443" s="10"/>
      <c r="ADC443" s="10"/>
      <c r="ADD443" s="10"/>
      <c r="ADE443" s="10"/>
      <c r="ADF443" s="10"/>
      <c r="ADG443" s="10"/>
      <c r="ADH443" s="10"/>
      <c r="ADI443" s="10"/>
      <c r="ADJ443" s="10"/>
      <c r="ADK443" s="10"/>
      <c r="ADL443" s="10"/>
      <c r="ADM443" s="10"/>
      <c r="ADN443" s="10"/>
      <c r="ADO443" s="10"/>
      <c r="ADP443" s="10"/>
      <c r="ADQ443" s="10"/>
      <c r="ADR443" s="10"/>
      <c r="ADS443" s="10"/>
      <c r="ADT443" s="10"/>
      <c r="ADU443" s="10"/>
      <c r="ADV443" s="10"/>
      <c r="ADW443" s="10"/>
      <c r="ADX443" s="10"/>
      <c r="ADY443" s="10"/>
      <c r="ADZ443" s="10"/>
      <c r="AEA443" s="10"/>
      <c r="AEB443" s="10"/>
      <c r="AEC443" s="10"/>
      <c r="AED443" s="10"/>
      <c r="AEE443" s="10"/>
      <c r="AEF443" s="10"/>
      <c r="AEG443" s="10"/>
      <c r="AEH443" s="10"/>
      <c r="AEI443" s="10"/>
      <c r="AEJ443" s="10"/>
      <c r="AEK443" s="10"/>
      <c r="AEL443" s="10"/>
      <c r="AEM443" s="10"/>
      <c r="AEN443" s="10"/>
      <c r="AEO443" s="10"/>
      <c r="AEP443" s="10"/>
      <c r="AEQ443" s="10"/>
      <c r="AER443" s="10"/>
      <c r="AES443" s="10"/>
      <c r="AET443" s="10"/>
      <c r="AEU443" s="10"/>
      <c r="AEV443" s="10"/>
      <c r="AEW443" s="10"/>
      <c r="AEX443" s="10"/>
      <c r="AEY443" s="10"/>
      <c r="AEZ443" s="10"/>
      <c r="AFA443" s="10"/>
      <c r="AFB443" s="10"/>
      <c r="AFC443" s="10"/>
      <c r="AFD443" s="10"/>
      <c r="AFE443" s="10"/>
      <c r="AFF443" s="10"/>
      <c r="AFG443" s="10"/>
      <c r="AFH443" s="10"/>
      <c r="AFI443" s="10"/>
      <c r="AFJ443" s="10"/>
      <c r="AFK443" s="10"/>
      <c r="AFL443" s="10"/>
      <c r="AFM443" s="10"/>
      <c r="AFN443" s="10"/>
      <c r="AFO443" s="10"/>
      <c r="AFP443" s="10"/>
      <c r="AFQ443" s="10"/>
      <c r="AFR443" s="10"/>
      <c r="AFS443" s="10"/>
      <c r="AFT443" s="10"/>
      <c r="AFU443" s="10"/>
      <c r="AFV443" s="10"/>
      <c r="AFW443" s="10"/>
      <c r="AFX443" s="10"/>
      <c r="AFY443" s="10"/>
      <c r="AFZ443" s="10"/>
      <c r="AGA443" s="10"/>
      <c r="AGB443" s="10"/>
      <c r="AGC443" s="10"/>
      <c r="AGD443" s="10"/>
      <c r="AGE443" s="10"/>
      <c r="AGF443" s="10"/>
      <c r="AGG443" s="10"/>
      <c r="AGH443" s="10"/>
      <c r="AGI443" s="10"/>
      <c r="AGJ443" s="10"/>
      <c r="AGK443" s="10"/>
      <c r="AGL443" s="10"/>
      <c r="AGM443" s="10"/>
      <c r="AGN443" s="10"/>
      <c r="AGO443" s="10"/>
      <c r="AGP443" s="10"/>
      <c r="AGQ443" s="10"/>
      <c r="AGR443" s="10"/>
      <c r="AGS443" s="10"/>
      <c r="AGT443" s="10"/>
      <c r="AGU443" s="10"/>
      <c r="AGV443" s="10"/>
      <c r="AGW443" s="10"/>
      <c r="AGX443" s="10"/>
      <c r="AGY443" s="10"/>
      <c r="AGZ443" s="10"/>
      <c r="AHA443" s="10"/>
      <c r="AHB443" s="10"/>
      <c r="AHC443" s="10"/>
      <c r="AHD443" s="10"/>
      <c r="AHE443" s="10"/>
      <c r="AHF443" s="10"/>
      <c r="AHG443" s="10"/>
      <c r="AHH443" s="10"/>
      <c r="AHI443" s="10"/>
      <c r="AHJ443" s="10"/>
      <c r="AHK443" s="10"/>
      <c r="AHL443" s="10"/>
      <c r="AHM443" s="10"/>
      <c r="AHN443" s="10"/>
      <c r="AHO443" s="10"/>
      <c r="AHP443" s="10"/>
      <c r="AHQ443" s="10"/>
      <c r="AHR443" s="10"/>
      <c r="AHS443" s="10"/>
      <c r="AHT443" s="10"/>
      <c r="AHU443" s="10"/>
      <c r="AHV443" s="10"/>
      <c r="AHW443" s="10"/>
      <c r="AHX443" s="10"/>
      <c r="AHY443" s="10"/>
      <c r="AHZ443" s="10"/>
      <c r="AIA443" s="10"/>
      <c r="AIB443" s="10"/>
      <c r="AIC443" s="10"/>
      <c r="AID443" s="10"/>
      <c r="AIE443" s="10"/>
      <c r="AIF443" s="10"/>
      <c r="AIG443" s="10"/>
      <c r="AIH443" s="10"/>
      <c r="AII443" s="10"/>
      <c r="AIJ443" s="10"/>
      <c r="AIK443" s="10"/>
      <c r="AIL443" s="10"/>
      <c r="AIM443" s="10"/>
      <c r="AIN443" s="10"/>
      <c r="AIO443" s="10"/>
      <c r="AIP443" s="10"/>
      <c r="AIQ443" s="10"/>
      <c r="AIR443" s="10"/>
      <c r="AIS443" s="10"/>
      <c r="AIT443" s="10"/>
      <c r="AIU443" s="10"/>
      <c r="AIV443" s="10"/>
      <c r="AIW443" s="10"/>
      <c r="AIX443" s="10"/>
      <c r="AIY443" s="10"/>
      <c r="AIZ443" s="10"/>
      <c r="AJA443" s="10"/>
      <c r="AJB443" s="10"/>
      <c r="AJC443" s="10"/>
      <c r="AJD443" s="10"/>
      <c r="AJE443" s="10"/>
      <c r="AJF443" s="10"/>
      <c r="AJG443" s="10"/>
      <c r="AJH443" s="10"/>
      <c r="AJI443" s="10"/>
      <c r="AJJ443" s="10"/>
      <c r="AJK443" s="10"/>
      <c r="AJL443" s="10"/>
      <c r="AJM443" s="10"/>
      <c r="AJN443" s="10"/>
      <c r="AJO443" s="10"/>
      <c r="AJP443" s="10"/>
      <c r="AJQ443" s="10"/>
      <c r="AJR443" s="10"/>
      <c r="AJS443" s="10"/>
      <c r="AJT443" s="10"/>
      <c r="AJU443" s="10"/>
      <c r="AJV443" s="10"/>
      <c r="AJW443" s="10"/>
      <c r="AJX443" s="10"/>
      <c r="AJY443" s="10"/>
      <c r="AJZ443" s="10"/>
      <c r="AKA443" s="10"/>
      <c r="AKB443" s="10"/>
      <c r="AKC443" s="10"/>
      <c r="AKD443" s="10"/>
      <c r="AKE443" s="10"/>
      <c r="AKF443" s="10"/>
      <c r="AKG443" s="10"/>
      <c r="AKH443" s="10"/>
      <c r="AKI443" s="10"/>
      <c r="AKJ443" s="10"/>
      <c r="AKK443" s="10"/>
      <c r="AKL443" s="10"/>
      <c r="AKM443" s="10"/>
      <c r="AKN443" s="10"/>
      <c r="AKO443" s="10"/>
      <c r="AKP443" s="10"/>
      <c r="AKQ443" s="10"/>
      <c r="AKR443" s="10"/>
      <c r="AKS443" s="10"/>
      <c r="AKT443" s="10"/>
      <c r="AKU443" s="10"/>
      <c r="AKV443" s="10"/>
      <c r="AKW443" s="10"/>
      <c r="AKX443" s="10"/>
      <c r="AKY443" s="10"/>
      <c r="AKZ443" s="10"/>
      <c r="ALA443" s="10"/>
      <c r="ALB443" s="10"/>
      <c r="ALC443" s="10"/>
      <c r="ALD443" s="10"/>
      <c r="ALE443" s="10"/>
      <c r="ALF443" s="10"/>
      <c r="ALG443" s="10"/>
      <c r="ALH443" s="10"/>
      <c r="ALI443" s="10"/>
      <c r="ALJ443" s="10"/>
      <c r="ALK443" s="10"/>
      <c r="ALL443" s="10"/>
      <c r="ALM443" s="10"/>
      <c r="ALN443" s="10"/>
      <c r="ALO443" s="10"/>
      <c r="ALP443" s="10"/>
      <c r="ALQ443" s="10"/>
      <c r="ALR443" s="10"/>
      <c r="ALS443" s="10"/>
      <c r="ALT443" s="10"/>
      <c r="ALU443" s="10"/>
      <c r="ALV443" s="10"/>
      <c r="ALW443" s="10"/>
      <c r="ALX443" s="10"/>
      <c r="ALY443" s="10"/>
      <c r="ALZ443" s="10"/>
      <c r="AMA443" s="10"/>
      <c r="AMB443" s="10"/>
      <c r="AMC443" s="10"/>
      <c r="AMD443" s="10"/>
      <c r="AME443" s="10"/>
      <c r="AMF443" s="10"/>
      <c r="AMG443" s="10"/>
      <c r="AMH443" s="10"/>
      <c r="AMI443" s="10"/>
    </row>
    <row r="444" spans="1:1023" ht="21.75" customHeight="1">
      <c r="A444" s="14" t="s">
        <v>209</v>
      </c>
      <c r="B444" s="45"/>
      <c r="C444" s="34"/>
      <c r="D444" s="34"/>
      <c r="E444" s="30"/>
      <c r="F444" s="30"/>
      <c r="G444" s="30"/>
      <c r="H444" s="30"/>
      <c r="I444" s="30"/>
      <c r="J444" s="30"/>
      <c r="K444" s="30"/>
      <c r="L444" s="30"/>
      <c r="M444" s="30"/>
      <c r="N444" s="30"/>
      <c r="O444" s="36">
        <v>6000</v>
      </c>
      <c r="P444" s="34"/>
      <c r="Q444" s="43">
        <f t="shared" si="11"/>
        <v>6000</v>
      </c>
      <c r="R444" s="43">
        <f t="shared" si="12"/>
        <v>6000</v>
      </c>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c r="HA444" s="10"/>
      <c r="HB444" s="10"/>
      <c r="HC444" s="10"/>
      <c r="HD444" s="10"/>
      <c r="HE444" s="10"/>
      <c r="HF444" s="10"/>
      <c r="HG444" s="10"/>
      <c r="HH444" s="10"/>
      <c r="HI444" s="10"/>
      <c r="HJ444" s="10"/>
      <c r="HK444" s="10"/>
      <c r="HL444" s="10"/>
      <c r="HM444" s="10"/>
      <c r="HN444" s="10"/>
      <c r="HO444" s="10"/>
      <c r="HP444" s="10"/>
      <c r="HQ444" s="10"/>
      <c r="HR444" s="10"/>
      <c r="HS444" s="10"/>
      <c r="HT444" s="10"/>
      <c r="HU444" s="10"/>
      <c r="HV444" s="10"/>
      <c r="HW444" s="10"/>
      <c r="HX444" s="10"/>
      <c r="HY444" s="10"/>
      <c r="HZ444" s="10"/>
      <c r="IA444" s="10"/>
      <c r="IB444" s="10"/>
      <c r="IC444" s="10"/>
      <c r="ID444" s="10"/>
      <c r="IE444" s="10"/>
      <c r="IF444" s="10"/>
      <c r="IG444" s="10"/>
      <c r="IH444" s="10"/>
      <c r="II444" s="10"/>
      <c r="IJ444" s="10"/>
      <c r="IK444" s="10"/>
      <c r="IL444" s="10"/>
      <c r="IM444" s="10"/>
      <c r="IN444" s="10"/>
      <c r="IO444" s="10"/>
      <c r="IP444" s="10"/>
      <c r="IQ444" s="10"/>
      <c r="IR444" s="10"/>
      <c r="IS444" s="10"/>
      <c r="IT444" s="10"/>
      <c r="IU444" s="10"/>
      <c r="IV444" s="10"/>
      <c r="IW444" s="10"/>
      <c r="IX444" s="10"/>
      <c r="IY444" s="10"/>
      <c r="IZ444" s="10"/>
      <c r="JA444" s="10"/>
      <c r="JB444" s="10"/>
      <c r="JC444" s="10"/>
      <c r="JD444" s="10"/>
      <c r="JE444" s="10"/>
      <c r="JF444" s="10"/>
      <c r="JG444" s="10"/>
      <c r="JH444" s="10"/>
      <c r="JI444" s="10"/>
      <c r="JJ444" s="10"/>
      <c r="JK444" s="10"/>
      <c r="JL444" s="10"/>
      <c r="JM444" s="10"/>
      <c r="JN444" s="10"/>
      <c r="JO444" s="10"/>
      <c r="JP444" s="10"/>
      <c r="JQ444" s="10"/>
      <c r="JR444" s="10"/>
      <c r="JS444" s="10"/>
      <c r="JT444" s="10"/>
      <c r="JU444" s="10"/>
      <c r="JV444" s="10"/>
      <c r="JW444" s="10"/>
      <c r="JX444" s="10"/>
      <c r="JY444" s="10"/>
      <c r="JZ444" s="10"/>
      <c r="KA444" s="10"/>
      <c r="KB444" s="10"/>
      <c r="KC444" s="10"/>
      <c r="KD444" s="10"/>
      <c r="KE444" s="10"/>
      <c r="KF444" s="10"/>
      <c r="KG444" s="10"/>
      <c r="KH444" s="10"/>
      <c r="KI444" s="10"/>
      <c r="KJ444" s="10"/>
      <c r="KK444" s="10"/>
      <c r="KL444" s="10"/>
      <c r="KM444" s="10"/>
      <c r="KN444" s="10"/>
      <c r="KO444" s="10"/>
      <c r="KP444" s="10"/>
      <c r="KQ444" s="10"/>
      <c r="KR444" s="10"/>
      <c r="KS444" s="10"/>
      <c r="KT444" s="10"/>
      <c r="KU444" s="10"/>
      <c r="KV444" s="10"/>
      <c r="KW444" s="10"/>
      <c r="KX444" s="10"/>
      <c r="KY444" s="10"/>
      <c r="KZ444" s="10"/>
      <c r="LA444" s="10"/>
      <c r="LB444" s="10"/>
      <c r="LC444" s="10"/>
      <c r="LD444" s="10"/>
      <c r="LE444" s="10"/>
      <c r="LF444" s="10"/>
      <c r="LG444" s="10"/>
      <c r="LH444" s="10"/>
      <c r="LI444" s="10"/>
      <c r="LJ444" s="10"/>
      <c r="LK444" s="10"/>
      <c r="LL444" s="10"/>
      <c r="LM444" s="10"/>
      <c r="LN444" s="10"/>
      <c r="LO444" s="10"/>
      <c r="LP444" s="10"/>
      <c r="LQ444" s="10"/>
      <c r="LR444" s="10"/>
      <c r="LS444" s="10"/>
      <c r="LT444" s="10"/>
      <c r="LU444" s="10"/>
      <c r="LV444" s="10"/>
      <c r="LW444" s="10"/>
      <c r="LX444" s="10"/>
      <c r="LY444" s="10"/>
      <c r="LZ444" s="10"/>
      <c r="MA444" s="10"/>
      <c r="MB444" s="10"/>
      <c r="MC444" s="10"/>
      <c r="MD444" s="10"/>
      <c r="ME444" s="10"/>
      <c r="MF444" s="10"/>
      <c r="MG444" s="10"/>
      <c r="MH444" s="10"/>
      <c r="MI444" s="10"/>
      <c r="MJ444" s="10"/>
      <c r="MK444" s="10"/>
      <c r="ML444" s="10"/>
      <c r="MM444" s="10"/>
      <c r="MN444" s="10"/>
      <c r="MO444" s="10"/>
      <c r="MP444" s="10"/>
      <c r="MQ444" s="10"/>
      <c r="MR444" s="10"/>
      <c r="MS444" s="10"/>
      <c r="MT444" s="10"/>
      <c r="MU444" s="10"/>
      <c r="MV444" s="10"/>
      <c r="MW444" s="10"/>
      <c r="MX444" s="10"/>
      <c r="MY444" s="10"/>
      <c r="MZ444" s="10"/>
      <c r="NA444" s="10"/>
      <c r="NB444" s="10"/>
      <c r="NC444" s="10"/>
      <c r="ND444" s="10"/>
      <c r="NE444" s="10"/>
      <c r="NF444" s="10"/>
      <c r="NG444" s="10"/>
      <c r="NH444" s="10"/>
      <c r="NI444" s="10"/>
      <c r="NJ444" s="10"/>
      <c r="NK444" s="10"/>
      <c r="NL444" s="10"/>
      <c r="NM444" s="10"/>
      <c r="NN444" s="10"/>
      <c r="NO444" s="10"/>
      <c r="NP444" s="10"/>
      <c r="NQ444" s="10"/>
      <c r="NR444" s="10"/>
      <c r="NS444" s="10"/>
      <c r="NT444" s="10"/>
      <c r="NU444" s="10"/>
      <c r="NV444" s="10"/>
      <c r="NW444" s="10"/>
      <c r="NX444" s="10"/>
      <c r="NY444" s="10"/>
      <c r="NZ444" s="10"/>
      <c r="OA444" s="10"/>
      <c r="OB444" s="10"/>
      <c r="OC444" s="10"/>
      <c r="OD444" s="10"/>
      <c r="OE444" s="10"/>
      <c r="OF444" s="10"/>
      <c r="OG444" s="10"/>
      <c r="OH444" s="10"/>
      <c r="OI444" s="10"/>
      <c r="OJ444" s="10"/>
      <c r="OK444" s="10"/>
      <c r="OL444" s="10"/>
      <c r="OM444" s="10"/>
      <c r="ON444" s="10"/>
      <c r="OO444" s="10"/>
      <c r="OP444" s="10"/>
      <c r="OQ444" s="10"/>
      <c r="OR444" s="10"/>
      <c r="OS444" s="10"/>
      <c r="OT444" s="10"/>
      <c r="OU444" s="10"/>
      <c r="OV444" s="10"/>
      <c r="OW444" s="10"/>
      <c r="OX444" s="10"/>
      <c r="OY444" s="10"/>
      <c r="OZ444" s="10"/>
      <c r="PA444" s="10"/>
      <c r="PB444" s="10"/>
      <c r="PC444" s="10"/>
      <c r="PD444" s="10"/>
      <c r="PE444" s="10"/>
      <c r="PF444" s="10"/>
      <c r="PG444" s="10"/>
      <c r="PH444" s="10"/>
      <c r="PI444" s="10"/>
      <c r="PJ444" s="10"/>
      <c r="PK444" s="10"/>
      <c r="PL444" s="10"/>
      <c r="PM444" s="10"/>
      <c r="PN444" s="10"/>
      <c r="PO444" s="10"/>
      <c r="PP444" s="10"/>
      <c r="PQ444" s="10"/>
      <c r="PR444" s="10"/>
      <c r="PS444" s="10"/>
      <c r="PT444" s="10"/>
      <c r="PU444" s="10"/>
      <c r="PV444" s="10"/>
      <c r="PW444" s="10"/>
      <c r="PX444" s="10"/>
      <c r="PY444" s="10"/>
      <c r="PZ444" s="10"/>
      <c r="QA444" s="10"/>
      <c r="QB444" s="10"/>
      <c r="QC444" s="10"/>
      <c r="QD444" s="10"/>
      <c r="QE444" s="10"/>
      <c r="QF444" s="10"/>
      <c r="QG444" s="10"/>
      <c r="QH444" s="10"/>
      <c r="QI444" s="10"/>
      <c r="QJ444" s="10"/>
      <c r="QK444" s="10"/>
      <c r="QL444" s="10"/>
      <c r="QM444" s="10"/>
      <c r="QN444" s="10"/>
      <c r="QO444" s="10"/>
      <c r="QP444" s="10"/>
      <c r="QQ444" s="10"/>
      <c r="QR444" s="10"/>
      <c r="QS444" s="10"/>
      <c r="QT444" s="10"/>
      <c r="QU444" s="10"/>
      <c r="QV444" s="10"/>
      <c r="QW444" s="10"/>
      <c r="QX444" s="10"/>
      <c r="QY444" s="10"/>
      <c r="QZ444" s="10"/>
      <c r="RA444" s="10"/>
      <c r="RB444" s="10"/>
      <c r="RC444" s="10"/>
      <c r="RD444" s="10"/>
      <c r="RE444" s="10"/>
      <c r="RF444" s="10"/>
      <c r="RG444" s="10"/>
      <c r="RH444" s="10"/>
      <c r="RI444" s="10"/>
      <c r="RJ444" s="10"/>
      <c r="RK444" s="10"/>
      <c r="RL444" s="10"/>
      <c r="RM444" s="10"/>
      <c r="RN444" s="10"/>
      <c r="RO444" s="10"/>
      <c r="RP444" s="10"/>
      <c r="RQ444" s="10"/>
      <c r="RR444" s="10"/>
      <c r="RS444" s="10"/>
      <c r="RT444" s="10"/>
      <c r="RU444" s="10"/>
      <c r="RV444" s="10"/>
      <c r="RW444" s="10"/>
      <c r="RX444" s="10"/>
      <c r="RY444" s="10"/>
      <c r="RZ444" s="10"/>
      <c r="SA444" s="10"/>
      <c r="SB444" s="10"/>
      <c r="SC444" s="10"/>
      <c r="SD444" s="10"/>
      <c r="SE444" s="10"/>
      <c r="SF444" s="10"/>
      <c r="SG444" s="10"/>
      <c r="SH444" s="10"/>
      <c r="SI444" s="10"/>
      <c r="SJ444" s="10"/>
      <c r="SK444" s="10"/>
      <c r="SL444" s="10"/>
      <c r="SM444" s="10"/>
      <c r="SN444" s="10"/>
      <c r="SO444" s="10"/>
      <c r="SP444" s="10"/>
      <c r="SQ444" s="10"/>
      <c r="SR444" s="10"/>
      <c r="SS444" s="10"/>
      <c r="ST444" s="10"/>
      <c r="SU444" s="10"/>
      <c r="SV444" s="10"/>
      <c r="SW444" s="10"/>
      <c r="SX444" s="10"/>
      <c r="SY444" s="10"/>
      <c r="SZ444" s="10"/>
      <c r="TA444" s="10"/>
      <c r="TB444" s="10"/>
      <c r="TC444" s="10"/>
      <c r="TD444" s="10"/>
      <c r="TE444" s="10"/>
      <c r="TF444" s="10"/>
      <c r="TG444" s="10"/>
      <c r="TH444" s="10"/>
      <c r="TI444" s="10"/>
      <c r="TJ444" s="10"/>
      <c r="TK444" s="10"/>
      <c r="TL444" s="10"/>
      <c r="TM444" s="10"/>
      <c r="TN444" s="10"/>
      <c r="TO444" s="10"/>
      <c r="TP444" s="10"/>
      <c r="TQ444" s="10"/>
      <c r="TR444" s="10"/>
      <c r="TS444" s="10"/>
      <c r="TT444" s="10"/>
      <c r="TU444" s="10"/>
      <c r="TV444" s="10"/>
      <c r="TW444" s="10"/>
      <c r="TX444" s="10"/>
      <c r="TY444" s="10"/>
      <c r="TZ444" s="10"/>
      <c r="UA444" s="10"/>
      <c r="UB444" s="10"/>
      <c r="UC444" s="10"/>
      <c r="UD444" s="10"/>
      <c r="UE444" s="10"/>
      <c r="UF444" s="10"/>
      <c r="UG444" s="10"/>
      <c r="UH444" s="10"/>
      <c r="UI444" s="10"/>
      <c r="UJ444" s="10"/>
      <c r="UK444" s="10"/>
      <c r="UL444" s="10"/>
      <c r="UM444" s="10"/>
      <c r="UN444" s="10"/>
      <c r="UO444" s="10"/>
      <c r="UP444" s="10"/>
      <c r="UQ444" s="10"/>
      <c r="UR444" s="10"/>
      <c r="US444" s="10"/>
      <c r="UT444" s="10"/>
      <c r="UU444" s="10"/>
      <c r="UV444" s="10"/>
      <c r="UW444" s="10"/>
      <c r="UX444" s="10"/>
      <c r="UY444" s="10"/>
      <c r="UZ444" s="10"/>
      <c r="VA444" s="10"/>
      <c r="VB444" s="10"/>
      <c r="VC444" s="10"/>
      <c r="VD444" s="10"/>
      <c r="VE444" s="10"/>
      <c r="VF444" s="10"/>
      <c r="VG444" s="10"/>
      <c r="VH444" s="10"/>
      <c r="VI444" s="10"/>
      <c r="VJ444" s="10"/>
      <c r="VK444" s="10"/>
      <c r="VL444" s="10"/>
      <c r="VM444" s="10"/>
      <c r="VN444" s="10"/>
      <c r="VO444" s="10"/>
      <c r="VP444" s="10"/>
      <c r="VQ444" s="10"/>
      <c r="VR444" s="10"/>
      <c r="VS444" s="10"/>
      <c r="VT444" s="10"/>
      <c r="VU444" s="10"/>
      <c r="VV444" s="10"/>
      <c r="VW444" s="10"/>
      <c r="VX444" s="10"/>
      <c r="VY444" s="10"/>
      <c r="VZ444" s="10"/>
      <c r="WA444" s="10"/>
      <c r="WB444" s="10"/>
      <c r="WC444" s="10"/>
      <c r="WD444" s="10"/>
      <c r="WE444" s="10"/>
      <c r="WF444" s="10"/>
      <c r="WG444" s="10"/>
      <c r="WH444" s="10"/>
      <c r="WI444" s="10"/>
      <c r="WJ444" s="10"/>
      <c r="WK444" s="10"/>
      <c r="WL444" s="10"/>
      <c r="WM444" s="10"/>
      <c r="WN444" s="10"/>
      <c r="WO444" s="10"/>
      <c r="WP444" s="10"/>
      <c r="WQ444" s="10"/>
      <c r="WR444" s="10"/>
      <c r="WS444" s="10"/>
      <c r="WT444" s="10"/>
      <c r="WU444" s="10"/>
      <c r="WV444" s="10"/>
      <c r="WW444" s="10"/>
      <c r="WX444" s="10"/>
      <c r="WY444" s="10"/>
      <c r="WZ444" s="10"/>
      <c r="XA444" s="10"/>
      <c r="XB444" s="10"/>
      <c r="XC444" s="10"/>
      <c r="XD444" s="10"/>
      <c r="XE444" s="10"/>
      <c r="XF444" s="10"/>
      <c r="XG444" s="10"/>
      <c r="XH444" s="10"/>
      <c r="XI444" s="10"/>
      <c r="XJ444" s="10"/>
      <c r="XK444" s="10"/>
      <c r="XL444" s="10"/>
      <c r="XM444" s="10"/>
      <c r="XN444" s="10"/>
      <c r="XO444" s="10"/>
      <c r="XP444" s="10"/>
      <c r="XQ444" s="10"/>
      <c r="XR444" s="10"/>
      <c r="XS444" s="10"/>
      <c r="XT444" s="10"/>
      <c r="XU444" s="10"/>
      <c r="XV444" s="10"/>
      <c r="XW444" s="10"/>
      <c r="XX444" s="10"/>
      <c r="XY444" s="10"/>
      <c r="XZ444" s="10"/>
      <c r="YA444" s="10"/>
      <c r="YB444" s="10"/>
      <c r="YC444" s="10"/>
      <c r="YD444" s="10"/>
      <c r="YE444" s="10"/>
      <c r="YF444" s="10"/>
      <c r="YG444" s="10"/>
      <c r="YH444" s="10"/>
      <c r="YI444" s="10"/>
      <c r="YJ444" s="10"/>
      <c r="YK444" s="10"/>
      <c r="YL444" s="10"/>
      <c r="YM444" s="10"/>
      <c r="YN444" s="10"/>
      <c r="YO444" s="10"/>
      <c r="YP444" s="10"/>
      <c r="YQ444" s="10"/>
      <c r="YR444" s="10"/>
      <c r="YS444" s="10"/>
      <c r="YT444" s="10"/>
      <c r="YU444" s="10"/>
      <c r="YV444" s="10"/>
      <c r="YW444" s="10"/>
      <c r="YX444" s="10"/>
      <c r="YY444" s="10"/>
      <c r="YZ444" s="10"/>
      <c r="ZA444" s="10"/>
      <c r="ZB444" s="10"/>
      <c r="ZC444" s="10"/>
      <c r="ZD444" s="10"/>
      <c r="ZE444" s="10"/>
      <c r="ZF444" s="10"/>
      <c r="ZG444" s="10"/>
      <c r="ZH444" s="10"/>
      <c r="ZI444" s="10"/>
      <c r="ZJ444" s="10"/>
      <c r="ZK444" s="10"/>
      <c r="ZL444" s="10"/>
      <c r="ZM444" s="10"/>
      <c r="ZN444" s="10"/>
      <c r="ZO444" s="10"/>
      <c r="ZP444" s="10"/>
      <c r="ZQ444" s="10"/>
      <c r="ZR444" s="10"/>
      <c r="ZS444" s="10"/>
      <c r="ZT444" s="10"/>
      <c r="ZU444" s="10"/>
      <c r="ZV444" s="10"/>
      <c r="ZW444" s="10"/>
      <c r="ZX444" s="10"/>
      <c r="ZY444" s="10"/>
      <c r="ZZ444" s="10"/>
      <c r="AAA444" s="10"/>
      <c r="AAB444" s="10"/>
      <c r="AAC444" s="10"/>
      <c r="AAD444" s="10"/>
      <c r="AAE444" s="10"/>
      <c r="AAF444" s="10"/>
      <c r="AAG444" s="10"/>
      <c r="AAH444" s="10"/>
      <c r="AAI444" s="10"/>
      <c r="AAJ444" s="10"/>
      <c r="AAK444" s="10"/>
      <c r="AAL444" s="10"/>
      <c r="AAM444" s="10"/>
      <c r="AAN444" s="10"/>
      <c r="AAO444" s="10"/>
      <c r="AAP444" s="10"/>
      <c r="AAQ444" s="10"/>
      <c r="AAR444" s="10"/>
      <c r="AAS444" s="10"/>
      <c r="AAT444" s="10"/>
      <c r="AAU444" s="10"/>
      <c r="AAV444" s="10"/>
      <c r="AAW444" s="10"/>
      <c r="AAX444" s="10"/>
      <c r="AAY444" s="10"/>
      <c r="AAZ444" s="10"/>
      <c r="ABA444" s="10"/>
      <c r="ABB444" s="10"/>
      <c r="ABC444" s="10"/>
      <c r="ABD444" s="10"/>
      <c r="ABE444" s="10"/>
      <c r="ABF444" s="10"/>
      <c r="ABG444" s="10"/>
      <c r="ABH444" s="10"/>
      <c r="ABI444" s="10"/>
      <c r="ABJ444" s="10"/>
      <c r="ABK444" s="10"/>
      <c r="ABL444" s="10"/>
      <c r="ABM444" s="10"/>
      <c r="ABN444" s="10"/>
      <c r="ABO444" s="10"/>
      <c r="ABP444" s="10"/>
      <c r="ABQ444" s="10"/>
      <c r="ABR444" s="10"/>
      <c r="ABS444" s="10"/>
      <c r="ABT444" s="10"/>
      <c r="ABU444" s="10"/>
      <c r="ABV444" s="10"/>
      <c r="ABW444" s="10"/>
      <c r="ABX444" s="10"/>
      <c r="ABY444" s="10"/>
      <c r="ABZ444" s="10"/>
      <c r="ACA444" s="10"/>
      <c r="ACB444" s="10"/>
      <c r="ACC444" s="10"/>
      <c r="ACD444" s="10"/>
      <c r="ACE444" s="10"/>
      <c r="ACF444" s="10"/>
      <c r="ACG444" s="10"/>
      <c r="ACH444" s="10"/>
      <c r="ACI444" s="10"/>
      <c r="ACJ444" s="10"/>
      <c r="ACK444" s="10"/>
      <c r="ACL444" s="10"/>
      <c r="ACM444" s="10"/>
      <c r="ACN444" s="10"/>
      <c r="ACO444" s="10"/>
      <c r="ACP444" s="10"/>
      <c r="ACQ444" s="10"/>
      <c r="ACR444" s="10"/>
      <c r="ACS444" s="10"/>
      <c r="ACT444" s="10"/>
      <c r="ACU444" s="10"/>
      <c r="ACV444" s="10"/>
      <c r="ACW444" s="10"/>
      <c r="ACX444" s="10"/>
      <c r="ACY444" s="10"/>
      <c r="ACZ444" s="10"/>
      <c r="ADA444" s="10"/>
      <c r="ADB444" s="10"/>
      <c r="ADC444" s="10"/>
      <c r="ADD444" s="10"/>
      <c r="ADE444" s="10"/>
      <c r="ADF444" s="10"/>
      <c r="ADG444" s="10"/>
      <c r="ADH444" s="10"/>
      <c r="ADI444" s="10"/>
      <c r="ADJ444" s="10"/>
      <c r="ADK444" s="10"/>
      <c r="ADL444" s="10"/>
      <c r="ADM444" s="10"/>
      <c r="ADN444" s="10"/>
      <c r="ADO444" s="10"/>
      <c r="ADP444" s="10"/>
      <c r="ADQ444" s="10"/>
      <c r="ADR444" s="10"/>
      <c r="ADS444" s="10"/>
      <c r="ADT444" s="10"/>
      <c r="ADU444" s="10"/>
      <c r="ADV444" s="10"/>
      <c r="ADW444" s="10"/>
      <c r="ADX444" s="10"/>
      <c r="ADY444" s="10"/>
      <c r="ADZ444" s="10"/>
      <c r="AEA444" s="10"/>
      <c r="AEB444" s="10"/>
      <c r="AEC444" s="10"/>
      <c r="AED444" s="10"/>
      <c r="AEE444" s="10"/>
      <c r="AEF444" s="10"/>
      <c r="AEG444" s="10"/>
      <c r="AEH444" s="10"/>
      <c r="AEI444" s="10"/>
      <c r="AEJ444" s="10"/>
      <c r="AEK444" s="10"/>
      <c r="AEL444" s="10"/>
      <c r="AEM444" s="10"/>
      <c r="AEN444" s="10"/>
      <c r="AEO444" s="10"/>
      <c r="AEP444" s="10"/>
      <c r="AEQ444" s="10"/>
      <c r="AER444" s="10"/>
      <c r="AES444" s="10"/>
      <c r="AET444" s="10"/>
      <c r="AEU444" s="10"/>
      <c r="AEV444" s="10"/>
      <c r="AEW444" s="10"/>
      <c r="AEX444" s="10"/>
      <c r="AEY444" s="10"/>
      <c r="AEZ444" s="10"/>
      <c r="AFA444" s="10"/>
      <c r="AFB444" s="10"/>
      <c r="AFC444" s="10"/>
      <c r="AFD444" s="10"/>
      <c r="AFE444" s="10"/>
      <c r="AFF444" s="10"/>
      <c r="AFG444" s="10"/>
      <c r="AFH444" s="10"/>
      <c r="AFI444" s="10"/>
      <c r="AFJ444" s="10"/>
      <c r="AFK444" s="10"/>
      <c r="AFL444" s="10"/>
      <c r="AFM444" s="10"/>
      <c r="AFN444" s="10"/>
      <c r="AFO444" s="10"/>
      <c r="AFP444" s="10"/>
      <c r="AFQ444" s="10"/>
      <c r="AFR444" s="10"/>
      <c r="AFS444" s="10"/>
      <c r="AFT444" s="10"/>
      <c r="AFU444" s="10"/>
      <c r="AFV444" s="10"/>
      <c r="AFW444" s="10"/>
      <c r="AFX444" s="10"/>
      <c r="AFY444" s="10"/>
      <c r="AFZ444" s="10"/>
      <c r="AGA444" s="10"/>
      <c r="AGB444" s="10"/>
      <c r="AGC444" s="10"/>
      <c r="AGD444" s="10"/>
      <c r="AGE444" s="10"/>
      <c r="AGF444" s="10"/>
      <c r="AGG444" s="10"/>
      <c r="AGH444" s="10"/>
      <c r="AGI444" s="10"/>
      <c r="AGJ444" s="10"/>
      <c r="AGK444" s="10"/>
      <c r="AGL444" s="10"/>
      <c r="AGM444" s="10"/>
      <c r="AGN444" s="10"/>
      <c r="AGO444" s="10"/>
      <c r="AGP444" s="10"/>
      <c r="AGQ444" s="10"/>
      <c r="AGR444" s="10"/>
      <c r="AGS444" s="10"/>
      <c r="AGT444" s="10"/>
      <c r="AGU444" s="10"/>
      <c r="AGV444" s="10"/>
      <c r="AGW444" s="10"/>
      <c r="AGX444" s="10"/>
      <c r="AGY444" s="10"/>
      <c r="AGZ444" s="10"/>
      <c r="AHA444" s="10"/>
      <c r="AHB444" s="10"/>
      <c r="AHC444" s="10"/>
      <c r="AHD444" s="10"/>
      <c r="AHE444" s="10"/>
      <c r="AHF444" s="10"/>
      <c r="AHG444" s="10"/>
      <c r="AHH444" s="10"/>
      <c r="AHI444" s="10"/>
      <c r="AHJ444" s="10"/>
      <c r="AHK444" s="10"/>
      <c r="AHL444" s="10"/>
      <c r="AHM444" s="10"/>
      <c r="AHN444" s="10"/>
      <c r="AHO444" s="10"/>
      <c r="AHP444" s="10"/>
      <c r="AHQ444" s="10"/>
      <c r="AHR444" s="10"/>
      <c r="AHS444" s="10"/>
      <c r="AHT444" s="10"/>
      <c r="AHU444" s="10"/>
      <c r="AHV444" s="10"/>
      <c r="AHW444" s="10"/>
      <c r="AHX444" s="10"/>
      <c r="AHY444" s="10"/>
      <c r="AHZ444" s="10"/>
      <c r="AIA444" s="10"/>
      <c r="AIB444" s="10"/>
      <c r="AIC444" s="10"/>
      <c r="AID444" s="10"/>
      <c r="AIE444" s="10"/>
      <c r="AIF444" s="10"/>
      <c r="AIG444" s="10"/>
      <c r="AIH444" s="10"/>
      <c r="AII444" s="10"/>
      <c r="AIJ444" s="10"/>
      <c r="AIK444" s="10"/>
      <c r="AIL444" s="10"/>
      <c r="AIM444" s="10"/>
      <c r="AIN444" s="10"/>
      <c r="AIO444" s="10"/>
      <c r="AIP444" s="10"/>
      <c r="AIQ444" s="10"/>
      <c r="AIR444" s="10"/>
      <c r="AIS444" s="10"/>
      <c r="AIT444" s="10"/>
      <c r="AIU444" s="10"/>
      <c r="AIV444" s="10"/>
      <c r="AIW444" s="10"/>
      <c r="AIX444" s="10"/>
      <c r="AIY444" s="10"/>
      <c r="AIZ444" s="10"/>
      <c r="AJA444" s="10"/>
      <c r="AJB444" s="10"/>
      <c r="AJC444" s="10"/>
      <c r="AJD444" s="10"/>
      <c r="AJE444" s="10"/>
      <c r="AJF444" s="10"/>
      <c r="AJG444" s="10"/>
      <c r="AJH444" s="10"/>
      <c r="AJI444" s="10"/>
      <c r="AJJ444" s="10"/>
      <c r="AJK444" s="10"/>
      <c r="AJL444" s="10"/>
      <c r="AJM444" s="10"/>
      <c r="AJN444" s="10"/>
      <c r="AJO444" s="10"/>
      <c r="AJP444" s="10"/>
      <c r="AJQ444" s="10"/>
      <c r="AJR444" s="10"/>
      <c r="AJS444" s="10"/>
      <c r="AJT444" s="10"/>
      <c r="AJU444" s="10"/>
      <c r="AJV444" s="10"/>
      <c r="AJW444" s="10"/>
      <c r="AJX444" s="10"/>
      <c r="AJY444" s="10"/>
      <c r="AJZ444" s="10"/>
      <c r="AKA444" s="10"/>
      <c r="AKB444" s="10"/>
      <c r="AKC444" s="10"/>
      <c r="AKD444" s="10"/>
      <c r="AKE444" s="10"/>
      <c r="AKF444" s="10"/>
      <c r="AKG444" s="10"/>
      <c r="AKH444" s="10"/>
      <c r="AKI444" s="10"/>
      <c r="AKJ444" s="10"/>
      <c r="AKK444" s="10"/>
      <c r="AKL444" s="10"/>
      <c r="AKM444" s="10"/>
      <c r="AKN444" s="10"/>
      <c r="AKO444" s="10"/>
      <c r="AKP444" s="10"/>
      <c r="AKQ444" s="10"/>
      <c r="AKR444" s="10"/>
      <c r="AKS444" s="10"/>
      <c r="AKT444" s="10"/>
      <c r="AKU444" s="10"/>
      <c r="AKV444" s="10"/>
      <c r="AKW444" s="10"/>
      <c r="AKX444" s="10"/>
      <c r="AKY444" s="10"/>
      <c r="AKZ444" s="10"/>
      <c r="ALA444" s="10"/>
      <c r="ALB444" s="10"/>
      <c r="ALC444" s="10"/>
      <c r="ALD444" s="10"/>
      <c r="ALE444" s="10"/>
      <c r="ALF444" s="10"/>
      <c r="ALG444" s="10"/>
      <c r="ALH444" s="10"/>
      <c r="ALI444" s="10"/>
      <c r="ALJ444" s="10"/>
      <c r="ALK444" s="10"/>
      <c r="ALL444" s="10"/>
      <c r="ALM444" s="10"/>
      <c r="ALN444" s="10"/>
      <c r="ALO444" s="10"/>
      <c r="ALP444" s="10"/>
      <c r="ALQ444" s="10"/>
      <c r="ALR444" s="10"/>
      <c r="ALS444" s="10"/>
      <c r="ALT444" s="10"/>
      <c r="ALU444" s="10"/>
      <c r="ALV444" s="10"/>
      <c r="ALW444" s="10"/>
      <c r="ALX444" s="10"/>
      <c r="ALY444" s="10"/>
      <c r="ALZ444" s="10"/>
      <c r="AMA444" s="10"/>
      <c r="AMB444" s="10"/>
      <c r="AMC444" s="10"/>
      <c r="AMD444" s="10"/>
      <c r="AME444" s="10"/>
      <c r="AMF444" s="10"/>
      <c r="AMG444" s="10"/>
      <c r="AMH444" s="10"/>
      <c r="AMI444" s="10"/>
    </row>
    <row r="445" spans="1:1023" ht="21.75" customHeight="1">
      <c r="A445" s="14" t="s">
        <v>192</v>
      </c>
      <c r="B445" s="45"/>
      <c r="C445" s="34"/>
      <c r="D445" s="34"/>
      <c r="E445" s="30"/>
      <c r="F445" s="30"/>
      <c r="G445" s="30"/>
      <c r="H445" s="30"/>
      <c r="I445" s="30"/>
      <c r="J445" s="30"/>
      <c r="K445" s="30"/>
      <c r="L445" s="30"/>
      <c r="M445" s="30"/>
      <c r="N445" s="30"/>
      <c r="O445" s="36">
        <v>6000</v>
      </c>
      <c r="P445" s="34"/>
      <c r="Q445" s="43">
        <f t="shared" si="11"/>
        <v>6000</v>
      </c>
      <c r="R445" s="43">
        <f t="shared" si="12"/>
        <v>6000</v>
      </c>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c r="HQ445" s="10"/>
      <c r="HR445" s="10"/>
      <c r="HS445" s="10"/>
      <c r="HT445" s="10"/>
      <c r="HU445" s="10"/>
      <c r="HV445" s="10"/>
      <c r="HW445" s="10"/>
      <c r="HX445" s="10"/>
      <c r="HY445" s="10"/>
      <c r="HZ445" s="10"/>
      <c r="IA445" s="10"/>
      <c r="IB445" s="10"/>
      <c r="IC445" s="10"/>
      <c r="ID445" s="10"/>
      <c r="IE445" s="10"/>
      <c r="IF445" s="10"/>
      <c r="IG445" s="10"/>
      <c r="IH445" s="10"/>
      <c r="II445" s="10"/>
      <c r="IJ445" s="10"/>
      <c r="IK445" s="10"/>
      <c r="IL445" s="10"/>
      <c r="IM445" s="10"/>
      <c r="IN445" s="10"/>
      <c r="IO445" s="10"/>
      <c r="IP445" s="10"/>
      <c r="IQ445" s="10"/>
      <c r="IR445" s="10"/>
      <c r="IS445" s="10"/>
      <c r="IT445" s="10"/>
      <c r="IU445" s="10"/>
      <c r="IV445" s="10"/>
      <c r="IW445" s="10"/>
      <c r="IX445" s="10"/>
      <c r="IY445" s="10"/>
      <c r="IZ445" s="10"/>
      <c r="JA445" s="10"/>
      <c r="JB445" s="10"/>
      <c r="JC445" s="10"/>
      <c r="JD445" s="10"/>
      <c r="JE445" s="10"/>
      <c r="JF445" s="10"/>
      <c r="JG445" s="10"/>
      <c r="JH445" s="10"/>
      <c r="JI445" s="10"/>
      <c r="JJ445" s="10"/>
      <c r="JK445" s="10"/>
      <c r="JL445" s="10"/>
      <c r="JM445" s="10"/>
      <c r="JN445" s="10"/>
      <c r="JO445" s="10"/>
      <c r="JP445" s="10"/>
      <c r="JQ445" s="10"/>
      <c r="JR445" s="10"/>
      <c r="JS445" s="10"/>
      <c r="JT445" s="10"/>
      <c r="JU445" s="10"/>
      <c r="JV445" s="10"/>
      <c r="JW445" s="10"/>
      <c r="JX445" s="10"/>
      <c r="JY445" s="10"/>
      <c r="JZ445" s="10"/>
      <c r="KA445" s="10"/>
      <c r="KB445" s="10"/>
      <c r="KC445" s="10"/>
      <c r="KD445" s="10"/>
      <c r="KE445" s="10"/>
      <c r="KF445" s="10"/>
      <c r="KG445" s="10"/>
      <c r="KH445" s="10"/>
      <c r="KI445" s="10"/>
      <c r="KJ445" s="10"/>
      <c r="KK445" s="10"/>
      <c r="KL445" s="10"/>
      <c r="KM445" s="10"/>
      <c r="KN445" s="10"/>
      <c r="KO445" s="10"/>
      <c r="KP445" s="10"/>
      <c r="KQ445" s="10"/>
      <c r="KR445" s="10"/>
      <c r="KS445" s="10"/>
      <c r="KT445" s="10"/>
      <c r="KU445" s="10"/>
      <c r="KV445" s="10"/>
      <c r="KW445" s="10"/>
      <c r="KX445" s="10"/>
      <c r="KY445" s="10"/>
      <c r="KZ445" s="10"/>
      <c r="LA445" s="10"/>
      <c r="LB445" s="10"/>
      <c r="LC445" s="10"/>
      <c r="LD445" s="10"/>
      <c r="LE445" s="10"/>
      <c r="LF445" s="10"/>
      <c r="LG445" s="10"/>
      <c r="LH445" s="10"/>
      <c r="LI445" s="10"/>
      <c r="LJ445" s="10"/>
      <c r="LK445" s="10"/>
      <c r="LL445" s="10"/>
      <c r="LM445" s="10"/>
      <c r="LN445" s="10"/>
      <c r="LO445" s="10"/>
      <c r="LP445" s="10"/>
      <c r="LQ445" s="10"/>
      <c r="LR445" s="10"/>
      <c r="LS445" s="10"/>
      <c r="LT445" s="10"/>
      <c r="LU445" s="10"/>
      <c r="LV445" s="10"/>
      <c r="LW445" s="10"/>
      <c r="LX445" s="10"/>
      <c r="LY445" s="10"/>
      <c r="LZ445" s="10"/>
      <c r="MA445" s="10"/>
      <c r="MB445" s="10"/>
      <c r="MC445" s="10"/>
      <c r="MD445" s="10"/>
      <c r="ME445" s="10"/>
      <c r="MF445" s="10"/>
      <c r="MG445" s="10"/>
      <c r="MH445" s="10"/>
      <c r="MI445" s="10"/>
      <c r="MJ445" s="10"/>
      <c r="MK445" s="10"/>
      <c r="ML445" s="10"/>
      <c r="MM445" s="10"/>
      <c r="MN445" s="10"/>
      <c r="MO445" s="10"/>
      <c r="MP445" s="10"/>
      <c r="MQ445" s="10"/>
      <c r="MR445" s="10"/>
      <c r="MS445" s="10"/>
      <c r="MT445" s="10"/>
      <c r="MU445" s="10"/>
      <c r="MV445" s="10"/>
      <c r="MW445" s="10"/>
      <c r="MX445" s="10"/>
      <c r="MY445" s="10"/>
      <c r="MZ445" s="10"/>
      <c r="NA445" s="10"/>
      <c r="NB445" s="10"/>
      <c r="NC445" s="10"/>
      <c r="ND445" s="10"/>
      <c r="NE445" s="10"/>
      <c r="NF445" s="10"/>
      <c r="NG445" s="10"/>
      <c r="NH445" s="10"/>
      <c r="NI445" s="10"/>
      <c r="NJ445" s="10"/>
      <c r="NK445" s="10"/>
      <c r="NL445" s="10"/>
      <c r="NM445" s="10"/>
      <c r="NN445" s="10"/>
      <c r="NO445" s="10"/>
      <c r="NP445" s="10"/>
      <c r="NQ445" s="10"/>
      <c r="NR445" s="10"/>
      <c r="NS445" s="10"/>
      <c r="NT445" s="10"/>
      <c r="NU445" s="10"/>
      <c r="NV445" s="10"/>
      <c r="NW445" s="10"/>
      <c r="NX445" s="10"/>
      <c r="NY445" s="10"/>
      <c r="NZ445" s="10"/>
      <c r="OA445" s="10"/>
      <c r="OB445" s="10"/>
      <c r="OC445" s="10"/>
      <c r="OD445" s="10"/>
      <c r="OE445" s="10"/>
      <c r="OF445" s="10"/>
      <c r="OG445" s="10"/>
      <c r="OH445" s="10"/>
      <c r="OI445" s="10"/>
      <c r="OJ445" s="10"/>
      <c r="OK445" s="10"/>
      <c r="OL445" s="10"/>
      <c r="OM445" s="10"/>
      <c r="ON445" s="10"/>
      <c r="OO445" s="10"/>
      <c r="OP445" s="10"/>
      <c r="OQ445" s="10"/>
      <c r="OR445" s="10"/>
      <c r="OS445" s="10"/>
      <c r="OT445" s="10"/>
      <c r="OU445" s="10"/>
      <c r="OV445" s="10"/>
      <c r="OW445" s="10"/>
      <c r="OX445" s="10"/>
      <c r="OY445" s="10"/>
      <c r="OZ445" s="10"/>
      <c r="PA445" s="10"/>
      <c r="PB445" s="10"/>
      <c r="PC445" s="10"/>
      <c r="PD445" s="10"/>
      <c r="PE445" s="10"/>
      <c r="PF445" s="10"/>
      <c r="PG445" s="10"/>
      <c r="PH445" s="10"/>
      <c r="PI445" s="10"/>
      <c r="PJ445" s="10"/>
      <c r="PK445" s="10"/>
      <c r="PL445" s="10"/>
      <c r="PM445" s="10"/>
      <c r="PN445" s="10"/>
      <c r="PO445" s="10"/>
      <c r="PP445" s="10"/>
      <c r="PQ445" s="10"/>
      <c r="PR445" s="10"/>
      <c r="PS445" s="10"/>
      <c r="PT445" s="10"/>
      <c r="PU445" s="10"/>
      <c r="PV445" s="10"/>
      <c r="PW445" s="10"/>
      <c r="PX445" s="10"/>
      <c r="PY445" s="10"/>
      <c r="PZ445" s="10"/>
      <c r="QA445" s="10"/>
      <c r="QB445" s="10"/>
      <c r="QC445" s="10"/>
      <c r="QD445" s="10"/>
      <c r="QE445" s="10"/>
      <c r="QF445" s="10"/>
      <c r="QG445" s="10"/>
      <c r="QH445" s="10"/>
      <c r="QI445" s="10"/>
      <c r="QJ445" s="10"/>
      <c r="QK445" s="10"/>
      <c r="QL445" s="10"/>
      <c r="QM445" s="10"/>
      <c r="QN445" s="10"/>
      <c r="QO445" s="10"/>
      <c r="QP445" s="10"/>
      <c r="QQ445" s="10"/>
      <c r="QR445" s="10"/>
      <c r="QS445" s="10"/>
      <c r="QT445" s="10"/>
      <c r="QU445" s="10"/>
      <c r="QV445" s="10"/>
      <c r="QW445" s="10"/>
      <c r="QX445" s="10"/>
      <c r="QY445" s="10"/>
      <c r="QZ445" s="10"/>
      <c r="RA445" s="10"/>
      <c r="RB445" s="10"/>
      <c r="RC445" s="10"/>
      <c r="RD445" s="10"/>
      <c r="RE445" s="10"/>
      <c r="RF445" s="10"/>
      <c r="RG445" s="10"/>
      <c r="RH445" s="10"/>
      <c r="RI445" s="10"/>
      <c r="RJ445" s="10"/>
      <c r="RK445" s="10"/>
      <c r="RL445" s="10"/>
      <c r="RM445" s="10"/>
      <c r="RN445" s="10"/>
      <c r="RO445" s="10"/>
      <c r="RP445" s="10"/>
      <c r="RQ445" s="10"/>
      <c r="RR445" s="10"/>
      <c r="RS445" s="10"/>
      <c r="RT445" s="10"/>
      <c r="RU445" s="10"/>
      <c r="RV445" s="10"/>
      <c r="RW445" s="10"/>
      <c r="RX445" s="10"/>
      <c r="RY445" s="10"/>
      <c r="RZ445" s="10"/>
      <c r="SA445" s="10"/>
      <c r="SB445" s="10"/>
      <c r="SC445" s="10"/>
      <c r="SD445" s="10"/>
      <c r="SE445" s="10"/>
      <c r="SF445" s="10"/>
      <c r="SG445" s="10"/>
      <c r="SH445" s="10"/>
      <c r="SI445" s="10"/>
      <c r="SJ445" s="10"/>
      <c r="SK445" s="10"/>
      <c r="SL445" s="10"/>
      <c r="SM445" s="10"/>
      <c r="SN445" s="10"/>
      <c r="SO445" s="10"/>
      <c r="SP445" s="10"/>
      <c r="SQ445" s="10"/>
      <c r="SR445" s="10"/>
      <c r="SS445" s="10"/>
      <c r="ST445" s="10"/>
      <c r="SU445" s="10"/>
      <c r="SV445" s="10"/>
      <c r="SW445" s="10"/>
      <c r="SX445" s="10"/>
      <c r="SY445" s="10"/>
      <c r="SZ445" s="10"/>
      <c r="TA445" s="10"/>
      <c r="TB445" s="10"/>
      <c r="TC445" s="10"/>
      <c r="TD445" s="10"/>
      <c r="TE445" s="10"/>
      <c r="TF445" s="10"/>
      <c r="TG445" s="10"/>
      <c r="TH445" s="10"/>
      <c r="TI445" s="10"/>
      <c r="TJ445" s="10"/>
      <c r="TK445" s="10"/>
      <c r="TL445" s="10"/>
      <c r="TM445" s="10"/>
      <c r="TN445" s="10"/>
      <c r="TO445" s="10"/>
      <c r="TP445" s="10"/>
      <c r="TQ445" s="10"/>
      <c r="TR445" s="10"/>
      <c r="TS445" s="10"/>
      <c r="TT445" s="10"/>
      <c r="TU445" s="10"/>
      <c r="TV445" s="10"/>
      <c r="TW445" s="10"/>
      <c r="TX445" s="10"/>
      <c r="TY445" s="10"/>
      <c r="TZ445" s="10"/>
      <c r="UA445" s="10"/>
      <c r="UB445" s="10"/>
      <c r="UC445" s="10"/>
      <c r="UD445" s="10"/>
      <c r="UE445" s="10"/>
      <c r="UF445" s="10"/>
      <c r="UG445" s="10"/>
      <c r="UH445" s="10"/>
      <c r="UI445" s="10"/>
      <c r="UJ445" s="10"/>
      <c r="UK445" s="10"/>
      <c r="UL445" s="10"/>
      <c r="UM445" s="10"/>
      <c r="UN445" s="10"/>
      <c r="UO445" s="10"/>
      <c r="UP445" s="10"/>
      <c r="UQ445" s="10"/>
      <c r="UR445" s="10"/>
      <c r="US445" s="10"/>
      <c r="UT445" s="10"/>
      <c r="UU445" s="10"/>
      <c r="UV445" s="10"/>
      <c r="UW445" s="10"/>
      <c r="UX445" s="10"/>
      <c r="UY445" s="10"/>
      <c r="UZ445" s="10"/>
      <c r="VA445" s="10"/>
      <c r="VB445" s="10"/>
      <c r="VC445" s="10"/>
      <c r="VD445" s="10"/>
      <c r="VE445" s="10"/>
      <c r="VF445" s="10"/>
      <c r="VG445" s="10"/>
      <c r="VH445" s="10"/>
      <c r="VI445" s="10"/>
      <c r="VJ445" s="10"/>
      <c r="VK445" s="10"/>
      <c r="VL445" s="10"/>
      <c r="VM445" s="10"/>
      <c r="VN445" s="10"/>
      <c r="VO445" s="10"/>
      <c r="VP445" s="10"/>
      <c r="VQ445" s="10"/>
      <c r="VR445" s="10"/>
      <c r="VS445" s="10"/>
      <c r="VT445" s="10"/>
      <c r="VU445" s="10"/>
      <c r="VV445" s="10"/>
      <c r="VW445" s="10"/>
      <c r="VX445" s="10"/>
      <c r="VY445" s="10"/>
      <c r="VZ445" s="10"/>
      <c r="WA445" s="10"/>
      <c r="WB445" s="10"/>
      <c r="WC445" s="10"/>
      <c r="WD445" s="10"/>
      <c r="WE445" s="10"/>
      <c r="WF445" s="10"/>
      <c r="WG445" s="10"/>
      <c r="WH445" s="10"/>
      <c r="WI445" s="10"/>
      <c r="WJ445" s="10"/>
      <c r="WK445" s="10"/>
      <c r="WL445" s="10"/>
      <c r="WM445" s="10"/>
      <c r="WN445" s="10"/>
      <c r="WO445" s="10"/>
      <c r="WP445" s="10"/>
      <c r="WQ445" s="10"/>
      <c r="WR445" s="10"/>
      <c r="WS445" s="10"/>
      <c r="WT445" s="10"/>
      <c r="WU445" s="10"/>
      <c r="WV445" s="10"/>
      <c r="WW445" s="10"/>
      <c r="WX445" s="10"/>
      <c r="WY445" s="10"/>
      <c r="WZ445" s="10"/>
      <c r="XA445" s="10"/>
      <c r="XB445" s="10"/>
      <c r="XC445" s="10"/>
      <c r="XD445" s="10"/>
      <c r="XE445" s="10"/>
      <c r="XF445" s="10"/>
      <c r="XG445" s="10"/>
      <c r="XH445" s="10"/>
      <c r="XI445" s="10"/>
      <c r="XJ445" s="10"/>
      <c r="XK445" s="10"/>
      <c r="XL445" s="10"/>
      <c r="XM445" s="10"/>
      <c r="XN445" s="10"/>
      <c r="XO445" s="10"/>
      <c r="XP445" s="10"/>
      <c r="XQ445" s="10"/>
      <c r="XR445" s="10"/>
      <c r="XS445" s="10"/>
      <c r="XT445" s="10"/>
      <c r="XU445" s="10"/>
      <c r="XV445" s="10"/>
      <c r="XW445" s="10"/>
      <c r="XX445" s="10"/>
      <c r="XY445" s="10"/>
      <c r="XZ445" s="10"/>
      <c r="YA445" s="10"/>
      <c r="YB445" s="10"/>
      <c r="YC445" s="10"/>
      <c r="YD445" s="10"/>
      <c r="YE445" s="10"/>
      <c r="YF445" s="10"/>
      <c r="YG445" s="10"/>
      <c r="YH445" s="10"/>
      <c r="YI445" s="10"/>
      <c r="YJ445" s="10"/>
      <c r="YK445" s="10"/>
      <c r="YL445" s="10"/>
      <c r="YM445" s="10"/>
      <c r="YN445" s="10"/>
      <c r="YO445" s="10"/>
      <c r="YP445" s="10"/>
      <c r="YQ445" s="10"/>
      <c r="YR445" s="10"/>
      <c r="YS445" s="10"/>
      <c r="YT445" s="10"/>
      <c r="YU445" s="10"/>
      <c r="YV445" s="10"/>
      <c r="YW445" s="10"/>
      <c r="YX445" s="10"/>
      <c r="YY445" s="10"/>
      <c r="YZ445" s="10"/>
      <c r="ZA445" s="10"/>
      <c r="ZB445" s="10"/>
      <c r="ZC445" s="10"/>
      <c r="ZD445" s="10"/>
      <c r="ZE445" s="10"/>
      <c r="ZF445" s="10"/>
      <c r="ZG445" s="10"/>
      <c r="ZH445" s="10"/>
      <c r="ZI445" s="10"/>
      <c r="ZJ445" s="10"/>
      <c r="ZK445" s="10"/>
      <c r="ZL445" s="10"/>
      <c r="ZM445" s="10"/>
      <c r="ZN445" s="10"/>
      <c r="ZO445" s="10"/>
      <c r="ZP445" s="10"/>
      <c r="ZQ445" s="10"/>
      <c r="ZR445" s="10"/>
      <c r="ZS445" s="10"/>
      <c r="ZT445" s="10"/>
      <c r="ZU445" s="10"/>
      <c r="ZV445" s="10"/>
      <c r="ZW445" s="10"/>
      <c r="ZX445" s="10"/>
      <c r="ZY445" s="10"/>
      <c r="ZZ445" s="10"/>
      <c r="AAA445" s="10"/>
      <c r="AAB445" s="10"/>
      <c r="AAC445" s="10"/>
      <c r="AAD445" s="10"/>
      <c r="AAE445" s="10"/>
      <c r="AAF445" s="10"/>
      <c r="AAG445" s="10"/>
      <c r="AAH445" s="10"/>
      <c r="AAI445" s="10"/>
      <c r="AAJ445" s="10"/>
      <c r="AAK445" s="10"/>
      <c r="AAL445" s="10"/>
      <c r="AAM445" s="10"/>
      <c r="AAN445" s="10"/>
      <c r="AAO445" s="10"/>
      <c r="AAP445" s="10"/>
      <c r="AAQ445" s="10"/>
      <c r="AAR445" s="10"/>
      <c r="AAS445" s="10"/>
      <c r="AAT445" s="10"/>
      <c r="AAU445" s="10"/>
      <c r="AAV445" s="10"/>
      <c r="AAW445" s="10"/>
      <c r="AAX445" s="10"/>
      <c r="AAY445" s="10"/>
      <c r="AAZ445" s="10"/>
      <c r="ABA445" s="10"/>
      <c r="ABB445" s="10"/>
      <c r="ABC445" s="10"/>
      <c r="ABD445" s="10"/>
      <c r="ABE445" s="10"/>
      <c r="ABF445" s="10"/>
      <c r="ABG445" s="10"/>
      <c r="ABH445" s="10"/>
      <c r="ABI445" s="10"/>
      <c r="ABJ445" s="10"/>
      <c r="ABK445" s="10"/>
      <c r="ABL445" s="10"/>
      <c r="ABM445" s="10"/>
      <c r="ABN445" s="10"/>
      <c r="ABO445" s="10"/>
      <c r="ABP445" s="10"/>
      <c r="ABQ445" s="10"/>
      <c r="ABR445" s="10"/>
      <c r="ABS445" s="10"/>
      <c r="ABT445" s="10"/>
      <c r="ABU445" s="10"/>
      <c r="ABV445" s="10"/>
      <c r="ABW445" s="10"/>
      <c r="ABX445" s="10"/>
      <c r="ABY445" s="10"/>
      <c r="ABZ445" s="10"/>
      <c r="ACA445" s="10"/>
      <c r="ACB445" s="10"/>
      <c r="ACC445" s="10"/>
      <c r="ACD445" s="10"/>
      <c r="ACE445" s="10"/>
      <c r="ACF445" s="10"/>
      <c r="ACG445" s="10"/>
      <c r="ACH445" s="10"/>
      <c r="ACI445" s="10"/>
      <c r="ACJ445" s="10"/>
      <c r="ACK445" s="10"/>
      <c r="ACL445" s="10"/>
      <c r="ACM445" s="10"/>
      <c r="ACN445" s="10"/>
      <c r="ACO445" s="10"/>
      <c r="ACP445" s="10"/>
      <c r="ACQ445" s="10"/>
      <c r="ACR445" s="10"/>
      <c r="ACS445" s="10"/>
      <c r="ACT445" s="10"/>
      <c r="ACU445" s="10"/>
      <c r="ACV445" s="10"/>
      <c r="ACW445" s="10"/>
      <c r="ACX445" s="10"/>
      <c r="ACY445" s="10"/>
      <c r="ACZ445" s="10"/>
      <c r="ADA445" s="10"/>
      <c r="ADB445" s="10"/>
      <c r="ADC445" s="10"/>
      <c r="ADD445" s="10"/>
      <c r="ADE445" s="10"/>
      <c r="ADF445" s="10"/>
      <c r="ADG445" s="10"/>
      <c r="ADH445" s="10"/>
      <c r="ADI445" s="10"/>
      <c r="ADJ445" s="10"/>
      <c r="ADK445" s="10"/>
      <c r="ADL445" s="10"/>
      <c r="ADM445" s="10"/>
      <c r="ADN445" s="10"/>
      <c r="ADO445" s="10"/>
      <c r="ADP445" s="10"/>
      <c r="ADQ445" s="10"/>
      <c r="ADR445" s="10"/>
      <c r="ADS445" s="10"/>
      <c r="ADT445" s="10"/>
      <c r="ADU445" s="10"/>
      <c r="ADV445" s="10"/>
      <c r="ADW445" s="10"/>
      <c r="ADX445" s="10"/>
      <c r="ADY445" s="10"/>
      <c r="ADZ445" s="10"/>
      <c r="AEA445" s="10"/>
      <c r="AEB445" s="10"/>
      <c r="AEC445" s="10"/>
      <c r="AED445" s="10"/>
      <c r="AEE445" s="10"/>
      <c r="AEF445" s="10"/>
      <c r="AEG445" s="10"/>
      <c r="AEH445" s="10"/>
      <c r="AEI445" s="10"/>
      <c r="AEJ445" s="10"/>
      <c r="AEK445" s="10"/>
      <c r="AEL445" s="10"/>
      <c r="AEM445" s="10"/>
      <c r="AEN445" s="10"/>
      <c r="AEO445" s="10"/>
      <c r="AEP445" s="10"/>
      <c r="AEQ445" s="10"/>
      <c r="AER445" s="10"/>
      <c r="AES445" s="10"/>
      <c r="AET445" s="10"/>
      <c r="AEU445" s="10"/>
      <c r="AEV445" s="10"/>
      <c r="AEW445" s="10"/>
      <c r="AEX445" s="10"/>
      <c r="AEY445" s="10"/>
      <c r="AEZ445" s="10"/>
      <c r="AFA445" s="10"/>
      <c r="AFB445" s="10"/>
      <c r="AFC445" s="10"/>
      <c r="AFD445" s="10"/>
      <c r="AFE445" s="10"/>
      <c r="AFF445" s="10"/>
      <c r="AFG445" s="10"/>
      <c r="AFH445" s="10"/>
      <c r="AFI445" s="10"/>
      <c r="AFJ445" s="10"/>
      <c r="AFK445" s="10"/>
      <c r="AFL445" s="10"/>
      <c r="AFM445" s="10"/>
      <c r="AFN445" s="10"/>
      <c r="AFO445" s="10"/>
      <c r="AFP445" s="10"/>
      <c r="AFQ445" s="10"/>
      <c r="AFR445" s="10"/>
      <c r="AFS445" s="10"/>
      <c r="AFT445" s="10"/>
      <c r="AFU445" s="10"/>
      <c r="AFV445" s="10"/>
      <c r="AFW445" s="10"/>
      <c r="AFX445" s="10"/>
      <c r="AFY445" s="10"/>
      <c r="AFZ445" s="10"/>
      <c r="AGA445" s="10"/>
      <c r="AGB445" s="10"/>
      <c r="AGC445" s="10"/>
      <c r="AGD445" s="10"/>
      <c r="AGE445" s="10"/>
      <c r="AGF445" s="10"/>
      <c r="AGG445" s="10"/>
      <c r="AGH445" s="10"/>
      <c r="AGI445" s="10"/>
      <c r="AGJ445" s="10"/>
      <c r="AGK445" s="10"/>
      <c r="AGL445" s="10"/>
      <c r="AGM445" s="10"/>
      <c r="AGN445" s="10"/>
      <c r="AGO445" s="10"/>
      <c r="AGP445" s="10"/>
      <c r="AGQ445" s="10"/>
      <c r="AGR445" s="10"/>
      <c r="AGS445" s="10"/>
      <c r="AGT445" s="10"/>
      <c r="AGU445" s="10"/>
      <c r="AGV445" s="10"/>
      <c r="AGW445" s="10"/>
      <c r="AGX445" s="10"/>
      <c r="AGY445" s="10"/>
      <c r="AGZ445" s="10"/>
      <c r="AHA445" s="10"/>
      <c r="AHB445" s="10"/>
      <c r="AHC445" s="10"/>
      <c r="AHD445" s="10"/>
      <c r="AHE445" s="10"/>
      <c r="AHF445" s="10"/>
      <c r="AHG445" s="10"/>
      <c r="AHH445" s="10"/>
      <c r="AHI445" s="10"/>
      <c r="AHJ445" s="10"/>
      <c r="AHK445" s="10"/>
      <c r="AHL445" s="10"/>
      <c r="AHM445" s="10"/>
      <c r="AHN445" s="10"/>
      <c r="AHO445" s="10"/>
      <c r="AHP445" s="10"/>
      <c r="AHQ445" s="10"/>
      <c r="AHR445" s="10"/>
      <c r="AHS445" s="10"/>
      <c r="AHT445" s="10"/>
      <c r="AHU445" s="10"/>
      <c r="AHV445" s="10"/>
      <c r="AHW445" s="10"/>
      <c r="AHX445" s="10"/>
      <c r="AHY445" s="10"/>
      <c r="AHZ445" s="10"/>
      <c r="AIA445" s="10"/>
      <c r="AIB445" s="10"/>
      <c r="AIC445" s="10"/>
      <c r="AID445" s="10"/>
      <c r="AIE445" s="10"/>
      <c r="AIF445" s="10"/>
      <c r="AIG445" s="10"/>
      <c r="AIH445" s="10"/>
      <c r="AII445" s="10"/>
      <c r="AIJ445" s="10"/>
      <c r="AIK445" s="10"/>
      <c r="AIL445" s="10"/>
      <c r="AIM445" s="10"/>
      <c r="AIN445" s="10"/>
      <c r="AIO445" s="10"/>
      <c r="AIP445" s="10"/>
      <c r="AIQ445" s="10"/>
      <c r="AIR445" s="10"/>
      <c r="AIS445" s="10"/>
      <c r="AIT445" s="10"/>
      <c r="AIU445" s="10"/>
      <c r="AIV445" s="10"/>
      <c r="AIW445" s="10"/>
      <c r="AIX445" s="10"/>
      <c r="AIY445" s="10"/>
      <c r="AIZ445" s="10"/>
      <c r="AJA445" s="10"/>
      <c r="AJB445" s="10"/>
      <c r="AJC445" s="10"/>
      <c r="AJD445" s="10"/>
      <c r="AJE445" s="10"/>
      <c r="AJF445" s="10"/>
      <c r="AJG445" s="10"/>
      <c r="AJH445" s="10"/>
      <c r="AJI445" s="10"/>
      <c r="AJJ445" s="10"/>
      <c r="AJK445" s="10"/>
      <c r="AJL445" s="10"/>
      <c r="AJM445" s="10"/>
      <c r="AJN445" s="10"/>
      <c r="AJO445" s="10"/>
      <c r="AJP445" s="10"/>
      <c r="AJQ445" s="10"/>
      <c r="AJR445" s="10"/>
      <c r="AJS445" s="10"/>
      <c r="AJT445" s="10"/>
      <c r="AJU445" s="10"/>
      <c r="AJV445" s="10"/>
      <c r="AJW445" s="10"/>
      <c r="AJX445" s="10"/>
      <c r="AJY445" s="10"/>
      <c r="AJZ445" s="10"/>
      <c r="AKA445" s="10"/>
      <c r="AKB445" s="10"/>
      <c r="AKC445" s="10"/>
      <c r="AKD445" s="10"/>
      <c r="AKE445" s="10"/>
      <c r="AKF445" s="10"/>
      <c r="AKG445" s="10"/>
      <c r="AKH445" s="10"/>
      <c r="AKI445" s="10"/>
      <c r="AKJ445" s="10"/>
      <c r="AKK445" s="10"/>
      <c r="AKL445" s="10"/>
      <c r="AKM445" s="10"/>
      <c r="AKN445" s="10"/>
      <c r="AKO445" s="10"/>
      <c r="AKP445" s="10"/>
      <c r="AKQ445" s="10"/>
      <c r="AKR445" s="10"/>
      <c r="AKS445" s="10"/>
      <c r="AKT445" s="10"/>
      <c r="AKU445" s="10"/>
      <c r="AKV445" s="10"/>
      <c r="AKW445" s="10"/>
      <c r="AKX445" s="10"/>
      <c r="AKY445" s="10"/>
      <c r="AKZ445" s="10"/>
      <c r="ALA445" s="10"/>
      <c r="ALB445" s="10"/>
      <c r="ALC445" s="10"/>
      <c r="ALD445" s="10"/>
      <c r="ALE445" s="10"/>
      <c r="ALF445" s="10"/>
      <c r="ALG445" s="10"/>
      <c r="ALH445" s="10"/>
      <c r="ALI445" s="10"/>
      <c r="ALJ445" s="10"/>
      <c r="ALK445" s="10"/>
      <c r="ALL445" s="10"/>
      <c r="ALM445" s="10"/>
      <c r="ALN445" s="10"/>
      <c r="ALO445" s="10"/>
      <c r="ALP445" s="10"/>
      <c r="ALQ445" s="10"/>
      <c r="ALR445" s="10"/>
      <c r="ALS445" s="10"/>
      <c r="ALT445" s="10"/>
      <c r="ALU445" s="10"/>
      <c r="ALV445" s="10"/>
      <c r="ALW445" s="10"/>
      <c r="ALX445" s="10"/>
      <c r="ALY445" s="10"/>
      <c r="ALZ445" s="10"/>
      <c r="AMA445" s="10"/>
      <c r="AMB445" s="10"/>
      <c r="AMC445" s="10"/>
      <c r="AMD445" s="10"/>
      <c r="AME445" s="10"/>
      <c r="AMF445" s="10"/>
      <c r="AMG445" s="10"/>
      <c r="AMH445" s="10"/>
      <c r="AMI445" s="10"/>
    </row>
    <row r="446" spans="1:1023" ht="21.75" customHeight="1">
      <c r="A446" s="14" t="s">
        <v>187</v>
      </c>
      <c r="B446" s="45"/>
      <c r="C446" s="34"/>
      <c r="D446" s="34"/>
      <c r="E446" s="30"/>
      <c r="F446" s="30"/>
      <c r="G446" s="30"/>
      <c r="H446" s="30"/>
      <c r="I446" s="30"/>
      <c r="J446" s="30"/>
      <c r="K446" s="30"/>
      <c r="L446" s="30"/>
      <c r="M446" s="30"/>
      <c r="N446" s="30"/>
      <c r="O446" s="36">
        <v>10000</v>
      </c>
      <c r="P446" s="34"/>
      <c r="Q446" s="43">
        <f t="shared" si="11"/>
        <v>10000</v>
      </c>
      <c r="R446" s="43">
        <f t="shared" si="12"/>
        <v>10000</v>
      </c>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c r="HQ446" s="10"/>
      <c r="HR446" s="10"/>
      <c r="HS446" s="10"/>
      <c r="HT446" s="10"/>
      <c r="HU446" s="10"/>
      <c r="HV446" s="10"/>
      <c r="HW446" s="10"/>
      <c r="HX446" s="10"/>
      <c r="HY446" s="10"/>
      <c r="HZ446" s="10"/>
      <c r="IA446" s="10"/>
      <c r="IB446" s="10"/>
      <c r="IC446" s="10"/>
      <c r="ID446" s="10"/>
      <c r="IE446" s="10"/>
      <c r="IF446" s="10"/>
      <c r="IG446" s="10"/>
      <c r="IH446" s="10"/>
      <c r="II446" s="10"/>
      <c r="IJ446" s="10"/>
      <c r="IK446" s="10"/>
      <c r="IL446" s="10"/>
      <c r="IM446" s="10"/>
      <c r="IN446" s="10"/>
      <c r="IO446" s="10"/>
      <c r="IP446" s="10"/>
      <c r="IQ446" s="10"/>
      <c r="IR446" s="10"/>
      <c r="IS446" s="10"/>
      <c r="IT446" s="10"/>
      <c r="IU446" s="10"/>
      <c r="IV446" s="10"/>
      <c r="IW446" s="10"/>
      <c r="IX446" s="10"/>
      <c r="IY446" s="10"/>
      <c r="IZ446" s="10"/>
      <c r="JA446" s="10"/>
      <c r="JB446" s="10"/>
      <c r="JC446" s="10"/>
      <c r="JD446" s="10"/>
      <c r="JE446" s="10"/>
      <c r="JF446" s="10"/>
      <c r="JG446" s="10"/>
      <c r="JH446" s="10"/>
      <c r="JI446" s="10"/>
      <c r="JJ446" s="10"/>
      <c r="JK446" s="10"/>
      <c r="JL446" s="10"/>
      <c r="JM446" s="10"/>
      <c r="JN446" s="10"/>
      <c r="JO446" s="10"/>
      <c r="JP446" s="10"/>
      <c r="JQ446" s="10"/>
      <c r="JR446" s="10"/>
      <c r="JS446" s="10"/>
      <c r="JT446" s="10"/>
      <c r="JU446" s="10"/>
      <c r="JV446" s="10"/>
      <c r="JW446" s="10"/>
      <c r="JX446" s="10"/>
      <c r="JY446" s="10"/>
      <c r="JZ446" s="10"/>
      <c r="KA446" s="10"/>
      <c r="KB446" s="10"/>
      <c r="KC446" s="10"/>
      <c r="KD446" s="10"/>
      <c r="KE446" s="10"/>
      <c r="KF446" s="10"/>
      <c r="KG446" s="10"/>
      <c r="KH446" s="10"/>
      <c r="KI446" s="10"/>
      <c r="KJ446" s="10"/>
      <c r="KK446" s="10"/>
      <c r="KL446" s="10"/>
      <c r="KM446" s="10"/>
      <c r="KN446" s="10"/>
      <c r="KO446" s="10"/>
      <c r="KP446" s="10"/>
      <c r="KQ446" s="10"/>
      <c r="KR446" s="10"/>
      <c r="KS446" s="10"/>
      <c r="KT446" s="10"/>
      <c r="KU446" s="10"/>
      <c r="KV446" s="10"/>
      <c r="KW446" s="10"/>
      <c r="KX446" s="10"/>
      <c r="KY446" s="10"/>
      <c r="KZ446" s="10"/>
      <c r="LA446" s="10"/>
      <c r="LB446" s="10"/>
      <c r="LC446" s="10"/>
      <c r="LD446" s="10"/>
      <c r="LE446" s="10"/>
      <c r="LF446" s="10"/>
      <c r="LG446" s="10"/>
      <c r="LH446" s="10"/>
      <c r="LI446" s="10"/>
      <c r="LJ446" s="10"/>
      <c r="LK446" s="10"/>
      <c r="LL446" s="10"/>
      <c r="LM446" s="10"/>
      <c r="LN446" s="10"/>
      <c r="LO446" s="10"/>
      <c r="LP446" s="10"/>
      <c r="LQ446" s="10"/>
      <c r="LR446" s="10"/>
      <c r="LS446" s="10"/>
      <c r="LT446" s="10"/>
      <c r="LU446" s="10"/>
      <c r="LV446" s="10"/>
      <c r="LW446" s="10"/>
      <c r="LX446" s="10"/>
      <c r="LY446" s="10"/>
      <c r="LZ446" s="10"/>
      <c r="MA446" s="10"/>
      <c r="MB446" s="10"/>
      <c r="MC446" s="10"/>
      <c r="MD446" s="10"/>
      <c r="ME446" s="10"/>
      <c r="MF446" s="10"/>
      <c r="MG446" s="10"/>
      <c r="MH446" s="10"/>
      <c r="MI446" s="10"/>
      <c r="MJ446" s="10"/>
      <c r="MK446" s="10"/>
      <c r="ML446" s="10"/>
      <c r="MM446" s="10"/>
      <c r="MN446" s="10"/>
      <c r="MO446" s="10"/>
      <c r="MP446" s="10"/>
      <c r="MQ446" s="10"/>
      <c r="MR446" s="10"/>
      <c r="MS446" s="10"/>
      <c r="MT446" s="10"/>
      <c r="MU446" s="10"/>
      <c r="MV446" s="10"/>
      <c r="MW446" s="10"/>
      <c r="MX446" s="10"/>
      <c r="MY446" s="10"/>
      <c r="MZ446" s="10"/>
      <c r="NA446" s="10"/>
      <c r="NB446" s="10"/>
      <c r="NC446" s="10"/>
      <c r="ND446" s="10"/>
      <c r="NE446" s="10"/>
      <c r="NF446" s="10"/>
      <c r="NG446" s="10"/>
      <c r="NH446" s="10"/>
      <c r="NI446" s="10"/>
      <c r="NJ446" s="10"/>
      <c r="NK446" s="10"/>
      <c r="NL446" s="10"/>
      <c r="NM446" s="10"/>
      <c r="NN446" s="10"/>
      <c r="NO446" s="10"/>
      <c r="NP446" s="10"/>
      <c r="NQ446" s="10"/>
      <c r="NR446" s="10"/>
      <c r="NS446" s="10"/>
      <c r="NT446" s="10"/>
      <c r="NU446" s="10"/>
      <c r="NV446" s="10"/>
      <c r="NW446" s="10"/>
      <c r="NX446" s="10"/>
      <c r="NY446" s="10"/>
      <c r="NZ446" s="10"/>
      <c r="OA446" s="10"/>
      <c r="OB446" s="10"/>
      <c r="OC446" s="10"/>
      <c r="OD446" s="10"/>
      <c r="OE446" s="10"/>
      <c r="OF446" s="10"/>
      <c r="OG446" s="10"/>
      <c r="OH446" s="10"/>
      <c r="OI446" s="10"/>
      <c r="OJ446" s="10"/>
      <c r="OK446" s="10"/>
      <c r="OL446" s="10"/>
      <c r="OM446" s="10"/>
      <c r="ON446" s="10"/>
      <c r="OO446" s="10"/>
      <c r="OP446" s="10"/>
      <c r="OQ446" s="10"/>
      <c r="OR446" s="10"/>
      <c r="OS446" s="10"/>
      <c r="OT446" s="10"/>
      <c r="OU446" s="10"/>
      <c r="OV446" s="10"/>
      <c r="OW446" s="10"/>
      <c r="OX446" s="10"/>
      <c r="OY446" s="10"/>
      <c r="OZ446" s="10"/>
      <c r="PA446" s="10"/>
      <c r="PB446" s="10"/>
      <c r="PC446" s="10"/>
      <c r="PD446" s="10"/>
      <c r="PE446" s="10"/>
      <c r="PF446" s="10"/>
      <c r="PG446" s="10"/>
      <c r="PH446" s="10"/>
      <c r="PI446" s="10"/>
      <c r="PJ446" s="10"/>
      <c r="PK446" s="10"/>
      <c r="PL446" s="10"/>
      <c r="PM446" s="10"/>
      <c r="PN446" s="10"/>
      <c r="PO446" s="10"/>
      <c r="PP446" s="10"/>
      <c r="PQ446" s="10"/>
      <c r="PR446" s="10"/>
      <c r="PS446" s="10"/>
      <c r="PT446" s="10"/>
      <c r="PU446" s="10"/>
      <c r="PV446" s="10"/>
      <c r="PW446" s="10"/>
      <c r="PX446" s="10"/>
      <c r="PY446" s="10"/>
      <c r="PZ446" s="10"/>
      <c r="QA446" s="10"/>
      <c r="QB446" s="10"/>
      <c r="QC446" s="10"/>
      <c r="QD446" s="10"/>
      <c r="QE446" s="10"/>
      <c r="QF446" s="10"/>
      <c r="QG446" s="10"/>
      <c r="QH446" s="10"/>
      <c r="QI446" s="10"/>
      <c r="QJ446" s="10"/>
      <c r="QK446" s="10"/>
      <c r="QL446" s="10"/>
      <c r="QM446" s="10"/>
      <c r="QN446" s="10"/>
      <c r="QO446" s="10"/>
      <c r="QP446" s="10"/>
      <c r="QQ446" s="10"/>
      <c r="QR446" s="10"/>
      <c r="QS446" s="10"/>
      <c r="QT446" s="10"/>
      <c r="QU446" s="10"/>
      <c r="QV446" s="10"/>
      <c r="QW446" s="10"/>
      <c r="QX446" s="10"/>
      <c r="QY446" s="10"/>
      <c r="QZ446" s="10"/>
      <c r="RA446" s="10"/>
      <c r="RB446" s="10"/>
      <c r="RC446" s="10"/>
      <c r="RD446" s="10"/>
      <c r="RE446" s="10"/>
      <c r="RF446" s="10"/>
      <c r="RG446" s="10"/>
      <c r="RH446" s="10"/>
      <c r="RI446" s="10"/>
      <c r="RJ446" s="10"/>
      <c r="RK446" s="10"/>
      <c r="RL446" s="10"/>
      <c r="RM446" s="10"/>
      <c r="RN446" s="10"/>
      <c r="RO446" s="10"/>
      <c r="RP446" s="10"/>
      <c r="RQ446" s="10"/>
      <c r="RR446" s="10"/>
      <c r="RS446" s="10"/>
      <c r="RT446" s="10"/>
      <c r="RU446" s="10"/>
      <c r="RV446" s="10"/>
      <c r="RW446" s="10"/>
      <c r="RX446" s="10"/>
      <c r="RY446" s="10"/>
      <c r="RZ446" s="10"/>
      <c r="SA446" s="10"/>
      <c r="SB446" s="10"/>
      <c r="SC446" s="10"/>
      <c r="SD446" s="10"/>
      <c r="SE446" s="10"/>
      <c r="SF446" s="10"/>
      <c r="SG446" s="10"/>
      <c r="SH446" s="10"/>
      <c r="SI446" s="10"/>
      <c r="SJ446" s="10"/>
      <c r="SK446" s="10"/>
      <c r="SL446" s="10"/>
      <c r="SM446" s="10"/>
      <c r="SN446" s="10"/>
      <c r="SO446" s="10"/>
      <c r="SP446" s="10"/>
      <c r="SQ446" s="10"/>
      <c r="SR446" s="10"/>
      <c r="SS446" s="10"/>
      <c r="ST446" s="10"/>
      <c r="SU446" s="10"/>
      <c r="SV446" s="10"/>
      <c r="SW446" s="10"/>
      <c r="SX446" s="10"/>
      <c r="SY446" s="10"/>
      <c r="SZ446" s="10"/>
      <c r="TA446" s="10"/>
      <c r="TB446" s="10"/>
      <c r="TC446" s="10"/>
      <c r="TD446" s="10"/>
      <c r="TE446" s="10"/>
      <c r="TF446" s="10"/>
      <c r="TG446" s="10"/>
      <c r="TH446" s="10"/>
      <c r="TI446" s="10"/>
      <c r="TJ446" s="10"/>
      <c r="TK446" s="10"/>
      <c r="TL446" s="10"/>
      <c r="TM446" s="10"/>
      <c r="TN446" s="10"/>
      <c r="TO446" s="10"/>
      <c r="TP446" s="10"/>
      <c r="TQ446" s="10"/>
      <c r="TR446" s="10"/>
      <c r="TS446" s="10"/>
      <c r="TT446" s="10"/>
      <c r="TU446" s="10"/>
      <c r="TV446" s="10"/>
      <c r="TW446" s="10"/>
      <c r="TX446" s="10"/>
      <c r="TY446" s="10"/>
      <c r="TZ446" s="10"/>
      <c r="UA446" s="10"/>
      <c r="UB446" s="10"/>
      <c r="UC446" s="10"/>
      <c r="UD446" s="10"/>
      <c r="UE446" s="10"/>
      <c r="UF446" s="10"/>
      <c r="UG446" s="10"/>
      <c r="UH446" s="10"/>
      <c r="UI446" s="10"/>
      <c r="UJ446" s="10"/>
      <c r="UK446" s="10"/>
      <c r="UL446" s="10"/>
      <c r="UM446" s="10"/>
      <c r="UN446" s="10"/>
      <c r="UO446" s="10"/>
      <c r="UP446" s="10"/>
      <c r="UQ446" s="10"/>
      <c r="UR446" s="10"/>
      <c r="US446" s="10"/>
      <c r="UT446" s="10"/>
      <c r="UU446" s="10"/>
      <c r="UV446" s="10"/>
      <c r="UW446" s="10"/>
      <c r="UX446" s="10"/>
      <c r="UY446" s="10"/>
      <c r="UZ446" s="10"/>
      <c r="VA446" s="10"/>
      <c r="VB446" s="10"/>
      <c r="VC446" s="10"/>
      <c r="VD446" s="10"/>
      <c r="VE446" s="10"/>
      <c r="VF446" s="10"/>
      <c r="VG446" s="10"/>
      <c r="VH446" s="10"/>
      <c r="VI446" s="10"/>
      <c r="VJ446" s="10"/>
      <c r="VK446" s="10"/>
      <c r="VL446" s="10"/>
      <c r="VM446" s="10"/>
      <c r="VN446" s="10"/>
      <c r="VO446" s="10"/>
      <c r="VP446" s="10"/>
      <c r="VQ446" s="10"/>
      <c r="VR446" s="10"/>
      <c r="VS446" s="10"/>
      <c r="VT446" s="10"/>
      <c r="VU446" s="10"/>
      <c r="VV446" s="10"/>
      <c r="VW446" s="10"/>
      <c r="VX446" s="10"/>
      <c r="VY446" s="10"/>
      <c r="VZ446" s="10"/>
      <c r="WA446" s="10"/>
      <c r="WB446" s="10"/>
      <c r="WC446" s="10"/>
      <c r="WD446" s="10"/>
      <c r="WE446" s="10"/>
      <c r="WF446" s="10"/>
      <c r="WG446" s="10"/>
      <c r="WH446" s="10"/>
      <c r="WI446" s="10"/>
      <c r="WJ446" s="10"/>
      <c r="WK446" s="10"/>
      <c r="WL446" s="10"/>
      <c r="WM446" s="10"/>
      <c r="WN446" s="10"/>
      <c r="WO446" s="10"/>
      <c r="WP446" s="10"/>
      <c r="WQ446" s="10"/>
      <c r="WR446" s="10"/>
      <c r="WS446" s="10"/>
      <c r="WT446" s="10"/>
      <c r="WU446" s="10"/>
      <c r="WV446" s="10"/>
      <c r="WW446" s="10"/>
      <c r="WX446" s="10"/>
      <c r="WY446" s="10"/>
      <c r="WZ446" s="10"/>
      <c r="XA446" s="10"/>
      <c r="XB446" s="10"/>
      <c r="XC446" s="10"/>
      <c r="XD446" s="10"/>
      <c r="XE446" s="10"/>
      <c r="XF446" s="10"/>
      <c r="XG446" s="10"/>
      <c r="XH446" s="10"/>
      <c r="XI446" s="10"/>
      <c r="XJ446" s="10"/>
      <c r="XK446" s="10"/>
      <c r="XL446" s="10"/>
      <c r="XM446" s="10"/>
      <c r="XN446" s="10"/>
      <c r="XO446" s="10"/>
      <c r="XP446" s="10"/>
      <c r="XQ446" s="10"/>
      <c r="XR446" s="10"/>
      <c r="XS446" s="10"/>
      <c r="XT446" s="10"/>
      <c r="XU446" s="10"/>
      <c r="XV446" s="10"/>
      <c r="XW446" s="10"/>
      <c r="XX446" s="10"/>
      <c r="XY446" s="10"/>
      <c r="XZ446" s="10"/>
      <c r="YA446" s="10"/>
      <c r="YB446" s="10"/>
      <c r="YC446" s="10"/>
      <c r="YD446" s="10"/>
      <c r="YE446" s="10"/>
      <c r="YF446" s="10"/>
      <c r="YG446" s="10"/>
      <c r="YH446" s="10"/>
      <c r="YI446" s="10"/>
      <c r="YJ446" s="10"/>
      <c r="YK446" s="10"/>
      <c r="YL446" s="10"/>
      <c r="YM446" s="10"/>
      <c r="YN446" s="10"/>
      <c r="YO446" s="10"/>
      <c r="YP446" s="10"/>
      <c r="YQ446" s="10"/>
      <c r="YR446" s="10"/>
      <c r="YS446" s="10"/>
      <c r="YT446" s="10"/>
      <c r="YU446" s="10"/>
      <c r="YV446" s="10"/>
      <c r="YW446" s="10"/>
      <c r="YX446" s="10"/>
      <c r="YY446" s="10"/>
      <c r="YZ446" s="10"/>
      <c r="ZA446" s="10"/>
      <c r="ZB446" s="10"/>
      <c r="ZC446" s="10"/>
      <c r="ZD446" s="10"/>
      <c r="ZE446" s="10"/>
      <c r="ZF446" s="10"/>
      <c r="ZG446" s="10"/>
      <c r="ZH446" s="10"/>
      <c r="ZI446" s="10"/>
      <c r="ZJ446" s="10"/>
      <c r="ZK446" s="10"/>
      <c r="ZL446" s="10"/>
      <c r="ZM446" s="10"/>
      <c r="ZN446" s="10"/>
      <c r="ZO446" s="10"/>
      <c r="ZP446" s="10"/>
      <c r="ZQ446" s="10"/>
      <c r="ZR446" s="10"/>
      <c r="ZS446" s="10"/>
      <c r="ZT446" s="10"/>
      <c r="ZU446" s="10"/>
      <c r="ZV446" s="10"/>
      <c r="ZW446" s="10"/>
      <c r="ZX446" s="10"/>
      <c r="ZY446" s="10"/>
      <c r="ZZ446" s="10"/>
      <c r="AAA446" s="10"/>
      <c r="AAB446" s="10"/>
      <c r="AAC446" s="10"/>
      <c r="AAD446" s="10"/>
      <c r="AAE446" s="10"/>
      <c r="AAF446" s="10"/>
      <c r="AAG446" s="10"/>
      <c r="AAH446" s="10"/>
      <c r="AAI446" s="10"/>
      <c r="AAJ446" s="10"/>
      <c r="AAK446" s="10"/>
      <c r="AAL446" s="10"/>
      <c r="AAM446" s="10"/>
      <c r="AAN446" s="10"/>
      <c r="AAO446" s="10"/>
      <c r="AAP446" s="10"/>
      <c r="AAQ446" s="10"/>
      <c r="AAR446" s="10"/>
      <c r="AAS446" s="10"/>
      <c r="AAT446" s="10"/>
      <c r="AAU446" s="10"/>
      <c r="AAV446" s="10"/>
      <c r="AAW446" s="10"/>
      <c r="AAX446" s="10"/>
      <c r="AAY446" s="10"/>
      <c r="AAZ446" s="10"/>
      <c r="ABA446" s="10"/>
      <c r="ABB446" s="10"/>
      <c r="ABC446" s="10"/>
      <c r="ABD446" s="10"/>
      <c r="ABE446" s="10"/>
      <c r="ABF446" s="10"/>
      <c r="ABG446" s="10"/>
      <c r="ABH446" s="10"/>
      <c r="ABI446" s="10"/>
      <c r="ABJ446" s="10"/>
      <c r="ABK446" s="10"/>
      <c r="ABL446" s="10"/>
      <c r="ABM446" s="10"/>
      <c r="ABN446" s="10"/>
      <c r="ABO446" s="10"/>
      <c r="ABP446" s="10"/>
      <c r="ABQ446" s="10"/>
      <c r="ABR446" s="10"/>
      <c r="ABS446" s="10"/>
      <c r="ABT446" s="10"/>
      <c r="ABU446" s="10"/>
      <c r="ABV446" s="10"/>
      <c r="ABW446" s="10"/>
      <c r="ABX446" s="10"/>
      <c r="ABY446" s="10"/>
      <c r="ABZ446" s="10"/>
      <c r="ACA446" s="10"/>
      <c r="ACB446" s="10"/>
      <c r="ACC446" s="10"/>
      <c r="ACD446" s="10"/>
      <c r="ACE446" s="10"/>
      <c r="ACF446" s="10"/>
      <c r="ACG446" s="10"/>
      <c r="ACH446" s="10"/>
      <c r="ACI446" s="10"/>
      <c r="ACJ446" s="10"/>
      <c r="ACK446" s="10"/>
      <c r="ACL446" s="10"/>
      <c r="ACM446" s="10"/>
      <c r="ACN446" s="10"/>
      <c r="ACO446" s="10"/>
      <c r="ACP446" s="10"/>
      <c r="ACQ446" s="10"/>
      <c r="ACR446" s="10"/>
      <c r="ACS446" s="10"/>
      <c r="ACT446" s="10"/>
      <c r="ACU446" s="10"/>
      <c r="ACV446" s="10"/>
      <c r="ACW446" s="10"/>
      <c r="ACX446" s="10"/>
      <c r="ACY446" s="10"/>
      <c r="ACZ446" s="10"/>
      <c r="ADA446" s="10"/>
      <c r="ADB446" s="10"/>
      <c r="ADC446" s="10"/>
      <c r="ADD446" s="10"/>
      <c r="ADE446" s="10"/>
      <c r="ADF446" s="10"/>
      <c r="ADG446" s="10"/>
      <c r="ADH446" s="10"/>
      <c r="ADI446" s="10"/>
      <c r="ADJ446" s="10"/>
      <c r="ADK446" s="10"/>
      <c r="ADL446" s="10"/>
      <c r="ADM446" s="10"/>
      <c r="ADN446" s="10"/>
      <c r="ADO446" s="10"/>
      <c r="ADP446" s="10"/>
      <c r="ADQ446" s="10"/>
      <c r="ADR446" s="10"/>
      <c r="ADS446" s="10"/>
      <c r="ADT446" s="10"/>
      <c r="ADU446" s="10"/>
      <c r="ADV446" s="10"/>
      <c r="ADW446" s="10"/>
      <c r="ADX446" s="10"/>
      <c r="ADY446" s="10"/>
      <c r="ADZ446" s="10"/>
      <c r="AEA446" s="10"/>
      <c r="AEB446" s="10"/>
      <c r="AEC446" s="10"/>
      <c r="AED446" s="10"/>
      <c r="AEE446" s="10"/>
      <c r="AEF446" s="10"/>
      <c r="AEG446" s="10"/>
      <c r="AEH446" s="10"/>
      <c r="AEI446" s="10"/>
      <c r="AEJ446" s="10"/>
      <c r="AEK446" s="10"/>
      <c r="AEL446" s="10"/>
      <c r="AEM446" s="10"/>
      <c r="AEN446" s="10"/>
      <c r="AEO446" s="10"/>
      <c r="AEP446" s="10"/>
      <c r="AEQ446" s="10"/>
      <c r="AER446" s="10"/>
      <c r="AES446" s="10"/>
      <c r="AET446" s="10"/>
      <c r="AEU446" s="10"/>
      <c r="AEV446" s="10"/>
      <c r="AEW446" s="10"/>
      <c r="AEX446" s="10"/>
      <c r="AEY446" s="10"/>
      <c r="AEZ446" s="10"/>
      <c r="AFA446" s="10"/>
      <c r="AFB446" s="10"/>
      <c r="AFC446" s="10"/>
      <c r="AFD446" s="10"/>
      <c r="AFE446" s="10"/>
      <c r="AFF446" s="10"/>
      <c r="AFG446" s="10"/>
      <c r="AFH446" s="10"/>
      <c r="AFI446" s="10"/>
      <c r="AFJ446" s="10"/>
      <c r="AFK446" s="10"/>
      <c r="AFL446" s="10"/>
      <c r="AFM446" s="10"/>
      <c r="AFN446" s="10"/>
      <c r="AFO446" s="10"/>
      <c r="AFP446" s="10"/>
      <c r="AFQ446" s="10"/>
      <c r="AFR446" s="10"/>
      <c r="AFS446" s="10"/>
      <c r="AFT446" s="10"/>
      <c r="AFU446" s="10"/>
      <c r="AFV446" s="10"/>
      <c r="AFW446" s="10"/>
      <c r="AFX446" s="10"/>
      <c r="AFY446" s="10"/>
      <c r="AFZ446" s="10"/>
      <c r="AGA446" s="10"/>
      <c r="AGB446" s="10"/>
      <c r="AGC446" s="10"/>
      <c r="AGD446" s="10"/>
      <c r="AGE446" s="10"/>
      <c r="AGF446" s="10"/>
      <c r="AGG446" s="10"/>
      <c r="AGH446" s="10"/>
      <c r="AGI446" s="10"/>
      <c r="AGJ446" s="10"/>
      <c r="AGK446" s="10"/>
      <c r="AGL446" s="10"/>
      <c r="AGM446" s="10"/>
      <c r="AGN446" s="10"/>
      <c r="AGO446" s="10"/>
      <c r="AGP446" s="10"/>
      <c r="AGQ446" s="10"/>
      <c r="AGR446" s="10"/>
      <c r="AGS446" s="10"/>
      <c r="AGT446" s="10"/>
      <c r="AGU446" s="10"/>
      <c r="AGV446" s="10"/>
      <c r="AGW446" s="10"/>
      <c r="AGX446" s="10"/>
      <c r="AGY446" s="10"/>
      <c r="AGZ446" s="10"/>
      <c r="AHA446" s="10"/>
      <c r="AHB446" s="10"/>
      <c r="AHC446" s="10"/>
      <c r="AHD446" s="10"/>
      <c r="AHE446" s="10"/>
      <c r="AHF446" s="10"/>
      <c r="AHG446" s="10"/>
      <c r="AHH446" s="10"/>
      <c r="AHI446" s="10"/>
      <c r="AHJ446" s="10"/>
      <c r="AHK446" s="10"/>
      <c r="AHL446" s="10"/>
      <c r="AHM446" s="10"/>
      <c r="AHN446" s="10"/>
      <c r="AHO446" s="10"/>
      <c r="AHP446" s="10"/>
      <c r="AHQ446" s="10"/>
      <c r="AHR446" s="10"/>
      <c r="AHS446" s="10"/>
      <c r="AHT446" s="10"/>
      <c r="AHU446" s="10"/>
      <c r="AHV446" s="10"/>
      <c r="AHW446" s="10"/>
      <c r="AHX446" s="10"/>
      <c r="AHY446" s="10"/>
      <c r="AHZ446" s="10"/>
      <c r="AIA446" s="10"/>
      <c r="AIB446" s="10"/>
      <c r="AIC446" s="10"/>
      <c r="AID446" s="10"/>
      <c r="AIE446" s="10"/>
      <c r="AIF446" s="10"/>
      <c r="AIG446" s="10"/>
      <c r="AIH446" s="10"/>
      <c r="AII446" s="10"/>
      <c r="AIJ446" s="10"/>
      <c r="AIK446" s="10"/>
      <c r="AIL446" s="10"/>
      <c r="AIM446" s="10"/>
      <c r="AIN446" s="10"/>
      <c r="AIO446" s="10"/>
      <c r="AIP446" s="10"/>
      <c r="AIQ446" s="10"/>
      <c r="AIR446" s="10"/>
      <c r="AIS446" s="10"/>
      <c r="AIT446" s="10"/>
      <c r="AIU446" s="10"/>
      <c r="AIV446" s="10"/>
      <c r="AIW446" s="10"/>
      <c r="AIX446" s="10"/>
      <c r="AIY446" s="10"/>
      <c r="AIZ446" s="10"/>
      <c r="AJA446" s="10"/>
      <c r="AJB446" s="10"/>
      <c r="AJC446" s="10"/>
      <c r="AJD446" s="10"/>
      <c r="AJE446" s="10"/>
      <c r="AJF446" s="10"/>
      <c r="AJG446" s="10"/>
      <c r="AJH446" s="10"/>
      <c r="AJI446" s="10"/>
      <c r="AJJ446" s="10"/>
      <c r="AJK446" s="10"/>
      <c r="AJL446" s="10"/>
      <c r="AJM446" s="10"/>
      <c r="AJN446" s="10"/>
      <c r="AJO446" s="10"/>
      <c r="AJP446" s="10"/>
      <c r="AJQ446" s="10"/>
      <c r="AJR446" s="10"/>
      <c r="AJS446" s="10"/>
      <c r="AJT446" s="10"/>
      <c r="AJU446" s="10"/>
      <c r="AJV446" s="10"/>
      <c r="AJW446" s="10"/>
      <c r="AJX446" s="10"/>
      <c r="AJY446" s="10"/>
      <c r="AJZ446" s="10"/>
      <c r="AKA446" s="10"/>
      <c r="AKB446" s="10"/>
      <c r="AKC446" s="10"/>
      <c r="AKD446" s="10"/>
      <c r="AKE446" s="10"/>
      <c r="AKF446" s="10"/>
      <c r="AKG446" s="10"/>
      <c r="AKH446" s="10"/>
      <c r="AKI446" s="10"/>
      <c r="AKJ446" s="10"/>
      <c r="AKK446" s="10"/>
      <c r="AKL446" s="10"/>
      <c r="AKM446" s="10"/>
      <c r="AKN446" s="10"/>
      <c r="AKO446" s="10"/>
      <c r="AKP446" s="10"/>
      <c r="AKQ446" s="10"/>
      <c r="AKR446" s="10"/>
      <c r="AKS446" s="10"/>
      <c r="AKT446" s="10"/>
      <c r="AKU446" s="10"/>
      <c r="AKV446" s="10"/>
      <c r="AKW446" s="10"/>
      <c r="AKX446" s="10"/>
      <c r="AKY446" s="10"/>
      <c r="AKZ446" s="10"/>
      <c r="ALA446" s="10"/>
      <c r="ALB446" s="10"/>
      <c r="ALC446" s="10"/>
      <c r="ALD446" s="10"/>
      <c r="ALE446" s="10"/>
      <c r="ALF446" s="10"/>
      <c r="ALG446" s="10"/>
      <c r="ALH446" s="10"/>
      <c r="ALI446" s="10"/>
      <c r="ALJ446" s="10"/>
      <c r="ALK446" s="10"/>
      <c r="ALL446" s="10"/>
      <c r="ALM446" s="10"/>
      <c r="ALN446" s="10"/>
      <c r="ALO446" s="10"/>
      <c r="ALP446" s="10"/>
      <c r="ALQ446" s="10"/>
      <c r="ALR446" s="10"/>
      <c r="ALS446" s="10"/>
      <c r="ALT446" s="10"/>
      <c r="ALU446" s="10"/>
      <c r="ALV446" s="10"/>
      <c r="ALW446" s="10"/>
      <c r="ALX446" s="10"/>
      <c r="ALY446" s="10"/>
      <c r="ALZ446" s="10"/>
      <c r="AMA446" s="10"/>
      <c r="AMB446" s="10"/>
      <c r="AMC446" s="10"/>
      <c r="AMD446" s="10"/>
      <c r="AME446" s="10"/>
      <c r="AMF446" s="10"/>
      <c r="AMG446" s="10"/>
      <c r="AMH446" s="10"/>
      <c r="AMI446" s="10"/>
    </row>
    <row r="447" spans="1:1023" ht="21.75" customHeight="1">
      <c r="A447" s="14" t="s">
        <v>204</v>
      </c>
      <c r="B447" s="45"/>
      <c r="C447" s="34"/>
      <c r="D447" s="34"/>
      <c r="E447" s="30"/>
      <c r="F447" s="30"/>
      <c r="G447" s="30"/>
      <c r="H447" s="30"/>
      <c r="I447" s="30"/>
      <c r="J447" s="30"/>
      <c r="K447" s="30"/>
      <c r="L447" s="30"/>
      <c r="M447" s="30"/>
      <c r="N447" s="30"/>
      <c r="O447" s="36">
        <v>6000</v>
      </c>
      <c r="P447" s="34"/>
      <c r="Q447" s="43">
        <f t="shared" si="11"/>
        <v>6000</v>
      </c>
      <c r="R447" s="43">
        <f t="shared" si="12"/>
        <v>6000</v>
      </c>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c r="HQ447" s="10"/>
      <c r="HR447" s="10"/>
      <c r="HS447" s="10"/>
      <c r="HT447" s="10"/>
      <c r="HU447" s="10"/>
      <c r="HV447" s="10"/>
      <c r="HW447" s="10"/>
      <c r="HX447" s="10"/>
      <c r="HY447" s="10"/>
      <c r="HZ447" s="10"/>
      <c r="IA447" s="10"/>
      <c r="IB447" s="10"/>
      <c r="IC447" s="10"/>
      <c r="ID447" s="10"/>
      <c r="IE447" s="10"/>
      <c r="IF447" s="10"/>
      <c r="IG447" s="10"/>
      <c r="IH447" s="10"/>
      <c r="II447" s="10"/>
      <c r="IJ447" s="10"/>
      <c r="IK447" s="10"/>
      <c r="IL447" s="10"/>
      <c r="IM447" s="10"/>
      <c r="IN447" s="10"/>
      <c r="IO447" s="10"/>
      <c r="IP447" s="10"/>
      <c r="IQ447" s="10"/>
      <c r="IR447" s="10"/>
      <c r="IS447" s="10"/>
      <c r="IT447" s="10"/>
      <c r="IU447" s="10"/>
      <c r="IV447" s="10"/>
      <c r="IW447" s="10"/>
      <c r="IX447" s="10"/>
      <c r="IY447" s="10"/>
      <c r="IZ447" s="10"/>
      <c r="JA447" s="10"/>
      <c r="JB447" s="10"/>
      <c r="JC447" s="10"/>
      <c r="JD447" s="10"/>
      <c r="JE447" s="10"/>
      <c r="JF447" s="10"/>
      <c r="JG447" s="10"/>
      <c r="JH447" s="10"/>
      <c r="JI447" s="10"/>
      <c r="JJ447" s="10"/>
      <c r="JK447" s="10"/>
      <c r="JL447" s="10"/>
      <c r="JM447" s="10"/>
      <c r="JN447" s="10"/>
      <c r="JO447" s="10"/>
      <c r="JP447" s="10"/>
      <c r="JQ447" s="10"/>
      <c r="JR447" s="10"/>
      <c r="JS447" s="10"/>
      <c r="JT447" s="10"/>
      <c r="JU447" s="10"/>
      <c r="JV447" s="10"/>
      <c r="JW447" s="10"/>
      <c r="JX447" s="10"/>
      <c r="JY447" s="10"/>
      <c r="JZ447" s="10"/>
      <c r="KA447" s="10"/>
      <c r="KB447" s="10"/>
      <c r="KC447" s="10"/>
      <c r="KD447" s="10"/>
      <c r="KE447" s="10"/>
      <c r="KF447" s="10"/>
      <c r="KG447" s="10"/>
      <c r="KH447" s="10"/>
      <c r="KI447" s="10"/>
      <c r="KJ447" s="10"/>
      <c r="KK447" s="10"/>
      <c r="KL447" s="10"/>
      <c r="KM447" s="10"/>
      <c r="KN447" s="10"/>
      <c r="KO447" s="10"/>
      <c r="KP447" s="10"/>
      <c r="KQ447" s="10"/>
      <c r="KR447" s="10"/>
      <c r="KS447" s="10"/>
      <c r="KT447" s="10"/>
      <c r="KU447" s="10"/>
      <c r="KV447" s="10"/>
      <c r="KW447" s="10"/>
      <c r="KX447" s="10"/>
      <c r="KY447" s="10"/>
      <c r="KZ447" s="10"/>
      <c r="LA447" s="10"/>
      <c r="LB447" s="10"/>
      <c r="LC447" s="10"/>
      <c r="LD447" s="10"/>
      <c r="LE447" s="10"/>
      <c r="LF447" s="10"/>
      <c r="LG447" s="10"/>
      <c r="LH447" s="10"/>
      <c r="LI447" s="10"/>
      <c r="LJ447" s="10"/>
      <c r="LK447" s="10"/>
      <c r="LL447" s="10"/>
      <c r="LM447" s="10"/>
      <c r="LN447" s="10"/>
      <c r="LO447" s="10"/>
      <c r="LP447" s="10"/>
      <c r="LQ447" s="10"/>
      <c r="LR447" s="10"/>
      <c r="LS447" s="10"/>
      <c r="LT447" s="10"/>
      <c r="LU447" s="10"/>
      <c r="LV447" s="10"/>
      <c r="LW447" s="10"/>
      <c r="LX447" s="10"/>
      <c r="LY447" s="10"/>
      <c r="LZ447" s="10"/>
      <c r="MA447" s="10"/>
      <c r="MB447" s="10"/>
      <c r="MC447" s="10"/>
      <c r="MD447" s="10"/>
      <c r="ME447" s="10"/>
      <c r="MF447" s="10"/>
      <c r="MG447" s="10"/>
      <c r="MH447" s="10"/>
      <c r="MI447" s="10"/>
      <c r="MJ447" s="10"/>
      <c r="MK447" s="10"/>
      <c r="ML447" s="10"/>
      <c r="MM447" s="10"/>
      <c r="MN447" s="10"/>
      <c r="MO447" s="10"/>
      <c r="MP447" s="10"/>
      <c r="MQ447" s="10"/>
      <c r="MR447" s="10"/>
      <c r="MS447" s="10"/>
      <c r="MT447" s="10"/>
      <c r="MU447" s="10"/>
      <c r="MV447" s="10"/>
      <c r="MW447" s="10"/>
      <c r="MX447" s="10"/>
      <c r="MY447" s="10"/>
      <c r="MZ447" s="10"/>
      <c r="NA447" s="10"/>
      <c r="NB447" s="10"/>
      <c r="NC447" s="10"/>
      <c r="ND447" s="10"/>
      <c r="NE447" s="10"/>
      <c r="NF447" s="10"/>
      <c r="NG447" s="10"/>
      <c r="NH447" s="10"/>
      <c r="NI447" s="10"/>
      <c r="NJ447" s="10"/>
      <c r="NK447" s="10"/>
      <c r="NL447" s="10"/>
      <c r="NM447" s="10"/>
      <c r="NN447" s="10"/>
      <c r="NO447" s="10"/>
      <c r="NP447" s="10"/>
      <c r="NQ447" s="10"/>
      <c r="NR447" s="10"/>
      <c r="NS447" s="10"/>
      <c r="NT447" s="10"/>
      <c r="NU447" s="10"/>
      <c r="NV447" s="10"/>
      <c r="NW447" s="10"/>
      <c r="NX447" s="10"/>
      <c r="NY447" s="10"/>
      <c r="NZ447" s="10"/>
      <c r="OA447" s="10"/>
      <c r="OB447" s="10"/>
      <c r="OC447" s="10"/>
      <c r="OD447" s="10"/>
      <c r="OE447" s="10"/>
      <c r="OF447" s="10"/>
      <c r="OG447" s="10"/>
      <c r="OH447" s="10"/>
      <c r="OI447" s="10"/>
      <c r="OJ447" s="10"/>
      <c r="OK447" s="10"/>
      <c r="OL447" s="10"/>
      <c r="OM447" s="10"/>
      <c r="ON447" s="10"/>
      <c r="OO447" s="10"/>
      <c r="OP447" s="10"/>
      <c r="OQ447" s="10"/>
      <c r="OR447" s="10"/>
      <c r="OS447" s="10"/>
      <c r="OT447" s="10"/>
      <c r="OU447" s="10"/>
      <c r="OV447" s="10"/>
      <c r="OW447" s="10"/>
      <c r="OX447" s="10"/>
      <c r="OY447" s="10"/>
      <c r="OZ447" s="10"/>
      <c r="PA447" s="10"/>
      <c r="PB447" s="10"/>
      <c r="PC447" s="10"/>
      <c r="PD447" s="10"/>
      <c r="PE447" s="10"/>
      <c r="PF447" s="10"/>
      <c r="PG447" s="10"/>
      <c r="PH447" s="10"/>
      <c r="PI447" s="10"/>
      <c r="PJ447" s="10"/>
      <c r="PK447" s="10"/>
      <c r="PL447" s="10"/>
      <c r="PM447" s="10"/>
      <c r="PN447" s="10"/>
      <c r="PO447" s="10"/>
      <c r="PP447" s="10"/>
      <c r="PQ447" s="10"/>
      <c r="PR447" s="10"/>
      <c r="PS447" s="10"/>
      <c r="PT447" s="10"/>
      <c r="PU447" s="10"/>
      <c r="PV447" s="10"/>
      <c r="PW447" s="10"/>
      <c r="PX447" s="10"/>
      <c r="PY447" s="10"/>
      <c r="PZ447" s="10"/>
      <c r="QA447" s="10"/>
      <c r="QB447" s="10"/>
      <c r="QC447" s="10"/>
      <c r="QD447" s="10"/>
      <c r="QE447" s="10"/>
      <c r="QF447" s="10"/>
      <c r="QG447" s="10"/>
      <c r="QH447" s="10"/>
      <c r="QI447" s="10"/>
      <c r="QJ447" s="10"/>
      <c r="QK447" s="10"/>
      <c r="QL447" s="10"/>
      <c r="QM447" s="10"/>
      <c r="QN447" s="10"/>
      <c r="QO447" s="10"/>
      <c r="QP447" s="10"/>
      <c r="QQ447" s="10"/>
      <c r="QR447" s="10"/>
      <c r="QS447" s="10"/>
      <c r="QT447" s="10"/>
      <c r="QU447" s="10"/>
      <c r="QV447" s="10"/>
      <c r="QW447" s="10"/>
      <c r="QX447" s="10"/>
      <c r="QY447" s="10"/>
      <c r="QZ447" s="10"/>
      <c r="RA447" s="10"/>
      <c r="RB447" s="10"/>
      <c r="RC447" s="10"/>
      <c r="RD447" s="10"/>
      <c r="RE447" s="10"/>
      <c r="RF447" s="10"/>
      <c r="RG447" s="10"/>
      <c r="RH447" s="10"/>
      <c r="RI447" s="10"/>
      <c r="RJ447" s="10"/>
      <c r="RK447" s="10"/>
      <c r="RL447" s="10"/>
      <c r="RM447" s="10"/>
      <c r="RN447" s="10"/>
      <c r="RO447" s="10"/>
      <c r="RP447" s="10"/>
      <c r="RQ447" s="10"/>
      <c r="RR447" s="10"/>
      <c r="RS447" s="10"/>
      <c r="RT447" s="10"/>
      <c r="RU447" s="10"/>
      <c r="RV447" s="10"/>
      <c r="RW447" s="10"/>
      <c r="RX447" s="10"/>
      <c r="RY447" s="10"/>
      <c r="RZ447" s="10"/>
      <c r="SA447" s="10"/>
      <c r="SB447" s="10"/>
      <c r="SC447" s="10"/>
      <c r="SD447" s="10"/>
      <c r="SE447" s="10"/>
      <c r="SF447" s="10"/>
      <c r="SG447" s="10"/>
      <c r="SH447" s="10"/>
      <c r="SI447" s="10"/>
      <c r="SJ447" s="10"/>
      <c r="SK447" s="10"/>
      <c r="SL447" s="10"/>
      <c r="SM447" s="10"/>
      <c r="SN447" s="10"/>
      <c r="SO447" s="10"/>
      <c r="SP447" s="10"/>
      <c r="SQ447" s="10"/>
      <c r="SR447" s="10"/>
      <c r="SS447" s="10"/>
      <c r="ST447" s="10"/>
      <c r="SU447" s="10"/>
      <c r="SV447" s="10"/>
      <c r="SW447" s="10"/>
      <c r="SX447" s="10"/>
      <c r="SY447" s="10"/>
      <c r="SZ447" s="10"/>
      <c r="TA447" s="10"/>
      <c r="TB447" s="10"/>
      <c r="TC447" s="10"/>
      <c r="TD447" s="10"/>
      <c r="TE447" s="10"/>
      <c r="TF447" s="10"/>
      <c r="TG447" s="10"/>
      <c r="TH447" s="10"/>
      <c r="TI447" s="10"/>
      <c r="TJ447" s="10"/>
      <c r="TK447" s="10"/>
      <c r="TL447" s="10"/>
      <c r="TM447" s="10"/>
      <c r="TN447" s="10"/>
      <c r="TO447" s="10"/>
      <c r="TP447" s="10"/>
      <c r="TQ447" s="10"/>
      <c r="TR447" s="10"/>
      <c r="TS447" s="10"/>
      <c r="TT447" s="10"/>
      <c r="TU447" s="10"/>
      <c r="TV447" s="10"/>
      <c r="TW447" s="10"/>
      <c r="TX447" s="10"/>
      <c r="TY447" s="10"/>
      <c r="TZ447" s="10"/>
      <c r="UA447" s="10"/>
      <c r="UB447" s="10"/>
      <c r="UC447" s="10"/>
      <c r="UD447" s="10"/>
      <c r="UE447" s="10"/>
      <c r="UF447" s="10"/>
      <c r="UG447" s="10"/>
      <c r="UH447" s="10"/>
      <c r="UI447" s="10"/>
      <c r="UJ447" s="10"/>
      <c r="UK447" s="10"/>
      <c r="UL447" s="10"/>
      <c r="UM447" s="10"/>
      <c r="UN447" s="10"/>
      <c r="UO447" s="10"/>
      <c r="UP447" s="10"/>
      <c r="UQ447" s="10"/>
      <c r="UR447" s="10"/>
      <c r="US447" s="10"/>
      <c r="UT447" s="10"/>
      <c r="UU447" s="10"/>
      <c r="UV447" s="10"/>
      <c r="UW447" s="10"/>
      <c r="UX447" s="10"/>
      <c r="UY447" s="10"/>
      <c r="UZ447" s="10"/>
      <c r="VA447" s="10"/>
      <c r="VB447" s="10"/>
      <c r="VC447" s="10"/>
      <c r="VD447" s="10"/>
      <c r="VE447" s="10"/>
      <c r="VF447" s="10"/>
      <c r="VG447" s="10"/>
      <c r="VH447" s="10"/>
      <c r="VI447" s="10"/>
      <c r="VJ447" s="10"/>
      <c r="VK447" s="10"/>
      <c r="VL447" s="10"/>
      <c r="VM447" s="10"/>
      <c r="VN447" s="10"/>
      <c r="VO447" s="10"/>
      <c r="VP447" s="10"/>
      <c r="VQ447" s="10"/>
      <c r="VR447" s="10"/>
      <c r="VS447" s="10"/>
      <c r="VT447" s="10"/>
      <c r="VU447" s="10"/>
      <c r="VV447" s="10"/>
      <c r="VW447" s="10"/>
      <c r="VX447" s="10"/>
      <c r="VY447" s="10"/>
      <c r="VZ447" s="10"/>
      <c r="WA447" s="10"/>
      <c r="WB447" s="10"/>
      <c r="WC447" s="10"/>
      <c r="WD447" s="10"/>
      <c r="WE447" s="10"/>
      <c r="WF447" s="10"/>
      <c r="WG447" s="10"/>
      <c r="WH447" s="10"/>
      <c r="WI447" s="10"/>
      <c r="WJ447" s="10"/>
      <c r="WK447" s="10"/>
      <c r="WL447" s="10"/>
      <c r="WM447" s="10"/>
      <c r="WN447" s="10"/>
      <c r="WO447" s="10"/>
      <c r="WP447" s="10"/>
      <c r="WQ447" s="10"/>
      <c r="WR447" s="10"/>
      <c r="WS447" s="10"/>
      <c r="WT447" s="10"/>
      <c r="WU447" s="10"/>
      <c r="WV447" s="10"/>
      <c r="WW447" s="10"/>
      <c r="WX447" s="10"/>
      <c r="WY447" s="10"/>
      <c r="WZ447" s="10"/>
      <c r="XA447" s="10"/>
      <c r="XB447" s="10"/>
      <c r="XC447" s="10"/>
      <c r="XD447" s="10"/>
      <c r="XE447" s="10"/>
      <c r="XF447" s="10"/>
      <c r="XG447" s="10"/>
      <c r="XH447" s="10"/>
      <c r="XI447" s="10"/>
      <c r="XJ447" s="10"/>
      <c r="XK447" s="10"/>
      <c r="XL447" s="10"/>
      <c r="XM447" s="10"/>
      <c r="XN447" s="10"/>
      <c r="XO447" s="10"/>
      <c r="XP447" s="10"/>
      <c r="XQ447" s="10"/>
      <c r="XR447" s="10"/>
      <c r="XS447" s="10"/>
      <c r="XT447" s="10"/>
      <c r="XU447" s="10"/>
      <c r="XV447" s="10"/>
      <c r="XW447" s="10"/>
      <c r="XX447" s="10"/>
      <c r="XY447" s="10"/>
      <c r="XZ447" s="10"/>
      <c r="YA447" s="10"/>
      <c r="YB447" s="10"/>
      <c r="YC447" s="10"/>
      <c r="YD447" s="10"/>
      <c r="YE447" s="10"/>
      <c r="YF447" s="10"/>
      <c r="YG447" s="10"/>
      <c r="YH447" s="10"/>
      <c r="YI447" s="10"/>
      <c r="YJ447" s="10"/>
      <c r="YK447" s="10"/>
      <c r="YL447" s="10"/>
      <c r="YM447" s="10"/>
      <c r="YN447" s="10"/>
      <c r="YO447" s="10"/>
      <c r="YP447" s="10"/>
      <c r="YQ447" s="10"/>
      <c r="YR447" s="10"/>
      <c r="YS447" s="10"/>
      <c r="YT447" s="10"/>
      <c r="YU447" s="10"/>
      <c r="YV447" s="10"/>
      <c r="YW447" s="10"/>
      <c r="YX447" s="10"/>
      <c r="YY447" s="10"/>
      <c r="YZ447" s="10"/>
      <c r="ZA447" s="10"/>
      <c r="ZB447" s="10"/>
      <c r="ZC447" s="10"/>
      <c r="ZD447" s="10"/>
      <c r="ZE447" s="10"/>
      <c r="ZF447" s="10"/>
      <c r="ZG447" s="10"/>
      <c r="ZH447" s="10"/>
      <c r="ZI447" s="10"/>
      <c r="ZJ447" s="10"/>
      <c r="ZK447" s="10"/>
      <c r="ZL447" s="10"/>
      <c r="ZM447" s="10"/>
      <c r="ZN447" s="10"/>
      <c r="ZO447" s="10"/>
      <c r="ZP447" s="10"/>
      <c r="ZQ447" s="10"/>
      <c r="ZR447" s="10"/>
      <c r="ZS447" s="10"/>
      <c r="ZT447" s="10"/>
      <c r="ZU447" s="10"/>
      <c r="ZV447" s="10"/>
      <c r="ZW447" s="10"/>
      <c r="ZX447" s="10"/>
      <c r="ZY447" s="10"/>
      <c r="ZZ447" s="10"/>
      <c r="AAA447" s="10"/>
      <c r="AAB447" s="10"/>
      <c r="AAC447" s="10"/>
      <c r="AAD447" s="10"/>
      <c r="AAE447" s="10"/>
      <c r="AAF447" s="10"/>
      <c r="AAG447" s="10"/>
      <c r="AAH447" s="10"/>
      <c r="AAI447" s="10"/>
      <c r="AAJ447" s="10"/>
      <c r="AAK447" s="10"/>
      <c r="AAL447" s="10"/>
      <c r="AAM447" s="10"/>
      <c r="AAN447" s="10"/>
      <c r="AAO447" s="10"/>
      <c r="AAP447" s="10"/>
      <c r="AAQ447" s="10"/>
      <c r="AAR447" s="10"/>
      <c r="AAS447" s="10"/>
      <c r="AAT447" s="10"/>
      <c r="AAU447" s="10"/>
      <c r="AAV447" s="10"/>
      <c r="AAW447" s="10"/>
      <c r="AAX447" s="10"/>
      <c r="AAY447" s="10"/>
      <c r="AAZ447" s="10"/>
      <c r="ABA447" s="10"/>
      <c r="ABB447" s="10"/>
      <c r="ABC447" s="10"/>
      <c r="ABD447" s="10"/>
      <c r="ABE447" s="10"/>
      <c r="ABF447" s="10"/>
      <c r="ABG447" s="10"/>
      <c r="ABH447" s="10"/>
      <c r="ABI447" s="10"/>
      <c r="ABJ447" s="10"/>
      <c r="ABK447" s="10"/>
      <c r="ABL447" s="10"/>
      <c r="ABM447" s="10"/>
      <c r="ABN447" s="10"/>
      <c r="ABO447" s="10"/>
      <c r="ABP447" s="10"/>
      <c r="ABQ447" s="10"/>
      <c r="ABR447" s="10"/>
      <c r="ABS447" s="10"/>
      <c r="ABT447" s="10"/>
      <c r="ABU447" s="10"/>
      <c r="ABV447" s="10"/>
      <c r="ABW447" s="10"/>
      <c r="ABX447" s="10"/>
      <c r="ABY447" s="10"/>
      <c r="ABZ447" s="10"/>
      <c r="ACA447" s="10"/>
      <c r="ACB447" s="10"/>
      <c r="ACC447" s="10"/>
      <c r="ACD447" s="10"/>
      <c r="ACE447" s="10"/>
      <c r="ACF447" s="10"/>
      <c r="ACG447" s="10"/>
      <c r="ACH447" s="10"/>
      <c r="ACI447" s="10"/>
      <c r="ACJ447" s="10"/>
      <c r="ACK447" s="10"/>
      <c r="ACL447" s="10"/>
      <c r="ACM447" s="10"/>
      <c r="ACN447" s="10"/>
      <c r="ACO447" s="10"/>
      <c r="ACP447" s="10"/>
      <c r="ACQ447" s="10"/>
      <c r="ACR447" s="10"/>
      <c r="ACS447" s="10"/>
      <c r="ACT447" s="10"/>
      <c r="ACU447" s="10"/>
      <c r="ACV447" s="10"/>
      <c r="ACW447" s="10"/>
      <c r="ACX447" s="10"/>
      <c r="ACY447" s="10"/>
      <c r="ACZ447" s="10"/>
      <c r="ADA447" s="10"/>
      <c r="ADB447" s="10"/>
      <c r="ADC447" s="10"/>
      <c r="ADD447" s="10"/>
      <c r="ADE447" s="10"/>
      <c r="ADF447" s="10"/>
      <c r="ADG447" s="10"/>
      <c r="ADH447" s="10"/>
      <c r="ADI447" s="10"/>
      <c r="ADJ447" s="10"/>
      <c r="ADK447" s="10"/>
      <c r="ADL447" s="10"/>
      <c r="ADM447" s="10"/>
      <c r="ADN447" s="10"/>
      <c r="ADO447" s="10"/>
      <c r="ADP447" s="10"/>
      <c r="ADQ447" s="10"/>
      <c r="ADR447" s="10"/>
      <c r="ADS447" s="10"/>
      <c r="ADT447" s="10"/>
      <c r="ADU447" s="10"/>
      <c r="ADV447" s="10"/>
      <c r="ADW447" s="10"/>
      <c r="ADX447" s="10"/>
      <c r="ADY447" s="10"/>
      <c r="ADZ447" s="10"/>
      <c r="AEA447" s="10"/>
      <c r="AEB447" s="10"/>
      <c r="AEC447" s="10"/>
      <c r="AED447" s="10"/>
      <c r="AEE447" s="10"/>
      <c r="AEF447" s="10"/>
      <c r="AEG447" s="10"/>
      <c r="AEH447" s="10"/>
      <c r="AEI447" s="10"/>
      <c r="AEJ447" s="10"/>
      <c r="AEK447" s="10"/>
      <c r="AEL447" s="10"/>
      <c r="AEM447" s="10"/>
      <c r="AEN447" s="10"/>
      <c r="AEO447" s="10"/>
      <c r="AEP447" s="10"/>
      <c r="AEQ447" s="10"/>
      <c r="AER447" s="10"/>
      <c r="AES447" s="10"/>
      <c r="AET447" s="10"/>
      <c r="AEU447" s="10"/>
      <c r="AEV447" s="10"/>
      <c r="AEW447" s="10"/>
      <c r="AEX447" s="10"/>
      <c r="AEY447" s="10"/>
      <c r="AEZ447" s="10"/>
      <c r="AFA447" s="10"/>
      <c r="AFB447" s="10"/>
      <c r="AFC447" s="10"/>
      <c r="AFD447" s="10"/>
      <c r="AFE447" s="10"/>
      <c r="AFF447" s="10"/>
      <c r="AFG447" s="10"/>
      <c r="AFH447" s="10"/>
      <c r="AFI447" s="10"/>
      <c r="AFJ447" s="10"/>
      <c r="AFK447" s="10"/>
      <c r="AFL447" s="10"/>
      <c r="AFM447" s="10"/>
      <c r="AFN447" s="10"/>
      <c r="AFO447" s="10"/>
      <c r="AFP447" s="10"/>
      <c r="AFQ447" s="10"/>
      <c r="AFR447" s="10"/>
      <c r="AFS447" s="10"/>
      <c r="AFT447" s="10"/>
      <c r="AFU447" s="10"/>
      <c r="AFV447" s="10"/>
      <c r="AFW447" s="10"/>
      <c r="AFX447" s="10"/>
      <c r="AFY447" s="10"/>
      <c r="AFZ447" s="10"/>
      <c r="AGA447" s="10"/>
      <c r="AGB447" s="10"/>
      <c r="AGC447" s="10"/>
      <c r="AGD447" s="10"/>
      <c r="AGE447" s="10"/>
      <c r="AGF447" s="10"/>
      <c r="AGG447" s="10"/>
      <c r="AGH447" s="10"/>
      <c r="AGI447" s="10"/>
      <c r="AGJ447" s="10"/>
      <c r="AGK447" s="10"/>
      <c r="AGL447" s="10"/>
      <c r="AGM447" s="10"/>
      <c r="AGN447" s="10"/>
      <c r="AGO447" s="10"/>
      <c r="AGP447" s="10"/>
      <c r="AGQ447" s="10"/>
      <c r="AGR447" s="10"/>
      <c r="AGS447" s="10"/>
      <c r="AGT447" s="10"/>
      <c r="AGU447" s="10"/>
      <c r="AGV447" s="10"/>
      <c r="AGW447" s="10"/>
      <c r="AGX447" s="10"/>
      <c r="AGY447" s="10"/>
      <c r="AGZ447" s="10"/>
      <c r="AHA447" s="10"/>
      <c r="AHB447" s="10"/>
      <c r="AHC447" s="10"/>
      <c r="AHD447" s="10"/>
      <c r="AHE447" s="10"/>
      <c r="AHF447" s="10"/>
      <c r="AHG447" s="10"/>
      <c r="AHH447" s="10"/>
      <c r="AHI447" s="10"/>
      <c r="AHJ447" s="10"/>
      <c r="AHK447" s="10"/>
      <c r="AHL447" s="10"/>
      <c r="AHM447" s="10"/>
      <c r="AHN447" s="10"/>
      <c r="AHO447" s="10"/>
      <c r="AHP447" s="10"/>
      <c r="AHQ447" s="10"/>
      <c r="AHR447" s="10"/>
      <c r="AHS447" s="10"/>
      <c r="AHT447" s="10"/>
      <c r="AHU447" s="10"/>
      <c r="AHV447" s="10"/>
      <c r="AHW447" s="10"/>
      <c r="AHX447" s="10"/>
      <c r="AHY447" s="10"/>
      <c r="AHZ447" s="10"/>
      <c r="AIA447" s="10"/>
      <c r="AIB447" s="10"/>
      <c r="AIC447" s="10"/>
      <c r="AID447" s="10"/>
      <c r="AIE447" s="10"/>
      <c r="AIF447" s="10"/>
      <c r="AIG447" s="10"/>
      <c r="AIH447" s="10"/>
      <c r="AII447" s="10"/>
      <c r="AIJ447" s="10"/>
      <c r="AIK447" s="10"/>
      <c r="AIL447" s="10"/>
      <c r="AIM447" s="10"/>
      <c r="AIN447" s="10"/>
      <c r="AIO447" s="10"/>
      <c r="AIP447" s="10"/>
      <c r="AIQ447" s="10"/>
      <c r="AIR447" s="10"/>
      <c r="AIS447" s="10"/>
      <c r="AIT447" s="10"/>
      <c r="AIU447" s="10"/>
      <c r="AIV447" s="10"/>
      <c r="AIW447" s="10"/>
      <c r="AIX447" s="10"/>
      <c r="AIY447" s="10"/>
      <c r="AIZ447" s="10"/>
      <c r="AJA447" s="10"/>
      <c r="AJB447" s="10"/>
      <c r="AJC447" s="10"/>
      <c r="AJD447" s="10"/>
      <c r="AJE447" s="10"/>
      <c r="AJF447" s="10"/>
      <c r="AJG447" s="10"/>
      <c r="AJH447" s="10"/>
      <c r="AJI447" s="10"/>
      <c r="AJJ447" s="10"/>
      <c r="AJK447" s="10"/>
      <c r="AJL447" s="10"/>
      <c r="AJM447" s="10"/>
      <c r="AJN447" s="10"/>
      <c r="AJO447" s="10"/>
      <c r="AJP447" s="10"/>
      <c r="AJQ447" s="10"/>
      <c r="AJR447" s="10"/>
      <c r="AJS447" s="10"/>
      <c r="AJT447" s="10"/>
      <c r="AJU447" s="10"/>
      <c r="AJV447" s="10"/>
      <c r="AJW447" s="10"/>
      <c r="AJX447" s="10"/>
      <c r="AJY447" s="10"/>
      <c r="AJZ447" s="10"/>
      <c r="AKA447" s="10"/>
      <c r="AKB447" s="10"/>
      <c r="AKC447" s="10"/>
      <c r="AKD447" s="10"/>
      <c r="AKE447" s="10"/>
      <c r="AKF447" s="10"/>
      <c r="AKG447" s="10"/>
      <c r="AKH447" s="10"/>
      <c r="AKI447" s="10"/>
      <c r="AKJ447" s="10"/>
      <c r="AKK447" s="10"/>
      <c r="AKL447" s="10"/>
      <c r="AKM447" s="10"/>
      <c r="AKN447" s="10"/>
      <c r="AKO447" s="10"/>
      <c r="AKP447" s="10"/>
      <c r="AKQ447" s="10"/>
      <c r="AKR447" s="10"/>
      <c r="AKS447" s="10"/>
      <c r="AKT447" s="10"/>
      <c r="AKU447" s="10"/>
      <c r="AKV447" s="10"/>
      <c r="AKW447" s="10"/>
      <c r="AKX447" s="10"/>
      <c r="AKY447" s="10"/>
      <c r="AKZ447" s="10"/>
      <c r="ALA447" s="10"/>
      <c r="ALB447" s="10"/>
      <c r="ALC447" s="10"/>
      <c r="ALD447" s="10"/>
      <c r="ALE447" s="10"/>
      <c r="ALF447" s="10"/>
      <c r="ALG447" s="10"/>
      <c r="ALH447" s="10"/>
      <c r="ALI447" s="10"/>
      <c r="ALJ447" s="10"/>
      <c r="ALK447" s="10"/>
      <c r="ALL447" s="10"/>
      <c r="ALM447" s="10"/>
      <c r="ALN447" s="10"/>
      <c r="ALO447" s="10"/>
      <c r="ALP447" s="10"/>
      <c r="ALQ447" s="10"/>
      <c r="ALR447" s="10"/>
      <c r="ALS447" s="10"/>
      <c r="ALT447" s="10"/>
      <c r="ALU447" s="10"/>
      <c r="ALV447" s="10"/>
      <c r="ALW447" s="10"/>
      <c r="ALX447" s="10"/>
      <c r="ALY447" s="10"/>
      <c r="ALZ447" s="10"/>
      <c r="AMA447" s="10"/>
      <c r="AMB447" s="10"/>
      <c r="AMC447" s="10"/>
      <c r="AMD447" s="10"/>
      <c r="AME447" s="10"/>
      <c r="AMF447" s="10"/>
      <c r="AMG447" s="10"/>
      <c r="AMH447" s="10"/>
      <c r="AMI447" s="10"/>
    </row>
    <row r="448" spans="1:1023" ht="21.75" customHeight="1">
      <c r="A448" s="14" t="s">
        <v>164</v>
      </c>
      <c r="B448" s="45"/>
      <c r="C448" s="34"/>
      <c r="D448" s="34"/>
      <c r="E448" s="30"/>
      <c r="F448" s="30"/>
      <c r="G448" s="30"/>
      <c r="H448" s="30"/>
      <c r="I448" s="30"/>
      <c r="J448" s="30"/>
      <c r="K448" s="30"/>
      <c r="L448" s="30"/>
      <c r="M448" s="30"/>
      <c r="N448" s="30"/>
      <c r="O448" s="36">
        <v>10000</v>
      </c>
      <c r="P448" s="34"/>
      <c r="Q448" s="43">
        <f t="shared" si="11"/>
        <v>10000</v>
      </c>
      <c r="R448" s="43">
        <f t="shared" si="12"/>
        <v>10000</v>
      </c>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c r="HD448" s="10"/>
      <c r="HE448" s="10"/>
      <c r="HF448" s="10"/>
      <c r="HG448" s="10"/>
      <c r="HH448" s="10"/>
      <c r="HI448" s="10"/>
      <c r="HJ448" s="10"/>
      <c r="HK448" s="10"/>
      <c r="HL448" s="10"/>
      <c r="HM448" s="10"/>
      <c r="HN448" s="10"/>
      <c r="HO448" s="10"/>
      <c r="HP448" s="10"/>
      <c r="HQ448" s="10"/>
      <c r="HR448" s="10"/>
      <c r="HS448" s="10"/>
      <c r="HT448" s="10"/>
      <c r="HU448" s="10"/>
      <c r="HV448" s="10"/>
      <c r="HW448" s="10"/>
      <c r="HX448" s="10"/>
      <c r="HY448" s="10"/>
      <c r="HZ448" s="10"/>
      <c r="IA448" s="10"/>
      <c r="IB448" s="10"/>
      <c r="IC448" s="10"/>
      <c r="ID448" s="10"/>
      <c r="IE448" s="10"/>
      <c r="IF448" s="10"/>
      <c r="IG448" s="10"/>
      <c r="IH448" s="10"/>
      <c r="II448" s="10"/>
      <c r="IJ448" s="10"/>
      <c r="IK448" s="10"/>
      <c r="IL448" s="10"/>
      <c r="IM448" s="10"/>
      <c r="IN448" s="10"/>
      <c r="IO448" s="10"/>
      <c r="IP448" s="10"/>
      <c r="IQ448" s="10"/>
      <c r="IR448" s="10"/>
      <c r="IS448" s="10"/>
      <c r="IT448" s="10"/>
      <c r="IU448" s="10"/>
      <c r="IV448" s="10"/>
      <c r="IW448" s="10"/>
      <c r="IX448" s="10"/>
      <c r="IY448" s="10"/>
      <c r="IZ448" s="10"/>
      <c r="JA448" s="10"/>
      <c r="JB448" s="10"/>
      <c r="JC448" s="10"/>
      <c r="JD448" s="10"/>
      <c r="JE448" s="10"/>
      <c r="JF448" s="10"/>
      <c r="JG448" s="10"/>
      <c r="JH448" s="10"/>
      <c r="JI448" s="10"/>
      <c r="JJ448" s="10"/>
      <c r="JK448" s="10"/>
      <c r="JL448" s="10"/>
      <c r="JM448" s="10"/>
      <c r="JN448" s="10"/>
      <c r="JO448" s="10"/>
      <c r="JP448" s="10"/>
      <c r="JQ448" s="10"/>
      <c r="JR448" s="10"/>
      <c r="JS448" s="10"/>
      <c r="JT448" s="10"/>
      <c r="JU448" s="10"/>
      <c r="JV448" s="10"/>
      <c r="JW448" s="10"/>
      <c r="JX448" s="10"/>
      <c r="JY448" s="10"/>
      <c r="JZ448" s="10"/>
      <c r="KA448" s="10"/>
      <c r="KB448" s="10"/>
      <c r="KC448" s="10"/>
      <c r="KD448" s="10"/>
      <c r="KE448" s="10"/>
      <c r="KF448" s="10"/>
      <c r="KG448" s="10"/>
      <c r="KH448" s="10"/>
      <c r="KI448" s="10"/>
      <c r="KJ448" s="10"/>
      <c r="KK448" s="10"/>
      <c r="KL448" s="10"/>
      <c r="KM448" s="10"/>
      <c r="KN448" s="10"/>
      <c r="KO448" s="10"/>
      <c r="KP448" s="10"/>
      <c r="KQ448" s="10"/>
      <c r="KR448" s="10"/>
      <c r="KS448" s="10"/>
      <c r="KT448" s="10"/>
      <c r="KU448" s="10"/>
      <c r="KV448" s="10"/>
      <c r="KW448" s="10"/>
      <c r="KX448" s="10"/>
      <c r="KY448" s="10"/>
      <c r="KZ448" s="10"/>
      <c r="LA448" s="10"/>
      <c r="LB448" s="10"/>
      <c r="LC448" s="10"/>
      <c r="LD448" s="10"/>
      <c r="LE448" s="10"/>
      <c r="LF448" s="10"/>
      <c r="LG448" s="10"/>
      <c r="LH448" s="10"/>
      <c r="LI448" s="10"/>
      <c r="LJ448" s="10"/>
      <c r="LK448" s="10"/>
      <c r="LL448" s="10"/>
      <c r="LM448" s="10"/>
      <c r="LN448" s="10"/>
      <c r="LO448" s="10"/>
      <c r="LP448" s="10"/>
      <c r="LQ448" s="10"/>
      <c r="LR448" s="10"/>
      <c r="LS448" s="10"/>
      <c r="LT448" s="10"/>
      <c r="LU448" s="10"/>
      <c r="LV448" s="10"/>
      <c r="LW448" s="10"/>
      <c r="LX448" s="10"/>
      <c r="LY448" s="10"/>
      <c r="LZ448" s="10"/>
      <c r="MA448" s="10"/>
      <c r="MB448" s="10"/>
      <c r="MC448" s="10"/>
      <c r="MD448" s="10"/>
      <c r="ME448" s="10"/>
      <c r="MF448" s="10"/>
      <c r="MG448" s="10"/>
      <c r="MH448" s="10"/>
      <c r="MI448" s="10"/>
      <c r="MJ448" s="10"/>
      <c r="MK448" s="10"/>
      <c r="ML448" s="10"/>
      <c r="MM448" s="10"/>
      <c r="MN448" s="10"/>
      <c r="MO448" s="10"/>
      <c r="MP448" s="10"/>
      <c r="MQ448" s="10"/>
      <c r="MR448" s="10"/>
      <c r="MS448" s="10"/>
      <c r="MT448" s="10"/>
      <c r="MU448" s="10"/>
      <c r="MV448" s="10"/>
      <c r="MW448" s="10"/>
      <c r="MX448" s="10"/>
      <c r="MY448" s="10"/>
      <c r="MZ448" s="10"/>
      <c r="NA448" s="10"/>
      <c r="NB448" s="10"/>
      <c r="NC448" s="10"/>
      <c r="ND448" s="10"/>
      <c r="NE448" s="10"/>
      <c r="NF448" s="10"/>
      <c r="NG448" s="10"/>
      <c r="NH448" s="10"/>
      <c r="NI448" s="10"/>
      <c r="NJ448" s="10"/>
      <c r="NK448" s="10"/>
      <c r="NL448" s="10"/>
      <c r="NM448" s="10"/>
      <c r="NN448" s="10"/>
      <c r="NO448" s="10"/>
      <c r="NP448" s="10"/>
      <c r="NQ448" s="10"/>
      <c r="NR448" s="10"/>
      <c r="NS448" s="10"/>
      <c r="NT448" s="10"/>
      <c r="NU448" s="10"/>
      <c r="NV448" s="10"/>
      <c r="NW448" s="10"/>
      <c r="NX448" s="10"/>
      <c r="NY448" s="10"/>
      <c r="NZ448" s="10"/>
      <c r="OA448" s="10"/>
      <c r="OB448" s="10"/>
      <c r="OC448" s="10"/>
      <c r="OD448" s="10"/>
      <c r="OE448" s="10"/>
      <c r="OF448" s="10"/>
      <c r="OG448" s="10"/>
      <c r="OH448" s="10"/>
      <c r="OI448" s="10"/>
      <c r="OJ448" s="10"/>
      <c r="OK448" s="10"/>
      <c r="OL448" s="10"/>
      <c r="OM448" s="10"/>
      <c r="ON448" s="10"/>
      <c r="OO448" s="10"/>
      <c r="OP448" s="10"/>
      <c r="OQ448" s="10"/>
      <c r="OR448" s="10"/>
      <c r="OS448" s="10"/>
      <c r="OT448" s="10"/>
      <c r="OU448" s="10"/>
      <c r="OV448" s="10"/>
      <c r="OW448" s="10"/>
      <c r="OX448" s="10"/>
      <c r="OY448" s="10"/>
      <c r="OZ448" s="10"/>
      <c r="PA448" s="10"/>
      <c r="PB448" s="10"/>
      <c r="PC448" s="10"/>
      <c r="PD448" s="10"/>
      <c r="PE448" s="10"/>
      <c r="PF448" s="10"/>
      <c r="PG448" s="10"/>
      <c r="PH448" s="10"/>
      <c r="PI448" s="10"/>
      <c r="PJ448" s="10"/>
      <c r="PK448" s="10"/>
      <c r="PL448" s="10"/>
      <c r="PM448" s="10"/>
      <c r="PN448" s="10"/>
      <c r="PO448" s="10"/>
      <c r="PP448" s="10"/>
      <c r="PQ448" s="10"/>
      <c r="PR448" s="10"/>
      <c r="PS448" s="10"/>
      <c r="PT448" s="10"/>
      <c r="PU448" s="10"/>
      <c r="PV448" s="10"/>
      <c r="PW448" s="10"/>
      <c r="PX448" s="10"/>
      <c r="PY448" s="10"/>
      <c r="PZ448" s="10"/>
      <c r="QA448" s="10"/>
      <c r="QB448" s="10"/>
      <c r="QC448" s="10"/>
      <c r="QD448" s="10"/>
      <c r="QE448" s="10"/>
      <c r="QF448" s="10"/>
      <c r="QG448" s="10"/>
      <c r="QH448" s="10"/>
      <c r="QI448" s="10"/>
      <c r="QJ448" s="10"/>
      <c r="QK448" s="10"/>
      <c r="QL448" s="10"/>
      <c r="QM448" s="10"/>
      <c r="QN448" s="10"/>
      <c r="QO448" s="10"/>
      <c r="QP448" s="10"/>
      <c r="QQ448" s="10"/>
      <c r="QR448" s="10"/>
      <c r="QS448" s="10"/>
      <c r="QT448" s="10"/>
      <c r="QU448" s="10"/>
      <c r="QV448" s="10"/>
      <c r="QW448" s="10"/>
      <c r="QX448" s="10"/>
      <c r="QY448" s="10"/>
      <c r="QZ448" s="10"/>
      <c r="RA448" s="10"/>
      <c r="RB448" s="10"/>
      <c r="RC448" s="10"/>
      <c r="RD448" s="10"/>
      <c r="RE448" s="10"/>
      <c r="RF448" s="10"/>
      <c r="RG448" s="10"/>
      <c r="RH448" s="10"/>
      <c r="RI448" s="10"/>
      <c r="RJ448" s="10"/>
      <c r="RK448" s="10"/>
      <c r="RL448" s="10"/>
      <c r="RM448" s="10"/>
      <c r="RN448" s="10"/>
      <c r="RO448" s="10"/>
      <c r="RP448" s="10"/>
      <c r="RQ448" s="10"/>
      <c r="RR448" s="10"/>
      <c r="RS448" s="10"/>
      <c r="RT448" s="10"/>
      <c r="RU448" s="10"/>
      <c r="RV448" s="10"/>
      <c r="RW448" s="10"/>
      <c r="RX448" s="10"/>
      <c r="RY448" s="10"/>
      <c r="RZ448" s="10"/>
      <c r="SA448" s="10"/>
      <c r="SB448" s="10"/>
      <c r="SC448" s="10"/>
      <c r="SD448" s="10"/>
      <c r="SE448" s="10"/>
      <c r="SF448" s="10"/>
      <c r="SG448" s="10"/>
      <c r="SH448" s="10"/>
      <c r="SI448" s="10"/>
      <c r="SJ448" s="10"/>
      <c r="SK448" s="10"/>
      <c r="SL448" s="10"/>
      <c r="SM448" s="10"/>
      <c r="SN448" s="10"/>
      <c r="SO448" s="10"/>
      <c r="SP448" s="10"/>
      <c r="SQ448" s="10"/>
      <c r="SR448" s="10"/>
      <c r="SS448" s="10"/>
      <c r="ST448" s="10"/>
      <c r="SU448" s="10"/>
      <c r="SV448" s="10"/>
      <c r="SW448" s="10"/>
      <c r="SX448" s="10"/>
      <c r="SY448" s="10"/>
      <c r="SZ448" s="10"/>
      <c r="TA448" s="10"/>
      <c r="TB448" s="10"/>
      <c r="TC448" s="10"/>
      <c r="TD448" s="10"/>
      <c r="TE448" s="10"/>
      <c r="TF448" s="10"/>
      <c r="TG448" s="10"/>
      <c r="TH448" s="10"/>
      <c r="TI448" s="10"/>
      <c r="TJ448" s="10"/>
      <c r="TK448" s="10"/>
      <c r="TL448" s="10"/>
      <c r="TM448" s="10"/>
      <c r="TN448" s="10"/>
      <c r="TO448" s="10"/>
      <c r="TP448" s="10"/>
      <c r="TQ448" s="10"/>
      <c r="TR448" s="10"/>
      <c r="TS448" s="10"/>
      <c r="TT448" s="10"/>
      <c r="TU448" s="10"/>
      <c r="TV448" s="10"/>
      <c r="TW448" s="10"/>
      <c r="TX448" s="10"/>
      <c r="TY448" s="10"/>
      <c r="TZ448" s="10"/>
      <c r="UA448" s="10"/>
      <c r="UB448" s="10"/>
      <c r="UC448" s="10"/>
      <c r="UD448" s="10"/>
      <c r="UE448" s="10"/>
      <c r="UF448" s="10"/>
      <c r="UG448" s="10"/>
      <c r="UH448" s="10"/>
      <c r="UI448" s="10"/>
      <c r="UJ448" s="10"/>
      <c r="UK448" s="10"/>
      <c r="UL448" s="10"/>
      <c r="UM448" s="10"/>
      <c r="UN448" s="10"/>
      <c r="UO448" s="10"/>
      <c r="UP448" s="10"/>
      <c r="UQ448" s="10"/>
      <c r="UR448" s="10"/>
      <c r="US448" s="10"/>
      <c r="UT448" s="10"/>
      <c r="UU448" s="10"/>
      <c r="UV448" s="10"/>
      <c r="UW448" s="10"/>
      <c r="UX448" s="10"/>
      <c r="UY448" s="10"/>
      <c r="UZ448" s="10"/>
      <c r="VA448" s="10"/>
      <c r="VB448" s="10"/>
      <c r="VC448" s="10"/>
      <c r="VD448" s="10"/>
      <c r="VE448" s="10"/>
      <c r="VF448" s="10"/>
      <c r="VG448" s="10"/>
      <c r="VH448" s="10"/>
      <c r="VI448" s="10"/>
      <c r="VJ448" s="10"/>
      <c r="VK448" s="10"/>
      <c r="VL448" s="10"/>
      <c r="VM448" s="10"/>
      <c r="VN448" s="10"/>
      <c r="VO448" s="10"/>
      <c r="VP448" s="10"/>
      <c r="VQ448" s="10"/>
      <c r="VR448" s="10"/>
      <c r="VS448" s="10"/>
      <c r="VT448" s="10"/>
      <c r="VU448" s="10"/>
      <c r="VV448" s="10"/>
      <c r="VW448" s="10"/>
      <c r="VX448" s="10"/>
      <c r="VY448" s="10"/>
      <c r="VZ448" s="10"/>
      <c r="WA448" s="10"/>
      <c r="WB448" s="10"/>
      <c r="WC448" s="10"/>
      <c r="WD448" s="10"/>
      <c r="WE448" s="10"/>
      <c r="WF448" s="10"/>
      <c r="WG448" s="10"/>
      <c r="WH448" s="10"/>
      <c r="WI448" s="10"/>
      <c r="WJ448" s="10"/>
      <c r="WK448" s="10"/>
      <c r="WL448" s="10"/>
      <c r="WM448" s="10"/>
      <c r="WN448" s="10"/>
      <c r="WO448" s="10"/>
      <c r="WP448" s="10"/>
      <c r="WQ448" s="10"/>
      <c r="WR448" s="10"/>
      <c r="WS448" s="10"/>
      <c r="WT448" s="10"/>
      <c r="WU448" s="10"/>
      <c r="WV448" s="10"/>
      <c r="WW448" s="10"/>
      <c r="WX448" s="10"/>
      <c r="WY448" s="10"/>
      <c r="WZ448" s="10"/>
      <c r="XA448" s="10"/>
      <c r="XB448" s="10"/>
      <c r="XC448" s="10"/>
      <c r="XD448" s="10"/>
      <c r="XE448" s="10"/>
      <c r="XF448" s="10"/>
      <c r="XG448" s="10"/>
      <c r="XH448" s="10"/>
      <c r="XI448" s="10"/>
      <c r="XJ448" s="10"/>
      <c r="XK448" s="10"/>
      <c r="XL448" s="10"/>
      <c r="XM448" s="10"/>
      <c r="XN448" s="10"/>
      <c r="XO448" s="10"/>
      <c r="XP448" s="10"/>
      <c r="XQ448" s="10"/>
      <c r="XR448" s="10"/>
      <c r="XS448" s="10"/>
      <c r="XT448" s="10"/>
      <c r="XU448" s="10"/>
      <c r="XV448" s="10"/>
      <c r="XW448" s="10"/>
      <c r="XX448" s="10"/>
      <c r="XY448" s="10"/>
      <c r="XZ448" s="10"/>
      <c r="YA448" s="10"/>
      <c r="YB448" s="10"/>
      <c r="YC448" s="10"/>
      <c r="YD448" s="10"/>
      <c r="YE448" s="10"/>
      <c r="YF448" s="10"/>
      <c r="YG448" s="10"/>
      <c r="YH448" s="10"/>
      <c r="YI448" s="10"/>
      <c r="YJ448" s="10"/>
      <c r="YK448" s="10"/>
      <c r="YL448" s="10"/>
      <c r="YM448" s="10"/>
      <c r="YN448" s="10"/>
      <c r="YO448" s="10"/>
      <c r="YP448" s="10"/>
      <c r="YQ448" s="10"/>
      <c r="YR448" s="10"/>
      <c r="YS448" s="10"/>
      <c r="YT448" s="10"/>
      <c r="YU448" s="10"/>
      <c r="YV448" s="10"/>
      <c r="YW448" s="10"/>
      <c r="YX448" s="10"/>
      <c r="YY448" s="10"/>
      <c r="YZ448" s="10"/>
      <c r="ZA448" s="10"/>
      <c r="ZB448" s="10"/>
      <c r="ZC448" s="10"/>
      <c r="ZD448" s="10"/>
      <c r="ZE448" s="10"/>
      <c r="ZF448" s="10"/>
      <c r="ZG448" s="10"/>
      <c r="ZH448" s="10"/>
      <c r="ZI448" s="10"/>
      <c r="ZJ448" s="10"/>
      <c r="ZK448" s="10"/>
      <c r="ZL448" s="10"/>
      <c r="ZM448" s="10"/>
      <c r="ZN448" s="10"/>
      <c r="ZO448" s="10"/>
      <c r="ZP448" s="10"/>
      <c r="ZQ448" s="10"/>
      <c r="ZR448" s="10"/>
      <c r="ZS448" s="10"/>
      <c r="ZT448" s="10"/>
      <c r="ZU448" s="10"/>
      <c r="ZV448" s="10"/>
      <c r="ZW448" s="10"/>
      <c r="ZX448" s="10"/>
      <c r="ZY448" s="10"/>
      <c r="ZZ448" s="10"/>
      <c r="AAA448" s="10"/>
      <c r="AAB448" s="10"/>
      <c r="AAC448" s="10"/>
      <c r="AAD448" s="10"/>
      <c r="AAE448" s="10"/>
      <c r="AAF448" s="10"/>
      <c r="AAG448" s="10"/>
      <c r="AAH448" s="10"/>
      <c r="AAI448" s="10"/>
      <c r="AAJ448" s="10"/>
      <c r="AAK448" s="10"/>
      <c r="AAL448" s="10"/>
      <c r="AAM448" s="10"/>
      <c r="AAN448" s="10"/>
      <c r="AAO448" s="10"/>
      <c r="AAP448" s="10"/>
      <c r="AAQ448" s="10"/>
      <c r="AAR448" s="10"/>
      <c r="AAS448" s="10"/>
      <c r="AAT448" s="10"/>
      <c r="AAU448" s="10"/>
      <c r="AAV448" s="10"/>
      <c r="AAW448" s="10"/>
      <c r="AAX448" s="10"/>
      <c r="AAY448" s="10"/>
      <c r="AAZ448" s="10"/>
      <c r="ABA448" s="10"/>
      <c r="ABB448" s="10"/>
      <c r="ABC448" s="10"/>
      <c r="ABD448" s="10"/>
      <c r="ABE448" s="10"/>
      <c r="ABF448" s="10"/>
      <c r="ABG448" s="10"/>
      <c r="ABH448" s="10"/>
      <c r="ABI448" s="10"/>
      <c r="ABJ448" s="10"/>
      <c r="ABK448" s="10"/>
      <c r="ABL448" s="10"/>
      <c r="ABM448" s="10"/>
      <c r="ABN448" s="10"/>
      <c r="ABO448" s="10"/>
      <c r="ABP448" s="10"/>
      <c r="ABQ448" s="10"/>
      <c r="ABR448" s="10"/>
      <c r="ABS448" s="10"/>
      <c r="ABT448" s="10"/>
      <c r="ABU448" s="10"/>
      <c r="ABV448" s="10"/>
      <c r="ABW448" s="10"/>
      <c r="ABX448" s="10"/>
      <c r="ABY448" s="10"/>
      <c r="ABZ448" s="10"/>
      <c r="ACA448" s="10"/>
      <c r="ACB448" s="10"/>
      <c r="ACC448" s="10"/>
      <c r="ACD448" s="10"/>
      <c r="ACE448" s="10"/>
      <c r="ACF448" s="10"/>
      <c r="ACG448" s="10"/>
      <c r="ACH448" s="10"/>
      <c r="ACI448" s="10"/>
      <c r="ACJ448" s="10"/>
      <c r="ACK448" s="10"/>
      <c r="ACL448" s="10"/>
      <c r="ACM448" s="10"/>
      <c r="ACN448" s="10"/>
      <c r="ACO448" s="10"/>
      <c r="ACP448" s="10"/>
      <c r="ACQ448" s="10"/>
      <c r="ACR448" s="10"/>
      <c r="ACS448" s="10"/>
      <c r="ACT448" s="10"/>
      <c r="ACU448" s="10"/>
      <c r="ACV448" s="10"/>
      <c r="ACW448" s="10"/>
      <c r="ACX448" s="10"/>
      <c r="ACY448" s="10"/>
      <c r="ACZ448" s="10"/>
      <c r="ADA448" s="10"/>
      <c r="ADB448" s="10"/>
      <c r="ADC448" s="10"/>
      <c r="ADD448" s="10"/>
      <c r="ADE448" s="10"/>
      <c r="ADF448" s="10"/>
      <c r="ADG448" s="10"/>
      <c r="ADH448" s="10"/>
      <c r="ADI448" s="10"/>
      <c r="ADJ448" s="10"/>
      <c r="ADK448" s="10"/>
      <c r="ADL448" s="10"/>
      <c r="ADM448" s="10"/>
      <c r="ADN448" s="10"/>
      <c r="ADO448" s="10"/>
      <c r="ADP448" s="10"/>
      <c r="ADQ448" s="10"/>
      <c r="ADR448" s="10"/>
      <c r="ADS448" s="10"/>
      <c r="ADT448" s="10"/>
      <c r="ADU448" s="10"/>
      <c r="ADV448" s="10"/>
      <c r="ADW448" s="10"/>
      <c r="ADX448" s="10"/>
      <c r="ADY448" s="10"/>
      <c r="ADZ448" s="10"/>
      <c r="AEA448" s="10"/>
      <c r="AEB448" s="10"/>
      <c r="AEC448" s="10"/>
      <c r="AED448" s="10"/>
      <c r="AEE448" s="10"/>
      <c r="AEF448" s="10"/>
      <c r="AEG448" s="10"/>
      <c r="AEH448" s="10"/>
      <c r="AEI448" s="10"/>
      <c r="AEJ448" s="10"/>
      <c r="AEK448" s="10"/>
      <c r="AEL448" s="10"/>
      <c r="AEM448" s="10"/>
      <c r="AEN448" s="10"/>
      <c r="AEO448" s="10"/>
      <c r="AEP448" s="10"/>
      <c r="AEQ448" s="10"/>
      <c r="AER448" s="10"/>
      <c r="AES448" s="10"/>
      <c r="AET448" s="10"/>
      <c r="AEU448" s="10"/>
      <c r="AEV448" s="10"/>
      <c r="AEW448" s="10"/>
      <c r="AEX448" s="10"/>
      <c r="AEY448" s="10"/>
      <c r="AEZ448" s="10"/>
      <c r="AFA448" s="10"/>
      <c r="AFB448" s="10"/>
      <c r="AFC448" s="10"/>
      <c r="AFD448" s="10"/>
      <c r="AFE448" s="10"/>
      <c r="AFF448" s="10"/>
      <c r="AFG448" s="10"/>
      <c r="AFH448" s="10"/>
      <c r="AFI448" s="10"/>
      <c r="AFJ448" s="10"/>
      <c r="AFK448" s="10"/>
      <c r="AFL448" s="10"/>
      <c r="AFM448" s="10"/>
      <c r="AFN448" s="10"/>
      <c r="AFO448" s="10"/>
      <c r="AFP448" s="10"/>
      <c r="AFQ448" s="10"/>
      <c r="AFR448" s="10"/>
      <c r="AFS448" s="10"/>
      <c r="AFT448" s="10"/>
      <c r="AFU448" s="10"/>
      <c r="AFV448" s="10"/>
      <c r="AFW448" s="10"/>
      <c r="AFX448" s="10"/>
      <c r="AFY448" s="10"/>
      <c r="AFZ448" s="10"/>
      <c r="AGA448" s="10"/>
      <c r="AGB448" s="10"/>
      <c r="AGC448" s="10"/>
      <c r="AGD448" s="10"/>
      <c r="AGE448" s="10"/>
      <c r="AGF448" s="10"/>
      <c r="AGG448" s="10"/>
      <c r="AGH448" s="10"/>
      <c r="AGI448" s="10"/>
      <c r="AGJ448" s="10"/>
      <c r="AGK448" s="10"/>
      <c r="AGL448" s="10"/>
      <c r="AGM448" s="10"/>
      <c r="AGN448" s="10"/>
      <c r="AGO448" s="10"/>
      <c r="AGP448" s="10"/>
      <c r="AGQ448" s="10"/>
      <c r="AGR448" s="10"/>
      <c r="AGS448" s="10"/>
      <c r="AGT448" s="10"/>
      <c r="AGU448" s="10"/>
      <c r="AGV448" s="10"/>
      <c r="AGW448" s="10"/>
      <c r="AGX448" s="10"/>
      <c r="AGY448" s="10"/>
      <c r="AGZ448" s="10"/>
      <c r="AHA448" s="10"/>
      <c r="AHB448" s="10"/>
      <c r="AHC448" s="10"/>
      <c r="AHD448" s="10"/>
      <c r="AHE448" s="10"/>
      <c r="AHF448" s="10"/>
      <c r="AHG448" s="10"/>
      <c r="AHH448" s="10"/>
      <c r="AHI448" s="10"/>
      <c r="AHJ448" s="10"/>
      <c r="AHK448" s="10"/>
      <c r="AHL448" s="10"/>
      <c r="AHM448" s="10"/>
      <c r="AHN448" s="10"/>
      <c r="AHO448" s="10"/>
      <c r="AHP448" s="10"/>
      <c r="AHQ448" s="10"/>
      <c r="AHR448" s="10"/>
      <c r="AHS448" s="10"/>
      <c r="AHT448" s="10"/>
      <c r="AHU448" s="10"/>
      <c r="AHV448" s="10"/>
      <c r="AHW448" s="10"/>
      <c r="AHX448" s="10"/>
      <c r="AHY448" s="10"/>
      <c r="AHZ448" s="10"/>
      <c r="AIA448" s="10"/>
      <c r="AIB448" s="10"/>
      <c r="AIC448" s="10"/>
      <c r="AID448" s="10"/>
      <c r="AIE448" s="10"/>
      <c r="AIF448" s="10"/>
      <c r="AIG448" s="10"/>
      <c r="AIH448" s="10"/>
      <c r="AII448" s="10"/>
      <c r="AIJ448" s="10"/>
      <c r="AIK448" s="10"/>
      <c r="AIL448" s="10"/>
      <c r="AIM448" s="10"/>
      <c r="AIN448" s="10"/>
      <c r="AIO448" s="10"/>
      <c r="AIP448" s="10"/>
      <c r="AIQ448" s="10"/>
      <c r="AIR448" s="10"/>
      <c r="AIS448" s="10"/>
      <c r="AIT448" s="10"/>
      <c r="AIU448" s="10"/>
      <c r="AIV448" s="10"/>
      <c r="AIW448" s="10"/>
      <c r="AIX448" s="10"/>
      <c r="AIY448" s="10"/>
      <c r="AIZ448" s="10"/>
      <c r="AJA448" s="10"/>
      <c r="AJB448" s="10"/>
      <c r="AJC448" s="10"/>
      <c r="AJD448" s="10"/>
      <c r="AJE448" s="10"/>
      <c r="AJF448" s="10"/>
      <c r="AJG448" s="10"/>
      <c r="AJH448" s="10"/>
      <c r="AJI448" s="10"/>
      <c r="AJJ448" s="10"/>
      <c r="AJK448" s="10"/>
      <c r="AJL448" s="10"/>
      <c r="AJM448" s="10"/>
      <c r="AJN448" s="10"/>
      <c r="AJO448" s="10"/>
      <c r="AJP448" s="10"/>
      <c r="AJQ448" s="10"/>
      <c r="AJR448" s="10"/>
      <c r="AJS448" s="10"/>
      <c r="AJT448" s="10"/>
      <c r="AJU448" s="10"/>
      <c r="AJV448" s="10"/>
      <c r="AJW448" s="10"/>
      <c r="AJX448" s="10"/>
      <c r="AJY448" s="10"/>
      <c r="AJZ448" s="10"/>
      <c r="AKA448" s="10"/>
      <c r="AKB448" s="10"/>
      <c r="AKC448" s="10"/>
      <c r="AKD448" s="10"/>
      <c r="AKE448" s="10"/>
      <c r="AKF448" s="10"/>
      <c r="AKG448" s="10"/>
      <c r="AKH448" s="10"/>
      <c r="AKI448" s="10"/>
      <c r="AKJ448" s="10"/>
      <c r="AKK448" s="10"/>
      <c r="AKL448" s="10"/>
      <c r="AKM448" s="10"/>
      <c r="AKN448" s="10"/>
      <c r="AKO448" s="10"/>
      <c r="AKP448" s="10"/>
      <c r="AKQ448" s="10"/>
      <c r="AKR448" s="10"/>
      <c r="AKS448" s="10"/>
      <c r="AKT448" s="10"/>
      <c r="AKU448" s="10"/>
      <c r="AKV448" s="10"/>
      <c r="AKW448" s="10"/>
      <c r="AKX448" s="10"/>
      <c r="AKY448" s="10"/>
      <c r="AKZ448" s="10"/>
      <c r="ALA448" s="10"/>
      <c r="ALB448" s="10"/>
      <c r="ALC448" s="10"/>
      <c r="ALD448" s="10"/>
      <c r="ALE448" s="10"/>
      <c r="ALF448" s="10"/>
      <c r="ALG448" s="10"/>
      <c r="ALH448" s="10"/>
      <c r="ALI448" s="10"/>
      <c r="ALJ448" s="10"/>
      <c r="ALK448" s="10"/>
      <c r="ALL448" s="10"/>
      <c r="ALM448" s="10"/>
      <c r="ALN448" s="10"/>
      <c r="ALO448" s="10"/>
      <c r="ALP448" s="10"/>
      <c r="ALQ448" s="10"/>
      <c r="ALR448" s="10"/>
      <c r="ALS448" s="10"/>
      <c r="ALT448" s="10"/>
      <c r="ALU448" s="10"/>
      <c r="ALV448" s="10"/>
      <c r="ALW448" s="10"/>
      <c r="ALX448" s="10"/>
      <c r="ALY448" s="10"/>
      <c r="ALZ448" s="10"/>
      <c r="AMA448" s="10"/>
      <c r="AMB448" s="10"/>
      <c r="AMC448" s="10"/>
      <c r="AMD448" s="10"/>
      <c r="AME448" s="10"/>
      <c r="AMF448" s="10"/>
      <c r="AMG448" s="10"/>
      <c r="AMH448" s="10"/>
      <c r="AMI448" s="10"/>
    </row>
    <row r="449" spans="1:1023" ht="21.75" customHeight="1">
      <c r="A449" s="14" t="s">
        <v>188</v>
      </c>
      <c r="B449" s="45"/>
      <c r="C449" s="34"/>
      <c r="D449" s="34"/>
      <c r="E449" s="30"/>
      <c r="F449" s="30"/>
      <c r="G449" s="30"/>
      <c r="H449" s="30"/>
      <c r="I449" s="30"/>
      <c r="J449" s="30"/>
      <c r="K449" s="30"/>
      <c r="L449" s="30"/>
      <c r="M449" s="30"/>
      <c r="N449" s="30"/>
      <c r="O449" s="36">
        <v>10000</v>
      </c>
      <c r="P449" s="34"/>
      <c r="Q449" s="43">
        <f t="shared" si="11"/>
        <v>10000</v>
      </c>
      <c r="R449" s="43">
        <f t="shared" si="12"/>
        <v>10000</v>
      </c>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c r="GY449" s="10"/>
      <c r="GZ449" s="10"/>
      <c r="HA449" s="10"/>
      <c r="HB449" s="10"/>
      <c r="HC449" s="10"/>
      <c r="HD449" s="10"/>
      <c r="HE449" s="10"/>
      <c r="HF449" s="10"/>
      <c r="HG449" s="10"/>
      <c r="HH449" s="10"/>
      <c r="HI449" s="10"/>
      <c r="HJ449" s="10"/>
      <c r="HK449" s="10"/>
      <c r="HL449" s="10"/>
      <c r="HM449" s="10"/>
      <c r="HN449" s="10"/>
      <c r="HO449" s="10"/>
      <c r="HP449" s="10"/>
      <c r="HQ449" s="10"/>
      <c r="HR449" s="10"/>
      <c r="HS449" s="10"/>
      <c r="HT449" s="10"/>
      <c r="HU449" s="10"/>
      <c r="HV449" s="10"/>
      <c r="HW449" s="10"/>
      <c r="HX449" s="10"/>
      <c r="HY449" s="10"/>
      <c r="HZ449" s="10"/>
      <c r="IA449" s="10"/>
      <c r="IB449" s="10"/>
      <c r="IC449" s="10"/>
      <c r="ID449" s="10"/>
      <c r="IE449" s="10"/>
      <c r="IF449" s="10"/>
      <c r="IG449" s="10"/>
      <c r="IH449" s="10"/>
      <c r="II449" s="10"/>
      <c r="IJ449" s="10"/>
      <c r="IK449" s="10"/>
      <c r="IL449" s="10"/>
      <c r="IM449" s="10"/>
      <c r="IN449" s="10"/>
      <c r="IO449" s="10"/>
      <c r="IP449" s="10"/>
      <c r="IQ449" s="10"/>
      <c r="IR449" s="10"/>
      <c r="IS449" s="10"/>
      <c r="IT449" s="10"/>
      <c r="IU449" s="10"/>
      <c r="IV449" s="10"/>
      <c r="IW449" s="10"/>
      <c r="IX449" s="10"/>
      <c r="IY449" s="10"/>
      <c r="IZ449" s="10"/>
      <c r="JA449" s="10"/>
      <c r="JB449" s="10"/>
      <c r="JC449" s="10"/>
      <c r="JD449" s="10"/>
      <c r="JE449" s="10"/>
      <c r="JF449" s="10"/>
      <c r="JG449" s="10"/>
      <c r="JH449" s="10"/>
      <c r="JI449" s="10"/>
      <c r="JJ449" s="10"/>
      <c r="JK449" s="10"/>
      <c r="JL449" s="10"/>
      <c r="JM449" s="10"/>
      <c r="JN449" s="10"/>
      <c r="JO449" s="10"/>
      <c r="JP449" s="10"/>
      <c r="JQ449" s="10"/>
      <c r="JR449" s="10"/>
      <c r="JS449" s="10"/>
      <c r="JT449" s="10"/>
      <c r="JU449" s="10"/>
      <c r="JV449" s="10"/>
      <c r="JW449" s="10"/>
      <c r="JX449" s="10"/>
      <c r="JY449" s="10"/>
      <c r="JZ449" s="10"/>
      <c r="KA449" s="10"/>
      <c r="KB449" s="10"/>
      <c r="KC449" s="10"/>
      <c r="KD449" s="10"/>
      <c r="KE449" s="10"/>
      <c r="KF449" s="10"/>
      <c r="KG449" s="10"/>
      <c r="KH449" s="10"/>
      <c r="KI449" s="10"/>
      <c r="KJ449" s="10"/>
      <c r="KK449" s="10"/>
      <c r="KL449" s="10"/>
      <c r="KM449" s="10"/>
      <c r="KN449" s="10"/>
      <c r="KO449" s="10"/>
      <c r="KP449" s="10"/>
      <c r="KQ449" s="10"/>
      <c r="KR449" s="10"/>
      <c r="KS449" s="10"/>
      <c r="KT449" s="10"/>
      <c r="KU449" s="10"/>
      <c r="KV449" s="10"/>
      <c r="KW449" s="10"/>
      <c r="KX449" s="10"/>
      <c r="KY449" s="10"/>
      <c r="KZ449" s="10"/>
      <c r="LA449" s="10"/>
      <c r="LB449" s="10"/>
      <c r="LC449" s="10"/>
      <c r="LD449" s="10"/>
      <c r="LE449" s="10"/>
      <c r="LF449" s="10"/>
      <c r="LG449" s="10"/>
      <c r="LH449" s="10"/>
      <c r="LI449" s="10"/>
      <c r="LJ449" s="10"/>
      <c r="LK449" s="10"/>
      <c r="LL449" s="10"/>
      <c r="LM449" s="10"/>
      <c r="LN449" s="10"/>
      <c r="LO449" s="10"/>
      <c r="LP449" s="10"/>
      <c r="LQ449" s="10"/>
      <c r="LR449" s="10"/>
      <c r="LS449" s="10"/>
      <c r="LT449" s="10"/>
      <c r="LU449" s="10"/>
      <c r="LV449" s="10"/>
      <c r="LW449" s="10"/>
      <c r="LX449" s="10"/>
      <c r="LY449" s="10"/>
      <c r="LZ449" s="10"/>
      <c r="MA449" s="10"/>
      <c r="MB449" s="10"/>
      <c r="MC449" s="10"/>
      <c r="MD449" s="10"/>
      <c r="ME449" s="10"/>
      <c r="MF449" s="10"/>
      <c r="MG449" s="10"/>
      <c r="MH449" s="10"/>
      <c r="MI449" s="10"/>
      <c r="MJ449" s="10"/>
      <c r="MK449" s="10"/>
      <c r="ML449" s="10"/>
      <c r="MM449" s="10"/>
      <c r="MN449" s="10"/>
      <c r="MO449" s="10"/>
      <c r="MP449" s="10"/>
      <c r="MQ449" s="10"/>
      <c r="MR449" s="10"/>
      <c r="MS449" s="10"/>
      <c r="MT449" s="10"/>
      <c r="MU449" s="10"/>
      <c r="MV449" s="10"/>
      <c r="MW449" s="10"/>
      <c r="MX449" s="10"/>
      <c r="MY449" s="10"/>
      <c r="MZ449" s="10"/>
      <c r="NA449" s="10"/>
      <c r="NB449" s="10"/>
      <c r="NC449" s="10"/>
      <c r="ND449" s="10"/>
      <c r="NE449" s="10"/>
      <c r="NF449" s="10"/>
      <c r="NG449" s="10"/>
      <c r="NH449" s="10"/>
      <c r="NI449" s="10"/>
      <c r="NJ449" s="10"/>
      <c r="NK449" s="10"/>
      <c r="NL449" s="10"/>
      <c r="NM449" s="10"/>
      <c r="NN449" s="10"/>
      <c r="NO449" s="10"/>
      <c r="NP449" s="10"/>
      <c r="NQ449" s="10"/>
      <c r="NR449" s="10"/>
      <c r="NS449" s="10"/>
      <c r="NT449" s="10"/>
      <c r="NU449" s="10"/>
      <c r="NV449" s="10"/>
      <c r="NW449" s="10"/>
      <c r="NX449" s="10"/>
      <c r="NY449" s="10"/>
      <c r="NZ449" s="10"/>
      <c r="OA449" s="10"/>
      <c r="OB449" s="10"/>
      <c r="OC449" s="10"/>
      <c r="OD449" s="10"/>
      <c r="OE449" s="10"/>
      <c r="OF449" s="10"/>
      <c r="OG449" s="10"/>
      <c r="OH449" s="10"/>
      <c r="OI449" s="10"/>
      <c r="OJ449" s="10"/>
      <c r="OK449" s="10"/>
      <c r="OL449" s="10"/>
      <c r="OM449" s="10"/>
      <c r="ON449" s="10"/>
      <c r="OO449" s="10"/>
      <c r="OP449" s="10"/>
      <c r="OQ449" s="10"/>
      <c r="OR449" s="10"/>
      <c r="OS449" s="10"/>
      <c r="OT449" s="10"/>
      <c r="OU449" s="10"/>
      <c r="OV449" s="10"/>
      <c r="OW449" s="10"/>
      <c r="OX449" s="10"/>
      <c r="OY449" s="10"/>
      <c r="OZ449" s="10"/>
      <c r="PA449" s="10"/>
      <c r="PB449" s="10"/>
      <c r="PC449" s="10"/>
      <c r="PD449" s="10"/>
      <c r="PE449" s="10"/>
      <c r="PF449" s="10"/>
      <c r="PG449" s="10"/>
      <c r="PH449" s="10"/>
      <c r="PI449" s="10"/>
      <c r="PJ449" s="10"/>
      <c r="PK449" s="10"/>
      <c r="PL449" s="10"/>
      <c r="PM449" s="10"/>
      <c r="PN449" s="10"/>
      <c r="PO449" s="10"/>
      <c r="PP449" s="10"/>
      <c r="PQ449" s="10"/>
      <c r="PR449" s="10"/>
      <c r="PS449" s="10"/>
      <c r="PT449" s="10"/>
      <c r="PU449" s="10"/>
      <c r="PV449" s="10"/>
      <c r="PW449" s="10"/>
      <c r="PX449" s="10"/>
      <c r="PY449" s="10"/>
      <c r="PZ449" s="10"/>
      <c r="QA449" s="10"/>
      <c r="QB449" s="10"/>
      <c r="QC449" s="10"/>
      <c r="QD449" s="10"/>
      <c r="QE449" s="10"/>
      <c r="QF449" s="10"/>
      <c r="QG449" s="10"/>
      <c r="QH449" s="10"/>
      <c r="QI449" s="10"/>
      <c r="QJ449" s="10"/>
      <c r="QK449" s="10"/>
      <c r="QL449" s="10"/>
      <c r="QM449" s="10"/>
      <c r="QN449" s="10"/>
      <c r="QO449" s="10"/>
      <c r="QP449" s="10"/>
      <c r="QQ449" s="10"/>
      <c r="QR449" s="10"/>
      <c r="QS449" s="10"/>
      <c r="QT449" s="10"/>
      <c r="QU449" s="10"/>
      <c r="QV449" s="10"/>
      <c r="QW449" s="10"/>
      <c r="QX449" s="10"/>
      <c r="QY449" s="10"/>
      <c r="QZ449" s="10"/>
      <c r="RA449" s="10"/>
      <c r="RB449" s="10"/>
      <c r="RC449" s="10"/>
      <c r="RD449" s="10"/>
      <c r="RE449" s="10"/>
      <c r="RF449" s="10"/>
      <c r="RG449" s="10"/>
      <c r="RH449" s="10"/>
      <c r="RI449" s="10"/>
      <c r="RJ449" s="10"/>
      <c r="RK449" s="10"/>
      <c r="RL449" s="10"/>
      <c r="RM449" s="10"/>
      <c r="RN449" s="10"/>
      <c r="RO449" s="10"/>
      <c r="RP449" s="10"/>
      <c r="RQ449" s="10"/>
      <c r="RR449" s="10"/>
      <c r="RS449" s="10"/>
      <c r="RT449" s="10"/>
      <c r="RU449" s="10"/>
      <c r="RV449" s="10"/>
      <c r="RW449" s="10"/>
      <c r="RX449" s="10"/>
      <c r="RY449" s="10"/>
      <c r="RZ449" s="10"/>
      <c r="SA449" s="10"/>
      <c r="SB449" s="10"/>
      <c r="SC449" s="10"/>
      <c r="SD449" s="10"/>
      <c r="SE449" s="10"/>
      <c r="SF449" s="10"/>
      <c r="SG449" s="10"/>
      <c r="SH449" s="10"/>
      <c r="SI449" s="10"/>
      <c r="SJ449" s="10"/>
      <c r="SK449" s="10"/>
      <c r="SL449" s="10"/>
      <c r="SM449" s="10"/>
      <c r="SN449" s="10"/>
      <c r="SO449" s="10"/>
      <c r="SP449" s="10"/>
      <c r="SQ449" s="10"/>
      <c r="SR449" s="10"/>
      <c r="SS449" s="10"/>
      <c r="ST449" s="10"/>
      <c r="SU449" s="10"/>
      <c r="SV449" s="10"/>
      <c r="SW449" s="10"/>
      <c r="SX449" s="10"/>
      <c r="SY449" s="10"/>
      <c r="SZ449" s="10"/>
      <c r="TA449" s="10"/>
      <c r="TB449" s="10"/>
      <c r="TC449" s="10"/>
      <c r="TD449" s="10"/>
      <c r="TE449" s="10"/>
      <c r="TF449" s="10"/>
      <c r="TG449" s="10"/>
      <c r="TH449" s="10"/>
      <c r="TI449" s="10"/>
      <c r="TJ449" s="10"/>
      <c r="TK449" s="10"/>
      <c r="TL449" s="10"/>
      <c r="TM449" s="10"/>
      <c r="TN449" s="10"/>
      <c r="TO449" s="10"/>
      <c r="TP449" s="10"/>
      <c r="TQ449" s="10"/>
      <c r="TR449" s="10"/>
      <c r="TS449" s="10"/>
      <c r="TT449" s="10"/>
      <c r="TU449" s="10"/>
      <c r="TV449" s="10"/>
      <c r="TW449" s="10"/>
      <c r="TX449" s="10"/>
      <c r="TY449" s="10"/>
      <c r="TZ449" s="10"/>
      <c r="UA449" s="10"/>
      <c r="UB449" s="10"/>
      <c r="UC449" s="10"/>
      <c r="UD449" s="10"/>
      <c r="UE449" s="10"/>
      <c r="UF449" s="10"/>
      <c r="UG449" s="10"/>
      <c r="UH449" s="10"/>
      <c r="UI449" s="10"/>
      <c r="UJ449" s="10"/>
      <c r="UK449" s="10"/>
      <c r="UL449" s="10"/>
      <c r="UM449" s="10"/>
      <c r="UN449" s="10"/>
      <c r="UO449" s="10"/>
      <c r="UP449" s="10"/>
      <c r="UQ449" s="10"/>
      <c r="UR449" s="10"/>
      <c r="US449" s="10"/>
      <c r="UT449" s="10"/>
      <c r="UU449" s="10"/>
      <c r="UV449" s="10"/>
      <c r="UW449" s="10"/>
      <c r="UX449" s="10"/>
      <c r="UY449" s="10"/>
      <c r="UZ449" s="10"/>
      <c r="VA449" s="10"/>
      <c r="VB449" s="10"/>
      <c r="VC449" s="10"/>
      <c r="VD449" s="10"/>
      <c r="VE449" s="10"/>
      <c r="VF449" s="10"/>
      <c r="VG449" s="10"/>
      <c r="VH449" s="10"/>
      <c r="VI449" s="10"/>
      <c r="VJ449" s="10"/>
      <c r="VK449" s="10"/>
      <c r="VL449" s="10"/>
      <c r="VM449" s="10"/>
      <c r="VN449" s="10"/>
      <c r="VO449" s="10"/>
      <c r="VP449" s="10"/>
      <c r="VQ449" s="10"/>
      <c r="VR449" s="10"/>
      <c r="VS449" s="10"/>
      <c r="VT449" s="10"/>
      <c r="VU449" s="10"/>
      <c r="VV449" s="10"/>
      <c r="VW449" s="10"/>
      <c r="VX449" s="10"/>
      <c r="VY449" s="10"/>
      <c r="VZ449" s="10"/>
      <c r="WA449" s="10"/>
      <c r="WB449" s="10"/>
      <c r="WC449" s="10"/>
      <c r="WD449" s="10"/>
      <c r="WE449" s="10"/>
      <c r="WF449" s="10"/>
      <c r="WG449" s="10"/>
      <c r="WH449" s="10"/>
      <c r="WI449" s="10"/>
      <c r="WJ449" s="10"/>
      <c r="WK449" s="10"/>
      <c r="WL449" s="10"/>
      <c r="WM449" s="10"/>
      <c r="WN449" s="10"/>
      <c r="WO449" s="10"/>
      <c r="WP449" s="10"/>
      <c r="WQ449" s="10"/>
      <c r="WR449" s="10"/>
      <c r="WS449" s="10"/>
      <c r="WT449" s="10"/>
      <c r="WU449" s="10"/>
      <c r="WV449" s="10"/>
      <c r="WW449" s="10"/>
      <c r="WX449" s="10"/>
      <c r="WY449" s="10"/>
      <c r="WZ449" s="10"/>
      <c r="XA449" s="10"/>
      <c r="XB449" s="10"/>
      <c r="XC449" s="10"/>
      <c r="XD449" s="10"/>
      <c r="XE449" s="10"/>
      <c r="XF449" s="10"/>
      <c r="XG449" s="10"/>
      <c r="XH449" s="10"/>
      <c r="XI449" s="10"/>
      <c r="XJ449" s="10"/>
      <c r="XK449" s="10"/>
      <c r="XL449" s="10"/>
      <c r="XM449" s="10"/>
      <c r="XN449" s="10"/>
      <c r="XO449" s="10"/>
      <c r="XP449" s="10"/>
      <c r="XQ449" s="10"/>
      <c r="XR449" s="10"/>
      <c r="XS449" s="10"/>
      <c r="XT449" s="10"/>
      <c r="XU449" s="10"/>
      <c r="XV449" s="10"/>
      <c r="XW449" s="10"/>
      <c r="XX449" s="10"/>
      <c r="XY449" s="10"/>
      <c r="XZ449" s="10"/>
      <c r="YA449" s="10"/>
      <c r="YB449" s="10"/>
      <c r="YC449" s="10"/>
      <c r="YD449" s="10"/>
      <c r="YE449" s="10"/>
      <c r="YF449" s="10"/>
      <c r="YG449" s="10"/>
      <c r="YH449" s="10"/>
      <c r="YI449" s="10"/>
      <c r="YJ449" s="10"/>
      <c r="YK449" s="10"/>
      <c r="YL449" s="10"/>
      <c r="YM449" s="10"/>
      <c r="YN449" s="10"/>
      <c r="YO449" s="10"/>
      <c r="YP449" s="10"/>
      <c r="YQ449" s="10"/>
      <c r="YR449" s="10"/>
      <c r="YS449" s="10"/>
      <c r="YT449" s="10"/>
      <c r="YU449" s="10"/>
      <c r="YV449" s="10"/>
      <c r="YW449" s="10"/>
      <c r="YX449" s="10"/>
      <c r="YY449" s="10"/>
      <c r="YZ449" s="10"/>
      <c r="ZA449" s="10"/>
      <c r="ZB449" s="10"/>
      <c r="ZC449" s="10"/>
      <c r="ZD449" s="10"/>
      <c r="ZE449" s="10"/>
      <c r="ZF449" s="10"/>
      <c r="ZG449" s="10"/>
      <c r="ZH449" s="10"/>
      <c r="ZI449" s="10"/>
      <c r="ZJ449" s="10"/>
      <c r="ZK449" s="10"/>
      <c r="ZL449" s="10"/>
      <c r="ZM449" s="10"/>
      <c r="ZN449" s="10"/>
      <c r="ZO449" s="10"/>
      <c r="ZP449" s="10"/>
      <c r="ZQ449" s="10"/>
      <c r="ZR449" s="10"/>
      <c r="ZS449" s="10"/>
      <c r="ZT449" s="10"/>
      <c r="ZU449" s="10"/>
      <c r="ZV449" s="10"/>
      <c r="ZW449" s="10"/>
      <c r="ZX449" s="10"/>
      <c r="ZY449" s="10"/>
      <c r="ZZ449" s="10"/>
      <c r="AAA449" s="10"/>
      <c r="AAB449" s="10"/>
      <c r="AAC449" s="10"/>
      <c r="AAD449" s="10"/>
      <c r="AAE449" s="10"/>
      <c r="AAF449" s="10"/>
      <c r="AAG449" s="10"/>
      <c r="AAH449" s="10"/>
      <c r="AAI449" s="10"/>
      <c r="AAJ449" s="10"/>
      <c r="AAK449" s="10"/>
      <c r="AAL449" s="10"/>
      <c r="AAM449" s="10"/>
      <c r="AAN449" s="10"/>
      <c r="AAO449" s="10"/>
      <c r="AAP449" s="10"/>
      <c r="AAQ449" s="10"/>
      <c r="AAR449" s="10"/>
      <c r="AAS449" s="10"/>
      <c r="AAT449" s="10"/>
      <c r="AAU449" s="10"/>
      <c r="AAV449" s="10"/>
      <c r="AAW449" s="10"/>
      <c r="AAX449" s="10"/>
      <c r="AAY449" s="10"/>
      <c r="AAZ449" s="10"/>
      <c r="ABA449" s="10"/>
      <c r="ABB449" s="10"/>
      <c r="ABC449" s="10"/>
      <c r="ABD449" s="10"/>
      <c r="ABE449" s="10"/>
      <c r="ABF449" s="10"/>
      <c r="ABG449" s="10"/>
      <c r="ABH449" s="10"/>
      <c r="ABI449" s="10"/>
      <c r="ABJ449" s="10"/>
      <c r="ABK449" s="10"/>
      <c r="ABL449" s="10"/>
      <c r="ABM449" s="10"/>
      <c r="ABN449" s="10"/>
      <c r="ABO449" s="10"/>
      <c r="ABP449" s="10"/>
      <c r="ABQ449" s="10"/>
      <c r="ABR449" s="10"/>
      <c r="ABS449" s="10"/>
      <c r="ABT449" s="10"/>
      <c r="ABU449" s="10"/>
      <c r="ABV449" s="10"/>
      <c r="ABW449" s="10"/>
      <c r="ABX449" s="10"/>
      <c r="ABY449" s="10"/>
      <c r="ABZ449" s="10"/>
      <c r="ACA449" s="10"/>
      <c r="ACB449" s="10"/>
      <c r="ACC449" s="10"/>
      <c r="ACD449" s="10"/>
      <c r="ACE449" s="10"/>
      <c r="ACF449" s="10"/>
      <c r="ACG449" s="10"/>
      <c r="ACH449" s="10"/>
      <c r="ACI449" s="10"/>
      <c r="ACJ449" s="10"/>
      <c r="ACK449" s="10"/>
      <c r="ACL449" s="10"/>
      <c r="ACM449" s="10"/>
      <c r="ACN449" s="10"/>
      <c r="ACO449" s="10"/>
      <c r="ACP449" s="10"/>
      <c r="ACQ449" s="10"/>
      <c r="ACR449" s="10"/>
      <c r="ACS449" s="10"/>
      <c r="ACT449" s="10"/>
      <c r="ACU449" s="10"/>
      <c r="ACV449" s="10"/>
      <c r="ACW449" s="10"/>
      <c r="ACX449" s="10"/>
      <c r="ACY449" s="10"/>
      <c r="ACZ449" s="10"/>
      <c r="ADA449" s="10"/>
      <c r="ADB449" s="10"/>
      <c r="ADC449" s="10"/>
      <c r="ADD449" s="10"/>
      <c r="ADE449" s="10"/>
      <c r="ADF449" s="10"/>
      <c r="ADG449" s="10"/>
      <c r="ADH449" s="10"/>
      <c r="ADI449" s="10"/>
      <c r="ADJ449" s="10"/>
      <c r="ADK449" s="10"/>
      <c r="ADL449" s="10"/>
      <c r="ADM449" s="10"/>
      <c r="ADN449" s="10"/>
      <c r="ADO449" s="10"/>
      <c r="ADP449" s="10"/>
      <c r="ADQ449" s="10"/>
      <c r="ADR449" s="10"/>
      <c r="ADS449" s="10"/>
      <c r="ADT449" s="10"/>
      <c r="ADU449" s="10"/>
      <c r="ADV449" s="10"/>
      <c r="ADW449" s="10"/>
      <c r="ADX449" s="10"/>
      <c r="ADY449" s="10"/>
      <c r="ADZ449" s="10"/>
      <c r="AEA449" s="10"/>
      <c r="AEB449" s="10"/>
      <c r="AEC449" s="10"/>
      <c r="AED449" s="10"/>
      <c r="AEE449" s="10"/>
      <c r="AEF449" s="10"/>
      <c r="AEG449" s="10"/>
      <c r="AEH449" s="10"/>
      <c r="AEI449" s="10"/>
      <c r="AEJ449" s="10"/>
      <c r="AEK449" s="10"/>
      <c r="AEL449" s="10"/>
      <c r="AEM449" s="10"/>
      <c r="AEN449" s="10"/>
      <c r="AEO449" s="10"/>
      <c r="AEP449" s="10"/>
      <c r="AEQ449" s="10"/>
      <c r="AER449" s="10"/>
      <c r="AES449" s="10"/>
      <c r="AET449" s="10"/>
      <c r="AEU449" s="10"/>
      <c r="AEV449" s="10"/>
      <c r="AEW449" s="10"/>
      <c r="AEX449" s="10"/>
      <c r="AEY449" s="10"/>
      <c r="AEZ449" s="10"/>
      <c r="AFA449" s="10"/>
      <c r="AFB449" s="10"/>
      <c r="AFC449" s="10"/>
      <c r="AFD449" s="10"/>
      <c r="AFE449" s="10"/>
      <c r="AFF449" s="10"/>
      <c r="AFG449" s="10"/>
      <c r="AFH449" s="10"/>
      <c r="AFI449" s="10"/>
      <c r="AFJ449" s="10"/>
      <c r="AFK449" s="10"/>
      <c r="AFL449" s="10"/>
      <c r="AFM449" s="10"/>
      <c r="AFN449" s="10"/>
      <c r="AFO449" s="10"/>
      <c r="AFP449" s="10"/>
      <c r="AFQ449" s="10"/>
      <c r="AFR449" s="10"/>
      <c r="AFS449" s="10"/>
      <c r="AFT449" s="10"/>
      <c r="AFU449" s="10"/>
      <c r="AFV449" s="10"/>
      <c r="AFW449" s="10"/>
      <c r="AFX449" s="10"/>
      <c r="AFY449" s="10"/>
      <c r="AFZ449" s="10"/>
      <c r="AGA449" s="10"/>
      <c r="AGB449" s="10"/>
      <c r="AGC449" s="10"/>
      <c r="AGD449" s="10"/>
      <c r="AGE449" s="10"/>
      <c r="AGF449" s="10"/>
      <c r="AGG449" s="10"/>
      <c r="AGH449" s="10"/>
      <c r="AGI449" s="10"/>
      <c r="AGJ449" s="10"/>
      <c r="AGK449" s="10"/>
      <c r="AGL449" s="10"/>
      <c r="AGM449" s="10"/>
      <c r="AGN449" s="10"/>
      <c r="AGO449" s="10"/>
      <c r="AGP449" s="10"/>
      <c r="AGQ449" s="10"/>
      <c r="AGR449" s="10"/>
      <c r="AGS449" s="10"/>
      <c r="AGT449" s="10"/>
      <c r="AGU449" s="10"/>
      <c r="AGV449" s="10"/>
      <c r="AGW449" s="10"/>
      <c r="AGX449" s="10"/>
      <c r="AGY449" s="10"/>
      <c r="AGZ449" s="10"/>
      <c r="AHA449" s="10"/>
      <c r="AHB449" s="10"/>
      <c r="AHC449" s="10"/>
      <c r="AHD449" s="10"/>
      <c r="AHE449" s="10"/>
      <c r="AHF449" s="10"/>
      <c r="AHG449" s="10"/>
      <c r="AHH449" s="10"/>
      <c r="AHI449" s="10"/>
      <c r="AHJ449" s="10"/>
      <c r="AHK449" s="10"/>
      <c r="AHL449" s="10"/>
      <c r="AHM449" s="10"/>
      <c r="AHN449" s="10"/>
      <c r="AHO449" s="10"/>
      <c r="AHP449" s="10"/>
      <c r="AHQ449" s="10"/>
      <c r="AHR449" s="10"/>
      <c r="AHS449" s="10"/>
      <c r="AHT449" s="10"/>
      <c r="AHU449" s="10"/>
      <c r="AHV449" s="10"/>
      <c r="AHW449" s="10"/>
      <c r="AHX449" s="10"/>
      <c r="AHY449" s="10"/>
      <c r="AHZ449" s="10"/>
      <c r="AIA449" s="10"/>
      <c r="AIB449" s="10"/>
      <c r="AIC449" s="10"/>
      <c r="AID449" s="10"/>
      <c r="AIE449" s="10"/>
      <c r="AIF449" s="10"/>
      <c r="AIG449" s="10"/>
      <c r="AIH449" s="10"/>
      <c r="AII449" s="10"/>
      <c r="AIJ449" s="10"/>
      <c r="AIK449" s="10"/>
      <c r="AIL449" s="10"/>
      <c r="AIM449" s="10"/>
      <c r="AIN449" s="10"/>
      <c r="AIO449" s="10"/>
      <c r="AIP449" s="10"/>
      <c r="AIQ449" s="10"/>
      <c r="AIR449" s="10"/>
      <c r="AIS449" s="10"/>
      <c r="AIT449" s="10"/>
      <c r="AIU449" s="10"/>
      <c r="AIV449" s="10"/>
      <c r="AIW449" s="10"/>
      <c r="AIX449" s="10"/>
      <c r="AIY449" s="10"/>
      <c r="AIZ449" s="10"/>
      <c r="AJA449" s="10"/>
      <c r="AJB449" s="10"/>
      <c r="AJC449" s="10"/>
      <c r="AJD449" s="10"/>
      <c r="AJE449" s="10"/>
      <c r="AJF449" s="10"/>
      <c r="AJG449" s="10"/>
      <c r="AJH449" s="10"/>
      <c r="AJI449" s="10"/>
      <c r="AJJ449" s="10"/>
      <c r="AJK449" s="10"/>
      <c r="AJL449" s="10"/>
      <c r="AJM449" s="10"/>
      <c r="AJN449" s="10"/>
      <c r="AJO449" s="10"/>
      <c r="AJP449" s="10"/>
      <c r="AJQ449" s="10"/>
      <c r="AJR449" s="10"/>
      <c r="AJS449" s="10"/>
      <c r="AJT449" s="10"/>
      <c r="AJU449" s="10"/>
      <c r="AJV449" s="10"/>
      <c r="AJW449" s="10"/>
      <c r="AJX449" s="10"/>
      <c r="AJY449" s="10"/>
      <c r="AJZ449" s="10"/>
      <c r="AKA449" s="10"/>
      <c r="AKB449" s="10"/>
      <c r="AKC449" s="10"/>
      <c r="AKD449" s="10"/>
      <c r="AKE449" s="10"/>
      <c r="AKF449" s="10"/>
      <c r="AKG449" s="10"/>
      <c r="AKH449" s="10"/>
      <c r="AKI449" s="10"/>
      <c r="AKJ449" s="10"/>
      <c r="AKK449" s="10"/>
      <c r="AKL449" s="10"/>
      <c r="AKM449" s="10"/>
      <c r="AKN449" s="10"/>
      <c r="AKO449" s="10"/>
      <c r="AKP449" s="10"/>
      <c r="AKQ449" s="10"/>
      <c r="AKR449" s="10"/>
      <c r="AKS449" s="10"/>
      <c r="AKT449" s="10"/>
      <c r="AKU449" s="10"/>
      <c r="AKV449" s="10"/>
      <c r="AKW449" s="10"/>
      <c r="AKX449" s="10"/>
      <c r="AKY449" s="10"/>
      <c r="AKZ449" s="10"/>
      <c r="ALA449" s="10"/>
      <c r="ALB449" s="10"/>
      <c r="ALC449" s="10"/>
      <c r="ALD449" s="10"/>
      <c r="ALE449" s="10"/>
      <c r="ALF449" s="10"/>
      <c r="ALG449" s="10"/>
      <c r="ALH449" s="10"/>
      <c r="ALI449" s="10"/>
      <c r="ALJ449" s="10"/>
      <c r="ALK449" s="10"/>
      <c r="ALL449" s="10"/>
      <c r="ALM449" s="10"/>
      <c r="ALN449" s="10"/>
      <c r="ALO449" s="10"/>
      <c r="ALP449" s="10"/>
      <c r="ALQ449" s="10"/>
      <c r="ALR449" s="10"/>
      <c r="ALS449" s="10"/>
      <c r="ALT449" s="10"/>
      <c r="ALU449" s="10"/>
      <c r="ALV449" s="10"/>
      <c r="ALW449" s="10"/>
      <c r="ALX449" s="10"/>
      <c r="ALY449" s="10"/>
      <c r="ALZ449" s="10"/>
      <c r="AMA449" s="10"/>
      <c r="AMB449" s="10"/>
      <c r="AMC449" s="10"/>
      <c r="AMD449" s="10"/>
      <c r="AME449" s="10"/>
      <c r="AMF449" s="10"/>
      <c r="AMG449" s="10"/>
      <c r="AMH449" s="10"/>
      <c r="AMI449" s="10"/>
    </row>
    <row r="450" spans="1:1023" ht="21.75" customHeight="1">
      <c r="A450" s="14" t="s">
        <v>159</v>
      </c>
      <c r="B450" s="45"/>
      <c r="C450" s="34"/>
      <c r="D450" s="34"/>
      <c r="E450" s="30"/>
      <c r="F450" s="30"/>
      <c r="G450" s="30"/>
      <c r="H450" s="30"/>
      <c r="I450" s="30"/>
      <c r="J450" s="30"/>
      <c r="K450" s="30"/>
      <c r="L450" s="30"/>
      <c r="M450" s="30"/>
      <c r="N450" s="30"/>
      <c r="O450" s="36">
        <v>10000</v>
      </c>
      <c r="P450" s="34"/>
      <c r="Q450" s="43">
        <f t="shared" si="11"/>
        <v>10000</v>
      </c>
      <c r="R450" s="43">
        <f t="shared" si="12"/>
        <v>10000</v>
      </c>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10"/>
      <c r="GZ450" s="10"/>
      <c r="HA450" s="10"/>
      <c r="HB450" s="10"/>
      <c r="HC450" s="10"/>
      <c r="HD450" s="10"/>
      <c r="HE450" s="10"/>
      <c r="HF450" s="10"/>
      <c r="HG450" s="10"/>
      <c r="HH450" s="10"/>
      <c r="HI450" s="10"/>
      <c r="HJ450" s="10"/>
      <c r="HK450" s="10"/>
      <c r="HL450" s="10"/>
      <c r="HM450" s="10"/>
      <c r="HN450" s="10"/>
      <c r="HO450" s="10"/>
      <c r="HP450" s="10"/>
      <c r="HQ450" s="10"/>
      <c r="HR450" s="10"/>
      <c r="HS450" s="10"/>
      <c r="HT450" s="10"/>
      <c r="HU450" s="10"/>
      <c r="HV450" s="10"/>
      <c r="HW450" s="10"/>
      <c r="HX450" s="10"/>
      <c r="HY450" s="10"/>
      <c r="HZ450" s="10"/>
      <c r="IA450" s="10"/>
      <c r="IB450" s="10"/>
      <c r="IC450" s="10"/>
      <c r="ID450" s="10"/>
      <c r="IE450" s="10"/>
      <c r="IF450" s="10"/>
      <c r="IG450" s="10"/>
      <c r="IH450" s="10"/>
      <c r="II450" s="10"/>
      <c r="IJ450" s="10"/>
      <c r="IK450" s="10"/>
      <c r="IL450" s="10"/>
      <c r="IM450" s="10"/>
      <c r="IN450" s="10"/>
      <c r="IO450" s="10"/>
      <c r="IP450" s="10"/>
      <c r="IQ450" s="10"/>
      <c r="IR450" s="10"/>
      <c r="IS450" s="10"/>
      <c r="IT450" s="10"/>
      <c r="IU450" s="10"/>
      <c r="IV450" s="10"/>
      <c r="IW450" s="10"/>
      <c r="IX450" s="10"/>
      <c r="IY450" s="10"/>
      <c r="IZ450" s="10"/>
      <c r="JA450" s="10"/>
      <c r="JB450" s="10"/>
      <c r="JC450" s="10"/>
      <c r="JD450" s="10"/>
      <c r="JE450" s="10"/>
      <c r="JF450" s="10"/>
      <c r="JG450" s="10"/>
      <c r="JH450" s="10"/>
      <c r="JI450" s="10"/>
      <c r="JJ450" s="10"/>
      <c r="JK450" s="10"/>
      <c r="JL450" s="10"/>
      <c r="JM450" s="10"/>
      <c r="JN450" s="10"/>
      <c r="JO450" s="10"/>
      <c r="JP450" s="10"/>
      <c r="JQ450" s="10"/>
      <c r="JR450" s="10"/>
      <c r="JS450" s="10"/>
      <c r="JT450" s="10"/>
      <c r="JU450" s="10"/>
      <c r="JV450" s="10"/>
      <c r="JW450" s="10"/>
      <c r="JX450" s="10"/>
      <c r="JY450" s="10"/>
      <c r="JZ450" s="10"/>
      <c r="KA450" s="10"/>
      <c r="KB450" s="10"/>
      <c r="KC450" s="10"/>
      <c r="KD450" s="10"/>
      <c r="KE450" s="10"/>
      <c r="KF450" s="10"/>
      <c r="KG450" s="10"/>
      <c r="KH450" s="10"/>
      <c r="KI450" s="10"/>
      <c r="KJ450" s="10"/>
      <c r="KK450" s="10"/>
      <c r="KL450" s="10"/>
      <c r="KM450" s="10"/>
      <c r="KN450" s="10"/>
      <c r="KO450" s="10"/>
      <c r="KP450" s="10"/>
      <c r="KQ450" s="10"/>
      <c r="KR450" s="10"/>
      <c r="KS450" s="10"/>
      <c r="KT450" s="10"/>
      <c r="KU450" s="10"/>
      <c r="KV450" s="10"/>
      <c r="KW450" s="10"/>
      <c r="KX450" s="10"/>
      <c r="KY450" s="10"/>
      <c r="KZ450" s="10"/>
      <c r="LA450" s="10"/>
      <c r="LB450" s="10"/>
      <c r="LC450" s="10"/>
      <c r="LD450" s="10"/>
      <c r="LE450" s="10"/>
      <c r="LF450" s="10"/>
      <c r="LG450" s="10"/>
      <c r="LH450" s="10"/>
      <c r="LI450" s="10"/>
      <c r="LJ450" s="10"/>
      <c r="LK450" s="10"/>
      <c r="LL450" s="10"/>
      <c r="LM450" s="10"/>
      <c r="LN450" s="10"/>
      <c r="LO450" s="10"/>
      <c r="LP450" s="10"/>
      <c r="LQ450" s="10"/>
      <c r="LR450" s="10"/>
      <c r="LS450" s="10"/>
      <c r="LT450" s="10"/>
      <c r="LU450" s="10"/>
      <c r="LV450" s="10"/>
      <c r="LW450" s="10"/>
      <c r="LX450" s="10"/>
      <c r="LY450" s="10"/>
      <c r="LZ450" s="10"/>
      <c r="MA450" s="10"/>
      <c r="MB450" s="10"/>
      <c r="MC450" s="10"/>
      <c r="MD450" s="10"/>
      <c r="ME450" s="10"/>
      <c r="MF450" s="10"/>
      <c r="MG450" s="10"/>
      <c r="MH450" s="10"/>
      <c r="MI450" s="10"/>
      <c r="MJ450" s="10"/>
      <c r="MK450" s="10"/>
      <c r="ML450" s="10"/>
      <c r="MM450" s="10"/>
      <c r="MN450" s="10"/>
      <c r="MO450" s="10"/>
      <c r="MP450" s="10"/>
      <c r="MQ450" s="10"/>
      <c r="MR450" s="10"/>
      <c r="MS450" s="10"/>
      <c r="MT450" s="10"/>
      <c r="MU450" s="10"/>
      <c r="MV450" s="10"/>
      <c r="MW450" s="10"/>
      <c r="MX450" s="10"/>
      <c r="MY450" s="10"/>
      <c r="MZ450" s="10"/>
      <c r="NA450" s="10"/>
      <c r="NB450" s="10"/>
      <c r="NC450" s="10"/>
      <c r="ND450" s="10"/>
      <c r="NE450" s="10"/>
      <c r="NF450" s="10"/>
      <c r="NG450" s="10"/>
      <c r="NH450" s="10"/>
      <c r="NI450" s="10"/>
      <c r="NJ450" s="10"/>
      <c r="NK450" s="10"/>
      <c r="NL450" s="10"/>
      <c r="NM450" s="10"/>
      <c r="NN450" s="10"/>
      <c r="NO450" s="10"/>
      <c r="NP450" s="10"/>
      <c r="NQ450" s="10"/>
      <c r="NR450" s="10"/>
      <c r="NS450" s="10"/>
      <c r="NT450" s="10"/>
      <c r="NU450" s="10"/>
      <c r="NV450" s="10"/>
      <c r="NW450" s="10"/>
      <c r="NX450" s="10"/>
      <c r="NY450" s="10"/>
      <c r="NZ450" s="10"/>
      <c r="OA450" s="10"/>
      <c r="OB450" s="10"/>
      <c r="OC450" s="10"/>
      <c r="OD450" s="10"/>
      <c r="OE450" s="10"/>
      <c r="OF450" s="10"/>
      <c r="OG450" s="10"/>
      <c r="OH450" s="10"/>
      <c r="OI450" s="10"/>
      <c r="OJ450" s="10"/>
      <c r="OK450" s="10"/>
      <c r="OL450" s="10"/>
      <c r="OM450" s="10"/>
      <c r="ON450" s="10"/>
      <c r="OO450" s="10"/>
      <c r="OP450" s="10"/>
      <c r="OQ450" s="10"/>
      <c r="OR450" s="10"/>
      <c r="OS450" s="10"/>
      <c r="OT450" s="10"/>
      <c r="OU450" s="10"/>
      <c r="OV450" s="10"/>
      <c r="OW450" s="10"/>
      <c r="OX450" s="10"/>
      <c r="OY450" s="10"/>
      <c r="OZ450" s="10"/>
      <c r="PA450" s="10"/>
      <c r="PB450" s="10"/>
      <c r="PC450" s="10"/>
      <c r="PD450" s="10"/>
      <c r="PE450" s="10"/>
      <c r="PF450" s="10"/>
      <c r="PG450" s="10"/>
      <c r="PH450" s="10"/>
      <c r="PI450" s="10"/>
      <c r="PJ450" s="10"/>
      <c r="PK450" s="10"/>
      <c r="PL450" s="10"/>
      <c r="PM450" s="10"/>
      <c r="PN450" s="10"/>
      <c r="PO450" s="10"/>
      <c r="PP450" s="10"/>
      <c r="PQ450" s="10"/>
      <c r="PR450" s="10"/>
      <c r="PS450" s="10"/>
      <c r="PT450" s="10"/>
      <c r="PU450" s="10"/>
      <c r="PV450" s="10"/>
      <c r="PW450" s="10"/>
      <c r="PX450" s="10"/>
      <c r="PY450" s="10"/>
      <c r="PZ450" s="10"/>
      <c r="QA450" s="10"/>
      <c r="QB450" s="10"/>
      <c r="QC450" s="10"/>
      <c r="QD450" s="10"/>
      <c r="QE450" s="10"/>
      <c r="QF450" s="10"/>
      <c r="QG450" s="10"/>
      <c r="QH450" s="10"/>
      <c r="QI450" s="10"/>
      <c r="QJ450" s="10"/>
      <c r="QK450" s="10"/>
      <c r="QL450" s="10"/>
      <c r="QM450" s="10"/>
      <c r="QN450" s="10"/>
      <c r="QO450" s="10"/>
      <c r="QP450" s="10"/>
      <c r="QQ450" s="10"/>
      <c r="QR450" s="10"/>
      <c r="QS450" s="10"/>
      <c r="QT450" s="10"/>
      <c r="QU450" s="10"/>
      <c r="QV450" s="10"/>
      <c r="QW450" s="10"/>
      <c r="QX450" s="10"/>
      <c r="QY450" s="10"/>
      <c r="QZ450" s="10"/>
      <c r="RA450" s="10"/>
      <c r="RB450" s="10"/>
      <c r="RC450" s="10"/>
      <c r="RD450" s="10"/>
      <c r="RE450" s="10"/>
      <c r="RF450" s="10"/>
      <c r="RG450" s="10"/>
      <c r="RH450" s="10"/>
      <c r="RI450" s="10"/>
      <c r="RJ450" s="10"/>
      <c r="RK450" s="10"/>
      <c r="RL450" s="10"/>
      <c r="RM450" s="10"/>
      <c r="RN450" s="10"/>
      <c r="RO450" s="10"/>
      <c r="RP450" s="10"/>
      <c r="RQ450" s="10"/>
      <c r="RR450" s="10"/>
      <c r="RS450" s="10"/>
      <c r="RT450" s="10"/>
      <c r="RU450" s="10"/>
      <c r="RV450" s="10"/>
      <c r="RW450" s="10"/>
      <c r="RX450" s="10"/>
      <c r="RY450" s="10"/>
      <c r="RZ450" s="10"/>
      <c r="SA450" s="10"/>
      <c r="SB450" s="10"/>
      <c r="SC450" s="10"/>
      <c r="SD450" s="10"/>
      <c r="SE450" s="10"/>
      <c r="SF450" s="10"/>
      <c r="SG450" s="10"/>
      <c r="SH450" s="10"/>
      <c r="SI450" s="10"/>
      <c r="SJ450" s="10"/>
      <c r="SK450" s="10"/>
      <c r="SL450" s="10"/>
      <c r="SM450" s="10"/>
      <c r="SN450" s="10"/>
      <c r="SO450" s="10"/>
      <c r="SP450" s="10"/>
      <c r="SQ450" s="10"/>
      <c r="SR450" s="10"/>
      <c r="SS450" s="10"/>
      <c r="ST450" s="10"/>
      <c r="SU450" s="10"/>
      <c r="SV450" s="10"/>
      <c r="SW450" s="10"/>
      <c r="SX450" s="10"/>
      <c r="SY450" s="10"/>
      <c r="SZ450" s="10"/>
      <c r="TA450" s="10"/>
      <c r="TB450" s="10"/>
      <c r="TC450" s="10"/>
      <c r="TD450" s="10"/>
      <c r="TE450" s="10"/>
      <c r="TF450" s="10"/>
      <c r="TG450" s="10"/>
      <c r="TH450" s="10"/>
      <c r="TI450" s="10"/>
      <c r="TJ450" s="10"/>
      <c r="TK450" s="10"/>
      <c r="TL450" s="10"/>
      <c r="TM450" s="10"/>
      <c r="TN450" s="10"/>
      <c r="TO450" s="10"/>
      <c r="TP450" s="10"/>
      <c r="TQ450" s="10"/>
      <c r="TR450" s="10"/>
      <c r="TS450" s="10"/>
      <c r="TT450" s="10"/>
      <c r="TU450" s="10"/>
      <c r="TV450" s="10"/>
      <c r="TW450" s="10"/>
      <c r="TX450" s="10"/>
      <c r="TY450" s="10"/>
      <c r="TZ450" s="10"/>
      <c r="UA450" s="10"/>
      <c r="UB450" s="10"/>
      <c r="UC450" s="10"/>
      <c r="UD450" s="10"/>
      <c r="UE450" s="10"/>
      <c r="UF450" s="10"/>
      <c r="UG450" s="10"/>
      <c r="UH450" s="10"/>
      <c r="UI450" s="10"/>
      <c r="UJ450" s="10"/>
      <c r="UK450" s="10"/>
      <c r="UL450" s="10"/>
      <c r="UM450" s="10"/>
      <c r="UN450" s="10"/>
      <c r="UO450" s="10"/>
      <c r="UP450" s="10"/>
      <c r="UQ450" s="10"/>
      <c r="UR450" s="10"/>
      <c r="US450" s="10"/>
      <c r="UT450" s="10"/>
      <c r="UU450" s="10"/>
      <c r="UV450" s="10"/>
      <c r="UW450" s="10"/>
      <c r="UX450" s="10"/>
      <c r="UY450" s="10"/>
      <c r="UZ450" s="10"/>
      <c r="VA450" s="10"/>
      <c r="VB450" s="10"/>
      <c r="VC450" s="10"/>
      <c r="VD450" s="10"/>
      <c r="VE450" s="10"/>
      <c r="VF450" s="10"/>
      <c r="VG450" s="10"/>
      <c r="VH450" s="10"/>
      <c r="VI450" s="10"/>
      <c r="VJ450" s="10"/>
      <c r="VK450" s="10"/>
      <c r="VL450" s="10"/>
      <c r="VM450" s="10"/>
      <c r="VN450" s="10"/>
      <c r="VO450" s="10"/>
      <c r="VP450" s="10"/>
      <c r="VQ450" s="10"/>
      <c r="VR450" s="10"/>
      <c r="VS450" s="10"/>
      <c r="VT450" s="10"/>
      <c r="VU450" s="10"/>
      <c r="VV450" s="10"/>
      <c r="VW450" s="10"/>
      <c r="VX450" s="10"/>
      <c r="VY450" s="10"/>
      <c r="VZ450" s="10"/>
      <c r="WA450" s="10"/>
      <c r="WB450" s="10"/>
      <c r="WC450" s="10"/>
      <c r="WD450" s="10"/>
      <c r="WE450" s="10"/>
      <c r="WF450" s="10"/>
      <c r="WG450" s="10"/>
      <c r="WH450" s="10"/>
      <c r="WI450" s="10"/>
      <c r="WJ450" s="10"/>
      <c r="WK450" s="10"/>
      <c r="WL450" s="10"/>
      <c r="WM450" s="10"/>
      <c r="WN450" s="10"/>
      <c r="WO450" s="10"/>
      <c r="WP450" s="10"/>
      <c r="WQ450" s="10"/>
      <c r="WR450" s="10"/>
      <c r="WS450" s="10"/>
      <c r="WT450" s="10"/>
      <c r="WU450" s="10"/>
      <c r="WV450" s="10"/>
      <c r="WW450" s="10"/>
      <c r="WX450" s="10"/>
      <c r="WY450" s="10"/>
      <c r="WZ450" s="10"/>
      <c r="XA450" s="10"/>
      <c r="XB450" s="10"/>
      <c r="XC450" s="10"/>
      <c r="XD450" s="10"/>
      <c r="XE450" s="10"/>
      <c r="XF450" s="10"/>
      <c r="XG450" s="10"/>
      <c r="XH450" s="10"/>
      <c r="XI450" s="10"/>
      <c r="XJ450" s="10"/>
      <c r="XK450" s="10"/>
      <c r="XL450" s="10"/>
      <c r="XM450" s="10"/>
      <c r="XN450" s="10"/>
      <c r="XO450" s="10"/>
      <c r="XP450" s="10"/>
      <c r="XQ450" s="10"/>
      <c r="XR450" s="10"/>
      <c r="XS450" s="10"/>
      <c r="XT450" s="10"/>
      <c r="XU450" s="10"/>
      <c r="XV450" s="10"/>
      <c r="XW450" s="10"/>
      <c r="XX450" s="10"/>
      <c r="XY450" s="10"/>
      <c r="XZ450" s="10"/>
      <c r="YA450" s="10"/>
      <c r="YB450" s="10"/>
      <c r="YC450" s="10"/>
      <c r="YD450" s="10"/>
      <c r="YE450" s="10"/>
      <c r="YF450" s="10"/>
      <c r="YG450" s="10"/>
      <c r="YH450" s="10"/>
      <c r="YI450" s="10"/>
      <c r="YJ450" s="10"/>
      <c r="YK450" s="10"/>
      <c r="YL450" s="10"/>
      <c r="YM450" s="10"/>
      <c r="YN450" s="10"/>
      <c r="YO450" s="10"/>
      <c r="YP450" s="10"/>
      <c r="YQ450" s="10"/>
      <c r="YR450" s="10"/>
      <c r="YS450" s="10"/>
      <c r="YT450" s="10"/>
      <c r="YU450" s="10"/>
      <c r="YV450" s="10"/>
      <c r="YW450" s="10"/>
      <c r="YX450" s="10"/>
      <c r="YY450" s="10"/>
      <c r="YZ450" s="10"/>
      <c r="ZA450" s="10"/>
      <c r="ZB450" s="10"/>
      <c r="ZC450" s="10"/>
      <c r="ZD450" s="10"/>
      <c r="ZE450" s="10"/>
      <c r="ZF450" s="10"/>
      <c r="ZG450" s="10"/>
      <c r="ZH450" s="10"/>
      <c r="ZI450" s="10"/>
      <c r="ZJ450" s="10"/>
      <c r="ZK450" s="10"/>
      <c r="ZL450" s="10"/>
      <c r="ZM450" s="10"/>
      <c r="ZN450" s="10"/>
      <c r="ZO450" s="10"/>
      <c r="ZP450" s="10"/>
      <c r="ZQ450" s="10"/>
      <c r="ZR450" s="10"/>
      <c r="ZS450" s="10"/>
      <c r="ZT450" s="10"/>
      <c r="ZU450" s="10"/>
      <c r="ZV450" s="10"/>
      <c r="ZW450" s="10"/>
      <c r="ZX450" s="10"/>
      <c r="ZY450" s="10"/>
      <c r="ZZ450" s="10"/>
      <c r="AAA450" s="10"/>
      <c r="AAB450" s="10"/>
      <c r="AAC450" s="10"/>
      <c r="AAD450" s="10"/>
      <c r="AAE450" s="10"/>
      <c r="AAF450" s="10"/>
      <c r="AAG450" s="10"/>
      <c r="AAH450" s="10"/>
      <c r="AAI450" s="10"/>
      <c r="AAJ450" s="10"/>
      <c r="AAK450" s="10"/>
      <c r="AAL450" s="10"/>
      <c r="AAM450" s="10"/>
      <c r="AAN450" s="10"/>
      <c r="AAO450" s="10"/>
      <c r="AAP450" s="10"/>
      <c r="AAQ450" s="10"/>
      <c r="AAR450" s="10"/>
      <c r="AAS450" s="10"/>
      <c r="AAT450" s="10"/>
      <c r="AAU450" s="10"/>
      <c r="AAV450" s="10"/>
      <c r="AAW450" s="10"/>
      <c r="AAX450" s="10"/>
      <c r="AAY450" s="10"/>
      <c r="AAZ450" s="10"/>
      <c r="ABA450" s="10"/>
      <c r="ABB450" s="10"/>
      <c r="ABC450" s="10"/>
      <c r="ABD450" s="10"/>
      <c r="ABE450" s="10"/>
      <c r="ABF450" s="10"/>
      <c r="ABG450" s="10"/>
      <c r="ABH450" s="10"/>
      <c r="ABI450" s="10"/>
      <c r="ABJ450" s="10"/>
      <c r="ABK450" s="10"/>
      <c r="ABL450" s="10"/>
      <c r="ABM450" s="10"/>
      <c r="ABN450" s="10"/>
      <c r="ABO450" s="10"/>
      <c r="ABP450" s="10"/>
      <c r="ABQ450" s="10"/>
      <c r="ABR450" s="10"/>
      <c r="ABS450" s="10"/>
      <c r="ABT450" s="10"/>
      <c r="ABU450" s="10"/>
      <c r="ABV450" s="10"/>
      <c r="ABW450" s="10"/>
      <c r="ABX450" s="10"/>
      <c r="ABY450" s="10"/>
      <c r="ABZ450" s="10"/>
      <c r="ACA450" s="10"/>
      <c r="ACB450" s="10"/>
      <c r="ACC450" s="10"/>
      <c r="ACD450" s="10"/>
      <c r="ACE450" s="10"/>
      <c r="ACF450" s="10"/>
      <c r="ACG450" s="10"/>
      <c r="ACH450" s="10"/>
      <c r="ACI450" s="10"/>
      <c r="ACJ450" s="10"/>
      <c r="ACK450" s="10"/>
      <c r="ACL450" s="10"/>
      <c r="ACM450" s="10"/>
      <c r="ACN450" s="10"/>
      <c r="ACO450" s="10"/>
      <c r="ACP450" s="10"/>
      <c r="ACQ450" s="10"/>
      <c r="ACR450" s="10"/>
      <c r="ACS450" s="10"/>
      <c r="ACT450" s="10"/>
      <c r="ACU450" s="10"/>
      <c r="ACV450" s="10"/>
      <c r="ACW450" s="10"/>
      <c r="ACX450" s="10"/>
      <c r="ACY450" s="10"/>
      <c r="ACZ450" s="10"/>
      <c r="ADA450" s="10"/>
      <c r="ADB450" s="10"/>
      <c r="ADC450" s="10"/>
      <c r="ADD450" s="10"/>
      <c r="ADE450" s="10"/>
      <c r="ADF450" s="10"/>
      <c r="ADG450" s="10"/>
      <c r="ADH450" s="10"/>
      <c r="ADI450" s="10"/>
      <c r="ADJ450" s="10"/>
      <c r="ADK450" s="10"/>
      <c r="ADL450" s="10"/>
      <c r="ADM450" s="10"/>
      <c r="ADN450" s="10"/>
      <c r="ADO450" s="10"/>
      <c r="ADP450" s="10"/>
      <c r="ADQ450" s="10"/>
      <c r="ADR450" s="10"/>
      <c r="ADS450" s="10"/>
      <c r="ADT450" s="10"/>
      <c r="ADU450" s="10"/>
      <c r="ADV450" s="10"/>
      <c r="ADW450" s="10"/>
      <c r="ADX450" s="10"/>
      <c r="ADY450" s="10"/>
      <c r="ADZ450" s="10"/>
      <c r="AEA450" s="10"/>
      <c r="AEB450" s="10"/>
      <c r="AEC450" s="10"/>
      <c r="AED450" s="10"/>
      <c r="AEE450" s="10"/>
      <c r="AEF450" s="10"/>
      <c r="AEG450" s="10"/>
      <c r="AEH450" s="10"/>
      <c r="AEI450" s="10"/>
      <c r="AEJ450" s="10"/>
      <c r="AEK450" s="10"/>
      <c r="AEL450" s="10"/>
      <c r="AEM450" s="10"/>
      <c r="AEN450" s="10"/>
      <c r="AEO450" s="10"/>
      <c r="AEP450" s="10"/>
      <c r="AEQ450" s="10"/>
      <c r="AER450" s="10"/>
      <c r="AES450" s="10"/>
      <c r="AET450" s="10"/>
      <c r="AEU450" s="10"/>
      <c r="AEV450" s="10"/>
      <c r="AEW450" s="10"/>
      <c r="AEX450" s="10"/>
      <c r="AEY450" s="10"/>
      <c r="AEZ450" s="10"/>
      <c r="AFA450" s="10"/>
      <c r="AFB450" s="10"/>
      <c r="AFC450" s="10"/>
      <c r="AFD450" s="10"/>
      <c r="AFE450" s="10"/>
      <c r="AFF450" s="10"/>
      <c r="AFG450" s="10"/>
      <c r="AFH450" s="10"/>
      <c r="AFI450" s="10"/>
      <c r="AFJ450" s="10"/>
      <c r="AFK450" s="10"/>
      <c r="AFL450" s="10"/>
      <c r="AFM450" s="10"/>
      <c r="AFN450" s="10"/>
      <c r="AFO450" s="10"/>
      <c r="AFP450" s="10"/>
      <c r="AFQ450" s="10"/>
      <c r="AFR450" s="10"/>
      <c r="AFS450" s="10"/>
      <c r="AFT450" s="10"/>
      <c r="AFU450" s="10"/>
      <c r="AFV450" s="10"/>
      <c r="AFW450" s="10"/>
      <c r="AFX450" s="10"/>
      <c r="AFY450" s="10"/>
      <c r="AFZ450" s="10"/>
      <c r="AGA450" s="10"/>
      <c r="AGB450" s="10"/>
      <c r="AGC450" s="10"/>
      <c r="AGD450" s="10"/>
      <c r="AGE450" s="10"/>
      <c r="AGF450" s="10"/>
      <c r="AGG450" s="10"/>
      <c r="AGH450" s="10"/>
      <c r="AGI450" s="10"/>
      <c r="AGJ450" s="10"/>
      <c r="AGK450" s="10"/>
      <c r="AGL450" s="10"/>
      <c r="AGM450" s="10"/>
      <c r="AGN450" s="10"/>
      <c r="AGO450" s="10"/>
      <c r="AGP450" s="10"/>
      <c r="AGQ450" s="10"/>
      <c r="AGR450" s="10"/>
      <c r="AGS450" s="10"/>
      <c r="AGT450" s="10"/>
      <c r="AGU450" s="10"/>
      <c r="AGV450" s="10"/>
      <c r="AGW450" s="10"/>
      <c r="AGX450" s="10"/>
      <c r="AGY450" s="10"/>
      <c r="AGZ450" s="10"/>
      <c r="AHA450" s="10"/>
      <c r="AHB450" s="10"/>
      <c r="AHC450" s="10"/>
      <c r="AHD450" s="10"/>
      <c r="AHE450" s="10"/>
      <c r="AHF450" s="10"/>
      <c r="AHG450" s="10"/>
      <c r="AHH450" s="10"/>
      <c r="AHI450" s="10"/>
      <c r="AHJ450" s="10"/>
      <c r="AHK450" s="10"/>
      <c r="AHL450" s="10"/>
      <c r="AHM450" s="10"/>
      <c r="AHN450" s="10"/>
      <c r="AHO450" s="10"/>
      <c r="AHP450" s="10"/>
      <c r="AHQ450" s="10"/>
      <c r="AHR450" s="10"/>
      <c r="AHS450" s="10"/>
      <c r="AHT450" s="10"/>
      <c r="AHU450" s="10"/>
      <c r="AHV450" s="10"/>
      <c r="AHW450" s="10"/>
      <c r="AHX450" s="10"/>
      <c r="AHY450" s="10"/>
      <c r="AHZ450" s="10"/>
      <c r="AIA450" s="10"/>
      <c r="AIB450" s="10"/>
      <c r="AIC450" s="10"/>
      <c r="AID450" s="10"/>
      <c r="AIE450" s="10"/>
      <c r="AIF450" s="10"/>
      <c r="AIG450" s="10"/>
      <c r="AIH450" s="10"/>
      <c r="AII450" s="10"/>
      <c r="AIJ450" s="10"/>
      <c r="AIK450" s="10"/>
      <c r="AIL450" s="10"/>
      <c r="AIM450" s="10"/>
      <c r="AIN450" s="10"/>
      <c r="AIO450" s="10"/>
      <c r="AIP450" s="10"/>
      <c r="AIQ450" s="10"/>
      <c r="AIR450" s="10"/>
      <c r="AIS450" s="10"/>
      <c r="AIT450" s="10"/>
      <c r="AIU450" s="10"/>
      <c r="AIV450" s="10"/>
      <c r="AIW450" s="10"/>
      <c r="AIX450" s="10"/>
      <c r="AIY450" s="10"/>
      <c r="AIZ450" s="10"/>
      <c r="AJA450" s="10"/>
      <c r="AJB450" s="10"/>
      <c r="AJC450" s="10"/>
      <c r="AJD450" s="10"/>
      <c r="AJE450" s="10"/>
      <c r="AJF450" s="10"/>
      <c r="AJG450" s="10"/>
      <c r="AJH450" s="10"/>
      <c r="AJI450" s="10"/>
      <c r="AJJ450" s="10"/>
      <c r="AJK450" s="10"/>
      <c r="AJL450" s="10"/>
      <c r="AJM450" s="10"/>
      <c r="AJN450" s="10"/>
      <c r="AJO450" s="10"/>
      <c r="AJP450" s="10"/>
      <c r="AJQ450" s="10"/>
      <c r="AJR450" s="10"/>
      <c r="AJS450" s="10"/>
      <c r="AJT450" s="10"/>
      <c r="AJU450" s="10"/>
      <c r="AJV450" s="10"/>
      <c r="AJW450" s="10"/>
      <c r="AJX450" s="10"/>
      <c r="AJY450" s="10"/>
      <c r="AJZ450" s="10"/>
      <c r="AKA450" s="10"/>
      <c r="AKB450" s="10"/>
      <c r="AKC450" s="10"/>
      <c r="AKD450" s="10"/>
      <c r="AKE450" s="10"/>
      <c r="AKF450" s="10"/>
      <c r="AKG450" s="10"/>
      <c r="AKH450" s="10"/>
      <c r="AKI450" s="10"/>
      <c r="AKJ450" s="10"/>
      <c r="AKK450" s="10"/>
      <c r="AKL450" s="10"/>
      <c r="AKM450" s="10"/>
      <c r="AKN450" s="10"/>
      <c r="AKO450" s="10"/>
      <c r="AKP450" s="10"/>
      <c r="AKQ450" s="10"/>
      <c r="AKR450" s="10"/>
      <c r="AKS450" s="10"/>
      <c r="AKT450" s="10"/>
      <c r="AKU450" s="10"/>
      <c r="AKV450" s="10"/>
      <c r="AKW450" s="10"/>
      <c r="AKX450" s="10"/>
      <c r="AKY450" s="10"/>
      <c r="AKZ450" s="10"/>
      <c r="ALA450" s="10"/>
      <c r="ALB450" s="10"/>
      <c r="ALC450" s="10"/>
      <c r="ALD450" s="10"/>
      <c r="ALE450" s="10"/>
      <c r="ALF450" s="10"/>
      <c r="ALG450" s="10"/>
      <c r="ALH450" s="10"/>
      <c r="ALI450" s="10"/>
      <c r="ALJ450" s="10"/>
      <c r="ALK450" s="10"/>
      <c r="ALL450" s="10"/>
      <c r="ALM450" s="10"/>
      <c r="ALN450" s="10"/>
      <c r="ALO450" s="10"/>
      <c r="ALP450" s="10"/>
      <c r="ALQ450" s="10"/>
      <c r="ALR450" s="10"/>
      <c r="ALS450" s="10"/>
      <c r="ALT450" s="10"/>
      <c r="ALU450" s="10"/>
      <c r="ALV450" s="10"/>
      <c r="ALW450" s="10"/>
      <c r="ALX450" s="10"/>
      <c r="ALY450" s="10"/>
      <c r="ALZ450" s="10"/>
      <c r="AMA450" s="10"/>
      <c r="AMB450" s="10"/>
      <c r="AMC450" s="10"/>
      <c r="AMD450" s="10"/>
      <c r="AME450" s="10"/>
      <c r="AMF450" s="10"/>
      <c r="AMG450" s="10"/>
      <c r="AMH450" s="10"/>
      <c r="AMI450" s="10"/>
    </row>
    <row r="451" spans="1:1023" ht="21.75" customHeight="1">
      <c r="A451" s="14" t="s">
        <v>257</v>
      </c>
      <c r="B451" s="45"/>
      <c r="C451" s="34"/>
      <c r="D451" s="34"/>
      <c r="E451" s="30"/>
      <c r="F451" s="30"/>
      <c r="G451" s="30"/>
      <c r="H451" s="30"/>
      <c r="I451" s="30"/>
      <c r="J451" s="36">
        <v>4000</v>
      </c>
      <c r="K451" s="30"/>
      <c r="L451" s="30"/>
      <c r="M451" s="30"/>
      <c r="N451" s="30"/>
      <c r="O451" s="30"/>
      <c r="P451" s="34"/>
      <c r="Q451" s="43">
        <f t="shared" si="11"/>
        <v>4000</v>
      </c>
      <c r="R451" s="43">
        <f t="shared" si="12"/>
        <v>4000</v>
      </c>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c r="HA451" s="10"/>
      <c r="HB451" s="10"/>
      <c r="HC451" s="10"/>
      <c r="HD451" s="10"/>
      <c r="HE451" s="10"/>
      <c r="HF451" s="10"/>
      <c r="HG451" s="10"/>
      <c r="HH451" s="10"/>
      <c r="HI451" s="10"/>
      <c r="HJ451" s="10"/>
      <c r="HK451" s="10"/>
      <c r="HL451" s="10"/>
      <c r="HM451" s="10"/>
      <c r="HN451" s="10"/>
      <c r="HO451" s="10"/>
      <c r="HP451" s="10"/>
      <c r="HQ451" s="10"/>
      <c r="HR451" s="10"/>
      <c r="HS451" s="10"/>
      <c r="HT451" s="10"/>
      <c r="HU451" s="10"/>
      <c r="HV451" s="10"/>
      <c r="HW451" s="10"/>
      <c r="HX451" s="10"/>
      <c r="HY451" s="10"/>
      <c r="HZ451" s="10"/>
      <c r="IA451" s="10"/>
      <c r="IB451" s="10"/>
      <c r="IC451" s="10"/>
      <c r="ID451" s="10"/>
      <c r="IE451" s="10"/>
      <c r="IF451" s="10"/>
      <c r="IG451" s="10"/>
      <c r="IH451" s="10"/>
      <c r="II451" s="10"/>
      <c r="IJ451" s="10"/>
      <c r="IK451" s="10"/>
      <c r="IL451" s="10"/>
      <c r="IM451" s="10"/>
      <c r="IN451" s="10"/>
      <c r="IO451" s="10"/>
      <c r="IP451" s="10"/>
      <c r="IQ451" s="10"/>
      <c r="IR451" s="10"/>
      <c r="IS451" s="10"/>
      <c r="IT451" s="10"/>
      <c r="IU451" s="10"/>
      <c r="IV451" s="10"/>
      <c r="IW451" s="10"/>
      <c r="IX451" s="10"/>
      <c r="IY451" s="10"/>
      <c r="IZ451" s="10"/>
      <c r="JA451" s="10"/>
      <c r="JB451" s="10"/>
      <c r="JC451" s="10"/>
      <c r="JD451" s="10"/>
      <c r="JE451" s="10"/>
      <c r="JF451" s="10"/>
      <c r="JG451" s="10"/>
      <c r="JH451" s="10"/>
      <c r="JI451" s="10"/>
      <c r="JJ451" s="10"/>
      <c r="JK451" s="10"/>
      <c r="JL451" s="10"/>
      <c r="JM451" s="10"/>
      <c r="JN451" s="10"/>
      <c r="JO451" s="10"/>
      <c r="JP451" s="10"/>
      <c r="JQ451" s="10"/>
      <c r="JR451" s="10"/>
      <c r="JS451" s="10"/>
      <c r="JT451" s="10"/>
      <c r="JU451" s="10"/>
      <c r="JV451" s="10"/>
      <c r="JW451" s="10"/>
      <c r="JX451" s="10"/>
      <c r="JY451" s="10"/>
      <c r="JZ451" s="10"/>
      <c r="KA451" s="10"/>
      <c r="KB451" s="10"/>
      <c r="KC451" s="10"/>
      <c r="KD451" s="10"/>
      <c r="KE451" s="10"/>
      <c r="KF451" s="10"/>
      <c r="KG451" s="10"/>
      <c r="KH451" s="10"/>
      <c r="KI451" s="10"/>
      <c r="KJ451" s="10"/>
      <c r="KK451" s="10"/>
      <c r="KL451" s="10"/>
      <c r="KM451" s="10"/>
      <c r="KN451" s="10"/>
      <c r="KO451" s="10"/>
      <c r="KP451" s="10"/>
      <c r="KQ451" s="10"/>
      <c r="KR451" s="10"/>
      <c r="KS451" s="10"/>
      <c r="KT451" s="10"/>
      <c r="KU451" s="10"/>
      <c r="KV451" s="10"/>
      <c r="KW451" s="10"/>
      <c r="KX451" s="10"/>
      <c r="KY451" s="10"/>
      <c r="KZ451" s="10"/>
      <c r="LA451" s="10"/>
      <c r="LB451" s="10"/>
      <c r="LC451" s="10"/>
      <c r="LD451" s="10"/>
      <c r="LE451" s="10"/>
      <c r="LF451" s="10"/>
      <c r="LG451" s="10"/>
      <c r="LH451" s="10"/>
      <c r="LI451" s="10"/>
      <c r="LJ451" s="10"/>
      <c r="LK451" s="10"/>
      <c r="LL451" s="10"/>
      <c r="LM451" s="10"/>
      <c r="LN451" s="10"/>
      <c r="LO451" s="10"/>
      <c r="LP451" s="10"/>
      <c r="LQ451" s="10"/>
      <c r="LR451" s="10"/>
      <c r="LS451" s="10"/>
      <c r="LT451" s="10"/>
      <c r="LU451" s="10"/>
      <c r="LV451" s="10"/>
      <c r="LW451" s="10"/>
      <c r="LX451" s="10"/>
      <c r="LY451" s="10"/>
      <c r="LZ451" s="10"/>
      <c r="MA451" s="10"/>
      <c r="MB451" s="10"/>
      <c r="MC451" s="10"/>
      <c r="MD451" s="10"/>
      <c r="ME451" s="10"/>
      <c r="MF451" s="10"/>
      <c r="MG451" s="10"/>
      <c r="MH451" s="10"/>
      <c r="MI451" s="10"/>
      <c r="MJ451" s="10"/>
      <c r="MK451" s="10"/>
      <c r="ML451" s="10"/>
      <c r="MM451" s="10"/>
      <c r="MN451" s="10"/>
      <c r="MO451" s="10"/>
      <c r="MP451" s="10"/>
      <c r="MQ451" s="10"/>
      <c r="MR451" s="10"/>
      <c r="MS451" s="10"/>
      <c r="MT451" s="10"/>
      <c r="MU451" s="10"/>
      <c r="MV451" s="10"/>
      <c r="MW451" s="10"/>
      <c r="MX451" s="10"/>
      <c r="MY451" s="10"/>
      <c r="MZ451" s="10"/>
      <c r="NA451" s="10"/>
      <c r="NB451" s="10"/>
      <c r="NC451" s="10"/>
      <c r="ND451" s="10"/>
      <c r="NE451" s="10"/>
      <c r="NF451" s="10"/>
      <c r="NG451" s="10"/>
      <c r="NH451" s="10"/>
      <c r="NI451" s="10"/>
      <c r="NJ451" s="10"/>
      <c r="NK451" s="10"/>
      <c r="NL451" s="10"/>
      <c r="NM451" s="10"/>
      <c r="NN451" s="10"/>
      <c r="NO451" s="10"/>
      <c r="NP451" s="10"/>
      <c r="NQ451" s="10"/>
      <c r="NR451" s="10"/>
      <c r="NS451" s="10"/>
      <c r="NT451" s="10"/>
      <c r="NU451" s="10"/>
      <c r="NV451" s="10"/>
      <c r="NW451" s="10"/>
      <c r="NX451" s="10"/>
      <c r="NY451" s="10"/>
      <c r="NZ451" s="10"/>
      <c r="OA451" s="10"/>
      <c r="OB451" s="10"/>
      <c r="OC451" s="10"/>
      <c r="OD451" s="10"/>
      <c r="OE451" s="10"/>
      <c r="OF451" s="10"/>
      <c r="OG451" s="10"/>
      <c r="OH451" s="10"/>
      <c r="OI451" s="10"/>
      <c r="OJ451" s="10"/>
      <c r="OK451" s="10"/>
      <c r="OL451" s="10"/>
      <c r="OM451" s="10"/>
      <c r="ON451" s="10"/>
      <c r="OO451" s="10"/>
      <c r="OP451" s="10"/>
      <c r="OQ451" s="10"/>
      <c r="OR451" s="10"/>
      <c r="OS451" s="10"/>
      <c r="OT451" s="10"/>
      <c r="OU451" s="10"/>
      <c r="OV451" s="10"/>
      <c r="OW451" s="10"/>
      <c r="OX451" s="10"/>
      <c r="OY451" s="10"/>
      <c r="OZ451" s="10"/>
      <c r="PA451" s="10"/>
      <c r="PB451" s="10"/>
      <c r="PC451" s="10"/>
      <c r="PD451" s="10"/>
      <c r="PE451" s="10"/>
      <c r="PF451" s="10"/>
      <c r="PG451" s="10"/>
      <c r="PH451" s="10"/>
      <c r="PI451" s="10"/>
      <c r="PJ451" s="10"/>
      <c r="PK451" s="10"/>
      <c r="PL451" s="10"/>
      <c r="PM451" s="10"/>
      <c r="PN451" s="10"/>
      <c r="PO451" s="10"/>
      <c r="PP451" s="10"/>
      <c r="PQ451" s="10"/>
      <c r="PR451" s="10"/>
      <c r="PS451" s="10"/>
      <c r="PT451" s="10"/>
      <c r="PU451" s="10"/>
      <c r="PV451" s="10"/>
      <c r="PW451" s="10"/>
      <c r="PX451" s="10"/>
      <c r="PY451" s="10"/>
      <c r="PZ451" s="10"/>
      <c r="QA451" s="10"/>
      <c r="QB451" s="10"/>
      <c r="QC451" s="10"/>
      <c r="QD451" s="10"/>
      <c r="QE451" s="10"/>
      <c r="QF451" s="10"/>
      <c r="QG451" s="10"/>
      <c r="QH451" s="10"/>
      <c r="QI451" s="10"/>
      <c r="QJ451" s="10"/>
      <c r="QK451" s="10"/>
      <c r="QL451" s="10"/>
      <c r="QM451" s="10"/>
      <c r="QN451" s="10"/>
      <c r="QO451" s="10"/>
      <c r="QP451" s="10"/>
      <c r="QQ451" s="10"/>
      <c r="QR451" s="10"/>
      <c r="QS451" s="10"/>
      <c r="QT451" s="10"/>
      <c r="QU451" s="10"/>
      <c r="QV451" s="10"/>
      <c r="QW451" s="10"/>
      <c r="QX451" s="10"/>
      <c r="QY451" s="10"/>
      <c r="QZ451" s="10"/>
      <c r="RA451" s="10"/>
      <c r="RB451" s="10"/>
      <c r="RC451" s="10"/>
      <c r="RD451" s="10"/>
      <c r="RE451" s="10"/>
      <c r="RF451" s="10"/>
      <c r="RG451" s="10"/>
      <c r="RH451" s="10"/>
      <c r="RI451" s="10"/>
      <c r="RJ451" s="10"/>
      <c r="RK451" s="10"/>
      <c r="RL451" s="10"/>
      <c r="RM451" s="10"/>
      <c r="RN451" s="10"/>
      <c r="RO451" s="10"/>
      <c r="RP451" s="10"/>
      <c r="RQ451" s="10"/>
      <c r="RR451" s="10"/>
      <c r="RS451" s="10"/>
      <c r="RT451" s="10"/>
      <c r="RU451" s="10"/>
      <c r="RV451" s="10"/>
      <c r="RW451" s="10"/>
      <c r="RX451" s="10"/>
      <c r="RY451" s="10"/>
      <c r="RZ451" s="10"/>
      <c r="SA451" s="10"/>
      <c r="SB451" s="10"/>
      <c r="SC451" s="10"/>
      <c r="SD451" s="10"/>
      <c r="SE451" s="10"/>
      <c r="SF451" s="10"/>
      <c r="SG451" s="10"/>
      <c r="SH451" s="10"/>
      <c r="SI451" s="10"/>
      <c r="SJ451" s="10"/>
      <c r="SK451" s="10"/>
      <c r="SL451" s="10"/>
      <c r="SM451" s="10"/>
      <c r="SN451" s="10"/>
      <c r="SO451" s="10"/>
      <c r="SP451" s="10"/>
      <c r="SQ451" s="10"/>
      <c r="SR451" s="10"/>
      <c r="SS451" s="10"/>
      <c r="ST451" s="10"/>
      <c r="SU451" s="10"/>
      <c r="SV451" s="10"/>
      <c r="SW451" s="10"/>
      <c r="SX451" s="10"/>
      <c r="SY451" s="10"/>
      <c r="SZ451" s="10"/>
      <c r="TA451" s="10"/>
      <c r="TB451" s="10"/>
      <c r="TC451" s="10"/>
      <c r="TD451" s="10"/>
      <c r="TE451" s="10"/>
      <c r="TF451" s="10"/>
      <c r="TG451" s="10"/>
      <c r="TH451" s="10"/>
      <c r="TI451" s="10"/>
      <c r="TJ451" s="10"/>
      <c r="TK451" s="10"/>
      <c r="TL451" s="10"/>
      <c r="TM451" s="10"/>
      <c r="TN451" s="10"/>
      <c r="TO451" s="10"/>
      <c r="TP451" s="10"/>
      <c r="TQ451" s="10"/>
      <c r="TR451" s="10"/>
      <c r="TS451" s="10"/>
      <c r="TT451" s="10"/>
      <c r="TU451" s="10"/>
      <c r="TV451" s="10"/>
      <c r="TW451" s="10"/>
      <c r="TX451" s="10"/>
      <c r="TY451" s="10"/>
      <c r="TZ451" s="10"/>
      <c r="UA451" s="10"/>
      <c r="UB451" s="10"/>
      <c r="UC451" s="10"/>
      <c r="UD451" s="10"/>
      <c r="UE451" s="10"/>
      <c r="UF451" s="10"/>
      <c r="UG451" s="10"/>
      <c r="UH451" s="10"/>
      <c r="UI451" s="10"/>
      <c r="UJ451" s="10"/>
      <c r="UK451" s="10"/>
      <c r="UL451" s="10"/>
      <c r="UM451" s="10"/>
      <c r="UN451" s="10"/>
      <c r="UO451" s="10"/>
      <c r="UP451" s="10"/>
      <c r="UQ451" s="10"/>
      <c r="UR451" s="10"/>
      <c r="US451" s="10"/>
      <c r="UT451" s="10"/>
      <c r="UU451" s="10"/>
      <c r="UV451" s="10"/>
      <c r="UW451" s="10"/>
      <c r="UX451" s="10"/>
      <c r="UY451" s="10"/>
      <c r="UZ451" s="10"/>
      <c r="VA451" s="10"/>
      <c r="VB451" s="10"/>
      <c r="VC451" s="10"/>
      <c r="VD451" s="10"/>
      <c r="VE451" s="10"/>
      <c r="VF451" s="10"/>
      <c r="VG451" s="10"/>
      <c r="VH451" s="10"/>
      <c r="VI451" s="10"/>
      <c r="VJ451" s="10"/>
      <c r="VK451" s="10"/>
      <c r="VL451" s="10"/>
      <c r="VM451" s="10"/>
      <c r="VN451" s="10"/>
      <c r="VO451" s="10"/>
      <c r="VP451" s="10"/>
      <c r="VQ451" s="10"/>
      <c r="VR451" s="10"/>
      <c r="VS451" s="10"/>
      <c r="VT451" s="10"/>
      <c r="VU451" s="10"/>
      <c r="VV451" s="10"/>
      <c r="VW451" s="10"/>
      <c r="VX451" s="10"/>
      <c r="VY451" s="10"/>
      <c r="VZ451" s="10"/>
      <c r="WA451" s="10"/>
      <c r="WB451" s="10"/>
      <c r="WC451" s="10"/>
      <c r="WD451" s="10"/>
      <c r="WE451" s="10"/>
      <c r="WF451" s="10"/>
      <c r="WG451" s="10"/>
      <c r="WH451" s="10"/>
      <c r="WI451" s="10"/>
      <c r="WJ451" s="10"/>
      <c r="WK451" s="10"/>
      <c r="WL451" s="10"/>
      <c r="WM451" s="10"/>
      <c r="WN451" s="10"/>
      <c r="WO451" s="10"/>
      <c r="WP451" s="10"/>
      <c r="WQ451" s="10"/>
      <c r="WR451" s="10"/>
      <c r="WS451" s="10"/>
      <c r="WT451" s="10"/>
      <c r="WU451" s="10"/>
      <c r="WV451" s="10"/>
      <c r="WW451" s="10"/>
      <c r="WX451" s="10"/>
      <c r="WY451" s="10"/>
      <c r="WZ451" s="10"/>
      <c r="XA451" s="10"/>
      <c r="XB451" s="10"/>
      <c r="XC451" s="10"/>
      <c r="XD451" s="10"/>
      <c r="XE451" s="10"/>
      <c r="XF451" s="10"/>
      <c r="XG451" s="10"/>
      <c r="XH451" s="10"/>
      <c r="XI451" s="10"/>
      <c r="XJ451" s="10"/>
      <c r="XK451" s="10"/>
      <c r="XL451" s="10"/>
      <c r="XM451" s="10"/>
      <c r="XN451" s="10"/>
      <c r="XO451" s="10"/>
      <c r="XP451" s="10"/>
      <c r="XQ451" s="10"/>
      <c r="XR451" s="10"/>
      <c r="XS451" s="10"/>
      <c r="XT451" s="10"/>
      <c r="XU451" s="10"/>
      <c r="XV451" s="10"/>
      <c r="XW451" s="10"/>
      <c r="XX451" s="10"/>
      <c r="XY451" s="10"/>
      <c r="XZ451" s="10"/>
      <c r="YA451" s="10"/>
      <c r="YB451" s="10"/>
      <c r="YC451" s="10"/>
      <c r="YD451" s="10"/>
      <c r="YE451" s="10"/>
      <c r="YF451" s="10"/>
      <c r="YG451" s="10"/>
      <c r="YH451" s="10"/>
      <c r="YI451" s="10"/>
      <c r="YJ451" s="10"/>
      <c r="YK451" s="10"/>
      <c r="YL451" s="10"/>
      <c r="YM451" s="10"/>
      <c r="YN451" s="10"/>
      <c r="YO451" s="10"/>
      <c r="YP451" s="10"/>
      <c r="YQ451" s="10"/>
      <c r="YR451" s="10"/>
      <c r="YS451" s="10"/>
      <c r="YT451" s="10"/>
      <c r="YU451" s="10"/>
      <c r="YV451" s="10"/>
      <c r="YW451" s="10"/>
      <c r="YX451" s="10"/>
      <c r="YY451" s="10"/>
      <c r="YZ451" s="10"/>
      <c r="ZA451" s="10"/>
      <c r="ZB451" s="10"/>
      <c r="ZC451" s="10"/>
      <c r="ZD451" s="10"/>
      <c r="ZE451" s="10"/>
      <c r="ZF451" s="10"/>
      <c r="ZG451" s="10"/>
      <c r="ZH451" s="10"/>
      <c r="ZI451" s="10"/>
      <c r="ZJ451" s="10"/>
      <c r="ZK451" s="10"/>
      <c r="ZL451" s="10"/>
      <c r="ZM451" s="10"/>
      <c r="ZN451" s="10"/>
      <c r="ZO451" s="10"/>
      <c r="ZP451" s="10"/>
      <c r="ZQ451" s="10"/>
      <c r="ZR451" s="10"/>
      <c r="ZS451" s="10"/>
      <c r="ZT451" s="10"/>
      <c r="ZU451" s="10"/>
      <c r="ZV451" s="10"/>
      <c r="ZW451" s="10"/>
      <c r="ZX451" s="10"/>
      <c r="ZY451" s="10"/>
      <c r="ZZ451" s="10"/>
      <c r="AAA451" s="10"/>
      <c r="AAB451" s="10"/>
      <c r="AAC451" s="10"/>
      <c r="AAD451" s="10"/>
      <c r="AAE451" s="10"/>
      <c r="AAF451" s="10"/>
      <c r="AAG451" s="10"/>
      <c r="AAH451" s="10"/>
      <c r="AAI451" s="10"/>
      <c r="AAJ451" s="10"/>
      <c r="AAK451" s="10"/>
      <c r="AAL451" s="10"/>
      <c r="AAM451" s="10"/>
      <c r="AAN451" s="10"/>
      <c r="AAO451" s="10"/>
      <c r="AAP451" s="10"/>
      <c r="AAQ451" s="10"/>
      <c r="AAR451" s="10"/>
      <c r="AAS451" s="10"/>
      <c r="AAT451" s="10"/>
      <c r="AAU451" s="10"/>
      <c r="AAV451" s="10"/>
      <c r="AAW451" s="10"/>
      <c r="AAX451" s="10"/>
      <c r="AAY451" s="10"/>
      <c r="AAZ451" s="10"/>
      <c r="ABA451" s="10"/>
      <c r="ABB451" s="10"/>
      <c r="ABC451" s="10"/>
      <c r="ABD451" s="10"/>
      <c r="ABE451" s="10"/>
      <c r="ABF451" s="10"/>
      <c r="ABG451" s="10"/>
      <c r="ABH451" s="10"/>
      <c r="ABI451" s="10"/>
      <c r="ABJ451" s="10"/>
      <c r="ABK451" s="10"/>
      <c r="ABL451" s="10"/>
      <c r="ABM451" s="10"/>
      <c r="ABN451" s="10"/>
      <c r="ABO451" s="10"/>
      <c r="ABP451" s="10"/>
      <c r="ABQ451" s="10"/>
      <c r="ABR451" s="10"/>
      <c r="ABS451" s="10"/>
      <c r="ABT451" s="10"/>
      <c r="ABU451" s="10"/>
      <c r="ABV451" s="10"/>
      <c r="ABW451" s="10"/>
      <c r="ABX451" s="10"/>
      <c r="ABY451" s="10"/>
      <c r="ABZ451" s="10"/>
      <c r="ACA451" s="10"/>
      <c r="ACB451" s="10"/>
      <c r="ACC451" s="10"/>
      <c r="ACD451" s="10"/>
      <c r="ACE451" s="10"/>
      <c r="ACF451" s="10"/>
      <c r="ACG451" s="10"/>
      <c r="ACH451" s="10"/>
      <c r="ACI451" s="10"/>
      <c r="ACJ451" s="10"/>
      <c r="ACK451" s="10"/>
      <c r="ACL451" s="10"/>
      <c r="ACM451" s="10"/>
      <c r="ACN451" s="10"/>
      <c r="ACO451" s="10"/>
      <c r="ACP451" s="10"/>
      <c r="ACQ451" s="10"/>
      <c r="ACR451" s="10"/>
      <c r="ACS451" s="10"/>
      <c r="ACT451" s="10"/>
      <c r="ACU451" s="10"/>
      <c r="ACV451" s="10"/>
      <c r="ACW451" s="10"/>
      <c r="ACX451" s="10"/>
      <c r="ACY451" s="10"/>
      <c r="ACZ451" s="10"/>
      <c r="ADA451" s="10"/>
      <c r="ADB451" s="10"/>
      <c r="ADC451" s="10"/>
      <c r="ADD451" s="10"/>
      <c r="ADE451" s="10"/>
      <c r="ADF451" s="10"/>
      <c r="ADG451" s="10"/>
      <c r="ADH451" s="10"/>
      <c r="ADI451" s="10"/>
      <c r="ADJ451" s="10"/>
      <c r="ADK451" s="10"/>
      <c r="ADL451" s="10"/>
      <c r="ADM451" s="10"/>
      <c r="ADN451" s="10"/>
      <c r="ADO451" s="10"/>
      <c r="ADP451" s="10"/>
      <c r="ADQ451" s="10"/>
      <c r="ADR451" s="10"/>
      <c r="ADS451" s="10"/>
      <c r="ADT451" s="10"/>
      <c r="ADU451" s="10"/>
      <c r="ADV451" s="10"/>
      <c r="ADW451" s="10"/>
      <c r="ADX451" s="10"/>
      <c r="ADY451" s="10"/>
      <c r="ADZ451" s="10"/>
      <c r="AEA451" s="10"/>
      <c r="AEB451" s="10"/>
      <c r="AEC451" s="10"/>
      <c r="AED451" s="10"/>
      <c r="AEE451" s="10"/>
      <c r="AEF451" s="10"/>
      <c r="AEG451" s="10"/>
      <c r="AEH451" s="10"/>
      <c r="AEI451" s="10"/>
      <c r="AEJ451" s="10"/>
      <c r="AEK451" s="10"/>
      <c r="AEL451" s="10"/>
      <c r="AEM451" s="10"/>
      <c r="AEN451" s="10"/>
      <c r="AEO451" s="10"/>
      <c r="AEP451" s="10"/>
      <c r="AEQ451" s="10"/>
      <c r="AER451" s="10"/>
      <c r="AES451" s="10"/>
      <c r="AET451" s="10"/>
      <c r="AEU451" s="10"/>
      <c r="AEV451" s="10"/>
      <c r="AEW451" s="10"/>
      <c r="AEX451" s="10"/>
      <c r="AEY451" s="10"/>
      <c r="AEZ451" s="10"/>
      <c r="AFA451" s="10"/>
      <c r="AFB451" s="10"/>
      <c r="AFC451" s="10"/>
      <c r="AFD451" s="10"/>
      <c r="AFE451" s="10"/>
      <c r="AFF451" s="10"/>
      <c r="AFG451" s="10"/>
      <c r="AFH451" s="10"/>
      <c r="AFI451" s="10"/>
      <c r="AFJ451" s="10"/>
      <c r="AFK451" s="10"/>
      <c r="AFL451" s="10"/>
      <c r="AFM451" s="10"/>
      <c r="AFN451" s="10"/>
      <c r="AFO451" s="10"/>
      <c r="AFP451" s="10"/>
      <c r="AFQ451" s="10"/>
      <c r="AFR451" s="10"/>
      <c r="AFS451" s="10"/>
      <c r="AFT451" s="10"/>
      <c r="AFU451" s="10"/>
      <c r="AFV451" s="10"/>
      <c r="AFW451" s="10"/>
      <c r="AFX451" s="10"/>
      <c r="AFY451" s="10"/>
      <c r="AFZ451" s="10"/>
      <c r="AGA451" s="10"/>
      <c r="AGB451" s="10"/>
      <c r="AGC451" s="10"/>
      <c r="AGD451" s="10"/>
      <c r="AGE451" s="10"/>
      <c r="AGF451" s="10"/>
      <c r="AGG451" s="10"/>
      <c r="AGH451" s="10"/>
      <c r="AGI451" s="10"/>
      <c r="AGJ451" s="10"/>
      <c r="AGK451" s="10"/>
      <c r="AGL451" s="10"/>
      <c r="AGM451" s="10"/>
      <c r="AGN451" s="10"/>
      <c r="AGO451" s="10"/>
      <c r="AGP451" s="10"/>
      <c r="AGQ451" s="10"/>
      <c r="AGR451" s="10"/>
      <c r="AGS451" s="10"/>
      <c r="AGT451" s="10"/>
      <c r="AGU451" s="10"/>
      <c r="AGV451" s="10"/>
      <c r="AGW451" s="10"/>
      <c r="AGX451" s="10"/>
      <c r="AGY451" s="10"/>
      <c r="AGZ451" s="10"/>
      <c r="AHA451" s="10"/>
      <c r="AHB451" s="10"/>
      <c r="AHC451" s="10"/>
      <c r="AHD451" s="10"/>
      <c r="AHE451" s="10"/>
      <c r="AHF451" s="10"/>
      <c r="AHG451" s="10"/>
      <c r="AHH451" s="10"/>
      <c r="AHI451" s="10"/>
      <c r="AHJ451" s="10"/>
      <c r="AHK451" s="10"/>
      <c r="AHL451" s="10"/>
      <c r="AHM451" s="10"/>
      <c r="AHN451" s="10"/>
      <c r="AHO451" s="10"/>
      <c r="AHP451" s="10"/>
      <c r="AHQ451" s="10"/>
      <c r="AHR451" s="10"/>
      <c r="AHS451" s="10"/>
      <c r="AHT451" s="10"/>
      <c r="AHU451" s="10"/>
      <c r="AHV451" s="10"/>
      <c r="AHW451" s="10"/>
      <c r="AHX451" s="10"/>
      <c r="AHY451" s="10"/>
      <c r="AHZ451" s="10"/>
      <c r="AIA451" s="10"/>
      <c r="AIB451" s="10"/>
      <c r="AIC451" s="10"/>
      <c r="AID451" s="10"/>
      <c r="AIE451" s="10"/>
      <c r="AIF451" s="10"/>
      <c r="AIG451" s="10"/>
      <c r="AIH451" s="10"/>
      <c r="AII451" s="10"/>
      <c r="AIJ451" s="10"/>
      <c r="AIK451" s="10"/>
      <c r="AIL451" s="10"/>
      <c r="AIM451" s="10"/>
      <c r="AIN451" s="10"/>
      <c r="AIO451" s="10"/>
      <c r="AIP451" s="10"/>
      <c r="AIQ451" s="10"/>
      <c r="AIR451" s="10"/>
      <c r="AIS451" s="10"/>
      <c r="AIT451" s="10"/>
      <c r="AIU451" s="10"/>
      <c r="AIV451" s="10"/>
      <c r="AIW451" s="10"/>
      <c r="AIX451" s="10"/>
      <c r="AIY451" s="10"/>
      <c r="AIZ451" s="10"/>
      <c r="AJA451" s="10"/>
      <c r="AJB451" s="10"/>
      <c r="AJC451" s="10"/>
      <c r="AJD451" s="10"/>
      <c r="AJE451" s="10"/>
      <c r="AJF451" s="10"/>
      <c r="AJG451" s="10"/>
      <c r="AJH451" s="10"/>
      <c r="AJI451" s="10"/>
      <c r="AJJ451" s="10"/>
      <c r="AJK451" s="10"/>
      <c r="AJL451" s="10"/>
      <c r="AJM451" s="10"/>
      <c r="AJN451" s="10"/>
      <c r="AJO451" s="10"/>
      <c r="AJP451" s="10"/>
      <c r="AJQ451" s="10"/>
      <c r="AJR451" s="10"/>
      <c r="AJS451" s="10"/>
      <c r="AJT451" s="10"/>
      <c r="AJU451" s="10"/>
      <c r="AJV451" s="10"/>
      <c r="AJW451" s="10"/>
      <c r="AJX451" s="10"/>
      <c r="AJY451" s="10"/>
      <c r="AJZ451" s="10"/>
      <c r="AKA451" s="10"/>
      <c r="AKB451" s="10"/>
      <c r="AKC451" s="10"/>
      <c r="AKD451" s="10"/>
      <c r="AKE451" s="10"/>
      <c r="AKF451" s="10"/>
      <c r="AKG451" s="10"/>
      <c r="AKH451" s="10"/>
      <c r="AKI451" s="10"/>
      <c r="AKJ451" s="10"/>
      <c r="AKK451" s="10"/>
      <c r="AKL451" s="10"/>
      <c r="AKM451" s="10"/>
      <c r="AKN451" s="10"/>
      <c r="AKO451" s="10"/>
      <c r="AKP451" s="10"/>
      <c r="AKQ451" s="10"/>
      <c r="AKR451" s="10"/>
      <c r="AKS451" s="10"/>
      <c r="AKT451" s="10"/>
      <c r="AKU451" s="10"/>
      <c r="AKV451" s="10"/>
      <c r="AKW451" s="10"/>
      <c r="AKX451" s="10"/>
      <c r="AKY451" s="10"/>
      <c r="AKZ451" s="10"/>
      <c r="ALA451" s="10"/>
      <c r="ALB451" s="10"/>
      <c r="ALC451" s="10"/>
      <c r="ALD451" s="10"/>
      <c r="ALE451" s="10"/>
      <c r="ALF451" s="10"/>
      <c r="ALG451" s="10"/>
      <c r="ALH451" s="10"/>
      <c r="ALI451" s="10"/>
      <c r="ALJ451" s="10"/>
      <c r="ALK451" s="10"/>
      <c r="ALL451" s="10"/>
      <c r="ALM451" s="10"/>
      <c r="ALN451" s="10"/>
      <c r="ALO451" s="10"/>
      <c r="ALP451" s="10"/>
      <c r="ALQ451" s="10"/>
      <c r="ALR451" s="10"/>
      <c r="ALS451" s="10"/>
      <c r="ALT451" s="10"/>
      <c r="ALU451" s="10"/>
      <c r="ALV451" s="10"/>
      <c r="ALW451" s="10"/>
      <c r="ALX451" s="10"/>
      <c r="ALY451" s="10"/>
      <c r="ALZ451" s="10"/>
      <c r="AMA451" s="10"/>
      <c r="AMB451" s="10"/>
      <c r="AMC451" s="10"/>
      <c r="AMD451" s="10"/>
      <c r="AME451" s="10"/>
      <c r="AMF451" s="10"/>
      <c r="AMG451" s="10"/>
      <c r="AMH451" s="10"/>
      <c r="AMI451" s="10"/>
    </row>
    <row r="452" spans="1:1023" ht="21.75" customHeight="1">
      <c r="A452" s="14" t="s">
        <v>126</v>
      </c>
      <c r="B452" s="45"/>
      <c r="C452" s="34"/>
      <c r="D452" s="34"/>
      <c r="E452" s="30"/>
      <c r="F452" s="30"/>
      <c r="G452" s="30"/>
      <c r="H452" s="30"/>
      <c r="I452" s="30"/>
      <c r="J452" s="36">
        <v>3211.04</v>
      </c>
      <c r="K452" s="30"/>
      <c r="L452" s="30"/>
      <c r="M452" s="30"/>
      <c r="N452" s="30"/>
      <c r="O452" s="30"/>
      <c r="P452" s="34"/>
      <c r="Q452" s="43">
        <f t="shared" si="11"/>
        <v>3211.04</v>
      </c>
      <c r="R452" s="43">
        <f>SUM(Q452)</f>
        <v>3211.04</v>
      </c>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c r="HD452" s="10"/>
      <c r="HE452" s="10"/>
      <c r="HF452" s="10"/>
      <c r="HG452" s="10"/>
      <c r="HH452" s="10"/>
      <c r="HI452" s="10"/>
      <c r="HJ452" s="10"/>
      <c r="HK452" s="10"/>
      <c r="HL452" s="10"/>
      <c r="HM452" s="10"/>
      <c r="HN452" s="10"/>
      <c r="HO452" s="10"/>
      <c r="HP452" s="10"/>
      <c r="HQ452" s="10"/>
      <c r="HR452" s="10"/>
      <c r="HS452" s="10"/>
      <c r="HT452" s="10"/>
      <c r="HU452" s="10"/>
      <c r="HV452" s="10"/>
      <c r="HW452" s="10"/>
      <c r="HX452" s="10"/>
      <c r="HY452" s="10"/>
      <c r="HZ452" s="10"/>
      <c r="IA452" s="10"/>
      <c r="IB452" s="10"/>
      <c r="IC452" s="10"/>
      <c r="ID452" s="10"/>
      <c r="IE452" s="10"/>
      <c r="IF452" s="10"/>
      <c r="IG452" s="10"/>
      <c r="IH452" s="10"/>
      <c r="II452" s="10"/>
      <c r="IJ452" s="10"/>
      <c r="IK452" s="10"/>
      <c r="IL452" s="10"/>
      <c r="IM452" s="10"/>
      <c r="IN452" s="10"/>
      <c r="IO452" s="10"/>
      <c r="IP452" s="10"/>
      <c r="IQ452" s="10"/>
      <c r="IR452" s="10"/>
      <c r="IS452" s="10"/>
      <c r="IT452" s="10"/>
      <c r="IU452" s="10"/>
      <c r="IV452" s="10"/>
      <c r="IW452" s="10"/>
      <c r="IX452" s="10"/>
      <c r="IY452" s="10"/>
      <c r="IZ452" s="10"/>
      <c r="JA452" s="10"/>
      <c r="JB452" s="10"/>
      <c r="JC452" s="10"/>
      <c r="JD452" s="10"/>
      <c r="JE452" s="10"/>
      <c r="JF452" s="10"/>
      <c r="JG452" s="10"/>
      <c r="JH452" s="10"/>
      <c r="JI452" s="10"/>
      <c r="JJ452" s="10"/>
      <c r="JK452" s="10"/>
      <c r="JL452" s="10"/>
      <c r="JM452" s="10"/>
      <c r="JN452" s="10"/>
      <c r="JO452" s="10"/>
      <c r="JP452" s="10"/>
      <c r="JQ452" s="10"/>
      <c r="JR452" s="10"/>
      <c r="JS452" s="10"/>
      <c r="JT452" s="10"/>
      <c r="JU452" s="10"/>
      <c r="JV452" s="10"/>
      <c r="JW452" s="10"/>
      <c r="JX452" s="10"/>
      <c r="JY452" s="10"/>
      <c r="JZ452" s="10"/>
      <c r="KA452" s="10"/>
      <c r="KB452" s="10"/>
      <c r="KC452" s="10"/>
      <c r="KD452" s="10"/>
      <c r="KE452" s="10"/>
      <c r="KF452" s="10"/>
      <c r="KG452" s="10"/>
      <c r="KH452" s="10"/>
      <c r="KI452" s="10"/>
      <c r="KJ452" s="10"/>
      <c r="KK452" s="10"/>
      <c r="KL452" s="10"/>
      <c r="KM452" s="10"/>
      <c r="KN452" s="10"/>
      <c r="KO452" s="10"/>
      <c r="KP452" s="10"/>
      <c r="KQ452" s="10"/>
      <c r="KR452" s="10"/>
      <c r="KS452" s="10"/>
      <c r="KT452" s="10"/>
      <c r="KU452" s="10"/>
      <c r="KV452" s="10"/>
      <c r="KW452" s="10"/>
      <c r="KX452" s="10"/>
      <c r="KY452" s="10"/>
      <c r="KZ452" s="10"/>
      <c r="LA452" s="10"/>
      <c r="LB452" s="10"/>
      <c r="LC452" s="10"/>
      <c r="LD452" s="10"/>
      <c r="LE452" s="10"/>
      <c r="LF452" s="10"/>
      <c r="LG452" s="10"/>
      <c r="LH452" s="10"/>
      <c r="LI452" s="10"/>
      <c r="LJ452" s="10"/>
      <c r="LK452" s="10"/>
      <c r="LL452" s="10"/>
      <c r="LM452" s="10"/>
      <c r="LN452" s="10"/>
      <c r="LO452" s="10"/>
      <c r="LP452" s="10"/>
      <c r="LQ452" s="10"/>
      <c r="LR452" s="10"/>
      <c r="LS452" s="10"/>
      <c r="LT452" s="10"/>
      <c r="LU452" s="10"/>
      <c r="LV452" s="10"/>
      <c r="LW452" s="10"/>
      <c r="LX452" s="10"/>
      <c r="LY452" s="10"/>
      <c r="LZ452" s="10"/>
      <c r="MA452" s="10"/>
      <c r="MB452" s="10"/>
      <c r="MC452" s="10"/>
      <c r="MD452" s="10"/>
      <c r="ME452" s="10"/>
      <c r="MF452" s="10"/>
      <c r="MG452" s="10"/>
      <c r="MH452" s="10"/>
      <c r="MI452" s="10"/>
      <c r="MJ452" s="10"/>
      <c r="MK452" s="10"/>
      <c r="ML452" s="10"/>
      <c r="MM452" s="10"/>
      <c r="MN452" s="10"/>
      <c r="MO452" s="10"/>
      <c r="MP452" s="10"/>
      <c r="MQ452" s="10"/>
      <c r="MR452" s="10"/>
      <c r="MS452" s="10"/>
      <c r="MT452" s="10"/>
      <c r="MU452" s="10"/>
      <c r="MV452" s="10"/>
      <c r="MW452" s="10"/>
      <c r="MX452" s="10"/>
      <c r="MY452" s="10"/>
      <c r="MZ452" s="10"/>
      <c r="NA452" s="10"/>
      <c r="NB452" s="10"/>
      <c r="NC452" s="10"/>
      <c r="ND452" s="10"/>
      <c r="NE452" s="10"/>
      <c r="NF452" s="10"/>
      <c r="NG452" s="10"/>
      <c r="NH452" s="10"/>
      <c r="NI452" s="10"/>
      <c r="NJ452" s="10"/>
      <c r="NK452" s="10"/>
      <c r="NL452" s="10"/>
      <c r="NM452" s="10"/>
      <c r="NN452" s="10"/>
      <c r="NO452" s="10"/>
      <c r="NP452" s="10"/>
      <c r="NQ452" s="10"/>
      <c r="NR452" s="10"/>
      <c r="NS452" s="10"/>
      <c r="NT452" s="10"/>
      <c r="NU452" s="10"/>
      <c r="NV452" s="10"/>
      <c r="NW452" s="10"/>
      <c r="NX452" s="10"/>
      <c r="NY452" s="10"/>
      <c r="NZ452" s="10"/>
      <c r="OA452" s="10"/>
      <c r="OB452" s="10"/>
      <c r="OC452" s="10"/>
      <c r="OD452" s="10"/>
      <c r="OE452" s="10"/>
      <c r="OF452" s="10"/>
      <c r="OG452" s="10"/>
      <c r="OH452" s="10"/>
      <c r="OI452" s="10"/>
      <c r="OJ452" s="10"/>
      <c r="OK452" s="10"/>
      <c r="OL452" s="10"/>
      <c r="OM452" s="10"/>
      <c r="ON452" s="10"/>
      <c r="OO452" s="10"/>
      <c r="OP452" s="10"/>
      <c r="OQ452" s="10"/>
      <c r="OR452" s="10"/>
      <c r="OS452" s="10"/>
      <c r="OT452" s="10"/>
      <c r="OU452" s="10"/>
      <c r="OV452" s="10"/>
      <c r="OW452" s="10"/>
      <c r="OX452" s="10"/>
      <c r="OY452" s="10"/>
      <c r="OZ452" s="10"/>
      <c r="PA452" s="10"/>
      <c r="PB452" s="10"/>
      <c r="PC452" s="10"/>
      <c r="PD452" s="10"/>
      <c r="PE452" s="10"/>
      <c r="PF452" s="10"/>
      <c r="PG452" s="10"/>
      <c r="PH452" s="10"/>
      <c r="PI452" s="10"/>
      <c r="PJ452" s="10"/>
      <c r="PK452" s="10"/>
      <c r="PL452" s="10"/>
      <c r="PM452" s="10"/>
      <c r="PN452" s="10"/>
      <c r="PO452" s="10"/>
      <c r="PP452" s="10"/>
      <c r="PQ452" s="10"/>
      <c r="PR452" s="10"/>
      <c r="PS452" s="10"/>
      <c r="PT452" s="10"/>
      <c r="PU452" s="10"/>
      <c r="PV452" s="10"/>
      <c r="PW452" s="10"/>
      <c r="PX452" s="10"/>
      <c r="PY452" s="10"/>
      <c r="PZ452" s="10"/>
      <c r="QA452" s="10"/>
      <c r="QB452" s="10"/>
      <c r="QC452" s="10"/>
      <c r="QD452" s="10"/>
      <c r="QE452" s="10"/>
      <c r="QF452" s="10"/>
      <c r="QG452" s="10"/>
      <c r="QH452" s="10"/>
      <c r="QI452" s="10"/>
      <c r="QJ452" s="10"/>
      <c r="QK452" s="10"/>
      <c r="QL452" s="10"/>
      <c r="QM452" s="10"/>
      <c r="QN452" s="10"/>
      <c r="QO452" s="10"/>
      <c r="QP452" s="10"/>
      <c r="QQ452" s="10"/>
      <c r="QR452" s="10"/>
      <c r="QS452" s="10"/>
      <c r="QT452" s="10"/>
      <c r="QU452" s="10"/>
      <c r="QV452" s="10"/>
      <c r="QW452" s="10"/>
      <c r="QX452" s="10"/>
      <c r="QY452" s="10"/>
      <c r="QZ452" s="10"/>
      <c r="RA452" s="10"/>
      <c r="RB452" s="10"/>
      <c r="RC452" s="10"/>
      <c r="RD452" s="10"/>
      <c r="RE452" s="10"/>
      <c r="RF452" s="10"/>
      <c r="RG452" s="10"/>
      <c r="RH452" s="10"/>
      <c r="RI452" s="10"/>
      <c r="RJ452" s="10"/>
      <c r="RK452" s="10"/>
      <c r="RL452" s="10"/>
      <c r="RM452" s="10"/>
      <c r="RN452" s="10"/>
      <c r="RO452" s="10"/>
      <c r="RP452" s="10"/>
      <c r="RQ452" s="10"/>
      <c r="RR452" s="10"/>
      <c r="RS452" s="10"/>
      <c r="RT452" s="10"/>
      <c r="RU452" s="10"/>
      <c r="RV452" s="10"/>
      <c r="RW452" s="10"/>
      <c r="RX452" s="10"/>
      <c r="RY452" s="10"/>
      <c r="RZ452" s="10"/>
      <c r="SA452" s="10"/>
      <c r="SB452" s="10"/>
      <c r="SC452" s="10"/>
      <c r="SD452" s="10"/>
      <c r="SE452" s="10"/>
      <c r="SF452" s="10"/>
      <c r="SG452" s="10"/>
      <c r="SH452" s="10"/>
      <c r="SI452" s="10"/>
      <c r="SJ452" s="10"/>
      <c r="SK452" s="10"/>
      <c r="SL452" s="10"/>
      <c r="SM452" s="10"/>
      <c r="SN452" s="10"/>
      <c r="SO452" s="10"/>
      <c r="SP452" s="10"/>
      <c r="SQ452" s="10"/>
      <c r="SR452" s="10"/>
      <c r="SS452" s="10"/>
      <c r="ST452" s="10"/>
      <c r="SU452" s="10"/>
      <c r="SV452" s="10"/>
      <c r="SW452" s="10"/>
      <c r="SX452" s="10"/>
      <c r="SY452" s="10"/>
      <c r="SZ452" s="10"/>
      <c r="TA452" s="10"/>
      <c r="TB452" s="10"/>
      <c r="TC452" s="10"/>
      <c r="TD452" s="10"/>
      <c r="TE452" s="10"/>
      <c r="TF452" s="10"/>
      <c r="TG452" s="10"/>
      <c r="TH452" s="10"/>
      <c r="TI452" s="10"/>
      <c r="TJ452" s="10"/>
      <c r="TK452" s="10"/>
      <c r="TL452" s="10"/>
      <c r="TM452" s="10"/>
      <c r="TN452" s="10"/>
      <c r="TO452" s="10"/>
      <c r="TP452" s="10"/>
      <c r="TQ452" s="10"/>
      <c r="TR452" s="10"/>
      <c r="TS452" s="10"/>
      <c r="TT452" s="10"/>
      <c r="TU452" s="10"/>
      <c r="TV452" s="10"/>
      <c r="TW452" s="10"/>
      <c r="TX452" s="10"/>
      <c r="TY452" s="10"/>
      <c r="TZ452" s="10"/>
      <c r="UA452" s="10"/>
      <c r="UB452" s="10"/>
      <c r="UC452" s="10"/>
      <c r="UD452" s="10"/>
      <c r="UE452" s="10"/>
      <c r="UF452" s="10"/>
      <c r="UG452" s="10"/>
      <c r="UH452" s="10"/>
      <c r="UI452" s="10"/>
      <c r="UJ452" s="10"/>
      <c r="UK452" s="10"/>
      <c r="UL452" s="10"/>
      <c r="UM452" s="10"/>
      <c r="UN452" s="10"/>
      <c r="UO452" s="10"/>
      <c r="UP452" s="10"/>
      <c r="UQ452" s="10"/>
      <c r="UR452" s="10"/>
      <c r="US452" s="10"/>
      <c r="UT452" s="10"/>
      <c r="UU452" s="10"/>
      <c r="UV452" s="10"/>
      <c r="UW452" s="10"/>
      <c r="UX452" s="10"/>
      <c r="UY452" s="10"/>
      <c r="UZ452" s="10"/>
      <c r="VA452" s="10"/>
      <c r="VB452" s="10"/>
      <c r="VC452" s="10"/>
      <c r="VD452" s="10"/>
      <c r="VE452" s="10"/>
      <c r="VF452" s="10"/>
      <c r="VG452" s="10"/>
      <c r="VH452" s="10"/>
      <c r="VI452" s="10"/>
      <c r="VJ452" s="10"/>
      <c r="VK452" s="10"/>
      <c r="VL452" s="10"/>
      <c r="VM452" s="10"/>
      <c r="VN452" s="10"/>
      <c r="VO452" s="10"/>
      <c r="VP452" s="10"/>
      <c r="VQ452" s="10"/>
      <c r="VR452" s="10"/>
      <c r="VS452" s="10"/>
      <c r="VT452" s="10"/>
      <c r="VU452" s="10"/>
      <c r="VV452" s="10"/>
      <c r="VW452" s="10"/>
      <c r="VX452" s="10"/>
      <c r="VY452" s="10"/>
      <c r="VZ452" s="10"/>
      <c r="WA452" s="10"/>
      <c r="WB452" s="10"/>
      <c r="WC452" s="10"/>
      <c r="WD452" s="10"/>
      <c r="WE452" s="10"/>
      <c r="WF452" s="10"/>
      <c r="WG452" s="10"/>
      <c r="WH452" s="10"/>
      <c r="WI452" s="10"/>
      <c r="WJ452" s="10"/>
      <c r="WK452" s="10"/>
      <c r="WL452" s="10"/>
      <c r="WM452" s="10"/>
      <c r="WN452" s="10"/>
      <c r="WO452" s="10"/>
      <c r="WP452" s="10"/>
      <c r="WQ452" s="10"/>
      <c r="WR452" s="10"/>
      <c r="WS452" s="10"/>
      <c r="WT452" s="10"/>
      <c r="WU452" s="10"/>
      <c r="WV452" s="10"/>
      <c r="WW452" s="10"/>
      <c r="WX452" s="10"/>
      <c r="WY452" s="10"/>
      <c r="WZ452" s="10"/>
      <c r="XA452" s="10"/>
      <c r="XB452" s="10"/>
      <c r="XC452" s="10"/>
      <c r="XD452" s="10"/>
      <c r="XE452" s="10"/>
      <c r="XF452" s="10"/>
      <c r="XG452" s="10"/>
      <c r="XH452" s="10"/>
      <c r="XI452" s="10"/>
      <c r="XJ452" s="10"/>
      <c r="XK452" s="10"/>
      <c r="XL452" s="10"/>
      <c r="XM452" s="10"/>
      <c r="XN452" s="10"/>
      <c r="XO452" s="10"/>
      <c r="XP452" s="10"/>
      <c r="XQ452" s="10"/>
      <c r="XR452" s="10"/>
      <c r="XS452" s="10"/>
      <c r="XT452" s="10"/>
      <c r="XU452" s="10"/>
      <c r="XV452" s="10"/>
      <c r="XW452" s="10"/>
      <c r="XX452" s="10"/>
      <c r="XY452" s="10"/>
      <c r="XZ452" s="10"/>
      <c r="YA452" s="10"/>
      <c r="YB452" s="10"/>
      <c r="YC452" s="10"/>
      <c r="YD452" s="10"/>
      <c r="YE452" s="10"/>
      <c r="YF452" s="10"/>
      <c r="YG452" s="10"/>
      <c r="YH452" s="10"/>
      <c r="YI452" s="10"/>
      <c r="YJ452" s="10"/>
      <c r="YK452" s="10"/>
      <c r="YL452" s="10"/>
      <c r="YM452" s="10"/>
      <c r="YN452" s="10"/>
      <c r="YO452" s="10"/>
      <c r="YP452" s="10"/>
      <c r="YQ452" s="10"/>
      <c r="YR452" s="10"/>
      <c r="YS452" s="10"/>
      <c r="YT452" s="10"/>
      <c r="YU452" s="10"/>
      <c r="YV452" s="10"/>
      <c r="YW452" s="10"/>
      <c r="YX452" s="10"/>
      <c r="YY452" s="10"/>
      <c r="YZ452" s="10"/>
      <c r="ZA452" s="10"/>
      <c r="ZB452" s="10"/>
      <c r="ZC452" s="10"/>
      <c r="ZD452" s="10"/>
      <c r="ZE452" s="10"/>
      <c r="ZF452" s="10"/>
      <c r="ZG452" s="10"/>
      <c r="ZH452" s="10"/>
      <c r="ZI452" s="10"/>
      <c r="ZJ452" s="10"/>
      <c r="ZK452" s="10"/>
      <c r="ZL452" s="10"/>
      <c r="ZM452" s="10"/>
      <c r="ZN452" s="10"/>
      <c r="ZO452" s="10"/>
      <c r="ZP452" s="10"/>
      <c r="ZQ452" s="10"/>
      <c r="ZR452" s="10"/>
      <c r="ZS452" s="10"/>
      <c r="ZT452" s="10"/>
      <c r="ZU452" s="10"/>
      <c r="ZV452" s="10"/>
      <c r="ZW452" s="10"/>
      <c r="ZX452" s="10"/>
      <c r="ZY452" s="10"/>
      <c r="ZZ452" s="10"/>
      <c r="AAA452" s="10"/>
      <c r="AAB452" s="10"/>
      <c r="AAC452" s="10"/>
      <c r="AAD452" s="10"/>
      <c r="AAE452" s="10"/>
      <c r="AAF452" s="10"/>
      <c r="AAG452" s="10"/>
      <c r="AAH452" s="10"/>
      <c r="AAI452" s="10"/>
      <c r="AAJ452" s="10"/>
      <c r="AAK452" s="10"/>
      <c r="AAL452" s="10"/>
      <c r="AAM452" s="10"/>
      <c r="AAN452" s="10"/>
      <c r="AAO452" s="10"/>
      <c r="AAP452" s="10"/>
      <c r="AAQ452" s="10"/>
      <c r="AAR452" s="10"/>
      <c r="AAS452" s="10"/>
      <c r="AAT452" s="10"/>
      <c r="AAU452" s="10"/>
      <c r="AAV452" s="10"/>
      <c r="AAW452" s="10"/>
      <c r="AAX452" s="10"/>
      <c r="AAY452" s="10"/>
      <c r="AAZ452" s="10"/>
      <c r="ABA452" s="10"/>
      <c r="ABB452" s="10"/>
      <c r="ABC452" s="10"/>
      <c r="ABD452" s="10"/>
      <c r="ABE452" s="10"/>
      <c r="ABF452" s="10"/>
      <c r="ABG452" s="10"/>
      <c r="ABH452" s="10"/>
      <c r="ABI452" s="10"/>
      <c r="ABJ452" s="10"/>
      <c r="ABK452" s="10"/>
      <c r="ABL452" s="10"/>
      <c r="ABM452" s="10"/>
      <c r="ABN452" s="10"/>
      <c r="ABO452" s="10"/>
      <c r="ABP452" s="10"/>
      <c r="ABQ452" s="10"/>
      <c r="ABR452" s="10"/>
      <c r="ABS452" s="10"/>
      <c r="ABT452" s="10"/>
      <c r="ABU452" s="10"/>
      <c r="ABV452" s="10"/>
      <c r="ABW452" s="10"/>
      <c r="ABX452" s="10"/>
      <c r="ABY452" s="10"/>
      <c r="ABZ452" s="10"/>
      <c r="ACA452" s="10"/>
      <c r="ACB452" s="10"/>
      <c r="ACC452" s="10"/>
      <c r="ACD452" s="10"/>
      <c r="ACE452" s="10"/>
      <c r="ACF452" s="10"/>
      <c r="ACG452" s="10"/>
      <c r="ACH452" s="10"/>
      <c r="ACI452" s="10"/>
      <c r="ACJ452" s="10"/>
      <c r="ACK452" s="10"/>
      <c r="ACL452" s="10"/>
      <c r="ACM452" s="10"/>
      <c r="ACN452" s="10"/>
      <c r="ACO452" s="10"/>
      <c r="ACP452" s="10"/>
      <c r="ACQ452" s="10"/>
      <c r="ACR452" s="10"/>
      <c r="ACS452" s="10"/>
      <c r="ACT452" s="10"/>
      <c r="ACU452" s="10"/>
      <c r="ACV452" s="10"/>
      <c r="ACW452" s="10"/>
      <c r="ACX452" s="10"/>
      <c r="ACY452" s="10"/>
      <c r="ACZ452" s="10"/>
      <c r="ADA452" s="10"/>
      <c r="ADB452" s="10"/>
      <c r="ADC452" s="10"/>
      <c r="ADD452" s="10"/>
      <c r="ADE452" s="10"/>
      <c r="ADF452" s="10"/>
      <c r="ADG452" s="10"/>
      <c r="ADH452" s="10"/>
      <c r="ADI452" s="10"/>
      <c r="ADJ452" s="10"/>
      <c r="ADK452" s="10"/>
      <c r="ADL452" s="10"/>
      <c r="ADM452" s="10"/>
      <c r="ADN452" s="10"/>
      <c r="ADO452" s="10"/>
      <c r="ADP452" s="10"/>
      <c r="ADQ452" s="10"/>
      <c r="ADR452" s="10"/>
      <c r="ADS452" s="10"/>
      <c r="ADT452" s="10"/>
      <c r="ADU452" s="10"/>
      <c r="ADV452" s="10"/>
      <c r="ADW452" s="10"/>
      <c r="ADX452" s="10"/>
      <c r="ADY452" s="10"/>
      <c r="ADZ452" s="10"/>
      <c r="AEA452" s="10"/>
      <c r="AEB452" s="10"/>
      <c r="AEC452" s="10"/>
      <c r="AED452" s="10"/>
      <c r="AEE452" s="10"/>
      <c r="AEF452" s="10"/>
      <c r="AEG452" s="10"/>
      <c r="AEH452" s="10"/>
      <c r="AEI452" s="10"/>
      <c r="AEJ452" s="10"/>
      <c r="AEK452" s="10"/>
      <c r="AEL452" s="10"/>
      <c r="AEM452" s="10"/>
      <c r="AEN452" s="10"/>
      <c r="AEO452" s="10"/>
      <c r="AEP452" s="10"/>
      <c r="AEQ452" s="10"/>
      <c r="AER452" s="10"/>
      <c r="AES452" s="10"/>
      <c r="AET452" s="10"/>
      <c r="AEU452" s="10"/>
      <c r="AEV452" s="10"/>
      <c r="AEW452" s="10"/>
      <c r="AEX452" s="10"/>
      <c r="AEY452" s="10"/>
      <c r="AEZ452" s="10"/>
      <c r="AFA452" s="10"/>
      <c r="AFB452" s="10"/>
      <c r="AFC452" s="10"/>
      <c r="AFD452" s="10"/>
      <c r="AFE452" s="10"/>
      <c r="AFF452" s="10"/>
      <c r="AFG452" s="10"/>
      <c r="AFH452" s="10"/>
      <c r="AFI452" s="10"/>
      <c r="AFJ452" s="10"/>
      <c r="AFK452" s="10"/>
      <c r="AFL452" s="10"/>
      <c r="AFM452" s="10"/>
      <c r="AFN452" s="10"/>
      <c r="AFO452" s="10"/>
      <c r="AFP452" s="10"/>
      <c r="AFQ452" s="10"/>
      <c r="AFR452" s="10"/>
      <c r="AFS452" s="10"/>
      <c r="AFT452" s="10"/>
      <c r="AFU452" s="10"/>
      <c r="AFV452" s="10"/>
      <c r="AFW452" s="10"/>
      <c r="AFX452" s="10"/>
      <c r="AFY452" s="10"/>
      <c r="AFZ452" s="10"/>
      <c r="AGA452" s="10"/>
      <c r="AGB452" s="10"/>
      <c r="AGC452" s="10"/>
      <c r="AGD452" s="10"/>
      <c r="AGE452" s="10"/>
      <c r="AGF452" s="10"/>
      <c r="AGG452" s="10"/>
      <c r="AGH452" s="10"/>
      <c r="AGI452" s="10"/>
      <c r="AGJ452" s="10"/>
      <c r="AGK452" s="10"/>
      <c r="AGL452" s="10"/>
      <c r="AGM452" s="10"/>
      <c r="AGN452" s="10"/>
      <c r="AGO452" s="10"/>
      <c r="AGP452" s="10"/>
      <c r="AGQ452" s="10"/>
      <c r="AGR452" s="10"/>
      <c r="AGS452" s="10"/>
      <c r="AGT452" s="10"/>
      <c r="AGU452" s="10"/>
      <c r="AGV452" s="10"/>
      <c r="AGW452" s="10"/>
      <c r="AGX452" s="10"/>
      <c r="AGY452" s="10"/>
      <c r="AGZ452" s="10"/>
      <c r="AHA452" s="10"/>
      <c r="AHB452" s="10"/>
      <c r="AHC452" s="10"/>
      <c r="AHD452" s="10"/>
      <c r="AHE452" s="10"/>
      <c r="AHF452" s="10"/>
      <c r="AHG452" s="10"/>
      <c r="AHH452" s="10"/>
      <c r="AHI452" s="10"/>
      <c r="AHJ452" s="10"/>
      <c r="AHK452" s="10"/>
      <c r="AHL452" s="10"/>
      <c r="AHM452" s="10"/>
      <c r="AHN452" s="10"/>
      <c r="AHO452" s="10"/>
      <c r="AHP452" s="10"/>
      <c r="AHQ452" s="10"/>
      <c r="AHR452" s="10"/>
      <c r="AHS452" s="10"/>
      <c r="AHT452" s="10"/>
      <c r="AHU452" s="10"/>
      <c r="AHV452" s="10"/>
      <c r="AHW452" s="10"/>
      <c r="AHX452" s="10"/>
      <c r="AHY452" s="10"/>
      <c r="AHZ452" s="10"/>
      <c r="AIA452" s="10"/>
      <c r="AIB452" s="10"/>
      <c r="AIC452" s="10"/>
      <c r="AID452" s="10"/>
      <c r="AIE452" s="10"/>
      <c r="AIF452" s="10"/>
      <c r="AIG452" s="10"/>
      <c r="AIH452" s="10"/>
      <c r="AII452" s="10"/>
      <c r="AIJ452" s="10"/>
      <c r="AIK452" s="10"/>
      <c r="AIL452" s="10"/>
      <c r="AIM452" s="10"/>
      <c r="AIN452" s="10"/>
      <c r="AIO452" s="10"/>
      <c r="AIP452" s="10"/>
      <c r="AIQ452" s="10"/>
      <c r="AIR452" s="10"/>
      <c r="AIS452" s="10"/>
      <c r="AIT452" s="10"/>
      <c r="AIU452" s="10"/>
      <c r="AIV452" s="10"/>
      <c r="AIW452" s="10"/>
      <c r="AIX452" s="10"/>
      <c r="AIY452" s="10"/>
      <c r="AIZ452" s="10"/>
      <c r="AJA452" s="10"/>
      <c r="AJB452" s="10"/>
      <c r="AJC452" s="10"/>
      <c r="AJD452" s="10"/>
      <c r="AJE452" s="10"/>
      <c r="AJF452" s="10"/>
      <c r="AJG452" s="10"/>
      <c r="AJH452" s="10"/>
      <c r="AJI452" s="10"/>
      <c r="AJJ452" s="10"/>
      <c r="AJK452" s="10"/>
      <c r="AJL452" s="10"/>
      <c r="AJM452" s="10"/>
      <c r="AJN452" s="10"/>
      <c r="AJO452" s="10"/>
      <c r="AJP452" s="10"/>
      <c r="AJQ452" s="10"/>
      <c r="AJR452" s="10"/>
      <c r="AJS452" s="10"/>
      <c r="AJT452" s="10"/>
      <c r="AJU452" s="10"/>
      <c r="AJV452" s="10"/>
      <c r="AJW452" s="10"/>
      <c r="AJX452" s="10"/>
      <c r="AJY452" s="10"/>
      <c r="AJZ452" s="10"/>
      <c r="AKA452" s="10"/>
      <c r="AKB452" s="10"/>
      <c r="AKC452" s="10"/>
      <c r="AKD452" s="10"/>
      <c r="AKE452" s="10"/>
      <c r="AKF452" s="10"/>
      <c r="AKG452" s="10"/>
      <c r="AKH452" s="10"/>
      <c r="AKI452" s="10"/>
      <c r="AKJ452" s="10"/>
      <c r="AKK452" s="10"/>
      <c r="AKL452" s="10"/>
      <c r="AKM452" s="10"/>
      <c r="AKN452" s="10"/>
      <c r="AKO452" s="10"/>
      <c r="AKP452" s="10"/>
      <c r="AKQ452" s="10"/>
      <c r="AKR452" s="10"/>
      <c r="AKS452" s="10"/>
      <c r="AKT452" s="10"/>
      <c r="AKU452" s="10"/>
      <c r="AKV452" s="10"/>
      <c r="AKW452" s="10"/>
      <c r="AKX452" s="10"/>
      <c r="AKY452" s="10"/>
      <c r="AKZ452" s="10"/>
      <c r="ALA452" s="10"/>
      <c r="ALB452" s="10"/>
      <c r="ALC452" s="10"/>
      <c r="ALD452" s="10"/>
      <c r="ALE452" s="10"/>
      <c r="ALF452" s="10"/>
      <c r="ALG452" s="10"/>
      <c r="ALH452" s="10"/>
      <c r="ALI452" s="10"/>
      <c r="ALJ452" s="10"/>
      <c r="ALK452" s="10"/>
      <c r="ALL452" s="10"/>
      <c r="ALM452" s="10"/>
      <c r="ALN452" s="10"/>
      <c r="ALO452" s="10"/>
      <c r="ALP452" s="10"/>
      <c r="ALQ452" s="10"/>
      <c r="ALR452" s="10"/>
      <c r="ALS452" s="10"/>
      <c r="ALT452" s="10"/>
      <c r="ALU452" s="10"/>
      <c r="ALV452" s="10"/>
      <c r="ALW452" s="10"/>
      <c r="ALX452" s="10"/>
      <c r="ALY452" s="10"/>
      <c r="ALZ452" s="10"/>
      <c r="AMA452" s="10"/>
      <c r="AMB452" s="10"/>
      <c r="AMC452" s="10"/>
      <c r="AMD452" s="10"/>
      <c r="AME452" s="10"/>
      <c r="AMF452" s="10"/>
      <c r="AMG452" s="10"/>
      <c r="AMH452" s="10"/>
      <c r="AMI452" s="10"/>
    </row>
    <row r="453" spans="1:1023" ht="21.75" customHeight="1">
      <c r="A453" s="14" t="s">
        <v>193</v>
      </c>
      <c r="B453" s="45"/>
      <c r="C453" s="34"/>
      <c r="D453" s="34"/>
      <c r="E453" s="30"/>
      <c r="F453" s="30"/>
      <c r="G453" s="30"/>
      <c r="H453" s="30"/>
      <c r="I453" s="30"/>
      <c r="J453" s="30"/>
      <c r="K453" s="30"/>
      <c r="L453" s="30"/>
      <c r="M453" s="30"/>
      <c r="N453" s="30"/>
      <c r="O453" s="36">
        <v>6000</v>
      </c>
      <c r="P453" s="34"/>
      <c r="Q453" s="43">
        <f t="shared" si="11"/>
        <v>6000</v>
      </c>
      <c r="R453" s="43">
        <f>Q453</f>
        <v>6000</v>
      </c>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c r="GY453" s="10"/>
      <c r="GZ453" s="10"/>
      <c r="HA453" s="10"/>
      <c r="HB453" s="10"/>
      <c r="HC453" s="10"/>
      <c r="HD453" s="10"/>
      <c r="HE453" s="10"/>
      <c r="HF453" s="10"/>
      <c r="HG453" s="10"/>
      <c r="HH453" s="10"/>
      <c r="HI453" s="10"/>
      <c r="HJ453" s="10"/>
      <c r="HK453" s="10"/>
      <c r="HL453" s="10"/>
      <c r="HM453" s="10"/>
      <c r="HN453" s="10"/>
      <c r="HO453" s="10"/>
      <c r="HP453" s="10"/>
      <c r="HQ453" s="10"/>
      <c r="HR453" s="10"/>
      <c r="HS453" s="10"/>
      <c r="HT453" s="10"/>
      <c r="HU453" s="10"/>
      <c r="HV453" s="10"/>
      <c r="HW453" s="10"/>
      <c r="HX453" s="10"/>
      <c r="HY453" s="10"/>
      <c r="HZ453" s="10"/>
      <c r="IA453" s="10"/>
      <c r="IB453" s="10"/>
      <c r="IC453" s="10"/>
      <c r="ID453" s="10"/>
      <c r="IE453" s="10"/>
      <c r="IF453" s="10"/>
      <c r="IG453" s="10"/>
      <c r="IH453" s="10"/>
      <c r="II453" s="10"/>
      <c r="IJ453" s="10"/>
      <c r="IK453" s="10"/>
      <c r="IL453" s="10"/>
      <c r="IM453" s="10"/>
      <c r="IN453" s="10"/>
      <c r="IO453" s="10"/>
      <c r="IP453" s="10"/>
      <c r="IQ453" s="10"/>
      <c r="IR453" s="10"/>
      <c r="IS453" s="10"/>
      <c r="IT453" s="10"/>
      <c r="IU453" s="10"/>
      <c r="IV453" s="10"/>
      <c r="IW453" s="10"/>
      <c r="IX453" s="10"/>
      <c r="IY453" s="10"/>
      <c r="IZ453" s="10"/>
      <c r="JA453" s="10"/>
      <c r="JB453" s="10"/>
      <c r="JC453" s="10"/>
      <c r="JD453" s="10"/>
      <c r="JE453" s="10"/>
      <c r="JF453" s="10"/>
      <c r="JG453" s="10"/>
      <c r="JH453" s="10"/>
      <c r="JI453" s="10"/>
      <c r="JJ453" s="10"/>
      <c r="JK453" s="10"/>
      <c r="JL453" s="10"/>
      <c r="JM453" s="10"/>
      <c r="JN453" s="10"/>
      <c r="JO453" s="10"/>
      <c r="JP453" s="10"/>
      <c r="JQ453" s="10"/>
      <c r="JR453" s="10"/>
      <c r="JS453" s="10"/>
      <c r="JT453" s="10"/>
      <c r="JU453" s="10"/>
      <c r="JV453" s="10"/>
      <c r="JW453" s="10"/>
      <c r="JX453" s="10"/>
      <c r="JY453" s="10"/>
      <c r="JZ453" s="10"/>
      <c r="KA453" s="10"/>
      <c r="KB453" s="10"/>
      <c r="KC453" s="10"/>
      <c r="KD453" s="10"/>
      <c r="KE453" s="10"/>
      <c r="KF453" s="10"/>
      <c r="KG453" s="10"/>
      <c r="KH453" s="10"/>
      <c r="KI453" s="10"/>
      <c r="KJ453" s="10"/>
      <c r="KK453" s="10"/>
      <c r="KL453" s="10"/>
      <c r="KM453" s="10"/>
      <c r="KN453" s="10"/>
      <c r="KO453" s="10"/>
      <c r="KP453" s="10"/>
      <c r="KQ453" s="10"/>
      <c r="KR453" s="10"/>
      <c r="KS453" s="10"/>
      <c r="KT453" s="10"/>
      <c r="KU453" s="10"/>
      <c r="KV453" s="10"/>
      <c r="KW453" s="10"/>
      <c r="KX453" s="10"/>
      <c r="KY453" s="10"/>
      <c r="KZ453" s="10"/>
      <c r="LA453" s="10"/>
      <c r="LB453" s="10"/>
      <c r="LC453" s="10"/>
      <c r="LD453" s="10"/>
      <c r="LE453" s="10"/>
      <c r="LF453" s="10"/>
      <c r="LG453" s="10"/>
      <c r="LH453" s="10"/>
      <c r="LI453" s="10"/>
      <c r="LJ453" s="10"/>
      <c r="LK453" s="10"/>
      <c r="LL453" s="10"/>
      <c r="LM453" s="10"/>
      <c r="LN453" s="10"/>
      <c r="LO453" s="10"/>
      <c r="LP453" s="10"/>
      <c r="LQ453" s="10"/>
      <c r="LR453" s="10"/>
      <c r="LS453" s="10"/>
      <c r="LT453" s="10"/>
      <c r="LU453" s="10"/>
      <c r="LV453" s="10"/>
      <c r="LW453" s="10"/>
      <c r="LX453" s="10"/>
      <c r="LY453" s="10"/>
      <c r="LZ453" s="10"/>
      <c r="MA453" s="10"/>
      <c r="MB453" s="10"/>
      <c r="MC453" s="10"/>
      <c r="MD453" s="10"/>
      <c r="ME453" s="10"/>
      <c r="MF453" s="10"/>
      <c r="MG453" s="10"/>
      <c r="MH453" s="10"/>
      <c r="MI453" s="10"/>
      <c r="MJ453" s="10"/>
      <c r="MK453" s="10"/>
      <c r="ML453" s="10"/>
      <c r="MM453" s="10"/>
      <c r="MN453" s="10"/>
      <c r="MO453" s="10"/>
      <c r="MP453" s="10"/>
      <c r="MQ453" s="10"/>
      <c r="MR453" s="10"/>
      <c r="MS453" s="10"/>
      <c r="MT453" s="10"/>
      <c r="MU453" s="10"/>
      <c r="MV453" s="10"/>
      <c r="MW453" s="10"/>
      <c r="MX453" s="10"/>
      <c r="MY453" s="10"/>
      <c r="MZ453" s="10"/>
      <c r="NA453" s="10"/>
      <c r="NB453" s="10"/>
      <c r="NC453" s="10"/>
      <c r="ND453" s="10"/>
      <c r="NE453" s="10"/>
      <c r="NF453" s="10"/>
      <c r="NG453" s="10"/>
      <c r="NH453" s="10"/>
      <c r="NI453" s="10"/>
      <c r="NJ453" s="10"/>
      <c r="NK453" s="10"/>
      <c r="NL453" s="10"/>
      <c r="NM453" s="10"/>
      <c r="NN453" s="10"/>
      <c r="NO453" s="10"/>
      <c r="NP453" s="10"/>
      <c r="NQ453" s="10"/>
      <c r="NR453" s="10"/>
      <c r="NS453" s="10"/>
      <c r="NT453" s="10"/>
      <c r="NU453" s="10"/>
      <c r="NV453" s="10"/>
      <c r="NW453" s="10"/>
      <c r="NX453" s="10"/>
      <c r="NY453" s="10"/>
      <c r="NZ453" s="10"/>
      <c r="OA453" s="10"/>
      <c r="OB453" s="10"/>
      <c r="OC453" s="10"/>
      <c r="OD453" s="10"/>
      <c r="OE453" s="10"/>
      <c r="OF453" s="10"/>
      <c r="OG453" s="10"/>
      <c r="OH453" s="10"/>
      <c r="OI453" s="10"/>
      <c r="OJ453" s="10"/>
      <c r="OK453" s="10"/>
      <c r="OL453" s="10"/>
      <c r="OM453" s="10"/>
      <c r="ON453" s="10"/>
      <c r="OO453" s="10"/>
      <c r="OP453" s="10"/>
      <c r="OQ453" s="10"/>
      <c r="OR453" s="10"/>
      <c r="OS453" s="10"/>
      <c r="OT453" s="10"/>
      <c r="OU453" s="10"/>
      <c r="OV453" s="10"/>
      <c r="OW453" s="10"/>
      <c r="OX453" s="10"/>
      <c r="OY453" s="10"/>
      <c r="OZ453" s="10"/>
      <c r="PA453" s="10"/>
      <c r="PB453" s="10"/>
      <c r="PC453" s="10"/>
      <c r="PD453" s="10"/>
      <c r="PE453" s="10"/>
      <c r="PF453" s="10"/>
      <c r="PG453" s="10"/>
      <c r="PH453" s="10"/>
      <c r="PI453" s="10"/>
      <c r="PJ453" s="10"/>
      <c r="PK453" s="10"/>
      <c r="PL453" s="10"/>
      <c r="PM453" s="10"/>
      <c r="PN453" s="10"/>
      <c r="PO453" s="10"/>
      <c r="PP453" s="10"/>
      <c r="PQ453" s="10"/>
      <c r="PR453" s="10"/>
      <c r="PS453" s="10"/>
      <c r="PT453" s="10"/>
      <c r="PU453" s="10"/>
      <c r="PV453" s="10"/>
      <c r="PW453" s="10"/>
      <c r="PX453" s="10"/>
      <c r="PY453" s="10"/>
      <c r="PZ453" s="10"/>
      <c r="QA453" s="10"/>
      <c r="QB453" s="10"/>
      <c r="QC453" s="10"/>
      <c r="QD453" s="10"/>
      <c r="QE453" s="10"/>
      <c r="QF453" s="10"/>
      <c r="QG453" s="10"/>
      <c r="QH453" s="10"/>
      <c r="QI453" s="10"/>
      <c r="QJ453" s="10"/>
      <c r="QK453" s="10"/>
      <c r="QL453" s="10"/>
      <c r="QM453" s="10"/>
      <c r="QN453" s="10"/>
      <c r="QO453" s="10"/>
      <c r="QP453" s="10"/>
      <c r="QQ453" s="10"/>
      <c r="QR453" s="10"/>
      <c r="QS453" s="10"/>
      <c r="QT453" s="10"/>
      <c r="QU453" s="10"/>
      <c r="QV453" s="10"/>
      <c r="QW453" s="10"/>
      <c r="QX453" s="10"/>
      <c r="QY453" s="10"/>
      <c r="QZ453" s="10"/>
      <c r="RA453" s="10"/>
      <c r="RB453" s="10"/>
      <c r="RC453" s="10"/>
      <c r="RD453" s="10"/>
      <c r="RE453" s="10"/>
      <c r="RF453" s="10"/>
      <c r="RG453" s="10"/>
      <c r="RH453" s="10"/>
      <c r="RI453" s="10"/>
      <c r="RJ453" s="10"/>
      <c r="RK453" s="10"/>
      <c r="RL453" s="10"/>
      <c r="RM453" s="10"/>
      <c r="RN453" s="10"/>
      <c r="RO453" s="10"/>
      <c r="RP453" s="10"/>
      <c r="RQ453" s="10"/>
      <c r="RR453" s="10"/>
      <c r="RS453" s="10"/>
      <c r="RT453" s="10"/>
      <c r="RU453" s="10"/>
      <c r="RV453" s="10"/>
      <c r="RW453" s="10"/>
      <c r="RX453" s="10"/>
      <c r="RY453" s="10"/>
      <c r="RZ453" s="10"/>
      <c r="SA453" s="10"/>
      <c r="SB453" s="10"/>
      <c r="SC453" s="10"/>
      <c r="SD453" s="10"/>
      <c r="SE453" s="10"/>
      <c r="SF453" s="10"/>
      <c r="SG453" s="10"/>
      <c r="SH453" s="10"/>
      <c r="SI453" s="10"/>
      <c r="SJ453" s="10"/>
      <c r="SK453" s="10"/>
      <c r="SL453" s="10"/>
      <c r="SM453" s="10"/>
      <c r="SN453" s="10"/>
      <c r="SO453" s="10"/>
      <c r="SP453" s="10"/>
      <c r="SQ453" s="10"/>
      <c r="SR453" s="10"/>
      <c r="SS453" s="10"/>
      <c r="ST453" s="10"/>
      <c r="SU453" s="10"/>
      <c r="SV453" s="10"/>
      <c r="SW453" s="10"/>
      <c r="SX453" s="10"/>
      <c r="SY453" s="10"/>
      <c r="SZ453" s="10"/>
      <c r="TA453" s="10"/>
      <c r="TB453" s="10"/>
      <c r="TC453" s="10"/>
      <c r="TD453" s="10"/>
      <c r="TE453" s="10"/>
      <c r="TF453" s="10"/>
      <c r="TG453" s="10"/>
      <c r="TH453" s="10"/>
      <c r="TI453" s="10"/>
      <c r="TJ453" s="10"/>
      <c r="TK453" s="10"/>
      <c r="TL453" s="10"/>
      <c r="TM453" s="10"/>
      <c r="TN453" s="10"/>
      <c r="TO453" s="10"/>
      <c r="TP453" s="10"/>
      <c r="TQ453" s="10"/>
      <c r="TR453" s="10"/>
      <c r="TS453" s="10"/>
      <c r="TT453" s="10"/>
      <c r="TU453" s="10"/>
      <c r="TV453" s="10"/>
      <c r="TW453" s="10"/>
      <c r="TX453" s="10"/>
      <c r="TY453" s="10"/>
      <c r="TZ453" s="10"/>
      <c r="UA453" s="10"/>
      <c r="UB453" s="10"/>
      <c r="UC453" s="10"/>
      <c r="UD453" s="10"/>
      <c r="UE453" s="10"/>
      <c r="UF453" s="10"/>
      <c r="UG453" s="10"/>
      <c r="UH453" s="10"/>
      <c r="UI453" s="10"/>
      <c r="UJ453" s="10"/>
      <c r="UK453" s="10"/>
      <c r="UL453" s="10"/>
      <c r="UM453" s="10"/>
      <c r="UN453" s="10"/>
      <c r="UO453" s="10"/>
      <c r="UP453" s="10"/>
      <c r="UQ453" s="10"/>
      <c r="UR453" s="10"/>
      <c r="US453" s="10"/>
      <c r="UT453" s="10"/>
      <c r="UU453" s="10"/>
      <c r="UV453" s="10"/>
      <c r="UW453" s="10"/>
      <c r="UX453" s="10"/>
      <c r="UY453" s="10"/>
      <c r="UZ453" s="10"/>
      <c r="VA453" s="10"/>
      <c r="VB453" s="10"/>
      <c r="VC453" s="10"/>
      <c r="VD453" s="10"/>
      <c r="VE453" s="10"/>
      <c r="VF453" s="10"/>
      <c r="VG453" s="10"/>
      <c r="VH453" s="10"/>
      <c r="VI453" s="10"/>
      <c r="VJ453" s="10"/>
      <c r="VK453" s="10"/>
      <c r="VL453" s="10"/>
      <c r="VM453" s="10"/>
      <c r="VN453" s="10"/>
      <c r="VO453" s="10"/>
      <c r="VP453" s="10"/>
      <c r="VQ453" s="10"/>
      <c r="VR453" s="10"/>
      <c r="VS453" s="10"/>
      <c r="VT453" s="10"/>
      <c r="VU453" s="10"/>
      <c r="VV453" s="10"/>
      <c r="VW453" s="10"/>
      <c r="VX453" s="10"/>
      <c r="VY453" s="10"/>
      <c r="VZ453" s="10"/>
      <c r="WA453" s="10"/>
      <c r="WB453" s="10"/>
      <c r="WC453" s="10"/>
      <c r="WD453" s="10"/>
      <c r="WE453" s="10"/>
      <c r="WF453" s="10"/>
      <c r="WG453" s="10"/>
      <c r="WH453" s="10"/>
      <c r="WI453" s="10"/>
      <c r="WJ453" s="10"/>
      <c r="WK453" s="10"/>
      <c r="WL453" s="10"/>
      <c r="WM453" s="10"/>
      <c r="WN453" s="10"/>
      <c r="WO453" s="10"/>
      <c r="WP453" s="10"/>
      <c r="WQ453" s="10"/>
      <c r="WR453" s="10"/>
      <c r="WS453" s="10"/>
      <c r="WT453" s="10"/>
      <c r="WU453" s="10"/>
      <c r="WV453" s="10"/>
      <c r="WW453" s="10"/>
      <c r="WX453" s="10"/>
      <c r="WY453" s="10"/>
      <c r="WZ453" s="10"/>
      <c r="XA453" s="10"/>
      <c r="XB453" s="10"/>
      <c r="XC453" s="10"/>
      <c r="XD453" s="10"/>
      <c r="XE453" s="10"/>
      <c r="XF453" s="10"/>
      <c r="XG453" s="10"/>
      <c r="XH453" s="10"/>
      <c r="XI453" s="10"/>
      <c r="XJ453" s="10"/>
      <c r="XK453" s="10"/>
      <c r="XL453" s="10"/>
      <c r="XM453" s="10"/>
      <c r="XN453" s="10"/>
      <c r="XO453" s="10"/>
      <c r="XP453" s="10"/>
      <c r="XQ453" s="10"/>
      <c r="XR453" s="10"/>
      <c r="XS453" s="10"/>
      <c r="XT453" s="10"/>
      <c r="XU453" s="10"/>
      <c r="XV453" s="10"/>
      <c r="XW453" s="10"/>
      <c r="XX453" s="10"/>
      <c r="XY453" s="10"/>
      <c r="XZ453" s="10"/>
      <c r="YA453" s="10"/>
      <c r="YB453" s="10"/>
      <c r="YC453" s="10"/>
      <c r="YD453" s="10"/>
      <c r="YE453" s="10"/>
      <c r="YF453" s="10"/>
      <c r="YG453" s="10"/>
      <c r="YH453" s="10"/>
      <c r="YI453" s="10"/>
      <c r="YJ453" s="10"/>
      <c r="YK453" s="10"/>
      <c r="YL453" s="10"/>
      <c r="YM453" s="10"/>
      <c r="YN453" s="10"/>
      <c r="YO453" s="10"/>
      <c r="YP453" s="10"/>
      <c r="YQ453" s="10"/>
      <c r="YR453" s="10"/>
      <c r="YS453" s="10"/>
      <c r="YT453" s="10"/>
      <c r="YU453" s="10"/>
      <c r="YV453" s="10"/>
      <c r="YW453" s="10"/>
      <c r="YX453" s="10"/>
      <c r="YY453" s="10"/>
      <c r="YZ453" s="10"/>
      <c r="ZA453" s="10"/>
      <c r="ZB453" s="10"/>
      <c r="ZC453" s="10"/>
      <c r="ZD453" s="10"/>
      <c r="ZE453" s="10"/>
      <c r="ZF453" s="10"/>
      <c r="ZG453" s="10"/>
      <c r="ZH453" s="10"/>
      <c r="ZI453" s="10"/>
      <c r="ZJ453" s="10"/>
      <c r="ZK453" s="10"/>
      <c r="ZL453" s="10"/>
      <c r="ZM453" s="10"/>
      <c r="ZN453" s="10"/>
      <c r="ZO453" s="10"/>
      <c r="ZP453" s="10"/>
      <c r="ZQ453" s="10"/>
      <c r="ZR453" s="10"/>
      <c r="ZS453" s="10"/>
      <c r="ZT453" s="10"/>
      <c r="ZU453" s="10"/>
      <c r="ZV453" s="10"/>
      <c r="ZW453" s="10"/>
      <c r="ZX453" s="10"/>
      <c r="ZY453" s="10"/>
      <c r="ZZ453" s="10"/>
      <c r="AAA453" s="10"/>
      <c r="AAB453" s="10"/>
      <c r="AAC453" s="10"/>
      <c r="AAD453" s="10"/>
      <c r="AAE453" s="10"/>
      <c r="AAF453" s="10"/>
      <c r="AAG453" s="10"/>
      <c r="AAH453" s="10"/>
      <c r="AAI453" s="10"/>
      <c r="AAJ453" s="10"/>
      <c r="AAK453" s="10"/>
      <c r="AAL453" s="10"/>
      <c r="AAM453" s="10"/>
      <c r="AAN453" s="10"/>
      <c r="AAO453" s="10"/>
      <c r="AAP453" s="10"/>
      <c r="AAQ453" s="10"/>
      <c r="AAR453" s="10"/>
      <c r="AAS453" s="10"/>
      <c r="AAT453" s="10"/>
      <c r="AAU453" s="10"/>
      <c r="AAV453" s="10"/>
      <c r="AAW453" s="10"/>
      <c r="AAX453" s="10"/>
      <c r="AAY453" s="10"/>
      <c r="AAZ453" s="10"/>
      <c r="ABA453" s="10"/>
      <c r="ABB453" s="10"/>
      <c r="ABC453" s="10"/>
      <c r="ABD453" s="10"/>
      <c r="ABE453" s="10"/>
      <c r="ABF453" s="10"/>
      <c r="ABG453" s="10"/>
      <c r="ABH453" s="10"/>
      <c r="ABI453" s="10"/>
      <c r="ABJ453" s="10"/>
      <c r="ABK453" s="10"/>
      <c r="ABL453" s="10"/>
      <c r="ABM453" s="10"/>
      <c r="ABN453" s="10"/>
      <c r="ABO453" s="10"/>
      <c r="ABP453" s="10"/>
      <c r="ABQ453" s="10"/>
      <c r="ABR453" s="10"/>
      <c r="ABS453" s="10"/>
      <c r="ABT453" s="10"/>
      <c r="ABU453" s="10"/>
      <c r="ABV453" s="10"/>
      <c r="ABW453" s="10"/>
      <c r="ABX453" s="10"/>
      <c r="ABY453" s="10"/>
      <c r="ABZ453" s="10"/>
      <c r="ACA453" s="10"/>
      <c r="ACB453" s="10"/>
      <c r="ACC453" s="10"/>
      <c r="ACD453" s="10"/>
      <c r="ACE453" s="10"/>
      <c r="ACF453" s="10"/>
      <c r="ACG453" s="10"/>
      <c r="ACH453" s="10"/>
      <c r="ACI453" s="10"/>
      <c r="ACJ453" s="10"/>
      <c r="ACK453" s="10"/>
      <c r="ACL453" s="10"/>
      <c r="ACM453" s="10"/>
      <c r="ACN453" s="10"/>
      <c r="ACO453" s="10"/>
      <c r="ACP453" s="10"/>
      <c r="ACQ453" s="10"/>
      <c r="ACR453" s="10"/>
      <c r="ACS453" s="10"/>
      <c r="ACT453" s="10"/>
      <c r="ACU453" s="10"/>
      <c r="ACV453" s="10"/>
      <c r="ACW453" s="10"/>
      <c r="ACX453" s="10"/>
      <c r="ACY453" s="10"/>
      <c r="ACZ453" s="10"/>
      <c r="ADA453" s="10"/>
      <c r="ADB453" s="10"/>
      <c r="ADC453" s="10"/>
      <c r="ADD453" s="10"/>
      <c r="ADE453" s="10"/>
      <c r="ADF453" s="10"/>
      <c r="ADG453" s="10"/>
      <c r="ADH453" s="10"/>
      <c r="ADI453" s="10"/>
      <c r="ADJ453" s="10"/>
      <c r="ADK453" s="10"/>
      <c r="ADL453" s="10"/>
      <c r="ADM453" s="10"/>
      <c r="ADN453" s="10"/>
      <c r="ADO453" s="10"/>
      <c r="ADP453" s="10"/>
      <c r="ADQ453" s="10"/>
      <c r="ADR453" s="10"/>
      <c r="ADS453" s="10"/>
      <c r="ADT453" s="10"/>
      <c r="ADU453" s="10"/>
      <c r="ADV453" s="10"/>
      <c r="ADW453" s="10"/>
      <c r="ADX453" s="10"/>
      <c r="ADY453" s="10"/>
      <c r="ADZ453" s="10"/>
      <c r="AEA453" s="10"/>
      <c r="AEB453" s="10"/>
      <c r="AEC453" s="10"/>
      <c r="AED453" s="10"/>
      <c r="AEE453" s="10"/>
      <c r="AEF453" s="10"/>
      <c r="AEG453" s="10"/>
      <c r="AEH453" s="10"/>
      <c r="AEI453" s="10"/>
      <c r="AEJ453" s="10"/>
      <c r="AEK453" s="10"/>
      <c r="AEL453" s="10"/>
      <c r="AEM453" s="10"/>
      <c r="AEN453" s="10"/>
      <c r="AEO453" s="10"/>
      <c r="AEP453" s="10"/>
      <c r="AEQ453" s="10"/>
      <c r="AER453" s="10"/>
      <c r="AES453" s="10"/>
      <c r="AET453" s="10"/>
      <c r="AEU453" s="10"/>
      <c r="AEV453" s="10"/>
      <c r="AEW453" s="10"/>
      <c r="AEX453" s="10"/>
      <c r="AEY453" s="10"/>
      <c r="AEZ453" s="10"/>
      <c r="AFA453" s="10"/>
      <c r="AFB453" s="10"/>
      <c r="AFC453" s="10"/>
      <c r="AFD453" s="10"/>
      <c r="AFE453" s="10"/>
      <c r="AFF453" s="10"/>
      <c r="AFG453" s="10"/>
      <c r="AFH453" s="10"/>
      <c r="AFI453" s="10"/>
      <c r="AFJ453" s="10"/>
      <c r="AFK453" s="10"/>
      <c r="AFL453" s="10"/>
      <c r="AFM453" s="10"/>
      <c r="AFN453" s="10"/>
      <c r="AFO453" s="10"/>
      <c r="AFP453" s="10"/>
      <c r="AFQ453" s="10"/>
      <c r="AFR453" s="10"/>
      <c r="AFS453" s="10"/>
      <c r="AFT453" s="10"/>
      <c r="AFU453" s="10"/>
      <c r="AFV453" s="10"/>
      <c r="AFW453" s="10"/>
      <c r="AFX453" s="10"/>
      <c r="AFY453" s="10"/>
      <c r="AFZ453" s="10"/>
      <c r="AGA453" s="10"/>
      <c r="AGB453" s="10"/>
      <c r="AGC453" s="10"/>
      <c r="AGD453" s="10"/>
      <c r="AGE453" s="10"/>
      <c r="AGF453" s="10"/>
      <c r="AGG453" s="10"/>
      <c r="AGH453" s="10"/>
      <c r="AGI453" s="10"/>
      <c r="AGJ453" s="10"/>
      <c r="AGK453" s="10"/>
      <c r="AGL453" s="10"/>
      <c r="AGM453" s="10"/>
      <c r="AGN453" s="10"/>
      <c r="AGO453" s="10"/>
      <c r="AGP453" s="10"/>
      <c r="AGQ453" s="10"/>
      <c r="AGR453" s="10"/>
      <c r="AGS453" s="10"/>
      <c r="AGT453" s="10"/>
      <c r="AGU453" s="10"/>
      <c r="AGV453" s="10"/>
      <c r="AGW453" s="10"/>
      <c r="AGX453" s="10"/>
      <c r="AGY453" s="10"/>
      <c r="AGZ453" s="10"/>
      <c r="AHA453" s="10"/>
      <c r="AHB453" s="10"/>
      <c r="AHC453" s="10"/>
      <c r="AHD453" s="10"/>
      <c r="AHE453" s="10"/>
      <c r="AHF453" s="10"/>
      <c r="AHG453" s="10"/>
      <c r="AHH453" s="10"/>
      <c r="AHI453" s="10"/>
      <c r="AHJ453" s="10"/>
      <c r="AHK453" s="10"/>
      <c r="AHL453" s="10"/>
      <c r="AHM453" s="10"/>
      <c r="AHN453" s="10"/>
      <c r="AHO453" s="10"/>
      <c r="AHP453" s="10"/>
      <c r="AHQ453" s="10"/>
      <c r="AHR453" s="10"/>
      <c r="AHS453" s="10"/>
      <c r="AHT453" s="10"/>
      <c r="AHU453" s="10"/>
      <c r="AHV453" s="10"/>
      <c r="AHW453" s="10"/>
      <c r="AHX453" s="10"/>
      <c r="AHY453" s="10"/>
      <c r="AHZ453" s="10"/>
      <c r="AIA453" s="10"/>
      <c r="AIB453" s="10"/>
      <c r="AIC453" s="10"/>
      <c r="AID453" s="10"/>
      <c r="AIE453" s="10"/>
      <c r="AIF453" s="10"/>
      <c r="AIG453" s="10"/>
      <c r="AIH453" s="10"/>
      <c r="AII453" s="10"/>
      <c r="AIJ453" s="10"/>
      <c r="AIK453" s="10"/>
      <c r="AIL453" s="10"/>
      <c r="AIM453" s="10"/>
      <c r="AIN453" s="10"/>
      <c r="AIO453" s="10"/>
      <c r="AIP453" s="10"/>
      <c r="AIQ453" s="10"/>
      <c r="AIR453" s="10"/>
      <c r="AIS453" s="10"/>
      <c r="AIT453" s="10"/>
      <c r="AIU453" s="10"/>
      <c r="AIV453" s="10"/>
      <c r="AIW453" s="10"/>
      <c r="AIX453" s="10"/>
      <c r="AIY453" s="10"/>
      <c r="AIZ453" s="10"/>
      <c r="AJA453" s="10"/>
      <c r="AJB453" s="10"/>
      <c r="AJC453" s="10"/>
      <c r="AJD453" s="10"/>
      <c r="AJE453" s="10"/>
      <c r="AJF453" s="10"/>
      <c r="AJG453" s="10"/>
      <c r="AJH453" s="10"/>
      <c r="AJI453" s="10"/>
      <c r="AJJ453" s="10"/>
      <c r="AJK453" s="10"/>
      <c r="AJL453" s="10"/>
      <c r="AJM453" s="10"/>
      <c r="AJN453" s="10"/>
      <c r="AJO453" s="10"/>
      <c r="AJP453" s="10"/>
      <c r="AJQ453" s="10"/>
      <c r="AJR453" s="10"/>
      <c r="AJS453" s="10"/>
      <c r="AJT453" s="10"/>
      <c r="AJU453" s="10"/>
      <c r="AJV453" s="10"/>
      <c r="AJW453" s="10"/>
      <c r="AJX453" s="10"/>
      <c r="AJY453" s="10"/>
      <c r="AJZ453" s="10"/>
      <c r="AKA453" s="10"/>
      <c r="AKB453" s="10"/>
      <c r="AKC453" s="10"/>
      <c r="AKD453" s="10"/>
      <c r="AKE453" s="10"/>
      <c r="AKF453" s="10"/>
      <c r="AKG453" s="10"/>
      <c r="AKH453" s="10"/>
      <c r="AKI453" s="10"/>
      <c r="AKJ453" s="10"/>
      <c r="AKK453" s="10"/>
      <c r="AKL453" s="10"/>
      <c r="AKM453" s="10"/>
      <c r="AKN453" s="10"/>
      <c r="AKO453" s="10"/>
      <c r="AKP453" s="10"/>
      <c r="AKQ453" s="10"/>
      <c r="AKR453" s="10"/>
      <c r="AKS453" s="10"/>
      <c r="AKT453" s="10"/>
      <c r="AKU453" s="10"/>
      <c r="AKV453" s="10"/>
      <c r="AKW453" s="10"/>
      <c r="AKX453" s="10"/>
      <c r="AKY453" s="10"/>
      <c r="AKZ453" s="10"/>
      <c r="ALA453" s="10"/>
      <c r="ALB453" s="10"/>
      <c r="ALC453" s="10"/>
      <c r="ALD453" s="10"/>
      <c r="ALE453" s="10"/>
      <c r="ALF453" s="10"/>
      <c r="ALG453" s="10"/>
      <c r="ALH453" s="10"/>
      <c r="ALI453" s="10"/>
      <c r="ALJ453" s="10"/>
      <c r="ALK453" s="10"/>
      <c r="ALL453" s="10"/>
      <c r="ALM453" s="10"/>
      <c r="ALN453" s="10"/>
      <c r="ALO453" s="10"/>
      <c r="ALP453" s="10"/>
      <c r="ALQ453" s="10"/>
      <c r="ALR453" s="10"/>
      <c r="ALS453" s="10"/>
      <c r="ALT453" s="10"/>
      <c r="ALU453" s="10"/>
      <c r="ALV453" s="10"/>
      <c r="ALW453" s="10"/>
      <c r="ALX453" s="10"/>
      <c r="ALY453" s="10"/>
      <c r="ALZ453" s="10"/>
      <c r="AMA453" s="10"/>
      <c r="AMB453" s="10"/>
      <c r="AMC453" s="10"/>
      <c r="AMD453" s="10"/>
      <c r="AME453" s="10"/>
      <c r="AMF453" s="10"/>
      <c r="AMG453" s="10"/>
      <c r="AMH453" s="10"/>
      <c r="AMI453" s="10"/>
    </row>
    <row r="454" spans="1:1023" ht="21.75" customHeight="1">
      <c r="A454" s="14" t="s">
        <v>105</v>
      </c>
      <c r="B454" s="39"/>
      <c r="C454" s="30"/>
      <c r="D454" s="30"/>
      <c r="E454" s="30"/>
      <c r="F454" s="30"/>
      <c r="G454" s="30"/>
      <c r="H454" s="30"/>
      <c r="I454" s="30"/>
      <c r="J454" s="40">
        <v>19500.91</v>
      </c>
      <c r="K454" s="30"/>
      <c r="L454" s="30"/>
      <c r="M454" s="30"/>
      <c r="N454" s="30"/>
      <c r="O454" s="30"/>
      <c r="P454" s="32"/>
      <c r="Q454" s="43">
        <f t="shared" si="11"/>
        <v>19500.91</v>
      </c>
      <c r="R454" s="43">
        <f>Q454+Q455+Q456+Q457</f>
        <v>44917.760000000002</v>
      </c>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c r="HA454" s="10"/>
      <c r="HB454" s="10"/>
      <c r="HC454" s="10"/>
      <c r="HD454" s="10"/>
      <c r="HE454" s="10"/>
      <c r="HF454" s="10"/>
      <c r="HG454" s="10"/>
      <c r="HH454" s="10"/>
      <c r="HI454" s="10"/>
      <c r="HJ454" s="10"/>
      <c r="HK454" s="10"/>
      <c r="HL454" s="10"/>
      <c r="HM454" s="10"/>
      <c r="HN454" s="10"/>
      <c r="HO454" s="10"/>
      <c r="HP454" s="10"/>
      <c r="HQ454" s="10"/>
      <c r="HR454" s="10"/>
      <c r="HS454" s="10"/>
      <c r="HT454" s="10"/>
      <c r="HU454" s="10"/>
      <c r="HV454" s="10"/>
      <c r="HW454" s="10"/>
      <c r="HX454" s="10"/>
      <c r="HY454" s="10"/>
      <c r="HZ454" s="10"/>
      <c r="IA454" s="10"/>
      <c r="IB454" s="10"/>
      <c r="IC454" s="10"/>
      <c r="ID454" s="10"/>
      <c r="IE454" s="10"/>
      <c r="IF454" s="10"/>
      <c r="IG454" s="10"/>
      <c r="IH454" s="10"/>
      <c r="II454" s="10"/>
      <c r="IJ454" s="10"/>
      <c r="IK454" s="10"/>
      <c r="IL454" s="10"/>
      <c r="IM454" s="10"/>
      <c r="IN454" s="10"/>
      <c r="IO454" s="10"/>
      <c r="IP454" s="10"/>
      <c r="IQ454" s="10"/>
      <c r="IR454" s="10"/>
      <c r="IS454" s="10"/>
      <c r="IT454" s="10"/>
      <c r="IU454" s="10"/>
      <c r="IV454" s="10"/>
      <c r="IW454" s="10"/>
      <c r="IX454" s="10"/>
      <c r="IY454" s="10"/>
      <c r="IZ454" s="10"/>
      <c r="JA454" s="10"/>
      <c r="JB454" s="10"/>
      <c r="JC454" s="10"/>
      <c r="JD454" s="10"/>
      <c r="JE454" s="10"/>
      <c r="JF454" s="10"/>
      <c r="JG454" s="10"/>
      <c r="JH454" s="10"/>
      <c r="JI454" s="10"/>
      <c r="JJ454" s="10"/>
      <c r="JK454" s="10"/>
      <c r="JL454" s="10"/>
      <c r="JM454" s="10"/>
      <c r="JN454" s="10"/>
      <c r="JO454" s="10"/>
      <c r="JP454" s="10"/>
      <c r="JQ454" s="10"/>
      <c r="JR454" s="10"/>
      <c r="JS454" s="10"/>
      <c r="JT454" s="10"/>
      <c r="JU454" s="10"/>
      <c r="JV454" s="10"/>
      <c r="JW454" s="10"/>
      <c r="JX454" s="10"/>
      <c r="JY454" s="10"/>
      <c r="JZ454" s="10"/>
      <c r="KA454" s="10"/>
      <c r="KB454" s="10"/>
      <c r="KC454" s="10"/>
      <c r="KD454" s="10"/>
      <c r="KE454" s="10"/>
      <c r="KF454" s="10"/>
      <c r="KG454" s="10"/>
      <c r="KH454" s="10"/>
      <c r="KI454" s="10"/>
      <c r="KJ454" s="10"/>
      <c r="KK454" s="10"/>
      <c r="KL454" s="10"/>
      <c r="KM454" s="10"/>
      <c r="KN454" s="10"/>
      <c r="KO454" s="10"/>
      <c r="KP454" s="10"/>
      <c r="KQ454" s="10"/>
      <c r="KR454" s="10"/>
      <c r="KS454" s="10"/>
      <c r="KT454" s="10"/>
      <c r="KU454" s="10"/>
      <c r="KV454" s="10"/>
      <c r="KW454" s="10"/>
      <c r="KX454" s="10"/>
      <c r="KY454" s="10"/>
      <c r="KZ454" s="10"/>
      <c r="LA454" s="10"/>
      <c r="LB454" s="10"/>
      <c r="LC454" s="10"/>
      <c r="LD454" s="10"/>
      <c r="LE454" s="10"/>
      <c r="LF454" s="10"/>
      <c r="LG454" s="10"/>
      <c r="LH454" s="10"/>
      <c r="LI454" s="10"/>
      <c r="LJ454" s="10"/>
      <c r="LK454" s="10"/>
      <c r="LL454" s="10"/>
      <c r="LM454" s="10"/>
      <c r="LN454" s="10"/>
      <c r="LO454" s="10"/>
      <c r="LP454" s="10"/>
      <c r="LQ454" s="10"/>
      <c r="LR454" s="10"/>
      <c r="LS454" s="10"/>
      <c r="LT454" s="10"/>
      <c r="LU454" s="10"/>
      <c r="LV454" s="10"/>
      <c r="LW454" s="10"/>
      <c r="LX454" s="10"/>
      <c r="LY454" s="10"/>
      <c r="LZ454" s="10"/>
      <c r="MA454" s="10"/>
      <c r="MB454" s="10"/>
      <c r="MC454" s="10"/>
      <c r="MD454" s="10"/>
      <c r="ME454" s="10"/>
      <c r="MF454" s="10"/>
      <c r="MG454" s="10"/>
      <c r="MH454" s="10"/>
      <c r="MI454" s="10"/>
      <c r="MJ454" s="10"/>
      <c r="MK454" s="10"/>
      <c r="ML454" s="10"/>
      <c r="MM454" s="10"/>
      <c r="MN454" s="10"/>
      <c r="MO454" s="10"/>
      <c r="MP454" s="10"/>
      <c r="MQ454" s="10"/>
      <c r="MR454" s="10"/>
      <c r="MS454" s="10"/>
      <c r="MT454" s="10"/>
      <c r="MU454" s="10"/>
      <c r="MV454" s="10"/>
      <c r="MW454" s="10"/>
      <c r="MX454" s="10"/>
      <c r="MY454" s="10"/>
      <c r="MZ454" s="10"/>
      <c r="NA454" s="10"/>
      <c r="NB454" s="10"/>
      <c r="NC454" s="10"/>
      <c r="ND454" s="10"/>
      <c r="NE454" s="10"/>
      <c r="NF454" s="10"/>
      <c r="NG454" s="10"/>
      <c r="NH454" s="10"/>
      <c r="NI454" s="10"/>
      <c r="NJ454" s="10"/>
      <c r="NK454" s="10"/>
      <c r="NL454" s="10"/>
      <c r="NM454" s="10"/>
      <c r="NN454" s="10"/>
      <c r="NO454" s="10"/>
      <c r="NP454" s="10"/>
      <c r="NQ454" s="10"/>
      <c r="NR454" s="10"/>
      <c r="NS454" s="10"/>
      <c r="NT454" s="10"/>
      <c r="NU454" s="10"/>
      <c r="NV454" s="10"/>
      <c r="NW454" s="10"/>
      <c r="NX454" s="10"/>
      <c r="NY454" s="10"/>
      <c r="NZ454" s="10"/>
      <c r="OA454" s="10"/>
      <c r="OB454" s="10"/>
      <c r="OC454" s="10"/>
      <c r="OD454" s="10"/>
      <c r="OE454" s="10"/>
      <c r="OF454" s="10"/>
      <c r="OG454" s="10"/>
      <c r="OH454" s="10"/>
      <c r="OI454" s="10"/>
      <c r="OJ454" s="10"/>
      <c r="OK454" s="10"/>
      <c r="OL454" s="10"/>
      <c r="OM454" s="10"/>
      <c r="ON454" s="10"/>
      <c r="OO454" s="10"/>
      <c r="OP454" s="10"/>
      <c r="OQ454" s="10"/>
      <c r="OR454" s="10"/>
      <c r="OS454" s="10"/>
      <c r="OT454" s="10"/>
      <c r="OU454" s="10"/>
      <c r="OV454" s="10"/>
      <c r="OW454" s="10"/>
      <c r="OX454" s="10"/>
      <c r="OY454" s="10"/>
      <c r="OZ454" s="10"/>
      <c r="PA454" s="10"/>
      <c r="PB454" s="10"/>
      <c r="PC454" s="10"/>
      <c r="PD454" s="10"/>
      <c r="PE454" s="10"/>
      <c r="PF454" s="10"/>
      <c r="PG454" s="10"/>
      <c r="PH454" s="10"/>
      <c r="PI454" s="10"/>
      <c r="PJ454" s="10"/>
      <c r="PK454" s="10"/>
      <c r="PL454" s="10"/>
      <c r="PM454" s="10"/>
      <c r="PN454" s="10"/>
      <c r="PO454" s="10"/>
      <c r="PP454" s="10"/>
      <c r="PQ454" s="10"/>
      <c r="PR454" s="10"/>
      <c r="PS454" s="10"/>
      <c r="PT454" s="10"/>
      <c r="PU454" s="10"/>
      <c r="PV454" s="10"/>
      <c r="PW454" s="10"/>
      <c r="PX454" s="10"/>
      <c r="PY454" s="10"/>
      <c r="PZ454" s="10"/>
      <c r="QA454" s="10"/>
      <c r="QB454" s="10"/>
      <c r="QC454" s="10"/>
      <c r="QD454" s="10"/>
      <c r="QE454" s="10"/>
      <c r="QF454" s="10"/>
      <c r="QG454" s="10"/>
      <c r="QH454" s="10"/>
      <c r="QI454" s="10"/>
      <c r="QJ454" s="10"/>
      <c r="QK454" s="10"/>
      <c r="QL454" s="10"/>
      <c r="QM454" s="10"/>
      <c r="QN454" s="10"/>
      <c r="QO454" s="10"/>
      <c r="QP454" s="10"/>
      <c r="QQ454" s="10"/>
      <c r="QR454" s="10"/>
      <c r="QS454" s="10"/>
      <c r="QT454" s="10"/>
      <c r="QU454" s="10"/>
      <c r="QV454" s="10"/>
      <c r="QW454" s="10"/>
      <c r="QX454" s="10"/>
      <c r="QY454" s="10"/>
      <c r="QZ454" s="10"/>
      <c r="RA454" s="10"/>
      <c r="RB454" s="10"/>
      <c r="RC454" s="10"/>
      <c r="RD454" s="10"/>
      <c r="RE454" s="10"/>
      <c r="RF454" s="10"/>
      <c r="RG454" s="10"/>
      <c r="RH454" s="10"/>
      <c r="RI454" s="10"/>
      <c r="RJ454" s="10"/>
      <c r="RK454" s="10"/>
      <c r="RL454" s="10"/>
      <c r="RM454" s="10"/>
      <c r="RN454" s="10"/>
      <c r="RO454" s="10"/>
      <c r="RP454" s="10"/>
      <c r="RQ454" s="10"/>
      <c r="RR454" s="10"/>
      <c r="RS454" s="10"/>
      <c r="RT454" s="10"/>
      <c r="RU454" s="10"/>
      <c r="RV454" s="10"/>
      <c r="RW454" s="10"/>
      <c r="RX454" s="10"/>
      <c r="RY454" s="10"/>
      <c r="RZ454" s="10"/>
      <c r="SA454" s="10"/>
      <c r="SB454" s="10"/>
      <c r="SC454" s="10"/>
      <c r="SD454" s="10"/>
      <c r="SE454" s="10"/>
      <c r="SF454" s="10"/>
      <c r="SG454" s="10"/>
      <c r="SH454" s="10"/>
      <c r="SI454" s="10"/>
      <c r="SJ454" s="10"/>
      <c r="SK454" s="10"/>
      <c r="SL454" s="10"/>
      <c r="SM454" s="10"/>
      <c r="SN454" s="10"/>
      <c r="SO454" s="10"/>
      <c r="SP454" s="10"/>
      <c r="SQ454" s="10"/>
      <c r="SR454" s="10"/>
      <c r="SS454" s="10"/>
      <c r="ST454" s="10"/>
      <c r="SU454" s="10"/>
      <c r="SV454" s="10"/>
      <c r="SW454" s="10"/>
      <c r="SX454" s="10"/>
      <c r="SY454" s="10"/>
      <c r="SZ454" s="10"/>
      <c r="TA454" s="10"/>
      <c r="TB454" s="10"/>
      <c r="TC454" s="10"/>
      <c r="TD454" s="10"/>
      <c r="TE454" s="10"/>
      <c r="TF454" s="10"/>
      <c r="TG454" s="10"/>
      <c r="TH454" s="10"/>
      <c r="TI454" s="10"/>
      <c r="TJ454" s="10"/>
      <c r="TK454" s="10"/>
      <c r="TL454" s="10"/>
      <c r="TM454" s="10"/>
      <c r="TN454" s="10"/>
      <c r="TO454" s="10"/>
      <c r="TP454" s="10"/>
      <c r="TQ454" s="10"/>
      <c r="TR454" s="10"/>
      <c r="TS454" s="10"/>
      <c r="TT454" s="10"/>
      <c r="TU454" s="10"/>
      <c r="TV454" s="10"/>
      <c r="TW454" s="10"/>
      <c r="TX454" s="10"/>
      <c r="TY454" s="10"/>
      <c r="TZ454" s="10"/>
      <c r="UA454" s="10"/>
      <c r="UB454" s="10"/>
      <c r="UC454" s="10"/>
      <c r="UD454" s="10"/>
      <c r="UE454" s="10"/>
      <c r="UF454" s="10"/>
      <c r="UG454" s="10"/>
      <c r="UH454" s="10"/>
      <c r="UI454" s="10"/>
      <c r="UJ454" s="10"/>
      <c r="UK454" s="10"/>
      <c r="UL454" s="10"/>
      <c r="UM454" s="10"/>
      <c r="UN454" s="10"/>
      <c r="UO454" s="10"/>
      <c r="UP454" s="10"/>
      <c r="UQ454" s="10"/>
      <c r="UR454" s="10"/>
      <c r="US454" s="10"/>
      <c r="UT454" s="10"/>
      <c r="UU454" s="10"/>
      <c r="UV454" s="10"/>
      <c r="UW454" s="10"/>
      <c r="UX454" s="10"/>
      <c r="UY454" s="10"/>
      <c r="UZ454" s="10"/>
      <c r="VA454" s="10"/>
      <c r="VB454" s="10"/>
      <c r="VC454" s="10"/>
      <c r="VD454" s="10"/>
      <c r="VE454" s="10"/>
      <c r="VF454" s="10"/>
      <c r="VG454" s="10"/>
      <c r="VH454" s="10"/>
      <c r="VI454" s="10"/>
      <c r="VJ454" s="10"/>
      <c r="VK454" s="10"/>
      <c r="VL454" s="10"/>
      <c r="VM454" s="10"/>
      <c r="VN454" s="10"/>
      <c r="VO454" s="10"/>
      <c r="VP454" s="10"/>
      <c r="VQ454" s="10"/>
      <c r="VR454" s="10"/>
      <c r="VS454" s="10"/>
      <c r="VT454" s="10"/>
      <c r="VU454" s="10"/>
      <c r="VV454" s="10"/>
      <c r="VW454" s="10"/>
      <c r="VX454" s="10"/>
      <c r="VY454" s="10"/>
      <c r="VZ454" s="10"/>
      <c r="WA454" s="10"/>
      <c r="WB454" s="10"/>
      <c r="WC454" s="10"/>
      <c r="WD454" s="10"/>
      <c r="WE454" s="10"/>
      <c r="WF454" s="10"/>
      <c r="WG454" s="10"/>
      <c r="WH454" s="10"/>
      <c r="WI454" s="10"/>
      <c r="WJ454" s="10"/>
      <c r="WK454" s="10"/>
      <c r="WL454" s="10"/>
      <c r="WM454" s="10"/>
      <c r="WN454" s="10"/>
      <c r="WO454" s="10"/>
      <c r="WP454" s="10"/>
      <c r="WQ454" s="10"/>
      <c r="WR454" s="10"/>
      <c r="WS454" s="10"/>
      <c r="WT454" s="10"/>
      <c r="WU454" s="10"/>
      <c r="WV454" s="10"/>
      <c r="WW454" s="10"/>
      <c r="WX454" s="10"/>
      <c r="WY454" s="10"/>
      <c r="WZ454" s="10"/>
      <c r="XA454" s="10"/>
      <c r="XB454" s="10"/>
      <c r="XC454" s="10"/>
      <c r="XD454" s="10"/>
      <c r="XE454" s="10"/>
      <c r="XF454" s="10"/>
      <c r="XG454" s="10"/>
      <c r="XH454" s="10"/>
      <c r="XI454" s="10"/>
      <c r="XJ454" s="10"/>
      <c r="XK454" s="10"/>
      <c r="XL454" s="10"/>
      <c r="XM454" s="10"/>
      <c r="XN454" s="10"/>
      <c r="XO454" s="10"/>
      <c r="XP454" s="10"/>
      <c r="XQ454" s="10"/>
      <c r="XR454" s="10"/>
      <c r="XS454" s="10"/>
      <c r="XT454" s="10"/>
      <c r="XU454" s="10"/>
      <c r="XV454" s="10"/>
      <c r="XW454" s="10"/>
      <c r="XX454" s="10"/>
      <c r="XY454" s="10"/>
      <c r="XZ454" s="10"/>
      <c r="YA454" s="10"/>
      <c r="YB454" s="10"/>
      <c r="YC454" s="10"/>
      <c r="YD454" s="10"/>
      <c r="YE454" s="10"/>
      <c r="YF454" s="10"/>
      <c r="YG454" s="10"/>
      <c r="YH454" s="10"/>
      <c r="YI454" s="10"/>
      <c r="YJ454" s="10"/>
      <c r="YK454" s="10"/>
      <c r="YL454" s="10"/>
      <c r="YM454" s="10"/>
      <c r="YN454" s="10"/>
      <c r="YO454" s="10"/>
      <c r="YP454" s="10"/>
      <c r="YQ454" s="10"/>
      <c r="YR454" s="10"/>
      <c r="YS454" s="10"/>
      <c r="YT454" s="10"/>
      <c r="YU454" s="10"/>
      <c r="YV454" s="10"/>
      <c r="YW454" s="10"/>
      <c r="YX454" s="10"/>
      <c r="YY454" s="10"/>
      <c r="YZ454" s="10"/>
      <c r="ZA454" s="10"/>
      <c r="ZB454" s="10"/>
      <c r="ZC454" s="10"/>
      <c r="ZD454" s="10"/>
      <c r="ZE454" s="10"/>
      <c r="ZF454" s="10"/>
      <c r="ZG454" s="10"/>
      <c r="ZH454" s="10"/>
      <c r="ZI454" s="10"/>
      <c r="ZJ454" s="10"/>
      <c r="ZK454" s="10"/>
      <c r="ZL454" s="10"/>
      <c r="ZM454" s="10"/>
      <c r="ZN454" s="10"/>
      <c r="ZO454" s="10"/>
      <c r="ZP454" s="10"/>
      <c r="ZQ454" s="10"/>
      <c r="ZR454" s="10"/>
      <c r="ZS454" s="10"/>
      <c r="ZT454" s="10"/>
      <c r="ZU454" s="10"/>
      <c r="ZV454" s="10"/>
      <c r="ZW454" s="10"/>
      <c r="ZX454" s="10"/>
      <c r="ZY454" s="10"/>
      <c r="ZZ454" s="10"/>
      <c r="AAA454" s="10"/>
      <c r="AAB454" s="10"/>
      <c r="AAC454" s="10"/>
      <c r="AAD454" s="10"/>
      <c r="AAE454" s="10"/>
      <c r="AAF454" s="10"/>
      <c r="AAG454" s="10"/>
      <c r="AAH454" s="10"/>
      <c r="AAI454" s="10"/>
      <c r="AAJ454" s="10"/>
      <c r="AAK454" s="10"/>
      <c r="AAL454" s="10"/>
      <c r="AAM454" s="10"/>
      <c r="AAN454" s="10"/>
      <c r="AAO454" s="10"/>
      <c r="AAP454" s="10"/>
      <c r="AAQ454" s="10"/>
      <c r="AAR454" s="10"/>
      <c r="AAS454" s="10"/>
      <c r="AAT454" s="10"/>
      <c r="AAU454" s="10"/>
      <c r="AAV454" s="10"/>
      <c r="AAW454" s="10"/>
      <c r="AAX454" s="10"/>
      <c r="AAY454" s="10"/>
      <c r="AAZ454" s="10"/>
      <c r="ABA454" s="10"/>
      <c r="ABB454" s="10"/>
      <c r="ABC454" s="10"/>
      <c r="ABD454" s="10"/>
      <c r="ABE454" s="10"/>
      <c r="ABF454" s="10"/>
      <c r="ABG454" s="10"/>
      <c r="ABH454" s="10"/>
      <c r="ABI454" s="10"/>
      <c r="ABJ454" s="10"/>
      <c r="ABK454" s="10"/>
      <c r="ABL454" s="10"/>
      <c r="ABM454" s="10"/>
      <c r="ABN454" s="10"/>
      <c r="ABO454" s="10"/>
      <c r="ABP454" s="10"/>
      <c r="ABQ454" s="10"/>
      <c r="ABR454" s="10"/>
      <c r="ABS454" s="10"/>
      <c r="ABT454" s="10"/>
      <c r="ABU454" s="10"/>
      <c r="ABV454" s="10"/>
      <c r="ABW454" s="10"/>
      <c r="ABX454" s="10"/>
      <c r="ABY454" s="10"/>
      <c r="ABZ454" s="10"/>
      <c r="ACA454" s="10"/>
      <c r="ACB454" s="10"/>
      <c r="ACC454" s="10"/>
      <c r="ACD454" s="10"/>
      <c r="ACE454" s="10"/>
      <c r="ACF454" s="10"/>
      <c r="ACG454" s="10"/>
      <c r="ACH454" s="10"/>
      <c r="ACI454" s="10"/>
      <c r="ACJ454" s="10"/>
      <c r="ACK454" s="10"/>
      <c r="ACL454" s="10"/>
      <c r="ACM454" s="10"/>
      <c r="ACN454" s="10"/>
      <c r="ACO454" s="10"/>
      <c r="ACP454" s="10"/>
      <c r="ACQ454" s="10"/>
      <c r="ACR454" s="10"/>
      <c r="ACS454" s="10"/>
      <c r="ACT454" s="10"/>
      <c r="ACU454" s="10"/>
      <c r="ACV454" s="10"/>
      <c r="ACW454" s="10"/>
      <c r="ACX454" s="10"/>
      <c r="ACY454" s="10"/>
      <c r="ACZ454" s="10"/>
      <c r="ADA454" s="10"/>
      <c r="ADB454" s="10"/>
      <c r="ADC454" s="10"/>
      <c r="ADD454" s="10"/>
      <c r="ADE454" s="10"/>
      <c r="ADF454" s="10"/>
      <c r="ADG454" s="10"/>
      <c r="ADH454" s="10"/>
      <c r="ADI454" s="10"/>
      <c r="ADJ454" s="10"/>
      <c r="ADK454" s="10"/>
      <c r="ADL454" s="10"/>
      <c r="ADM454" s="10"/>
      <c r="ADN454" s="10"/>
      <c r="ADO454" s="10"/>
      <c r="ADP454" s="10"/>
      <c r="ADQ454" s="10"/>
      <c r="ADR454" s="10"/>
      <c r="ADS454" s="10"/>
      <c r="ADT454" s="10"/>
      <c r="ADU454" s="10"/>
      <c r="ADV454" s="10"/>
      <c r="ADW454" s="10"/>
      <c r="ADX454" s="10"/>
      <c r="ADY454" s="10"/>
      <c r="ADZ454" s="10"/>
      <c r="AEA454" s="10"/>
      <c r="AEB454" s="10"/>
      <c r="AEC454" s="10"/>
      <c r="AED454" s="10"/>
      <c r="AEE454" s="10"/>
      <c r="AEF454" s="10"/>
      <c r="AEG454" s="10"/>
      <c r="AEH454" s="10"/>
      <c r="AEI454" s="10"/>
      <c r="AEJ454" s="10"/>
      <c r="AEK454" s="10"/>
      <c r="AEL454" s="10"/>
      <c r="AEM454" s="10"/>
      <c r="AEN454" s="10"/>
      <c r="AEO454" s="10"/>
      <c r="AEP454" s="10"/>
      <c r="AEQ454" s="10"/>
      <c r="AER454" s="10"/>
      <c r="AES454" s="10"/>
      <c r="AET454" s="10"/>
      <c r="AEU454" s="10"/>
      <c r="AEV454" s="10"/>
      <c r="AEW454" s="10"/>
      <c r="AEX454" s="10"/>
      <c r="AEY454" s="10"/>
      <c r="AEZ454" s="10"/>
      <c r="AFA454" s="10"/>
      <c r="AFB454" s="10"/>
      <c r="AFC454" s="10"/>
      <c r="AFD454" s="10"/>
      <c r="AFE454" s="10"/>
      <c r="AFF454" s="10"/>
      <c r="AFG454" s="10"/>
      <c r="AFH454" s="10"/>
      <c r="AFI454" s="10"/>
      <c r="AFJ454" s="10"/>
      <c r="AFK454" s="10"/>
      <c r="AFL454" s="10"/>
      <c r="AFM454" s="10"/>
      <c r="AFN454" s="10"/>
      <c r="AFO454" s="10"/>
      <c r="AFP454" s="10"/>
      <c r="AFQ454" s="10"/>
      <c r="AFR454" s="10"/>
      <c r="AFS454" s="10"/>
      <c r="AFT454" s="10"/>
      <c r="AFU454" s="10"/>
      <c r="AFV454" s="10"/>
      <c r="AFW454" s="10"/>
      <c r="AFX454" s="10"/>
      <c r="AFY454" s="10"/>
      <c r="AFZ454" s="10"/>
      <c r="AGA454" s="10"/>
      <c r="AGB454" s="10"/>
      <c r="AGC454" s="10"/>
      <c r="AGD454" s="10"/>
      <c r="AGE454" s="10"/>
      <c r="AGF454" s="10"/>
      <c r="AGG454" s="10"/>
      <c r="AGH454" s="10"/>
      <c r="AGI454" s="10"/>
      <c r="AGJ454" s="10"/>
      <c r="AGK454" s="10"/>
      <c r="AGL454" s="10"/>
      <c r="AGM454" s="10"/>
      <c r="AGN454" s="10"/>
      <c r="AGO454" s="10"/>
      <c r="AGP454" s="10"/>
      <c r="AGQ454" s="10"/>
      <c r="AGR454" s="10"/>
      <c r="AGS454" s="10"/>
      <c r="AGT454" s="10"/>
      <c r="AGU454" s="10"/>
      <c r="AGV454" s="10"/>
      <c r="AGW454" s="10"/>
      <c r="AGX454" s="10"/>
      <c r="AGY454" s="10"/>
      <c r="AGZ454" s="10"/>
      <c r="AHA454" s="10"/>
      <c r="AHB454" s="10"/>
      <c r="AHC454" s="10"/>
      <c r="AHD454" s="10"/>
      <c r="AHE454" s="10"/>
      <c r="AHF454" s="10"/>
      <c r="AHG454" s="10"/>
      <c r="AHH454" s="10"/>
      <c r="AHI454" s="10"/>
      <c r="AHJ454" s="10"/>
      <c r="AHK454" s="10"/>
      <c r="AHL454" s="10"/>
      <c r="AHM454" s="10"/>
      <c r="AHN454" s="10"/>
      <c r="AHO454" s="10"/>
      <c r="AHP454" s="10"/>
      <c r="AHQ454" s="10"/>
      <c r="AHR454" s="10"/>
      <c r="AHS454" s="10"/>
      <c r="AHT454" s="10"/>
      <c r="AHU454" s="10"/>
      <c r="AHV454" s="10"/>
      <c r="AHW454" s="10"/>
      <c r="AHX454" s="10"/>
      <c r="AHY454" s="10"/>
      <c r="AHZ454" s="10"/>
      <c r="AIA454" s="10"/>
      <c r="AIB454" s="10"/>
      <c r="AIC454" s="10"/>
      <c r="AID454" s="10"/>
      <c r="AIE454" s="10"/>
      <c r="AIF454" s="10"/>
      <c r="AIG454" s="10"/>
      <c r="AIH454" s="10"/>
      <c r="AII454" s="10"/>
      <c r="AIJ454" s="10"/>
      <c r="AIK454" s="10"/>
      <c r="AIL454" s="10"/>
      <c r="AIM454" s="10"/>
      <c r="AIN454" s="10"/>
      <c r="AIO454" s="10"/>
      <c r="AIP454" s="10"/>
      <c r="AIQ454" s="10"/>
      <c r="AIR454" s="10"/>
      <c r="AIS454" s="10"/>
      <c r="AIT454" s="10"/>
      <c r="AIU454" s="10"/>
      <c r="AIV454" s="10"/>
      <c r="AIW454" s="10"/>
      <c r="AIX454" s="10"/>
      <c r="AIY454" s="10"/>
      <c r="AIZ454" s="10"/>
      <c r="AJA454" s="10"/>
      <c r="AJB454" s="10"/>
      <c r="AJC454" s="10"/>
      <c r="AJD454" s="10"/>
      <c r="AJE454" s="10"/>
      <c r="AJF454" s="10"/>
      <c r="AJG454" s="10"/>
      <c r="AJH454" s="10"/>
      <c r="AJI454" s="10"/>
      <c r="AJJ454" s="10"/>
      <c r="AJK454" s="10"/>
      <c r="AJL454" s="10"/>
      <c r="AJM454" s="10"/>
      <c r="AJN454" s="10"/>
      <c r="AJO454" s="10"/>
      <c r="AJP454" s="10"/>
      <c r="AJQ454" s="10"/>
      <c r="AJR454" s="10"/>
      <c r="AJS454" s="10"/>
      <c r="AJT454" s="10"/>
      <c r="AJU454" s="10"/>
      <c r="AJV454" s="10"/>
      <c r="AJW454" s="10"/>
      <c r="AJX454" s="10"/>
      <c r="AJY454" s="10"/>
      <c r="AJZ454" s="10"/>
      <c r="AKA454" s="10"/>
      <c r="AKB454" s="10"/>
      <c r="AKC454" s="10"/>
      <c r="AKD454" s="10"/>
      <c r="AKE454" s="10"/>
      <c r="AKF454" s="10"/>
      <c r="AKG454" s="10"/>
      <c r="AKH454" s="10"/>
      <c r="AKI454" s="10"/>
      <c r="AKJ454" s="10"/>
      <c r="AKK454" s="10"/>
      <c r="AKL454" s="10"/>
      <c r="AKM454" s="10"/>
      <c r="AKN454" s="10"/>
      <c r="AKO454" s="10"/>
      <c r="AKP454" s="10"/>
      <c r="AKQ454" s="10"/>
      <c r="AKR454" s="10"/>
      <c r="AKS454" s="10"/>
      <c r="AKT454" s="10"/>
      <c r="AKU454" s="10"/>
      <c r="AKV454" s="10"/>
      <c r="AKW454" s="10"/>
      <c r="AKX454" s="10"/>
      <c r="AKY454" s="10"/>
      <c r="AKZ454" s="10"/>
      <c r="ALA454" s="10"/>
      <c r="ALB454" s="10"/>
      <c r="ALC454" s="10"/>
      <c r="ALD454" s="10"/>
      <c r="ALE454" s="10"/>
      <c r="ALF454" s="10"/>
      <c r="ALG454" s="10"/>
      <c r="ALH454" s="10"/>
      <c r="ALI454" s="10"/>
      <c r="ALJ454" s="10"/>
      <c r="ALK454" s="10"/>
      <c r="ALL454" s="10"/>
      <c r="ALM454" s="10"/>
      <c r="ALN454" s="10"/>
      <c r="ALO454" s="10"/>
      <c r="ALP454" s="10"/>
      <c r="ALQ454" s="10"/>
      <c r="ALR454" s="10"/>
      <c r="ALS454" s="10"/>
      <c r="ALT454" s="10"/>
      <c r="ALU454" s="10"/>
      <c r="ALV454" s="10"/>
      <c r="ALW454" s="10"/>
      <c r="ALX454" s="10"/>
      <c r="ALY454" s="10"/>
      <c r="ALZ454" s="10"/>
      <c r="AMA454" s="10"/>
      <c r="AMB454" s="10"/>
      <c r="AMC454" s="10"/>
      <c r="AMD454" s="10"/>
      <c r="AME454" s="10"/>
      <c r="AMF454" s="10"/>
      <c r="AMG454" s="10"/>
      <c r="AMH454" s="10"/>
      <c r="AMI454" s="10"/>
    </row>
    <row r="455" spans="1:1023" ht="21.75" customHeight="1">
      <c r="A455" s="14" t="s">
        <v>105</v>
      </c>
      <c r="B455" s="39"/>
      <c r="C455" s="30"/>
      <c r="D455" s="30"/>
      <c r="E455" s="30"/>
      <c r="F455" s="30"/>
      <c r="G455" s="30"/>
      <c r="H455" s="30"/>
      <c r="I455" s="30"/>
      <c r="J455" s="40">
        <v>1338.4</v>
      </c>
      <c r="K455" s="30"/>
      <c r="L455" s="30"/>
      <c r="M455" s="30"/>
      <c r="N455" s="30"/>
      <c r="O455" s="30"/>
      <c r="P455" s="32"/>
      <c r="Q455" s="43">
        <f t="shared" si="11"/>
        <v>1338.4</v>
      </c>
      <c r="R455" s="43"/>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c r="HA455" s="10"/>
      <c r="HB455" s="10"/>
      <c r="HC455" s="10"/>
      <c r="HD455" s="10"/>
      <c r="HE455" s="10"/>
      <c r="HF455" s="10"/>
      <c r="HG455" s="10"/>
      <c r="HH455" s="10"/>
      <c r="HI455" s="10"/>
      <c r="HJ455" s="10"/>
      <c r="HK455" s="10"/>
      <c r="HL455" s="10"/>
      <c r="HM455" s="10"/>
      <c r="HN455" s="10"/>
      <c r="HO455" s="10"/>
      <c r="HP455" s="10"/>
      <c r="HQ455" s="10"/>
      <c r="HR455" s="10"/>
      <c r="HS455" s="10"/>
      <c r="HT455" s="10"/>
      <c r="HU455" s="10"/>
      <c r="HV455" s="10"/>
      <c r="HW455" s="10"/>
      <c r="HX455" s="10"/>
      <c r="HY455" s="10"/>
      <c r="HZ455" s="10"/>
      <c r="IA455" s="10"/>
      <c r="IB455" s="10"/>
      <c r="IC455" s="10"/>
      <c r="ID455" s="10"/>
      <c r="IE455" s="10"/>
      <c r="IF455" s="10"/>
      <c r="IG455" s="10"/>
      <c r="IH455" s="10"/>
      <c r="II455" s="10"/>
      <c r="IJ455" s="10"/>
      <c r="IK455" s="10"/>
      <c r="IL455" s="10"/>
      <c r="IM455" s="10"/>
      <c r="IN455" s="10"/>
      <c r="IO455" s="10"/>
      <c r="IP455" s="10"/>
      <c r="IQ455" s="10"/>
      <c r="IR455" s="10"/>
      <c r="IS455" s="10"/>
      <c r="IT455" s="10"/>
      <c r="IU455" s="10"/>
      <c r="IV455" s="10"/>
      <c r="IW455" s="10"/>
      <c r="IX455" s="10"/>
      <c r="IY455" s="10"/>
      <c r="IZ455" s="10"/>
      <c r="JA455" s="10"/>
      <c r="JB455" s="10"/>
      <c r="JC455" s="10"/>
      <c r="JD455" s="10"/>
      <c r="JE455" s="10"/>
      <c r="JF455" s="10"/>
      <c r="JG455" s="10"/>
      <c r="JH455" s="10"/>
      <c r="JI455" s="10"/>
      <c r="JJ455" s="10"/>
      <c r="JK455" s="10"/>
      <c r="JL455" s="10"/>
      <c r="JM455" s="10"/>
      <c r="JN455" s="10"/>
      <c r="JO455" s="10"/>
      <c r="JP455" s="10"/>
      <c r="JQ455" s="10"/>
      <c r="JR455" s="10"/>
      <c r="JS455" s="10"/>
      <c r="JT455" s="10"/>
      <c r="JU455" s="10"/>
      <c r="JV455" s="10"/>
      <c r="JW455" s="10"/>
      <c r="JX455" s="10"/>
      <c r="JY455" s="10"/>
      <c r="JZ455" s="10"/>
      <c r="KA455" s="10"/>
      <c r="KB455" s="10"/>
      <c r="KC455" s="10"/>
      <c r="KD455" s="10"/>
      <c r="KE455" s="10"/>
      <c r="KF455" s="10"/>
      <c r="KG455" s="10"/>
      <c r="KH455" s="10"/>
      <c r="KI455" s="10"/>
      <c r="KJ455" s="10"/>
      <c r="KK455" s="10"/>
      <c r="KL455" s="10"/>
      <c r="KM455" s="10"/>
      <c r="KN455" s="10"/>
      <c r="KO455" s="10"/>
      <c r="KP455" s="10"/>
      <c r="KQ455" s="10"/>
      <c r="KR455" s="10"/>
      <c r="KS455" s="10"/>
      <c r="KT455" s="10"/>
      <c r="KU455" s="10"/>
      <c r="KV455" s="10"/>
      <c r="KW455" s="10"/>
      <c r="KX455" s="10"/>
      <c r="KY455" s="10"/>
      <c r="KZ455" s="10"/>
      <c r="LA455" s="10"/>
      <c r="LB455" s="10"/>
      <c r="LC455" s="10"/>
      <c r="LD455" s="10"/>
      <c r="LE455" s="10"/>
      <c r="LF455" s="10"/>
      <c r="LG455" s="10"/>
      <c r="LH455" s="10"/>
      <c r="LI455" s="10"/>
      <c r="LJ455" s="10"/>
      <c r="LK455" s="10"/>
      <c r="LL455" s="10"/>
      <c r="LM455" s="10"/>
      <c r="LN455" s="10"/>
      <c r="LO455" s="10"/>
      <c r="LP455" s="10"/>
      <c r="LQ455" s="10"/>
      <c r="LR455" s="10"/>
      <c r="LS455" s="10"/>
      <c r="LT455" s="10"/>
      <c r="LU455" s="10"/>
      <c r="LV455" s="10"/>
      <c r="LW455" s="10"/>
      <c r="LX455" s="10"/>
      <c r="LY455" s="10"/>
      <c r="LZ455" s="10"/>
      <c r="MA455" s="10"/>
      <c r="MB455" s="10"/>
      <c r="MC455" s="10"/>
      <c r="MD455" s="10"/>
      <c r="ME455" s="10"/>
      <c r="MF455" s="10"/>
      <c r="MG455" s="10"/>
      <c r="MH455" s="10"/>
      <c r="MI455" s="10"/>
      <c r="MJ455" s="10"/>
      <c r="MK455" s="10"/>
      <c r="ML455" s="10"/>
      <c r="MM455" s="10"/>
      <c r="MN455" s="10"/>
      <c r="MO455" s="10"/>
      <c r="MP455" s="10"/>
      <c r="MQ455" s="10"/>
      <c r="MR455" s="10"/>
      <c r="MS455" s="10"/>
      <c r="MT455" s="10"/>
      <c r="MU455" s="10"/>
      <c r="MV455" s="10"/>
      <c r="MW455" s="10"/>
      <c r="MX455" s="10"/>
      <c r="MY455" s="10"/>
      <c r="MZ455" s="10"/>
      <c r="NA455" s="10"/>
      <c r="NB455" s="10"/>
      <c r="NC455" s="10"/>
      <c r="ND455" s="10"/>
      <c r="NE455" s="10"/>
      <c r="NF455" s="10"/>
      <c r="NG455" s="10"/>
      <c r="NH455" s="10"/>
      <c r="NI455" s="10"/>
      <c r="NJ455" s="10"/>
      <c r="NK455" s="10"/>
      <c r="NL455" s="10"/>
      <c r="NM455" s="10"/>
      <c r="NN455" s="10"/>
      <c r="NO455" s="10"/>
      <c r="NP455" s="10"/>
      <c r="NQ455" s="10"/>
      <c r="NR455" s="10"/>
      <c r="NS455" s="10"/>
      <c r="NT455" s="10"/>
      <c r="NU455" s="10"/>
      <c r="NV455" s="10"/>
      <c r="NW455" s="10"/>
      <c r="NX455" s="10"/>
      <c r="NY455" s="10"/>
      <c r="NZ455" s="10"/>
      <c r="OA455" s="10"/>
      <c r="OB455" s="10"/>
      <c r="OC455" s="10"/>
      <c r="OD455" s="10"/>
      <c r="OE455" s="10"/>
      <c r="OF455" s="10"/>
      <c r="OG455" s="10"/>
      <c r="OH455" s="10"/>
      <c r="OI455" s="10"/>
      <c r="OJ455" s="10"/>
      <c r="OK455" s="10"/>
      <c r="OL455" s="10"/>
      <c r="OM455" s="10"/>
      <c r="ON455" s="10"/>
      <c r="OO455" s="10"/>
      <c r="OP455" s="10"/>
      <c r="OQ455" s="10"/>
      <c r="OR455" s="10"/>
      <c r="OS455" s="10"/>
      <c r="OT455" s="10"/>
      <c r="OU455" s="10"/>
      <c r="OV455" s="10"/>
      <c r="OW455" s="10"/>
      <c r="OX455" s="10"/>
      <c r="OY455" s="10"/>
      <c r="OZ455" s="10"/>
      <c r="PA455" s="10"/>
      <c r="PB455" s="10"/>
      <c r="PC455" s="10"/>
      <c r="PD455" s="10"/>
      <c r="PE455" s="10"/>
      <c r="PF455" s="10"/>
      <c r="PG455" s="10"/>
      <c r="PH455" s="10"/>
      <c r="PI455" s="10"/>
      <c r="PJ455" s="10"/>
      <c r="PK455" s="10"/>
      <c r="PL455" s="10"/>
      <c r="PM455" s="10"/>
      <c r="PN455" s="10"/>
      <c r="PO455" s="10"/>
      <c r="PP455" s="10"/>
      <c r="PQ455" s="10"/>
      <c r="PR455" s="10"/>
      <c r="PS455" s="10"/>
      <c r="PT455" s="10"/>
      <c r="PU455" s="10"/>
      <c r="PV455" s="10"/>
      <c r="PW455" s="10"/>
      <c r="PX455" s="10"/>
      <c r="PY455" s="10"/>
      <c r="PZ455" s="10"/>
      <c r="QA455" s="10"/>
      <c r="QB455" s="10"/>
      <c r="QC455" s="10"/>
      <c r="QD455" s="10"/>
      <c r="QE455" s="10"/>
      <c r="QF455" s="10"/>
      <c r="QG455" s="10"/>
      <c r="QH455" s="10"/>
      <c r="QI455" s="10"/>
      <c r="QJ455" s="10"/>
      <c r="QK455" s="10"/>
      <c r="QL455" s="10"/>
      <c r="QM455" s="10"/>
      <c r="QN455" s="10"/>
      <c r="QO455" s="10"/>
      <c r="QP455" s="10"/>
      <c r="QQ455" s="10"/>
      <c r="QR455" s="10"/>
      <c r="QS455" s="10"/>
      <c r="QT455" s="10"/>
      <c r="QU455" s="10"/>
      <c r="QV455" s="10"/>
      <c r="QW455" s="10"/>
      <c r="QX455" s="10"/>
      <c r="QY455" s="10"/>
      <c r="QZ455" s="10"/>
      <c r="RA455" s="10"/>
      <c r="RB455" s="10"/>
      <c r="RC455" s="10"/>
      <c r="RD455" s="10"/>
      <c r="RE455" s="10"/>
      <c r="RF455" s="10"/>
      <c r="RG455" s="10"/>
      <c r="RH455" s="10"/>
      <c r="RI455" s="10"/>
      <c r="RJ455" s="10"/>
      <c r="RK455" s="10"/>
      <c r="RL455" s="10"/>
      <c r="RM455" s="10"/>
      <c r="RN455" s="10"/>
      <c r="RO455" s="10"/>
      <c r="RP455" s="10"/>
      <c r="RQ455" s="10"/>
      <c r="RR455" s="10"/>
      <c r="RS455" s="10"/>
      <c r="RT455" s="10"/>
      <c r="RU455" s="10"/>
      <c r="RV455" s="10"/>
      <c r="RW455" s="10"/>
      <c r="RX455" s="10"/>
      <c r="RY455" s="10"/>
      <c r="RZ455" s="10"/>
      <c r="SA455" s="10"/>
      <c r="SB455" s="10"/>
      <c r="SC455" s="10"/>
      <c r="SD455" s="10"/>
      <c r="SE455" s="10"/>
      <c r="SF455" s="10"/>
      <c r="SG455" s="10"/>
      <c r="SH455" s="10"/>
      <c r="SI455" s="10"/>
      <c r="SJ455" s="10"/>
      <c r="SK455" s="10"/>
      <c r="SL455" s="10"/>
      <c r="SM455" s="10"/>
      <c r="SN455" s="10"/>
      <c r="SO455" s="10"/>
      <c r="SP455" s="10"/>
      <c r="SQ455" s="10"/>
      <c r="SR455" s="10"/>
      <c r="SS455" s="10"/>
      <c r="ST455" s="10"/>
      <c r="SU455" s="10"/>
      <c r="SV455" s="10"/>
      <c r="SW455" s="10"/>
      <c r="SX455" s="10"/>
      <c r="SY455" s="10"/>
      <c r="SZ455" s="10"/>
      <c r="TA455" s="10"/>
      <c r="TB455" s="10"/>
      <c r="TC455" s="10"/>
      <c r="TD455" s="10"/>
      <c r="TE455" s="10"/>
      <c r="TF455" s="10"/>
      <c r="TG455" s="10"/>
      <c r="TH455" s="10"/>
      <c r="TI455" s="10"/>
      <c r="TJ455" s="10"/>
      <c r="TK455" s="10"/>
      <c r="TL455" s="10"/>
      <c r="TM455" s="10"/>
      <c r="TN455" s="10"/>
      <c r="TO455" s="10"/>
      <c r="TP455" s="10"/>
      <c r="TQ455" s="10"/>
      <c r="TR455" s="10"/>
      <c r="TS455" s="10"/>
      <c r="TT455" s="10"/>
      <c r="TU455" s="10"/>
      <c r="TV455" s="10"/>
      <c r="TW455" s="10"/>
      <c r="TX455" s="10"/>
      <c r="TY455" s="10"/>
      <c r="TZ455" s="10"/>
      <c r="UA455" s="10"/>
      <c r="UB455" s="10"/>
      <c r="UC455" s="10"/>
      <c r="UD455" s="10"/>
      <c r="UE455" s="10"/>
      <c r="UF455" s="10"/>
      <c r="UG455" s="10"/>
      <c r="UH455" s="10"/>
      <c r="UI455" s="10"/>
      <c r="UJ455" s="10"/>
      <c r="UK455" s="10"/>
      <c r="UL455" s="10"/>
      <c r="UM455" s="10"/>
      <c r="UN455" s="10"/>
      <c r="UO455" s="10"/>
      <c r="UP455" s="10"/>
      <c r="UQ455" s="10"/>
      <c r="UR455" s="10"/>
      <c r="US455" s="10"/>
      <c r="UT455" s="10"/>
      <c r="UU455" s="10"/>
      <c r="UV455" s="10"/>
      <c r="UW455" s="10"/>
      <c r="UX455" s="10"/>
      <c r="UY455" s="10"/>
      <c r="UZ455" s="10"/>
      <c r="VA455" s="10"/>
      <c r="VB455" s="10"/>
      <c r="VC455" s="10"/>
      <c r="VD455" s="10"/>
      <c r="VE455" s="10"/>
      <c r="VF455" s="10"/>
      <c r="VG455" s="10"/>
      <c r="VH455" s="10"/>
      <c r="VI455" s="10"/>
      <c r="VJ455" s="10"/>
      <c r="VK455" s="10"/>
      <c r="VL455" s="10"/>
      <c r="VM455" s="10"/>
      <c r="VN455" s="10"/>
      <c r="VO455" s="10"/>
      <c r="VP455" s="10"/>
      <c r="VQ455" s="10"/>
      <c r="VR455" s="10"/>
      <c r="VS455" s="10"/>
      <c r="VT455" s="10"/>
      <c r="VU455" s="10"/>
      <c r="VV455" s="10"/>
      <c r="VW455" s="10"/>
      <c r="VX455" s="10"/>
      <c r="VY455" s="10"/>
      <c r="VZ455" s="10"/>
      <c r="WA455" s="10"/>
      <c r="WB455" s="10"/>
      <c r="WC455" s="10"/>
      <c r="WD455" s="10"/>
      <c r="WE455" s="10"/>
      <c r="WF455" s="10"/>
      <c r="WG455" s="10"/>
      <c r="WH455" s="10"/>
      <c r="WI455" s="10"/>
      <c r="WJ455" s="10"/>
      <c r="WK455" s="10"/>
      <c r="WL455" s="10"/>
      <c r="WM455" s="10"/>
      <c r="WN455" s="10"/>
      <c r="WO455" s="10"/>
      <c r="WP455" s="10"/>
      <c r="WQ455" s="10"/>
      <c r="WR455" s="10"/>
      <c r="WS455" s="10"/>
      <c r="WT455" s="10"/>
      <c r="WU455" s="10"/>
      <c r="WV455" s="10"/>
      <c r="WW455" s="10"/>
      <c r="WX455" s="10"/>
      <c r="WY455" s="10"/>
      <c r="WZ455" s="10"/>
      <c r="XA455" s="10"/>
      <c r="XB455" s="10"/>
      <c r="XC455" s="10"/>
      <c r="XD455" s="10"/>
      <c r="XE455" s="10"/>
      <c r="XF455" s="10"/>
      <c r="XG455" s="10"/>
      <c r="XH455" s="10"/>
      <c r="XI455" s="10"/>
      <c r="XJ455" s="10"/>
      <c r="XK455" s="10"/>
      <c r="XL455" s="10"/>
      <c r="XM455" s="10"/>
      <c r="XN455" s="10"/>
      <c r="XO455" s="10"/>
      <c r="XP455" s="10"/>
      <c r="XQ455" s="10"/>
      <c r="XR455" s="10"/>
      <c r="XS455" s="10"/>
      <c r="XT455" s="10"/>
      <c r="XU455" s="10"/>
      <c r="XV455" s="10"/>
      <c r="XW455" s="10"/>
      <c r="XX455" s="10"/>
      <c r="XY455" s="10"/>
      <c r="XZ455" s="10"/>
      <c r="YA455" s="10"/>
      <c r="YB455" s="10"/>
      <c r="YC455" s="10"/>
      <c r="YD455" s="10"/>
      <c r="YE455" s="10"/>
      <c r="YF455" s="10"/>
      <c r="YG455" s="10"/>
      <c r="YH455" s="10"/>
      <c r="YI455" s="10"/>
      <c r="YJ455" s="10"/>
      <c r="YK455" s="10"/>
      <c r="YL455" s="10"/>
      <c r="YM455" s="10"/>
      <c r="YN455" s="10"/>
      <c r="YO455" s="10"/>
      <c r="YP455" s="10"/>
      <c r="YQ455" s="10"/>
      <c r="YR455" s="10"/>
      <c r="YS455" s="10"/>
      <c r="YT455" s="10"/>
      <c r="YU455" s="10"/>
      <c r="YV455" s="10"/>
      <c r="YW455" s="10"/>
      <c r="YX455" s="10"/>
      <c r="YY455" s="10"/>
      <c r="YZ455" s="10"/>
      <c r="ZA455" s="10"/>
      <c r="ZB455" s="10"/>
      <c r="ZC455" s="10"/>
      <c r="ZD455" s="10"/>
      <c r="ZE455" s="10"/>
      <c r="ZF455" s="10"/>
      <c r="ZG455" s="10"/>
      <c r="ZH455" s="10"/>
      <c r="ZI455" s="10"/>
      <c r="ZJ455" s="10"/>
      <c r="ZK455" s="10"/>
      <c r="ZL455" s="10"/>
      <c r="ZM455" s="10"/>
      <c r="ZN455" s="10"/>
      <c r="ZO455" s="10"/>
      <c r="ZP455" s="10"/>
      <c r="ZQ455" s="10"/>
      <c r="ZR455" s="10"/>
      <c r="ZS455" s="10"/>
      <c r="ZT455" s="10"/>
      <c r="ZU455" s="10"/>
      <c r="ZV455" s="10"/>
      <c r="ZW455" s="10"/>
      <c r="ZX455" s="10"/>
      <c r="ZY455" s="10"/>
      <c r="ZZ455" s="10"/>
      <c r="AAA455" s="10"/>
      <c r="AAB455" s="10"/>
      <c r="AAC455" s="10"/>
      <c r="AAD455" s="10"/>
      <c r="AAE455" s="10"/>
      <c r="AAF455" s="10"/>
      <c r="AAG455" s="10"/>
      <c r="AAH455" s="10"/>
      <c r="AAI455" s="10"/>
      <c r="AAJ455" s="10"/>
      <c r="AAK455" s="10"/>
      <c r="AAL455" s="10"/>
      <c r="AAM455" s="10"/>
      <c r="AAN455" s="10"/>
      <c r="AAO455" s="10"/>
      <c r="AAP455" s="10"/>
      <c r="AAQ455" s="10"/>
      <c r="AAR455" s="10"/>
      <c r="AAS455" s="10"/>
      <c r="AAT455" s="10"/>
      <c r="AAU455" s="10"/>
      <c r="AAV455" s="10"/>
      <c r="AAW455" s="10"/>
      <c r="AAX455" s="10"/>
      <c r="AAY455" s="10"/>
      <c r="AAZ455" s="10"/>
      <c r="ABA455" s="10"/>
      <c r="ABB455" s="10"/>
      <c r="ABC455" s="10"/>
      <c r="ABD455" s="10"/>
      <c r="ABE455" s="10"/>
      <c r="ABF455" s="10"/>
      <c r="ABG455" s="10"/>
      <c r="ABH455" s="10"/>
      <c r="ABI455" s="10"/>
      <c r="ABJ455" s="10"/>
      <c r="ABK455" s="10"/>
      <c r="ABL455" s="10"/>
      <c r="ABM455" s="10"/>
      <c r="ABN455" s="10"/>
      <c r="ABO455" s="10"/>
      <c r="ABP455" s="10"/>
      <c r="ABQ455" s="10"/>
      <c r="ABR455" s="10"/>
      <c r="ABS455" s="10"/>
      <c r="ABT455" s="10"/>
      <c r="ABU455" s="10"/>
      <c r="ABV455" s="10"/>
      <c r="ABW455" s="10"/>
      <c r="ABX455" s="10"/>
      <c r="ABY455" s="10"/>
      <c r="ABZ455" s="10"/>
      <c r="ACA455" s="10"/>
      <c r="ACB455" s="10"/>
      <c r="ACC455" s="10"/>
      <c r="ACD455" s="10"/>
      <c r="ACE455" s="10"/>
      <c r="ACF455" s="10"/>
      <c r="ACG455" s="10"/>
      <c r="ACH455" s="10"/>
      <c r="ACI455" s="10"/>
      <c r="ACJ455" s="10"/>
      <c r="ACK455" s="10"/>
      <c r="ACL455" s="10"/>
      <c r="ACM455" s="10"/>
      <c r="ACN455" s="10"/>
      <c r="ACO455" s="10"/>
      <c r="ACP455" s="10"/>
      <c r="ACQ455" s="10"/>
      <c r="ACR455" s="10"/>
      <c r="ACS455" s="10"/>
      <c r="ACT455" s="10"/>
      <c r="ACU455" s="10"/>
      <c r="ACV455" s="10"/>
      <c r="ACW455" s="10"/>
      <c r="ACX455" s="10"/>
      <c r="ACY455" s="10"/>
      <c r="ACZ455" s="10"/>
      <c r="ADA455" s="10"/>
      <c r="ADB455" s="10"/>
      <c r="ADC455" s="10"/>
      <c r="ADD455" s="10"/>
      <c r="ADE455" s="10"/>
      <c r="ADF455" s="10"/>
      <c r="ADG455" s="10"/>
      <c r="ADH455" s="10"/>
      <c r="ADI455" s="10"/>
      <c r="ADJ455" s="10"/>
      <c r="ADK455" s="10"/>
      <c r="ADL455" s="10"/>
      <c r="ADM455" s="10"/>
      <c r="ADN455" s="10"/>
      <c r="ADO455" s="10"/>
      <c r="ADP455" s="10"/>
      <c r="ADQ455" s="10"/>
      <c r="ADR455" s="10"/>
      <c r="ADS455" s="10"/>
      <c r="ADT455" s="10"/>
      <c r="ADU455" s="10"/>
      <c r="ADV455" s="10"/>
      <c r="ADW455" s="10"/>
      <c r="ADX455" s="10"/>
      <c r="ADY455" s="10"/>
      <c r="ADZ455" s="10"/>
      <c r="AEA455" s="10"/>
      <c r="AEB455" s="10"/>
      <c r="AEC455" s="10"/>
      <c r="AED455" s="10"/>
      <c r="AEE455" s="10"/>
      <c r="AEF455" s="10"/>
      <c r="AEG455" s="10"/>
      <c r="AEH455" s="10"/>
      <c r="AEI455" s="10"/>
      <c r="AEJ455" s="10"/>
      <c r="AEK455" s="10"/>
      <c r="AEL455" s="10"/>
      <c r="AEM455" s="10"/>
      <c r="AEN455" s="10"/>
      <c r="AEO455" s="10"/>
      <c r="AEP455" s="10"/>
      <c r="AEQ455" s="10"/>
      <c r="AER455" s="10"/>
      <c r="AES455" s="10"/>
      <c r="AET455" s="10"/>
      <c r="AEU455" s="10"/>
      <c r="AEV455" s="10"/>
      <c r="AEW455" s="10"/>
      <c r="AEX455" s="10"/>
      <c r="AEY455" s="10"/>
      <c r="AEZ455" s="10"/>
      <c r="AFA455" s="10"/>
      <c r="AFB455" s="10"/>
      <c r="AFC455" s="10"/>
      <c r="AFD455" s="10"/>
      <c r="AFE455" s="10"/>
      <c r="AFF455" s="10"/>
      <c r="AFG455" s="10"/>
      <c r="AFH455" s="10"/>
      <c r="AFI455" s="10"/>
      <c r="AFJ455" s="10"/>
      <c r="AFK455" s="10"/>
      <c r="AFL455" s="10"/>
      <c r="AFM455" s="10"/>
      <c r="AFN455" s="10"/>
      <c r="AFO455" s="10"/>
      <c r="AFP455" s="10"/>
      <c r="AFQ455" s="10"/>
      <c r="AFR455" s="10"/>
      <c r="AFS455" s="10"/>
      <c r="AFT455" s="10"/>
      <c r="AFU455" s="10"/>
      <c r="AFV455" s="10"/>
      <c r="AFW455" s="10"/>
      <c r="AFX455" s="10"/>
      <c r="AFY455" s="10"/>
      <c r="AFZ455" s="10"/>
      <c r="AGA455" s="10"/>
      <c r="AGB455" s="10"/>
      <c r="AGC455" s="10"/>
      <c r="AGD455" s="10"/>
      <c r="AGE455" s="10"/>
      <c r="AGF455" s="10"/>
      <c r="AGG455" s="10"/>
      <c r="AGH455" s="10"/>
      <c r="AGI455" s="10"/>
      <c r="AGJ455" s="10"/>
      <c r="AGK455" s="10"/>
      <c r="AGL455" s="10"/>
      <c r="AGM455" s="10"/>
      <c r="AGN455" s="10"/>
      <c r="AGO455" s="10"/>
      <c r="AGP455" s="10"/>
      <c r="AGQ455" s="10"/>
      <c r="AGR455" s="10"/>
      <c r="AGS455" s="10"/>
      <c r="AGT455" s="10"/>
      <c r="AGU455" s="10"/>
      <c r="AGV455" s="10"/>
      <c r="AGW455" s="10"/>
      <c r="AGX455" s="10"/>
      <c r="AGY455" s="10"/>
      <c r="AGZ455" s="10"/>
      <c r="AHA455" s="10"/>
      <c r="AHB455" s="10"/>
      <c r="AHC455" s="10"/>
      <c r="AHD455" s="10"/>
      <c r="AHE455" s="10"/>
      <c r="AHF455" s="10"/>
      <c r="AHG455" s="10"/>
      <c r="AHH455" s="10"/>
      <c r="AHI455" s="10"/>
      <c r="AHJ455" s="10"/>
      <c r="AHK455" s="10"/>
      <c r="AHL455" s="10"/>
      <c r="AHM455" s="10"/>
      <c r="AHN455" s="10"/>
      <c r="AHO455" s="10"/>
      <c r="AHP455" s="10"/>
      <c r="AHQ455" s="10"/>
      <c r="AHR455" s="10"/>
      <c r="AHS455" s="10"/>
      <c r="AHT455" s="10"/>
      <c r="AHU455" s="10"/>
      <c r="AHV455" s="10"/>
      <c r="AHW455" s="10"/>
      <c r="AHX455" s="10"/>
      <c r="AHY455" s="10"/>
      <c r="AHZ455" s="10"/>
      <c r="AIA455" s="10"/>
      <c r="AIB455" s="10"/>
      <c r="AIC455" s="10"/>
      <c r="AID455" s="10"/>
      <c r="AIE455" s="10"/>
      <c r="AIF455" s="10"/>
      <c r="AIG455" s="10"/>
      <c r="AIH455" s="10"/>
      <c r="AII455" s="10"/>
      <c r="AIJ455" s="10"/>
      <c r="AIK455" s="10"/>
      <c r="AIL455" s="10"/>
      <c r="AIM455" s="10"/>
      <c r="AIN455" s="10"/>
      <c r="AIO455" s="10"/>
      <c r="AIP455" s="10"/>
      <c r="AIQ455" s="10"/>
      <c r="AIR455" s="10"/>
      <c r="AIS455" s="10"/>
      <c r="AIT455" s="10"/>
      <c r="AIU455" s="10"/>
      <c r="AIV455" s="10"/>
      <c r="AIW455" s="10"/>
      <c r="AIX455" s="10"/>
      <c r="AIY455" s="10"/>
      <c r="AIZ455" s="10"/>
      <c r="AJA455" s="10"/>
      <c r="AJB455" s="10"/>
      <c r="AJC455" s="10"/>
      <c r="AJD455" s="10"/>
      <c r="AJE455" s="10"/>
      <c r="AJF455" s="10"/>
      <c r="AJG455" s="10"/>
      <c r="AJH455" s="10"/>
      <c r="AJI455" s="10"/>
      <c r="AJJ455" s="10"/>
      <c r="AJK455" s="10"/>
      <c r="AJL455" s="10"/>
      <c r="AJM455" s="10"/>
      <c r="AJN455" s="10"/>
      <c r="AJO455" s="10"/>
      <c r="AJP455" s="10"/>
      <c r="AJQ455" s="10"/>
      <c r="AJR455" s="10"/>
      <c r="AJS455" s="10"/>
      <c r="AJT455" s="10"/>
      <c r="AJU455" s="10"/>
      <c r="AJV455" s="10"/>
      <c r="AJW455" s="10"/>
      <c r="AJX455" s="10"/>
      <c r="AJY455" s="10"/>
      <c r="AJZ455" s="10"/>
      <c r="AKA455" s="10"/>
      <c r="AKB455" s="10"/>
      <c r="AKC455" s="10"/>
      <c r="AKD455" s="10"/>
      <c r="AKE455" s="10"/>
      <c r="AKF455" s="10"/>
      <c r="AKG455" s="10"/>
      <c r="AKH455" s="10"/>
      <c r="AKI455" s="10"/>
      <c r="AKJ455" s="10"/>
      <c r="AKK455" s="10"/>
      <c r="AKL455" s="10"/>
      <c r="AKM455" s="10"/>
      <c r="AKN455" s="10"/>
      <c r="AKO455" s="10"/>
      <c r="AKP455" s="10"/>
      <c r="AKQ455" s="10"/>
      <c r="AKR455" s="10"/>
      <c r="AKS455" s="10"/>
      <c r="AKT455" s="10"/>
      <c r="AKU455" s="10"/>
      <c r="AKV455" s="10"/>
      <c r="AKW455" s="10"/>
      <c r="AKX455" s="10"/>
      <c r="AKY455" s="10"/>
      <c r="AKZ455" s="10"/>
      <c r="ALA455" s="10"/>
      <c r="ALB455" s="10"/>
      <c r="ALC455" s="10"/>
      <c r="ALD455" s="10"/>
      <c r="ALE455" s="10"/>
      <c r="ALF455" s="10"/>
      <c r="ALG455" s="10"/>
      <c r="ALH455" s="10"/>
      <c r="ALI455" s="10"/>
      <c r="ALJ455" s="10"/>
      <c r="ALK455" s="10"/>
      <c r="ALL455" s="10"/>
      <c r="ALM455" s="10"/>
      <c r="ALN455" s="10"/>
      <c r="ALO455" s="10"/>
      <c r="ALP455" s="10"/>
      <c r="ALQ455" s="10"/>
      <c r="ALR455" s="10"/>
      <c r="ALS455" s="10"/>
      <c r="ALT455" s="10"/>
      <c r="ALU455" s="10"/>
      <c r="ALV455" s="10"/>
      <c r="ALW455" s="10"/>
      <c r="ALX455" s="10"/>
      <c r="ALY455" s="10"/>
      <c r="ALZ455" s="10"/>
      <c r="AMA455" s="10"/>
      <c r="AMB455" s="10"/>
      <c r="AMC455" s="10"/>
      <c r="AMD455" s="10"/>
      <c r="AME455" s="10"/>
      <c r="AMF455" s="10"/>
      <c r="AMG455" s="10"/>
      <c r="AMH455" s="10"/>
      <c r="AMI455" s="10"/>
    </row>
    <row r="456" spans="1:1023" ht="21.75" customHeight="1">
      <c r="A456" s="14" t="s">
        <v>105</v>
      </c>
      <c r="B456" s="39"/>
      <c r="C456" s="32"/>
      <c r="D456" s="32"/>
      <c r="E456" s="30"/>
      <c r="F456" s="30"/>
      <c r="G456" s="30"/>
      <c r="H456" s="30"/>
      <c r="I456" s="30"/>
      <c r="J456" s="40">
        <v>14078.45</v>
      </c>
      <c r="K456" s="30"/>
      <c r="L456" s="30"/>
      <c r="M456" s="30"/>
      <c r="N456" s="30"/>
      <c r="O456" s="30"/>
      <c r="P456" s="32"/>
      <c r="Q456" s="43">
        <f t="shared" si="11"/>
        <v>14078.45</v>
      </c>
      <c r="R456" s="43"/>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c r="GY456" s="10"/>
      <c r="GZ456" s="10"/>
      <c r="HA456" s="10"/>
      <c r="HB456" s="10"/>
      <c r="HC456" s="10"/>
      <c r="HD456" s="10"/>
      <c r="HE456" s="10"/>
      <c r="HF456" s="10"/>
      <c r="HG456" s="10"/>
      <c r="HH456" s="10"/>
      <c r="HI456" s="10"/>
      <c r="HJ456" s="10"/>
      <c r="HK456" s="10"/>
      <c r="HL456" s="10"/>
      <c r="HM456" s="10"/>
      <c r="HN456" s="10"/>
      <c r="HO456" s="10"/>
      <c r="HP456" s="10"/>
      <c r="HQ456" s="10"/>
      <c r="HR456" s="10"/>
      <c r="HS456" s="10"/>
      <c r="HT456" s="10"/>
      <c r="HU456" s="10"/>
      <c r="HV456" s="10"/>
      <c r="HW456" s="10"/>
      <c r="HX456" s="10"/>
      <c r="HY456" s="10"/>
      <c r="HZ456" s="10"/>
      <c r="IA456" s="10"/>
      <c r="IB456" s="10"/>
      <c r="IC456" s="10"/>
      <c r="ID456" s="10"/>
      <c r="IE456" s="10"/>
      <c r="IF456" s="10"/>
      <c r="IG456" s="10"/>
      <c r="IH456" s="10"/>
      <c r="II456" s="10"/>
      <c r="IJ456" s="10"/>
      <c r="IK456" s="10"/>
      <c r="IL456" s="10"/>
      <c r="IM456" s="10"/>
      <c r="IN456" s="10"/>
      <c r="IO456" s="10"/>
      <c r="IP456" s="10"/>
      <c r="IQ456" s="10"/>
      <c r="IR456" s="10"/>
      <c r="IS456" s="10"/>
      <c r="IT456" s="10"/>
      <c r="IU456" s="10"/>
      <c r="IV456" s="10"/>
      <c r="IW456" s="10"/>
      <c r="IX456" s="10"/>
      <c r="IY456" s="10"/>
      <c r="IZ456" s="10"/>
      <c r="JA456" s="10"/>
      <c r="JB456" s="10"/>
      <c r="JC456" s="10"/>
      <c r="JD456" s="10"/>
      <c r="JE456" s="10"/>
      <c r="JF456" s="10"/>
      <c r="JG456" s="10"/>
      <c r="JH456" s="10"/>
      <c r="JI456" s="10"/>
      <c r="JJ456" s="10"/>
      <c r="JK456" s="10"/>
      <c r="JL456" s="10"/>
      <c r="JM456" s="10"/>
      <c r="JN456" s="10"/>
      <c r="JO456" s="10"/>
      <c r="JP456" s="10"/>
      <c r="JQ456" s="10"/>
      <c r="JR456" s="10"/>
      <c r="JS456" s="10"/>
      <c r="JT456" s="10"/>
      <c r="JU456" s="10"/>
      <c r="JV456" s="10"/>
      <c r="JW456" s="10"/>
      <c r="JX456" s="10"/>
      <c r="JY456" s="10"/>
      <c r="JZ456" s="10"/>
      <c r="KA456" s="10"/>
      <c r="KB456" s="10"/>
      <c r="KC456" s="10"/>
      <c r="KD456" s="10"/>
      <c r="KE456" s="10"/>
      <c r="KF456" s="10"/>
      <c r="KG456" s="10"/>
      <c r="KH456" s="10"/>
      <c r="KI456" s="10"/>
      <c r="KJ456" s="10"/>
      <c r="KK456" s="10"/>
      <c r="KL456" s="10"/>
      <c r="KM456" s="10"/>
      <c r="KN456" s="10"/>
      <c r="KO456" s="10"/>
      <c r="KP456" s="10"/>
      <c r="KQ456" s="10"/>
      <c r="KR456" s="10"/>
      <c r="KS456" s="10"/>
      <c r="KT456" s="10"/>
      <c r="KU456" s="10"/>
      <c r="KV456" s="10"/>
      <c r="KW456" s="10"/>
      <c r="KX456" s="10"/>
      <c r="KY456" s="10"/>
      <c r="KZ456" s="10"/>
      <c r="LA456" s="10"/>
      <c r="LB456" s="10"/>
      <c r="LC456" s="10"/>
      <c r="LD456" s="10"/>
      <c r="LE456" s="10"/>
      <c r="LF456" s="10"/>
      <c r="LG456" s="10"/>
      <c r="LH456" s="10"/>
      <c r="LI456" s="10"/>
      <c r="LJ456" s="10"/>
      <c r="LK456" s="10"/>
      <c r="LL456" s="10"/>
      <c r="LM456" s="10"/>
      <c r="LN456" s="10"/>
      <c r="LO456" s="10"/>
      <c r="LP456" s="10"/>
      <c r="LQ456" s="10"/>
      <c r="LR456" s="10"/>
      <c r="LS456" s="10"/>
      <c r="LT456" s="10"/>
      <c r="LU456" s="10"/>
      <c r="LV456" s="10"/>
      <c r="LW456" s="10"/>
      <c r="LX456" s="10"/>
      <c r="LY456" s="10"/>
      <c r="LZ456" s="10"/>
      <c r="MA456" s="10"/>
      <c r="MB456" s="10"/>
      <c r="MC456" s="10"/>
      <c r="MD456" s="10"/>
      <c r="ME456" s="10"/>
      <c r="MF456" s="10"/>
      <c r="MG456" s="10"/>
      <c r="MH456" s="10"/>
      <c r="MI456" s="10"/>
      <c r="MJ456" s="10"/>
      <c r="MK456" s="10"/>
      <c r="ML456" s="10"/>
      <c r="MM456" s="10"/>
      <c r="MN456" s="10"/>
      <c r="MO456" s="10"/>
      <c r="MP456" s="10"/>
      <c r="MQ456" s="10"/>
      <c r="MR456" s="10"/>
      <c r="MS456" s="10"/>
      <c r="MT456" s="10"/>
      <c r="MU456" s="10"/>
      <c r="MV456" s="10"/>
      <c r="MW456" s="10"/>
      <c r="MX456" s="10"/>
      <c r="MY456" s="10"/>
      <c r="MZ456" s="10"/>
      <c r="NA456" s="10"/>
      <c r="NB456" s="10"/>
      <c r="NC456" s="10"/>
      <c r="ND456" s="10"/>
      <c r="NE456" s="10"/>
      <c r="NF456" s="10"/>
      <c r="NG456" s="10"/>
      <c r="NH456" s="10"/>
      <c r="NI456" s="10"/>
      <c r="NJ456" s="10"/>
      <c r="NK456" s="10"/>
      <c r="NL456" s="10"/>
      <c r="NM456" s="10"/>
      <c r="NN456" s="10"/>
      <c r="NO456" s="10"/>
      <c r="NP456" s="10"/>
      <c r="NQ456" s="10"/>
      <c r="NR456" s="10"/>
      <c r="NS456" s="10"/>
      <c r="NT456" s="10"/>
      <c r="NU456" s="10"/>
      <c r="NV456" s="10"/>
      <c r="NW456" s="10"/>
      <c r="NX456" s="10"/>
      <c r="NY456" s="10"/>
      <c r="NZ456" s="10"/>
      <c r="OA456" s="10"/>
      <c r="OB456" s="10"/>
      <c r="OC456" s="10"/>
      <c r="OD456" s="10"/>
      <c r="OE456" s="10"/>
      <c r="OF456" s="10"/>
      <c r="OG456" s="10"/>
      <c r="OH456" s="10"/>
      <c r="OI456" s="10"/>
      <c r="OJ456" s="10"/>
      <c r="OK456" s="10"/>
      <c r="OL456" s="10"/>
      <c r="OM456" s="10"/>
      <c r="ON456" s="10"/>
      <c r="OO456" s="10"/>
      <c r="OP456" s="10"/>
      <c r="OQ456" s="10"/>
      <c r="OR456" s="10"/>
      <c r="OS456" s="10"/>
      <c r="OT456" s="10"/>
      <c r="OU456" s="10"/>
      <c r="OV456" s="10"/>
      <c r="OW456" s="10"/>
      <c r="OX456" s="10"/>
      <c r="OY456" s="10"/>
      <c r="OZ456" s="10"/>
      <c r="PA456" s="10"/>
      <c r="PB456" s="10"/>
      <c r="PC456" s="10"/>
      <c r="PD456" s="10"/>
      <c r="PE456" s="10"/>
      <c r="PF456" s="10"/>
      <c r="PG456" s="10"/>
      <c r="PH456" s="10"/>
      <c r="PI456" s="10"/>
      <c r="PJ456" s="10"/>
      <c r="PK456" s="10"/>
      <c r="PL456" s="10"/>
      <c r="PM456" s="10"/>
      <c r="PN456" s="10"/>
      <c r="PO456" s="10"/>
      <c r="PP456" s="10"/>
      <c r="PQ456" s="10"/>
      <c r="PR456" s="10"/>
      <c r="PS456" s="10"/>
      <c r="PT456" s="10"/>
      <c r="PU456" s="10"/>
      <c r="PV456" s="10"/>
      <c r="PW456" s="10"/>
      <c r="PX456" s="10"/>
      <c r="PY456" s="10"/>
      <c r="PZ456" s="10"/>
      <c r="QA456" s="10"/>
      <c r="QB456" s="10"/>
      <c r="QC456" s="10"/>
      <c r="QD456" s="10"/>
      <c r="QE456" s="10"/>
      <c r="QF456" s="10"/>
      <c r="QG456" s="10"/>
      <c r="QH456" s="10"/>
      <c r="QI456" s="10"/>
      <c r="QJ456" s="10"/>
      <c r="QK456" s="10"/>
      <c r="QL456" s="10"/>
      <c r="QM456" s="10"/>
      <c r="QN456" s="10"/>
      <c r="QO456" s="10"/>
      <c r="QP456" s="10"/>
      <c r="QQ456" s="10"/>
      <c r="QR456" s="10"/>
      <c r="QS456" s="10"/>
      <c r="QT456" s="10"/>
      <c r="QU456" s="10"/>
      <c r="QV456" s="10"/>
      <c r="QW456" s="10"/>
      <c r="QX456" s="10"/>
      <c r="QY456" s="10"/>
      <c r="QZ456" s="10"/>
      <c r="RA456" s="10"/>
      <c r="RB456" s="10"/>
      <c r="RC456" s="10"/>
      <c r="RD456" s="10"/>
      <c r="RE456" s="10"/>
      <c r="RF456" s="10"/>
      <c r="RG456" s="10"/>
      <c r="RH456" s="10"/>
      <c r="RI456" s="10"/>
      <c r="RJ456" s="10"/>
      <c r="RK456" s="10"/>
      <c r="RL456" s="10"/>
      <c r="RM456" s="10"/>
      <c r="RN456" s="10"/>
      <c r="RO456" s="10"/>
      <c r="RP456" s="10"/>
      <c r="RQ456" s="10"/>
      <c r="RR456" s="10"/>
      <c r="RS456" s="10"/>
      <c r="RT456" s="10"/>
      <c r="RU456" s="10"/>
      <c r="RV456" s="10"/>
      <c r="RW456" s="10"/>
      <c r="RX456" s="10"/>
      <c r="RY456" s="10"/>
      <c r="RZ456" s="10"/>
      <c r="SA456" s="10"/>
      <c r="SB456" s="10"/>
      <c r="SC456" s="10"/>
      <c r="SD456" s="10"/>
      <c r="SE456" s="10"/>
      <c r="SF456" s="10"/>
      <c r="SG456" s="10"/>
      <c r="SH456" s="10"/>
      <c r="SI456" s="10"/>
      <c r="SJ456" s="10"/>
      <c r="SK456" s="10"/>
      <c r="SL456" s="10"/>
      <c r="SM456" s="10"/>
      <c r="SN456" s="10"/>
      <c r="SO456" s="10"/>
      <c r="SP456" s="10"/>
      <c r="SQ456" s="10"/>
      <c r="SR456" s="10"/>
      <c r="SS456" s="10"/>
      <c r="ST456" s="10"/>
      <c r="SU456" s="10"/>
      <c r="SV456" s="10"/>
      <c r="SW456" s="10"/>
      <c r="SX456" s="10"/>
      <c r="SY456" s="10"/>
      <c r="SZ456" s="10"/>
      <c r="TA456" s="10"/>
      <c r="TB456" s="10"/>
      <c r="TC456" s="10"/>
      <c r="TD456" s="10"/>
      <c r="TE456" s="10"/>
      <c r="TF456" s="10"/>
      <c r="TG456" s="10"/>
      <c r="TH456" s="10"/>
      <c r="TI456" s="10"/>
      <c r="TJ456" s="10"/>
      <c r="TK456" s="10"/>
      <c r="TL456" s="10"/>
      <c r="TM456" s="10"/>
      <c r="TN456" s="10"/>
      <c r="TO456" s="10"/>
      <c r="TP456" s="10"/>
      <c r="TQ456" s="10"/>
      <c r="TR456" s="10"/>
      <c r="TS456" s="10"/>
      <c r="TT456" s="10"/>
      <c r="TU456" s="10"/>
      <c r="TV456" s="10"/>
      <c r="TW456" s="10"/>
      <c r="TX456" s="10"/>
      <c r="TY456" s="10"/>
      <c r="TZ456" s="10"/>
      <c r="UA456" s="10"/>
      <c r="UB456" s="10"/>
      <c r="UC456" s="10"/>
      <c r="UD456" s="10"/>
      <c r="UE456" s="10"/>
      <c r="UF456" s="10"/>
      <c r="UG456" s="10"/>
      <c r="UH456" s="10"/>
      <c r="UI456" s="10"/>
      <c r="UJ456" s="10"/>
      <c r="UK456" s="10"/>
      <c r="UL456" s="10"/>
      <c r="UM456" s="10"/>
      <c r="UN456" s="10"/>
      <c r="UO456" s="10"/>
      <c r="UP456" s="10"/>
      <c r="UQ456" s="10"/>
      <c r="UR456" s="10"/>
      <c r="US456" s="10"/>
      <c r="UT456" s="10"/>
      <c r="UU456" s="10"/>
      <c r="UV456" s="10"/>
      <c r="UW456" s="10"/>
      <c r="UX456" s="10"/>
      <c r="UY456" s="10"/>
      <c r="UZ456" s="10"/>
      <c r="VA456" s="10"/>
      <c r="VB456" s="10"/>
      <c r="VC456" s="10"/>
      <c r="VD456" s="10"/>
      <c r="VE456" s="10"/>
      <c r="VF456" s="10"/>
      <c r="VG456" s="10"/>
      <c r="VH456" s="10"/>
      <c r="VI456" s="10"/>
      <c r="VJ456" s="10"/>
      <c r="VK456" s="10"/>
      <c r="VL456" s="10"/>
      <c r="VM456" s="10"/>
      <c r="VN456" s="10"/>
      <c r="VO456" s="10"/>
      <c r="VP456" s="10"/>
      <c r="VQ456" s="10"/>
      <c r="VR456" s="10"/>
      <c r="VS456" s="10"/>
      <c r="VT456" s="10"/>
      <c r="VU456" s="10"/>
      <c r="VV456" s="10"/>
      <c r="VW456" s="10"/>
      <c r="VX456" s="10"/>
      <c r="VY456" s="10"/>
      <c r="VZ456" s="10"/>
      <c r="WA456" s="10"/>
      <c r="WB456" s="10"/>
      <c r="WC456" s="10"/>
      <c r="WD456" s="10"/>
      <c r="WE456" s="10"/>
      <c r="WF456" s="10"/>
      <c r="WG456" s="10"/>
      <c r="WH456" s="10"/>
      <c r="WI456" s="10"/>
      <c r="WJ456" s="10"/>
      <c r="WK456" s="10"/>
      <c r="WL456" s="10"/>
      <c r="WM456" s="10"/>
      <c r="WN456" s="10"/>
      <c r="WO456" s="10"/>
      <c r="WP456" s="10"/>
      <c r="WQ456" s="10"/>
      <c r="WR456" s="10"/>
      <c r="WS456" s="10"/>
      <c r="WT456" s="10"/>
      <c r="WU456" s="10"/>
      <c r="WV456" s="10"/>
      <c r="WW456" s="10"/>
      <c r="WX456" s="10"/>
      <c r="WY456" s="10"/>
      <c r="WZ456" s="10"/>
      <c r="XA456" s="10"/>
      <c r="XB456" s="10"/>
      <c r="XC456" s="10"/>
      <c r="XD456" s="10"/>
      <c r="XE456" s="10"/>
      <c r="XF456" s="10"/>
      <c r="XG456" s="10"/>
      <c r="XH456" s="10"/>
      <c r="XI456" s="10"/>
      <c r="XJ456" s="10"/>
      <c r="XK456" s="10"/>
      <c r="XL456" s="10"/>
      <c r="XM456" s="10"/>
      <c r="XN456" s="10"/>
      <c r="XO456" s="10"/>
      <c r="XP456" s="10"/>
      <c r="XQ456" s="10"/>
      <c r="XR456" s="10"/>
      <c r="XS456" s="10"/>
      <c r="XT456" s="10"/>
      <c r="XU456" s="10"/>
      <c r="XV456" s="10"/>
      <c r="XW456" s="10"/>
      <c r="XX456" s="10"/>
      <c r="XY456" s="10"/>
      <c r="XZ456" s="10"/>
      <c r="YA456" s="10"/>
      <c r="YB456" s="10"/>
      <c r="YC456" s="10"/>
      <c r="YD456" s="10"/>
      <c r="YE456" s="10"/>
      <c r="YF456" s="10"/>
      <c r="YG456" s="10"/>
      <c r="YH456" s="10"/>
      <c r="YI456" s="10"/>
      <c r="YJ456" s="10"/>
      <c r="YK456" s="10"/>
      <c r="YL456" s="10"/>
      <c r="YM456" s="10"/>
      <c r="YN456" s="10"/>
      <c r="YO456" s="10"/>
      <c r="YP456" s="10"/>
      <c r="YQ456" s="10"/>
      <c r="YR456" s="10"/>
      <c r="YS456" s="10"/>
      <c r="YT456" s="10"/>
      <c r="YU456" s="10"/>
      <c r="YV456" s="10"/>
      <c r="YW456" s="10"/>
      <c r="YX456" s="10"/>
      <c r="YY456" s="10"/>
      <c r="YZ456" s="10"/>
      <c r="ZA456" s="10"/>
      <c r="ZB456" s="10"/>
      <c r="ZC456" s="10"/>
      <c r="ZD456" s="10"/>
      <c r="ZE456" s="10"/>
      <c r="ZF456" s="10"/>
      <c r="ZG456" s="10"/>
      <c r="ZH456" s="10"/>
      <c r="ZI456" s="10"/>
      <c r="ZJ456" s="10"/>
      <c r="ZK456" s="10"/>
      <c r="ZL456" s="10"/>
      <c r="ZM456" s="10"/>
      <c r="ZN456" s="10"/>
      <c r="ZO456" s="10"/>
      <c r="ZP456" s="10"/>
      <c r="ZQ456" s="10"/>
      <c r="ZR456" s="10"/>
      <c r="ZS456" s="10"/>
      <c r="ZT456" s="10"/>
      <c r="ZU456" s="10"/>
      <c r="ZV456" s="10"/>
      <c r="ZW456" s="10"/>
      <c r="ZX456" s="10"/>
      <c r="ZY456" s="10"/>
      <c r="ZZ456" s="10"/>
      <c r="AAA456" s="10"/>
      <c r="AAB456" s="10"/>
      <c r="AAC456" s="10"/>
      <c r="AAD456" s="10"/>
      <c r="AAE456" s="10"/>
      <c r="AAF456" s="10"/>
      <c r="AAG456" s="10"/>
      <c r="AAH456" s="10"/>
      <c r="AAI456" s="10"/>
      <c r="AAJ456" s="10"/>
      <c r="AAK456" s="10"/>
      <c r="AAL456" s="10"/>
      <c r="AAM456" s="10"/>
      <c r="AAN456" s="10"/>
      <c r="AAO456" s="10"/>
      <c r="AAP456" s="10"/>
      <c r="AAQ456" s="10"/>
      <c r="AAR456" s="10"/>
      <c r="AAS456" s="10"/>
      <c r="AAT456" s="10"/>
      <c r="AAU456" s="10"/>
      <c r="AAV456" s="10"/>
      <c r="AAW456" s="10"/>
      <c r="AAX456" s="10"/>
      <c r="AAY456" s="10"/>
      <c r="AAZ456" s="10"/>
      <c r="ABA456" s="10"/>
      <c r="ABB456" s="10"/>
      <c r="ABC456" s="10"/>
      <c r="ABD456" s="10"/>
      <c r="ABE456" s="10"/>
      <c r="ABF456" s="10"/>
      <c r="ABG456" s="10"/>
      <c r="ABH456" s="10"/>
      <c r="ABI456" s="10"/>
      <c r="ABJ456" s="10"/>
      <c r="ABK456" s="10"/>
      <c r="ABL456" s="10"/>
      <c r="ABM456" s="10"/>
      <c r="ABN456" s="10"/>
      <c r="ABO456" s="10"/>
      <c r="ABP456" s="10"/>
      <c r="ABQ456" s="10"/>
      <c r="ABR456" s="10"/>
      <c r="ABS456" s="10"/>
      <c r="ABT456" s="10"/>
      <c r="ABU456" s="10"/>
      <c r="ABV456" s="10"/>
      <c r="ABW456" s="10"/>
      <c r="ABX456" s="10"/>
      <c r="ABY456" s="10"/>
      <c r="ABZ456" s="10"/>
      <c r="ACA456" s="10"/>
      <c r="ACB456" s="10"/>
      <c r="ACC456" s="10"/>
      <c r="ACD456" s="10"/>
      <c r="ACE456" s="10"/>
      <c r="ACF456" s="10"/>
      <c r="ACG456" s="10"/>
      <c r="ACH456" s="10"/>
      <c r="ACI456" s="10"/>
      <c r="ACJ456" s="10"/>
      <c r="ACK456" s="10"/>
      <c r="ACL456" s="10"/>
      <c r="ACM456" s="10"/>
      <c r="ACN456" s="10"/>
      <c r="ACO456" s="10"/>
      <c r="ACP456" s="10"/>
      <c r="ACQ456" s="10"/>
      <c r="ACR456" s="10"/>
      <c r="ACS456" s="10"/>
      <c r="ACT456" s="10"/>
      <c r="ACU456" s="10"/>
      <c r="ACV456" s="10"/>
      <c r="ACW456" s="10"/>
      <c r="ACX456" s="10"/>
      <c r="ACY456" s="10"/>
      <c r="ACZ456" s="10"/>
      <c r="ADA456" s="10"/>
      <c r="ADB456" s="10"/>
      <c r="ADC456" s="10"/>
      <c r="ADD456" s="10"/>
      <c r="ADE456" s="10"/>
      <c r="ADF456" s="10"/>
      <c r="ADG456" s="10"/>
      <c r="ADH456" s="10"/>
      <c r="ADI456" s="10"/>
      <c r="ADJ456" s="10"/>
      <c r="ADK456" s="10"/>
      <c r="ADL456" s="10"/>
      <c r="ADM456" s="10"/>
      <c r="ADN456" s="10"/>
      <c r="ADO456" s="10"/>
      <c r="ADP456" s="10"/>
      <c r="ADQ456" s="10"/>
      <c r="ADR456" s="10"/>
      <c r="ADS456" s="10"/>
      <c r="ADT456" s="10"/>
      <c r="ADU456" s="10"/>
      <c r="ADV456" s="10"/>
      <c r="ADW456" s="10"/>
      <c r="ADX456" s="10"/>
      <c r="ADY456" s="10"/>
      <c r="ADZ456" s="10"/>
      <c r="AEA456" s="10"/>
      <c r="AEB456" s="10"/>
      <c r="AEC456" s="10"/>
      <c r="AED456" s="10"/>
      <c r="AEE456" s="10"/>
      <c r="AEF456" s="10"/>
      <c r="AEG456" s="10"/>
      <c r="AEH456" s="10"/>
      <c r="AEI456" s="10"/>
      <c r="AEJ456" s="10"/>
      <c r="AEK456" s="10"/>
      <c r="AEL456" s="10"/>
      <c r="AEM456" s="10"/>
      <c r="AEN456" s="10"/>
      <c r="AEO456" s="10"/>
      <c r="AEP456" s="10"/>
      <c r="AEQ456" s="10"/>
      <c r="AER456" s="10"/>
      <c r="AES456" s="10"/>
      <c r="AET456" s="10"/>
      <c r="AEU456" s="10"/>
      <c r="AEV456" s="10"/>
      <c r="AEW456" s="10"/>
      <c r="AEX456" s="10"/>
      <c r="AEY456" s="10"/>
      <c r="AEZ456" s="10"/>
      <c r="AFA456" s="10"/>
      <c r="AFB456" s="10"/>
      <c r="AFC456" s="10"/>
      <c r="AFD456" s="10"/>
      <c r="AFE456" s="10"/>
      <c r="AFF456" s="10"/>
      <c r="AFG456" s="10"/>
      <c r="AFH456" s="10"/>
      <c r="AFI456" s="10"/>
      <c r="AFJ456" s="10"/>
      <c r="AFK456" s="10"/>
      <c r="AFL456" s="10"/>
      <c r="AFM456" s="10"/>
      <c r="AFN456" s="10"/>
      <c r="AFO456" s="10"/>
      <c r="AFP456" s="10"/>
      <c r="AFQ456" s="10"/>
      <c r="AFR456" s="10"/>
      <c r="AFS456" s="10"/>
      <c r="AFT456" s="10"/>
      <c r="AFU456" s="10"/>
      <c r="AFV456" s="10"/>
      <c r="AFW456" s="10"/>
      <c r="AFX456" s="10"/>
      <c r="AFY456" s="10"/>
      <c r="AFZ456" s="10"/>
      <c r="AGA456" s="10"/>
      <c r="AGB456" s="10"/>
      <c r="AGC456" s="10"/>
      <c r="AGD456" s="10"/>
      <c r="AGE456" s="10"/>
      <c r="AGF456" s="10"/>
      <c r="AGG456" s="10"/>
      <c r="AGH456" s="10"/>
      <c r="AGI456" s="10"/>
      <c r="AGJ456" s="10"/>
      <c r="AGK456" s="10"/>
      <c r="AGL456" s="10"/>
      <c r="AGM456" s="10"/>
      <c r="AGN456" s="10"/>
      <c r="AGO456" s="10"/>
      <c r="AGP456" s="10"/>
      <c r="AGQ456" s="10"/>
      <c r="AGR456" s="10"/>
      <c r="AGS456" s="10"/>
      <c r="AGT456" s="10"/>
      <c r="AGU456" s="10"/>
      <c r="AGV456" s="10"/>
      <c r="AGW456" s="10"/>
      <c r="AGX456" s="10"/>
      <c r="AGY456" s="10"/>
      <c r="AGZ456" s="10"/>
      <c r="AHA456" s="10"/>
      <c r="AHB456" s="10"/>
      <c r="AHC456" s="10"/>
      <c r="AHD456" s="10"/>
      <c r="AHE456" s="10"/>
      <c r="AHF456" s="10"/>
      <c r="AHG456" s="10"/>
      <c r="AHH456" s="10"/>
      <c r="AHI456" s="10"/>
      <c r="AHJ456" s="10"/>
      <c r="AHK456" s="10"/>
      <c r="AHL456" s="10"/>
      <c r="AHM456" s="10"/>
      <c r="AHN456" s="10"/>
      <c r="AHO456" s="10"/>
      <c r="AHP456" s="10"/>
      <c r="AHQ456" s="10"/>
      <c r="AHR456" s="10"/>
      <c r="AHS456" s="10"/>
      <c r="AHT456" s="10"/>
      <c r="AHU456" s="10"/>
      <c r="AHV456" s="10"/>
      <c r="AHW456" s="10"/>
      <c r="AHX456" s="10"/>
      <c r="AHY456" s="10"/>
      <c r="AHZ456" s="10"/>
      <c r="AIA456" s="10"/>
      <c r="AIB456" s="10"/>
      <c r="AIC456" s="10"/>
      <c r="AID456" s="10"/>
      <c r="AIE456" s="10"/>
      <c r="AIF456" s="10"/>
      <c r="AIG456" s="10"/>
      <c r="AIH456" s="10"/>
      <c r="AII456" s="10"/>
      <c r="AIJ456" s="10"/>
      <c r="AIK456" s="10"/>
      <c r="AIL456" s="10"/>
      <c r="AIM456" s="10"/>
      <c r="AIN456" s="10"/>
      <c r="AIO456" s="10"/>
      <c r="AIP456" s="10"/>
      <c r="AIQ456" s="10"/>
      <c r="AIR456" s="10"/>
      <c r="AIS456" s="10"/>
      <c r="AIT456" s="10"/>
      <c r="AIU456" s="10"/>
      <c r="AIV456" s="10"/>
      <c r="AIW456" s="10"/>
      <c r="AIX456" s="10"/>
      <c r="AIY456" s="10"/>
      <c r="AIZ456" s="10"/>
      <c r="AJA456" s="10"/>
      <c r="AJB456" s="10"/>
      <c r="AJC456" s="10"/>
      <c r="AJD456" s="10"/>
      <c r="AJE456" s="10"/>
      <c r="AJF456" s="10"/>
      <c r="AJG456" s="10"/>
      <c r="AJH456" s="10"/>
      <c r="AJI456" s="10"/>
      <c r="AJJ456" s="10"/>
      <c r="AJK456" s="10"/>
      <c r="AJL456" s="10"/>
      <c r="AJM456" s="10"/>
      <c r="AJN456" s="10"/>
      <c r="AJO456" s="10"/>
      <c r="AJP456" s="10"/>
      <c r="AJQ456" s="10"/>
      <c r="AJR456" s="10"/>
      <c r="AJS456" s="10"/>
      <c r="AJT456" s="10"/>
      <c r="AJU456" s="10"/>
      <c r="AJV456" s="10"/>
      <c r="AJW456" s="10"/>
      <c r="AJX456" s="10"/>
      <c r="AJY456" s="10"/>
      <c r="AJZ456" s="10"/>
      <c r="AKA456" s="10"/>
      <c r="AKB456" s="10"/>
      <c r="AKC456" s="10"/>
      <c r="AKD456" s="10"/>
      <c r="AKE456" s="10"/>
      <c r="AKF456" s="10"/>
      <c r="AKG456" s="10"/>
      <c r="AKH456" s="10"/>
      <c r="AKI456" s="10"/>
      <c r="AKJ456" s="10"/>
      <c r="AKK456" s="10"/>
      <c r="AKL456" s="10"/>
      <c r="AKM456" s="10"/>
      <c r="AKN456" s="10"/>
      <c r="AKO456" s="10"/>
      <c r="AKP456" s="10"/>
      <c r="AKQ456" s="10"/>
      <c r="AKR456" s="10"/>
      <c r="AKS456" s="10"/>
      <c r="AKT456" s="10"/>
      <c r="AKU456" s="10"/>
      <c r="AKV456" s="10"/>
      <c r="AKW456" s="10"/>
      <c r="AKX456" s="10"/>
      <c r="AKY456" s="10"/>
      <c r="AKZ456" s="10"/>
      <c r="ALA456" s="10"/>
      <c r="ALB456" s="10"/>
      <c r="ALC456" s="10"/>
      <c r="ALD456" s="10"/>
      <c r="ALE456" s="10"/>
      <c r="ALF456" s="10"/>
      <c r="ALG456" s="10"/>
      <c r="ALH456" s="10"/>
      <c r="ALI456" s="10"/>
      <c r="ALJ456" s="10"/>
      <c r="ALK456" s="10"/>
      <c r="ALL456" s="10"/>
      <c r="ALM456" s="10"/>
      <c r="ALN456" s="10"/>
      <c r="ALO456" s="10"/>
      <c r="ALP456" s="10"/>
      <c r="ALQ456" s="10"/>
      <c r="ALR456" s="10"/>
      <c r="ALS456" s="10"/>
      <c r="ALT456" s="10"/>
      <c r="ALU456" s="10"/>
      <c r="ALV456" s="10"/>
      <c r="ALW456" s="10"/>
      <c r="ALX456" s="10"/>
      <c r="ALY456" s="10"/>
      <c r="ALZ456" s="10"/>
      <c r="AMA456" s="10"/>
      <c r="AMB456" s="10"/>
      <c r="AMC456" s="10"/>
      <c r="AMD456" s="10"/>
      <c r="AME456" s="10"/>
      <c r="AMF456" s="10"/>
      <c r="AMG456" s="10"/>
      <c r="AMH456" s="10"/>
      <c r="AMI456" s="10"/>
    </row>
    <row r="457" spans="1:1023" ht="21.75" customHeight="1">
      <c r="A457" s="14" t="s">
        <v>105</v>
      </c>
      <c r="B457" s="45"/>
      <c r="C457" s="34"/>
      <c r="D457" s="34"/>
      <c r="E457" s="30"/>
      <c r="F457" s="30"/>
      <c r="G457" s="30"/>
      <c r="H457" s="30"/>
      <c r="I457" s="30"/>
      <c r="J457" s="36">
        <v>10000</v>
      </c>
      <c r="K457" s="30"/>
      <c r="L457" s="30"/>
      <c r="M457" s="30"/>
      <c r="N457" s="30"/>
      <c r="O457" s="30"/>
      <c r="P457" s="34"/>
      <c r="Q457" s="43">
        <f t="shared" si="11"/>
        <v>10000</v>
      </c>
      <c r="R457" s="43"/>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c r="HA457" s="10"/>
      <c r="HB457" s="10"/>
      <c r="HC457" s="10"/>
      <c r="HD457" s="10"/>
      <c r="HE457" s="10"/>
      <c r="HF457" s="10"/>
      <c r="HG457" s="10"/>
      <c r="HH457" s="10"/>
      <c r="HI457" s="10"/>
      <c r="HJ457" s="10"/>
      <c r="HK457" s="10"/>
      <c r="HL457" s="10"/>
      <c r="HM457" s="10"/>
      <c r="HN457" s="10"/>
      <c r="HO457" s="10"/>
      <c r="HP457" s="10"/>
      <c r="HQ457" s="10"/>
      <c r="HR457" s="10"/>
      <c r="HS457" s="10"/>
      <c r="HT457" s="10"/>
      <c r="HU457" s="10"/>
      <c r="HV457" s="10"/>
      <c r="HW457" s="10"/>
      <c r="HX457" s="10"/>
      <c r="HY457" s="10"/>
      <c r="HZ457" s="10"/>
      <c r="IA457" s="10"/>
      <c r="IB457" s="10"/>
      <c r="IC457" s="10"/>
      <c r="ID457" s="10"/>
      <c r="IE457" s="10"/>
      <c r="IF457" s="10"/>
      <c r="IG457" s="10"/>
      <c r="IH457" s="10"/>
      <c r="II457" s="10"/>
      <c r="IJ457" s="10"/>
      <c r="IK457" s="10"/>
      <c r="IL457" s="10"/>
      <c r="IM457" s="10"/>
      <c r="IN457" s="10"/>
      <c r="IO457" s="10"/>
      <c r="IP457" s="10"/>
      <c r="IQ457" s="10"/>
      <c r="IR457" s="10"/>
      <c r="IS457" s="10"/>
      <c r="IT457" s="10"/>
      <c r="IU457" s="10"/>
      <c r="IV457" s="10"/>
      <c r="IW457" s="10"/>
      <c r="IX457" s="10"/>
      <c r="IY457" s="10"/>
      <c r="IZ457" s="10"/>
      <c r="JA457" s="10"/>
      <c r="JB457" s="10"/>
      <c r="JC457" s="10"/>
      <c r="JD457" s="10"/>
      <c r="JE457" s="10"/>
      <c r="JF457" s="10"/>
      <c r="JG457" s="10"/>
      <c r="JH457" s="10"/>
      <c r="JI457" s="10"/>
      <c r="JJ457" s="10"/>
      <c r="JK457" s="10"/>
      <c r="JL457" s="10"/>
      <c r="JM457" s="10"/>
      <c r="JN457" s="10"/>
      <c r="JO457" s="10"/>
      <c r="JP457" s="10"/>
      <c r="JQ457" s="10"/>
      <c r="JR457" s="10"/>
      <c r="JS457" s="10"/>
      <c r="JT457" s="10"/>
      <c r="JU457" s="10"/>
      <c r="JV457" s="10"/>
      <c r="JW457" s="10"/>
      <c r="JX457" s="10"/>
      <c r="JY457" s="10"/>
      <c r="JZ457" s="10"/>
      <c r="KA457" s="10"/>
      <c r="KB457" s="10"/>
      <c r="KC457" s="10"/>
      <c r="KD457" s="10"/>
      <c r="KE457" s="10"/>
      <c r="KF457" s="10"/>
      <c r="KG457" s="10"/>
      <c r="KH457" s="10"/>
      <c r="KI457" s="10"/>
      <c r="KJ457" s="10"/>
      <c r="KK457" s="10"/>
      <c r="KL457" s="10"/>
      <c r="KM457" s="10"/>
      <c r="KN457" s="10"/>
      <c r="KO457" s="10"/>
      <c r="KP457" s="10"/>
      <c r="KQ457" s="10"/>
      <c r="KR457" s="10"/>
      <c r="KS457" s="10"/>
      <c r="KT457" s="10"/>
      <c r="KU457" s="10"/>
      <c r="KV457" s="10"/>
      <c r="KW457" s="10"/>
      <c r="KX457" s="10"/>
      <c r="KY457" s="10"/>
      <c r="KZ457" s="10"/>
      <c r="LA457" s="10"/>
      <c r="LB457" s="10"/>
      <c r="LC457" s="10"/>
      <c r="LD457" s="10"/>
      <c r="LE457" s="10"/>
      <c r="LF457" s="10"/>
      <c r="LG457" s="10"/>
      <c r="LH457" s="10"/>
      <c r="LI457" s="10"/>
      <c r="LJ457" s="10"/>
      <c r="LK457" s="10"/>
      <c r="LL457" s="10"/>
      <c r="LM457" s="10"/>
      <c r="LN457" s="10"/>
      <c r="LO457" s="10"/>
      <c r="LP457" s="10"/>
      <c r="LQ457" s="10"/>
      <c r="LR457" s="10"/>
      <c r="LS457" s="10"/>
      <c r="LT457" s="10"/>
      <c r="LU457" s="10"/>
      <c r="LV457" s="10"/>
      <c r="LW457" s="10"/>
      <c r="LX457" s="10"/>
      <c r="LY457" s="10"/>
      <c r="LZ457" s="10"/>
      <c r="MA457" s="10"/>
      <c r="MB457" s="10"/>
      <c r="MC457" s="10"/>
      <c r="MD457" s="10"/>
      <c r="ME457" s="10"/>
      <c r="MF457" s="10"/>
      <c r="MG457" s="10"/>
      <c r="MH457" s="10"/>
      <c r="MI457" s="10"/>
      <c r="MJ457" s="10"/>
      <c r="MK457" s="10"/>
      <c r="ML457" s="10"/>
      <c r="MM457" s="10"/>
      <c r="MN457" s="10"/>
      <c r="MO457" s="10"/>
      <c r="MP457" s="10"/>
      <c r="MQ457" s="10"/>
      <c r="MR457" s="10"/>
      <c r="MS457" s="10"/>
      <c r="MT457" s="10"/>
      <c r="MU457" s="10"/>
      <c r="MV457" s="10"/>
      <c r="MW457" s="10"/>
      <c r="MX457" s="10"/>
      <c r="MY457" s="10"/>
      <c r="MZ457" s="10"/>
      <c r="NA457" s="10"/>
      <c r="NB457" s="10"/>
      <c r="NC457" s="10"/>
      <c r="ND457" s="10"/>
      <c r="NE457" s="10"/>
      <c r="NF457" s="10"/>
      <c r="NG457" s="10"/>
      <c r="NH457" s="10"/>
      <c r="NI457" s="10"/>
      <c r="NJ457" s="10"/>
      <c r="NK457" s="10"/>
      <c r="NL457" s="10"/>
      <c r="NM457" s="10"/>
      <c r="NN457" s="10"/>
      <c r="NO457" s="10"/>
      <c r="NP457" s="10"/>
      <c r="NQ457" s="10"/>
      <c r="NR457" s="10"/>
      <c r="NS457" s="10"/>
      <c r="NT457" s="10"/>
      <c r="NU457" s="10"/>
      <c r="NV457" s="10"/>
      <c r="NW457" s="10"/>
      <c r="NX457" s="10"/>
      <c r="NY457" s="10"/>
      <c r="NZ457" s="10"/>
      <c r="OA457" s="10"/>
      <c r="OB457" s="10"/>
      <c r="OC457" s="10"/>
      <c r="OD457" s="10"/>
      <c r="OE457" s="10"/>
      <c r="OF457" s="10"/>
      <c r="OG457" s="10"/>
      <c r="OH457" s="10"/>
      <c r="OI457" s="10"/>
      <c r="OJ457" s="10"/>
      <c r="OK457" s="10"/>
      <c r="OL457" s="10"/>
      <c r="OM457" s="10"/>
      <c r="ON457" s="10"/>
      <c r="OO457" s="10"/>
      <c r="OP457" s="10"/>
      <c r="OQ457" s="10"/>
      <c r="OR457" s="10"/>
      <c r="OS457" s="10"/>
      <c r="OT457" s="10"/>
      <c r="OU457" s="10"/>
      <c r="OV457" s="10"/>
      <c r="OW457" s="10"/>
      <c r="OX457" s="10"/>
      <c r="OY457" s="10"/>
      <c r="OZ457" s="10"/>
      <c r="PA457" s="10"/>
      <c r="PB457" s="10"/>
      <c r="PC457" s="10"/>
      <c r="PD457" s="10"/>
      <c r="PE457" s="10"/>
      <c r="PF457" s="10"/>
      <c r="PG457" s="10"/>
      <c r="PH457" s="10"/>
      <c r="PI457" s="10"/>
      <c r="PJ457" s="10"/>
      <c r="PK457" s="10"/>
      <c r="PL457" s="10"/>
      <c r="PM457" s="10"/>
      <c r="PN457" s="10"/>
      <c r="PO457" s="10"/>
      <c r="PP457" s="10"/>
      <c r="PQ457" s="10"/>
      <c r="PR457" s="10"/>
      <c r="PS457" s="10"/>
      <c r="PT457" s="10"/>
      <c r="PU457" s="10"/>
      <c r="PV457" s="10"/>
      <c r="PW457" s="10"/>
      <c r="PX457" s="10"/>
      <c r="PY457" s="10"/>
      <c r="PZ457" s="10"/>
      <c r="QA457" s="10"/>
      <c r="QB457" s="10"/>
      <c r="QC457" s="10"/>
      <c r="QD457" s="10"/>
      <c r="QE457" s="10"/>
      <c r="QF457" s="10"/>
      <c r="QG457" s="10"/>
      <c r="QH457" s="10"/>
      <c r="QI457" s="10"/>
      <c r="QJ457" s="10"/>
      <c r="QK457" s="10"/>
      <c r="QL457" s="10"/>
      <c r="QM457" s="10"/>
      <c r="QN457" s="10"/>
      <c r="QO457" s="10"/>
      <c r="QP457" s="10"/>
      <c r="QQ457" s="10"/>
      <c r="QR457" s="10"/>
      <c r="QS457" s="10"/>
      <c r="QT457" s="10"/>
      <c r="QU457" s="10"/>
      <c r="QV457" s="10"/>
      <c r="QW457" s="10"/>
      <c r="QX457" s="10"/>
      <c r="QY457" s="10"/>
      <c r="QZ457" s="10"/>
      <c r="RA457" s="10"/>
      <c r="RB457" s="10"/>
      <c r="RC457" s="10"/>
      <c r="RD457" s="10"/>
      <c r="RE457" s="10"/>
      <c r="RF457" s="10"/>
      <c r="RG457" s="10"/>
      <c r="RH457" s="10"/>
      <c r="RI457" s="10"/>
      <c r="RJ457" s="10"/>
      <c r="RK457" s="10"/>
      <c r="RL457" s="10"/>
      <c r="RM457" s="10"/>
      <c r="RN457" s="10"/>
      <c r="RO457" s="10"/>
      <c r="RP457" s="10"/>
      <c r="RQ457" s="10"/>
      <c r="RR457" s="10"/>
      <c r="RS457" s="10"/>
      <c r="RT457" s="10"/>
      <c r="RU457" s="10"/>
      <c r="RV457" s="10"/>
      <c r="RW457" s="10"/>
      <c r="RX457" s="10"/>
      <c r="RY457" s="10"/>
      <c r="RZ457" s="10"/>
      <c r="SA457" s="10"/>
      <c r="SB457" s="10"/>
      <c r="SC457" s="10"/>
      <c r="SD457" s="10"/>
      <c r="SE457" s="10"/>
      <c r="SF457" s="10"/>
      <c r="SG457" s="10"/>
      <c r="SH457" s="10"/>
      <c r="SI457" s="10"/>
      <c r="SJ457" s="10"/>
      <c r="SK457" s="10"/>
      <c r="SL457" s="10"/>
      <c r="SM457" s="10"/>
      <c r="SN457" s="10"/>
      <c r="SO457" s="10"/>
      <c r="SP457" s="10"/>
      <c r="SQ457" s="10"/>
      <c r="SR457" s="10"/>
      <c r="SS457" s="10"/>
      <c r="ST457" s="10"/>
      <c r="SU457" s="10"/>
      <c r="SV457" s="10"/>
      <c r="SW457" s="10"/>
      <c r="SX457" s="10"/>
      <c r="SY457" s="10"/>
      <c r="SZ457" s="10"/>
      <c r="TA457" s="10"/>
      <c r="TB457" s="10"/>
      <c r="TC457" s="10"/>
      <c r="TD457" s="10"/>
      <c r="TE457" s="10"/>
      <c r="TF457" s="10"/>
      <c r="TG457" s="10"/>
      <c r="TH457" s="10"/>
      <c r="TI457" s="10"/>
      <c r="TJ457" s="10"/>
      <c r="TK457" s="10"/>
      <c r="TL457" s="10"/>
      <c r="TM457" s="10"/>
      <c r="TN457" s="10"/>
      <c r="TO457" s="10"/>
      <c r="TP457" s="10"/>
      <c r="TQ457" s="10"/>
      <c r="TR457" s="10"/>
      <c r="TS457" s="10"/>
      <c r="TT457" s="10"/>
      <c r="TU457" s="10"/>
      <c r="TV457" s="10"/>
      <c r="TW457" s="10"/>
      <c r="TX457" s="10"/>
      <c r="TY457" s="10"/>
      <c r="TZ457" s="10"/>
      <c r="UA457" s="10"/>
      <c r="UB457" s="10"/>
      <c r="UC457" s="10"/>
      <c r="UD457" s="10"/>
      <c r="UE457" s="10"/>
      <c r="UF457" s="10"/>
      <c r="UG457" s="10"/>
      <c r="UH457" s="10"/>
      <c r="UI457" s="10"/>
      <c r="UJ457" s="10"/>
      <c r="UK457" s="10"/>
      <c r="UL457" s="10"/>
      <c r="UM457" s="10"/>
      <c r="UN457" s="10"/>
      <c r="UO457" s="10"/>
      <c r="UP457" s="10"/>
      <c r="UQ457" s="10"/>
      <c r="UR457" s="10"/>
      <c r="US457" s="10"/>
      <c r="UT457" s="10"/>
      <c r="UU457" s="10"/>
      <c r="UV457" s="10"/>
      <c r="UW457" s="10"/>
      <c r="UX457" s="10"/>
      <c r="UY457" s="10"/>
      <c r="UZ457" s="10"/>
      <c r="VA457" s="10"/>
      <c r="VB457" s="10"/>
      <c r="VC457" s="10"/>
      <c r="VD457" s="10"/>
      <c r="VE457" s="10"/>
      <c r="VF457" s="10"/>
      <c r="VG457" s="10"/>
      <c r="VH457" s="10"/>
      <c r="VI457" s="10"/>
      <c r="VJ457" s="10"/>
      <c r="VK457" s="10"/>
      <c r="VL457" s="10"/>
      <c r="VM457" s="10"/>
      <c r="VN457" s="10"/>
      <c r="VO457" s="10"/>
      <c r="VP457" s="10"/>
      <c r="VQ457" s="10"/>
      <c r="VR457" s="10"/>
      <c r="VS457" s="10"/>
      <c r="VT457" s="10"/>
      <c r="VU457" s="10"/>
      <c r="VV457" s="10"/>
      <c r="VW457" s="10"/>
      <c r="VX457" s="10"/>
      <c r="VY457" s="10"/>
      <c r="VZ457" s="10"/>
      <c r="WA457" s="10"/>
      <c r="WB457" s="10"/>
      <c r="WC457" s="10"/>
      <c r="WD457" s="10"/>
      <c r="WE457" s="10"/>
      <c r="WF457" s="10"/>
      <c r="WG457" s="10"/>
      <c r="WH457" s="10"/>
      <c r="WI457" s="10"/>
      <c r="WJ457" s="10"/>
      <c r="WK457" s="10"/>
      <c r="WL457" s="10"/>
      <c r="WM457" s="10"/>
      <c r="WN457" s="10"/>
      <c r="WO457" s="10"/>
      <c r="WP457" s="10"/>
      <c r="WQ457" s="10"/>
      <c r="WR457" s="10"/>
      <c r="WS457" s="10"/>
      <c r="WT457" s="10"/>
      <c r="WU457" s="10"/>
      <c r="WV457" s="10"/>
      <c r="WW457" s="10"/>
      <c r="WX457" s="10"/>
      <c r="WY457" s="10"/>
      <c r="WZ457" s="10"/>
      <c r="XA457" s="10"/>
      <c r="XB457" s="10"/>
      <c r="XC457" s="10"/>
      <c r="XD457" s="10"/>
      <c r="XE457" s="10"/>
      <c r="XF457" s="10"/>
      <c r="XG457" s="10"/>
      <c r="XH457" s="10"/>
      <c r="XI457" s="10"/>
      <c r="XJ457" s="10"/>
      <c r="XK457" s="10"/>
      <c r="XL457" s="10"/>
      <c r="XM457" s="10"/>
      <c r="XN457" s="10"/>
      <c r="XO457" s="10"/>
      <c r="XP457" s="10"/>
      <c r="XQ457" s="10"/>
      <c r="XR457" s="10"/>
      <c r="XS457" s="10"/>
      <c r="XT457" s="10"/>
      <c r="XU457" s="10"/>
      <c r="XV457" s="10"/>
      <c r="XW457" s="10"/>
      <c r="XX457" s="10"/>
      <c r="XY457" s="10"/>
      <c r="XZ457" s="10"/>
      <c r="YA457" s="10"/>
      <c r="YB457" s="10"/>
      <c r="YC457" s="10"/>
      <c r="YD457" s="10"/>
      <c r="YE457" s="10"/>
      <c r="YF457" s="10"/>
      <c r="YG457" s="10"/>
      <c r="YH457" s="10"/>
      <c r="YI457" s="10"/>
      <c r="YJ457" s="10"/>
      <c r="YK457" s="10"/>
      <c r="YL457" s="10"/>
      <c r="YM457" s="10"/>
      <c r="YN457" s="10"/>
      <c r="YO457" s="10"/>
      <c r="YP457" s="10"/>
      <c r="YQ457" s="10"/>
      <c r="YR457" s="10"/>
      <c r="YS457" s="10"/>
      <c r="YT457" s="10"/>
      <c r="YU457" s="10"/>
      <c r="YV457" s="10"/>
      <c r="YW457" s="10"/>
      <c r="YX457" s="10"/>
      <c r="YY457" s="10"/>
      <c r="YZ457" s="10"/>
      <c r="ZA457" s="10"/>
      <c r="ZB457" s="10"/>
      <c r="ZC457" s="10"/>
      <c r="ZD457" s="10"/>
      <c r="ZE457" s="10"/>
      <c r="ZF457" s="10"/>
      <c r="ZG457" s="10"/>
      <c r="ZH457" s="10"/>
      <c r="ZI457" s="10"/>
      <c r="ZJ457" s="10"/>
      <c r="ZK457" s="10"/>
      <c r="ZL457" s="10"/>
      <c r="ZM457" s="10"/>
      <c r="ZN457" s="10"/>
      <c r="ZO457" s="10"/>
      <c r="ZP457" s="10"/>
      <c r="ZQ457" s="10"/>
      <c r="ZR457" s="10"/>
      <c r="ZS457" s="10"/>
      <c r="ZT457" s="10"/>
      <c r="ZU457" s="10"/>
      <c r="ZV457" s="10"/>
      <c r="ZW457" s="10"/>
      <c r="ZX457" s="10"/>
      <c r="ZY457" s="10"/>
      <c r="ZZ457" s="10"/>
      <c r="AAA457" s="10"/>
      <c r="AAB457" s="10"/>
      <c r="AAC457" s="10"/>
      <c r="AAD457" s="10"/>
      <c r="AAE457" s="10"/>
      <c r="AAF457" s="10"/>
      <c r="AAG457" s="10"/>
      <c r="AAH457" s="10"/>
      <c r="AAI457" s="10"/>
      <c r="AAJ457" s="10"/>
      <c r="AAK457" s="10"/>
      <c r="AAL457" s="10"/>
      <c r="AAM457" s="10"/>
      <c r="AAN457" s="10"/>
      <c r="AAO457" s="10"/>
      <c r="AAP457" s="10"/>
      <c r="AAQ457" s="10"/>
      <c r="AAR457" s="10"/>
      <c r="AAS457" s="10"/>
      <c r="AAT457" s="10"/>
      <c r="AAU457" s="10"/>
      <c r="AAV457" s="10"/>
      <c r="AAW457" s="10"/>
      <c r="AAX457" s="10"/>
      <c r="AAY457" s="10"/>
      <c r="AAZ457" s="10"/>
      <c r="ABA457" s="10"/>
      <c r="ABB457" s="10"/>
      <c r="ABC457" s="10"/>
      <c r="ABD457" s="10"/>
      <c r="ABE457" s="10"/>
      <c r="ABF457" s="10"/>
      <c r="ABG457" s="10"/>
      <c r="ABH457" s="10"/>
      <c r="ABI457" s="10"/>
      <c r="ABJ457" s="10"/>
      <c r="ABK457" s="10"/>
      <c r="ABL457" s="10"/>
      <c r="ABM457" s="10"/>
      <c r="ABN457" s="10"/>
      <c r="ABO457" s="10"/>
      <c r="ABP457" s="10"/>
      <c r="ABQ457" s="10"/>
      <c r="ABR457" s="10"/>
      <c r="ABS457" s="10"/>
      <c r="ABT457" s="10"/>
      <c r="ABU457" s="10"/>
      <c r="ABV457" s="10"/>
      <c r="ABW457" s="10"/>
      <c r="ABX457" s="10"/>
      <c r="ABY457" s="10"/>
      <c r="ABZ457" s="10"/>
      <c r="ACA457" s="10"/>
      <c r="ACB457" s="10"/>
      <c r="ACC457" s="10"/>
      <c r="ACD457" s="10"/>
      <c r="ACE457" s="10"/>
      <c r="ACF457" s="10"/>
      <c r="ACG457" s="10"/>
      <c r="ACH457" s="10"/>
      <c r="ACI457" s="10"/>
      <c r="ACJ457" s="10"/>
      <c r="ACK457" s="10"/>
      <c r="ACL457" s="10"/>
      <c r="ACM457" s="10"/>
      <c r="ACN457" s="10"/>
      <c r="ACO457" s="10"/>
      <c r="ACP457" s="10"/>
      <c r="ACQ457" s="10"/>
      <c r="ACR457" s="10"/>
      <c r="ACS457" s="10"/>
      <c r="ACT457" s="10"/>
      <c r="ACU457" s="10"/>
      <c r="ACV457" s="10"/>
      <c r="ACW457" s="10"/>
      <c r="ACX457" s="10"/>
      <c r="ACY457" s="10"/>
      <c r="ACZ457" s="10"/>
      <c r="ADA457" s="10"/>
      <c r="ADB457" s="10"/>
      <c r="ADC457" s="10"/>
      <c r="ADD457" s="10"/>
      <c r="ADE457" s="10"/>
      <c r="ADF457" s="10"/>
      <c r="ADG457" s="10"/>
      <c r="ADH457" s="10"/>
      <c r="ADI457" s="10"/>
      <c r="ADJ457" s="10"/>
      <c r="ADK457" s="10"/>
      <c r="ADL457" s="10"/>
      <c r="ADM457" s="10"/>
      <c r="ADN457" s="10"/>
      <c r="ADO457" s="10"/>
      <c r="ADP457" s="10"/>
      <c r="ADQ457" s="10"/>
      <c r="ADR457" s="10"/>
      <c r="ADS457" s="10"/>
      <c r="ADT457" s="10"/>
      <c r="ADU457" s="10"/>
      <c r="ADV457" s="10"/>
      <c r="ADW457" s="10"/>
      <c r="ADX457" s="10"/>
      <c r="ADY457" s="10"/>
      <c r="ADZ457" s="10"/>
      <c r="AEA457" s="10"/>
      <c r="AEB457" s="10"/>
      <c r="AEC457" s="10"/>
      <c r="AED457" s="10"/>
      <c r="AEE457" s="10"/>
      <c r="AEF457" s="10"/>
      <c r="AEG457" s="10"/>
      <c r="AEH457" s="10"/>
      <c r="AEI457" s="10"/>
      <c r="AEJ457" s="10"/>
      <c r="AEK457" s="10"/>
      <c r="AEL457" s="10"/>
      <c r="AEM457" s="10"/>
      <c r="AEN457" s="10"/>
      <c r="AEO457" s="10"/>
      <c r="AEP457" s="10"/>
      <c r="AEQ457" s="10"/>
      <c r="AER457" s="10"/>
      <c r="AES457" s="10"/>
      <c r="AET457" s="10"/>
      <c r="AEU457" s="10"/>
      <c r="AEV457" s="10"/>
      <c r="AEW457" s="10"/>
      <c r="AEX457" s="10"/>
      <c r="AEY457" s="10"/>
      <c r="AEZ457" s="10"/>
      <c r="AFA457" s="10"/>
      <c r="AFB457" s="10"/>
      <c r="AFC457" s="10"/>
      <c r="AFD457" s="10"/>
      <c r="AFE457" s="10"/>
      <c r="AFF457" s="10"/>
      <c r="AFG457" s="10"/>
      <c r="AFH457" s="10"/>
      <c r="AFI457" s="10"/>
      <c r="AFJ457" s="10"/>
      <c r="AFK457" s="10"/>
      <c r="AFL457" s="10"/>
      <c r="AFM457" s="10"/>
      <c r="AFN457" s="10"/>
      <c r="AFO457" s="10"/>
      <c r="AFP457" s="10"/>
      <c r="AFQ457" s="10"/>
      <c r="AFR457" s="10"/>
      <c r="AFS457" s="10"/>
      <c r="AFT457" s="10"/>
      <c r="AFU457" s="10"/>
      <c r="AFV457" s="10"/>
      <c r="AFW457" s="10"/>
      <c r="AFX457" s="10"/>
      <c r="AFY457" s="10"/>
      <c r="AFZ457" s="10"/>
      <c r="AGA457" s="10"/>
      <c r="AGB457" s="10"/>
      <c r="AGC457" s="10"/>
      <c r="AGD457" s="10"/>
      <c r="AGE457" s="10"/>
      <c r="AGF457" s="10"/>
      <c r="AGG457" s="10"/>
      <c r="AGH457" s="10"/>
      <c r="AGI457" s="10"/>
      <c r="AGJ457" s="10"/>
      <c r="AGK457" s="10"/>
      <c r="AGL457" s="10"/>
      <c r="AGM457" s="10"/>
      <c r="AGN457" s="10"/>
      <c r="AGO457" s="10"/>
      <c r="AGP457" s="10"/>
      <c r="AGQ457" s="10"/>
      <c r="AGR457" s="10"/>
      <c r="AGS457" s="10"/>
      <c r="AGT457" s="10"/>
      <c r="AGU457" s="10"/>
      <c r="AGV457" s="10"/>
      <c r="AGW457" s="10"/>
      <c r="AGX457" s="10"/>
      <c r="AGY457" s="10"/>
      <c r="AGZ457" s="10"/>
      <c r="AHA457" s="10"/>
      <c r="AHB457" s="10"/>
      <c r="AHC457" s="10"/>
      <c r="AHD457" s="10"/>
      <c r="AHE457" s="10"/>
      <c r="AHF457" s="10"/>
      <c r="AHG457" s="10"/>
      <c r="AHH457" s="10"/>
      <c r="AHI457" s="10"/>
      <c r="AHJ457" s="10"/>
      <c r="AHK457" s="10"/>
      <c r="AHL457" s="10"/>
      <c r="AHM457" s="10"/>
      <c r="AHN457" s="10"/>
      <c r="AHO457" s="10"/>
      <c r="AHP457" s="10"/>
      <c r="AHQ457" s="10"/>
      <c r="AHR457" s="10"/>
      <c r="AHS457" s="10"/>
      <c r="AHT457" s="10"/>
      <c r="AHU457" s="10"/>
      <c r="AHV457" s="10"/>
      <c r="AHW457" s="10"/>
      <c r="AHX457" s="10"/>
      <c r="AHY457" s="10"/>
      <c r="AHZ457" s="10"/>
      <c r="AIA457" s="10"/>
      <c r="AIB457" s="10"/>
      <c r="AIC457" s="10"/>
      <c r="AID457" s="10"/>
      <c r="AIE457" s="10"/>
      <c r="AIF457" s="10"/>
      <c r="AIG457" s="10"/>
      <c r="AIH457" s="10"/>
      <c r="AII457" s="10"/>
      <c r="AIJ457" s="10"/>
      <c r="AIK457" s="10"/>
      <c r="AIL457" s="10"/>
      <c r="AIM457" s="10"/>
      <c r="AIN457" s="10"/>
      <c r="AIO457" s="10"/>
      <c r="AIP457" s="10"/>
      <c r="AIQ457" s="10"/>
      <c r="AIR457" s="10"/>
      <c r="AIS457" s="10"/>
      <c r="AIT457" s="10"/>
      <c r="AIU457" s="10"/>
      <c r="AIV457" s="10"/>
      <c r="AIW457" s="10"/>
      <c r="AIX457" s="10"/>
      <c r="AIY457" s="10"/>
      <c r="AIZ457" s="10"/>
      <c r="AJA457" s="10"/>
      <c r="AJB457" s="10"/>
      <c r="AJC457" s="10"/>
      <c r="AJD457" s="10"/>
      <c r="AJE457" s="10"/>
      <c r="AJF457" s="10"/>
      <c r="AJG457" s="10"/>
      <c r="AJH457" s="10"/>
      <c r="AJI457" s="10"/>
      <c r="AJJ457" s="10"/>
      <c r="AJK457" s="10"/>
      <c r="AJL457" s="10"/>
      <c r="AJM457" s="10"/>
      <c r="AJN457" s="10"/>
      <c r="AJO457" s="10"/>
      <c r="AJP457" s="10"/>
      <c r="AJQ457" s="10"/>
      <c r="AJR457" s="10"/>
      <c r="AJS457" s="10"/>
      <c r="AJT457" s="10"/>
      <c r="AJU457" s="10"/>
      <c r="AJV457" s="10"/>
      <c r="AJW457" s="10"/>
      <c r="AJX457" s="10"/>
      <c r="AJY457" s="10"/>
      <c r="AJZ457" s="10"/>
      <c r="AKA457" s="10"/>
      <c r="AKB457" s="10"/>
      <c r="AKC457" s="10"/>
      <c r="AKD457" s="10"/>
      <c r="AKE457" s="10"/>
      <c r="AKF457" s="10"/>
      <c r="AKG457" s="10"/>
      <c r="AKH457" s="10"/>
      <c r="AKI457" s="10"/>
      <c r="AKJ457" s="10"/>
      <c r="AKK457" s="10"/>
      <c r="AKL457" s="10"/>
      <c r="AKM457" s="10"/>
      <c r="AKN457" s="10"/>
      <c r="AKO457" s="10"/>
      <c r="AKP457" s="10"/>
      <c r="AKQ457" s="10"/>
      <c r="AKR457" s="10"/>
      <c r="AKS457" s="10"/>
      <c r="AKT457" s="10"/>
      <c r="AKU457" s="10"/>
      <c r="AKV457" s="10"/>
      <c r="AKW457" s="10"/>
      <c r="AKX457" s="10"/>
      <c r="AKY457" s="10"/>
      <c r="AKZ457" s="10"/>
      <c r="ALA457" s="10"/>
      <c r="ALB457" s="10"/>
      <c r="ALC457" s="10"/>
      <c r="ALD457" s="10"/>
      <c r="ALE457" s="10"/>
      <c r="ALF457" s="10"/>
      <c r="ALG457" s="10"/>
      <c r="ALH457" s="10"/>
      <c r="ALI457" s="10"/>
      <c r="ALJ457" s="10"/>
      <c r="ALK457" s="10"/>
      <c r="ALL457" s="10"/>
      <c r="ALM457" s="10"/>
      <c r="ALN457" s="10"/>
      <c r="ALO457" s="10"/>
      <c r="ALP457" s="10"/>
      <c r="ALQ457" s="10"/>
      <c r="ALR457" s="10"/>
      <c r="ALS457" s="10"/>
      <c r="ALT457" s="10"/>
      <c r="ALU457" s="10"/>
      <c r="ALV457" s="10"/>
      <c r="ALW457" s="10"/>
      <c r="ALX457" s="10"/>
      <c r="ALY457" s="10"/>
      <c r="ALZ457" s="10"/>
      <c r="AMA457" s="10"/>
      <c r="AMB457" s="10"/>
      <c r="AMC457" s="10"/>
      <c r="AMD457" s="10"/>
      <c r="AME457" s="10"/>
      <c r="AMF457" s="10"/>
      <c r="AMG457" s="10"/>
      <c r="AMH457" s="10"/>
      <c r="AMI457" s="10"/>
    </row>
    <row r="458" spans="1:1023" ht="21.75" customHeight="1">
      <c r="A458" s="14" t="s">
        <v>246</v>
      </c>
      <c r="B458" s="45"/>
      <c r="C458" s="34"/>
      <c r="D458" s="34"/>
      <c r="E458" s="30"/>
      <c r="F458" s="30"/>
      <c r="G458" s="30"/>
      <c r="H458" s="30"/>
      <c r="I458" s="30"/>
      <c r="J458" s="36">
        <v>30000</v>
      </c>
      <c r="K458" s="30"/>
      <c r="L458" s="30"/>
      <c r="M458" s="30"/>
      <c r="N458" s="30"/>
      <c r="O458" s="30"/>
      <c r="P458" s="34"/>
      <c r="Q458" s="43">
        <f t="shared" si="11"/>
        <v>30000</v>
      </c>
      <c r="R458" s="43">
        <f>Q458</f>
        <v>30000</v>
      </c>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c r="GY458" s="10"/>
      <c r="GZ458" s="10"/>
      <c r="HA458" s="10"/>
      <c r="HB458" s="10"/>
      <c r="HC458" s="10"/>
      <c r="HD458" s="10"/>
      <c r="HE458" s="10"/>
      <c r="HF458" s="10"/>
      <c r="HG458" s="10"/>
      <c r="HH458" s="10"/>
      <c r="HI458" s="10"/>
      <c r="HJ458" s="10"/>
      <c r="HK458" s="10"/>
      <c r="HL458" s="10"/>
      <c r="HM458" s="10"/>
      <c r="HN458" s="10"/>
      <c r="HO458" s="10"/>
      <c r="HP458" s="10"/>
      <c r="HQ458" s="10"/>
      <c r="HR458" s="10"/>
      <c r="HS458" s="10"/>
      <c r="HT458" s="10"/>
      <c r="HU458" s="10"/>
      <c r="HV458" s="10"/>
      <c r="HW458" s="10"/>
      <c r="HX458" s="10"/>
      <c r="HY458" s="10"/>
      <c r="HZ458" s="10"/>
      <c r="IA458" s="10"/>
      <c r="IB458" s="10"/>
      <c r="IC458" s="10"/>
      <c r="ID458" s="10"/>
      <c r="IE458" s="10"/>
      <c r="IF458" s="10"/>
      <c r="IG458" s="10"/>
      <c r="IH458" s="10"/>
      <c r="II458" s="10"/>
      <c r="IJ458" s="10"/>
      <c r="IK458" s="10"/>
      <c r="IL458" s="10"/>
      <c r="IM458" s="10"/>
      <c r="IN458" s="10"/>
      <c r="IO458" s="10"/>
      <c r="IP458" s="10"/>
      <c r="IQ458" s="10"/>
      <c r="IR458" s="10"/>
      <c r="IS458" s="10"/>
      <c r="IT458" s="10"/>
      <c r="IU458" s="10"/>
      <c r="IV458" s="10"/>
      <c r="IW458" s="10"/>
      <c r="IX458" s="10"/>
      <c r="IY458" s="10"/>
      <c r="IZ458" s="10"/>
      <c r="JA458" s="10"/>
      <c r="JB458" s="10"/>
      <c r="JC458" s="10"/>
      <c r="JD458" s="10"/>
      <c r="JE458" s="10"/>
      <c r="JF458" s="10"/>
      <c r="JG458" s="10"/>
      <c r="JH458" s="10"/>
      <c r="JI458" s="10"/>
      <c r="JJ458" s="10"/>
      <c r="JK458" s="10"/>
      <c r="JL458" s="10"/>
      <c r="JM458" s="10"/>
      <c r="JN458" s="10"/>
      <c r="JO458" s="10"/>
      <c r="JP458" s="10"/>
      <c r="JQ458" s="10"/>
      <c r="JR458" s="10"/>
      <c r="JS458" s="10"/>
      <c r="JT458" s="10"/>
      <c r="JU458" s="10"/>
      <c r="JV458" s="10"/>
      <c r="JW458" s="10"/>
      <c r="JX458" s="10"/>
      <c r="JY458" s="10"/>
      <c r="JZ458" s="10"/>
      <c r="KA458" s="10"/>
      <c r="KB458" s="10"/>
      <c r="KC458" s="10"/>
      <c r="KD458" s="10"/>
      <c r="KE458" s="10"/>
      <c r="KF458" s="10"/>
      <c r="KG458" s="10"/>
      <c r="KH458" s="10"/>
      <c r="KI458" s="10"/>
      <c r="KJ458" s="10"/>
      <c r="KK458" s="10"/>
      <c r="KL458" s="10"/>
      <c r="KM458" s="10"/>
      <c r="KN458" s="10"/>
      <c r="KO458" s="10"/>
      <c r="KP458" s="10"/>
      <c r="KQ458" s="10"/>
      <c r="KR458" s="10"/>
      <c r="KS458" s="10"/>
      <c r="KT458" s="10"/>
      <c r="KU458" s="10"/>
      <c r="KV458" s="10"/>
      <c r="KW458" s="10"/>
      <c r="KX458" s="10"/>
      <c r="KY458" s="10"/>
      <c r="KZ458" s="10"/>
      <c r="LA458" s="10"/>
      <c r="LB458" s="10"/>
      <c r="LC458" s="10"/>
      <c r="LD458" s="10"/>
      <c r="LE458" s="10"/>
      <c r="LF458" s="10"/>
      <c r="LG458" s="10"/>
      <c r="LH458" s="10"/>
      <c r="LI458" s="10"/>
      <c r="LJ458" s="10"/>
      <c r="LK458" s="10"/>
      <c r="LL458" s="10"/>
      <c r="LM458" s="10"/>
      <c r="LN458" s="10"/>
      <c r="LO458" s="10"/>
      <c r="LP458" s="10"/>
      <c r="LQ458" s="10"/>
      <c r="LR458" s="10"/>
      <c r="LS458" s="10"/>
      <c r="LT458" s="10"/>
      <c r="LU458" s="10"/>
      <c r="LV458" s="10"/>
      <c r="LW458" s="10"/>
      <c r="LX458" s="10"/>
      <c r="LY458" s="10"/>
      <c r="LZ458" s="10"/>
      <c r="MA458" s="10"/>
      <c r="MB458" s="10"/>
      <c r="MC458" s="10"/>
      <c r="MD458" s="10"/>
      <c r="ME458" s="10"/>
      <c r="MF458" s="10"/>
      <c r="MG458" s="10"/>
      <c r="MH458" s="10"/>
      <c r="MI458" s="10"/>
      <c r="MJ458" s="10"/>
      <c r="MK458" s="10"/>
      <c r="ML458" s="10"/>
      <c r="MM458" s="10"/>
      <c r="MN458" s="10"/>
      <c r="MO458" s="10"/>
      <c r="MP458" s="10"/>
      <c r="MQ458" s="10"/>
      <c r="MR458" s="10"/>
      <c r="MS458" s="10"/>
      <c r="MT458" s="10"/>
      <c r="MU458" s="10"/>
      <c r="MV458" s="10"/>
      <c r="MW458" s="10"/>
      <c r="MX458" s="10"/>
      <c r="MY458" s="10"/>
      <c r="MZ458" s="10"/>
      <c r="NA458" s="10"/>
      <c r="NB458" s="10"/>
      <c r="NC458" s="10"/>
      <c r="ND458" s="10"/>
      <c r="NE458" s="10"/>
      <c r="NF458" s="10"/>
      <c r="NG458" s="10"/>
      <c r="NH458" s="10"/>
      <c r="NI458" s="10"/>
      <c r="NJ458" s="10"/>
      <c r="NK458" s="10"/>
      <c r="NL458" s="10"/>
      <c r="NM458" s="10"/>
      <c r="NN458" s="10"/>
      <c r="NO458" s="10"/>
      <c r="NP458" s="10"/>
      <c r="NQ458" s="10"/>
      <c r="NR458" s="10"/>
      <c r="NS458" s="10"/>
      <c r="NT458" s="10"/>
      <c r="NU458" s="10"/>
      <c r="NV458" s="10"/>
      <c r="NW458" s="10"/>
      <c r="NX458" s="10"/>
      <c r="NY458" s="10"/>
      <c r="NZ458" s="10"/>
      <c r="OA458" s="10"/>
      <c r="OB458" s="10"/>
      <c r="OC458" s="10"/>
      <c r="OD458" s="10"/>
      <c r="OE458" s="10"/>
      <c r="OF458" s="10"/>
      <c r="OG458" s="10"/>
      <c r="OH458" s="10"/>
      <c r="OI458" s="10"/>
      <c r="OJ458" s="10"/>
      <c r="OK458" s="10"/>
      <c r="OL458" s="10"/>
      <c r="OM458" s="10"/>
      <c r="ON458" s="10"/>
      <c r="OO458" s="10"/>
      <c r="OP458" s="10"/>
      <c r="OQ458" s="10"/>
      <c r="OR458" s="10"/>
      <c r="OS458" s="10"/>
      <c r="OT458" s="10"/>
      <c r="OU458" s="10"/>
      <c r="OV458" s="10"/>
      <c r="OW458" s="10"/>
      <c r="OX458" s="10"/>
      <c r="OY458" s="10"/>
      <c r="OZ458" s="10"/>
      <c r="PA458" s="10"/>
      <c r="PB458" s="10"/>
      <c r="PC458" s="10"/>
      <c r="PD458" s="10"/>
      <c r="PE458" s="10"/>
      <c r="PF458" s="10"/>
      <c r="PG458" s="10"/>
      <c r="PH458" s="10"/>
      <c r="PI458" s="10"/>
      <c r="PJ458" s="10"/>
      <c r="PK458" s="10"/>
      <c r="PL458" s="10"/>
      <c r="PM458" s="10"/>
      <c r="PN458" s="10"/>
      <c r="PO458" s="10"/>
      <c r="PP458" s="10"/>
      <c r="PQ458" s="10"/>
      <c r="PR458" s="10"/>
      <c r="PS458" s="10"/>
      <c r="PT458" s="10"/>
      <c r="PU458" s="10"/>
      <c r="PV458" s="10"/>
      <c r="PW458" s="10"/>
      <c r="PX458" s="10"/>
      <c r="PY458" s="10"/>
      <c r="PZ458" s="10"/>
      <c r="QA458" s="10"/>
      <c r="QB458" s="10"/>
      <c r="QC458" s="10"/>
      <c r="QD458" s="10"/>
      <c r="QE458" s="10"/>
      <c r="QF458" s="10"/>
      <c r="QG458" s="10"/>
      <c r="QH458" s="10"/>
      <c r="QI458" s="10"/>
      <c r="QJ458" s="10"/>
      <c r="QK458" s="10"/>
      <c r="QL458" s="10"/>
      <c r="QM458" s="10"/>
      <c r="QN458" s="10"/>
      <c r="QO458" s="10"/>
      <c r="QP458" s="10"/>
      <c r="QQ458" s="10"/>
      <c r="QR458" s="10"/>
      <c r="QS458" s="10"/>
      <c r="QT458" s="10"/>
      <c r="QU458" s="10"/>
      <c r="QV458" s="10"/>
      <c r="QW458" s="10"/>
      <c r="QX458" s="10"/>
      <c r="QY458" s="10"/>
      <c r="QZ458" s="10"/>
      <c r="RA458" s="10"/>
      <c r="RB458" s="10"/>
      <c r="RC458" s="10"/>
      <c r="RD458" s="10"/>
      <c r="RE458" s="10"/>
      <c r="RF458" s="10"/>
      <c r="RG458" s="10"/>
      <c r="RH458" s="10"/>
      <c r="RI458" s="10"/>
      <c r="RJ458" s="10"/>
      <c r="RK458" s="10"/>
      <c r="RL458" s="10"/>
      <c r="RM458" s="10"/>
      <c r="RN458" s="10"/>
      <c r="RO458" s="10"/>
      <c r="RP458" s="10"/>
      <c r="RQ458" s="10"/>
      <c r="RR458" s="10"/>
      <c r="RS458" s="10"/>
      <c r="RT458" s="10"/>
      <c r="RU458" s="10"/>
      <c r="RV458" s="10"/>
      <c r="RW458" s="10"/>
      <c r="RX458" s="10"/>
      <c r="RY458" s="10"/>
      <c r="RZ458" s="10"/>
      <c r="SA458" s="10"/>
      <c r="SB458" s="10"/>
      <c r="SC458" s="10"/>
      <c r="SD458" s="10"/>
      <c r="SE458" s="10"/>
      <c r="SF458" s="10"/>
      <c r="SG458" s="10"/>
      <c r="SH458" s="10"/>
      <c r="SI458" s="10"/>
      <c r="SJ458" s="10"/>
      <c r="SK458" s="10"/>
      <c r="SL458" s="10"/>
      <c r="SM458" s="10"/>
      <c r="SN458" s="10"/>
      <c r="SO458" s="10"/>
      <c r="SP458" s="10"/>
      <c r="SQ458" s="10"/>
      <c r="SR458" s="10"/>
      <c r="SS458" s="10"/>
      <c r="ST458" s="10"/>
      <c r="SU458" s="10"/>
      <c r="SV458" s="10"/>
      <c r="SW458" s="10"/>
      <c r="SX458" s="10"/>
      <c r="SY458" s="10"/>
      <c r="SZ458" s="10"/>
      <c r="TA458" s="10"/>
      <c r="TB458" s="10"/>
      <c r="TC458" s="10"/>
      <c r="TD458" s="10"/>
      <c r="TE458" s="10"/>
      <c r="TF458" s="10"/>
      <c r="TG458" s="10"/>
      <c r="TH458" s="10"/>
      <c r="TI458" s="10"/>
      <c r="TJ458" s="10"/>
      <c r="TK458" s="10"/>
      <c r="TL458" s="10"/>
      <c r="TM458" s="10"/>
      <c r="TN458" s="10"/>
      <c r="TO458" s="10"/>
      <c r="TP458" s="10"/>
      <c r="TQ458" s="10"/>
      <c r="TR458" s="10"/>
      <c r="TS458" s="10"/>
      <c r="TT458" s="10"/>
      <c r="TU458" s="10"/>
      <c r="TV458" s="10"/>
      <c r="TW458" s="10"/>
      <c r="TX458" s="10"/>
      <c r="TY458" s="10"/>
      <c r="TZ458" s="10"/>
      <c r="UA458" s="10"/>
      <c r="UB458" s="10"/>
      <c r="UC458" s="10"/>
      <c r="UD458" s="10"/>
      <c r="UE458" s="10"/>
      <c r="UF458" s="10"/>
      <c r="UG458" s="10"/>
      <c r="UH458" s="10"/>
      <c r="UI458" s="10"/>
      <c r="UJ458" s="10"/>
      <c r="UK458" s="10"/>
      <c r="UL458" s="10"/>
      <c r="UM458" s="10"/>
      <c r="UN458" s="10"/>
      <c r="UO458" s="10"/>
      <c r="UP458" s="10"/>
      <c r="UQ458" s="10"/>
      <c r="UR458" s="10"/>
      <c r="US458" s="10"/>
      <c r="UT458" s="10"/>
      <c r="UU458" s="10"/>
      <c r="UV458" s="10"/>
      <c r="UW458" s="10"/>
      <c r="UX458" s="10"/>
      <c r="UY458" s="10"/>
      <c r="UZ458" s="10"/>
      <c r="VA458" s="10"/>
      <c r="VB458" s="10"/>
      <c r="VC458" s="10"/>
      <c r="VD458" s="10"/>
      <c r="VE458" s="10"/>
      <c r="VF458" s="10"/>
      <c r="VG458" s="10"/>
      <c r="VH458" s="10"/>
      <c r="VI458" s="10"/>
      <c r="VJ458" s="10"/>
      <c r="VK458" s="10"/>
      <c r="VL458" s="10"/>
      <c r="VM458" s="10"/>
      <c r="VN458" s="10"/>
      <c r="VO458" s="10"/>
      <c r="VP458" s="10"/>
      <c r="VQ458" s="10"/>
      <c r="VR458" s="10"/>
      <c r="VS458" s="10"/>
      <c r="VT458" s="10"/>
      <c r="VU458" s="10"/>
      <c r="VV458" s="10"/>
      <c r="VW458" s="10"/>
      <c r="VX458" s="10"/>
      <c r="VY458" s="10"/>
      <c r="VZ458" s="10"/>
      <c r="WA458" s="10"/>
      <c r="WB458" s="10"/>
      <c r="WC458" s="10"/>
      <c r="WD458" s="10"/>
      <c r="WE458" s="10"/>
      <c r="WF458" s="10"/>
      <c r="WG458" s="10"/>
      <c r="WH458" s="10"/>
      <c r="WI458" s="10"/>
      <c r="WJ458" s="10"/>
      <c r="WK458" s="10"/>
      <c r="WL458" s="10"/>
      <c r="WM458" s="10"/>
      <c r="WN458" s="10"/>
      <c r="WO458" s="10"/>
      <c r="WP458" s="10"/>
      <c r="WQ458" s="10"/>
      <c r="WR458" s="10"/>
      <c r="WS458" s="10"/>
      <c r="WT458" s="10"/>
      <c r="WU458" s="10"/>
      <c r="WV458" s="10"/>
      <c r="WW458" s="10"/>
      <c r="WX458" s="10"/>
      <c r="WY458" s="10"/>
      <c r="WZ458" s="10"/>
      <c r="XA458" s="10"/>
      <c r="XB458" s="10"/>
      <c r="XC458" s="10"/>
      <c r="XD458" s="10"/>
      <c r="XE458" s="10"/>
      <c r="XF458" s="10"/>
      <c r="XG458" s="10"/>
      <c r="XH458" s="10"/>
      <c r="XI458" s="10"/>
      <c r="XJ458" s="10"/>
      <c r="XK458" s="10"/>
      <c r="XL458" s="10"/>
      <c r="XM458" s="10"/>
      <c r="XN458" s="10"/>
      <c r="XO458" s="10"/>
      <c r="XP458" s="10"/>
      <c r="XQ458" s="10"/>
      <c r="XR458" s="10"/>
      <c r="XS458" s="10"/>
      <c r="XT458" s="10"/>
      <c r="XU458" s="10"/>
      <c r="XV458" s="10"/>
      <c r="XW458" s="10"/>
      <c r="XX458" s="10"/>
      <c r="XY458" s="10"/>
      <c r="XZ458" s="10"/>
      <c r="YA458" s="10"/>
      <c r="YB458" s="10"/>
      <c r="YC458" s="10"/>
      <c r="YD458" s="10"/>
      <c r="YE458" s="10"/>
      <c r="YF458" s="10"/>
      <c r="YG458" s="10"/>
      <c r="YH458" s="10"/>
      <c r="YI458" s="10"/>
      <c r="YJ458" s="10"/>
      <c r="YK458" s="10"/>
      <c r="YL458" s="10"/>
      <c r="YM458" s="10"/>
      <c r="YN458" s="10"/>
      <c r="YO458" s="10"/>
      <c r="YP458" s="10"/>
      <c r="YQ458" s="10"/>
      <c r="YR458" s="10"/>
      <c r="YS458" s="10"/>
      <c r="YT458" s="10"/>
      <c r="YU458" s="10"/>
      <c r="YV458" s="10"/>
      <c r="YW458" s="10"/>
      <c r="YX458" s="10"/>
      <c r="YY458" s="10"/>
      <c r="YZ458" s="10"/>
      <c r="ZA458" s="10"/>
      <c r="ZB458" s="10"/>
      <c r="ZC458" s="10"/>
      <c r="ZD458" s="10"/>
      <c r="ZE458" s="10"/>
      <c r="ZF458" s="10"/>
      <c r="ZG458" s="10"/>
      <c r="ZH458" s="10"/>
      <c r="ZI458" s="10"/>
      <c r="ZJ458" s="10"/>
      <c r="ZK458" s="10"/>
      <c r="ZL458" s="10"/>
      <c r="ZM458" s="10"/>
      <c r="ZN458" s="10"/>
      <c r="ZO458" s="10"/>
      <c r="ZP458" s="10"/>
      <c r="ZQ458" s="10"/>
      <c r="ZR458" s="10"/>
      <c r="ZS458" s="10"/>
      <c r="ZT458" s="10"/>
      <c r="ZU458" s="10"/>
      <c r="ZV458" s="10"/>
      <c r="ZW458" s="10"/>
      <c r="ZX458" s="10"/>
      <c r="ZY458" s="10"/>
      <c r="ZZ458" s="10"/>
      <c r="AAA458" s="10"/>
      <c r="AAB458" s="10"/>
      <c r="AAC458" s="10"/>
      <c r="AAD458" s="10"/>
      <c r="AAE458" s="10"/>
      <c r="AAF458" s="10"/>
      <c r="AAG458" s="10"/>
      <c r="AAH458" s="10"/>
      <c r="AAI458" s="10"/>
      <c r="AAJ458" s="10"/>
      <c r="AAK458" s="10"/>
      <c r="AAL458" s="10"/>
      <c r="AAM458" s="10"/>
      <c r="AAN458" s="10"/>
      <c r="AAO458" s="10"/>
      <c r="AAP458" s="10"/>
      <c r="AAQ458" s="10"/>
      <c r="AAR458" s="10"/>
      <c r="AAS458" s="10"/>
      <c r="AAT458" s="10"/>
      <c r="AAU458" s="10"/>
      <c r="AAV458" s="10"/>
      <c r="AAW458" s="10"/>
      <c r="AAX458" s="10"/>
      <c r="AAY458" s="10"/>
      <c r="AAZ458" s="10"/>
      <c r="ABA458" s="10"/>
      <c r="ABB458" s="10"/>
      <c r="ABC458" s="10"/>
      <c r="ABD458" s="10"/>
      <c r="ABE458" s="10"/>
      <c r="ABF458" s="10"/>
      <c r="ABG458" s="10"/>
      <c r="ABH458" s="10"/>
      <c r="ABI458" s="10"/>
      <c r="ABJ458" s="10"/>
      <c r="ABK458" s="10"/>
      <c r="ABL458" s="10"/>
      <c r="ABM458" s="10"/>
      <c r="ABN458" s="10"/>
      <c r="ABO458" s="10"/>
      <c r="ABP458" s="10"/>
      <c r="ABQ458" s="10"/>
      <c r="ABR458" s="10"/>
      <c r="ABS458" s="10"/>
      <c r="ABT458" s="10"/>
      <c r="ABU458" s="10"/>
      <c r="ABV458" s="10"/>
      <c r="ABW458" s="10"/>
      <c r="ABX458" s="10"/>
      <c r="ABY458" s="10"/>
      <c r="ABZ458" s="10"/>
      <c r="ACA458" s="10"/>
      <c r="ACB458" s="10"/>
      <c r="ACC458" s="10"/>
      <c r="ACD458" s="10"/>
      <c r="ACE458" s="10"/>
      <c r="ACF458" s="10"/>
      <c r="ACG458" s="10"/>
      <c r="ACH458" s="10"/>
      <c r="ACI458" s="10"/>
      <c r="ACJ458" s="10"/>
      <c r="ACK458" s="10"/>
      <c r="ACL458" s="10"/>
      <c r="ACM458" s="10"/>
      <c r="ACN458" s="10"/>
      <c r="ACO458" s="10"/>
      <c r="ACP458" s="10"/>
      <c r="ACQ458" s="10"/>
      <c r="ACR458" s="10"/>
      <c r="ACS458" s="10"/>
      <c r="ACT458" s="10"/>
      <c r="ACU458" s="10"/>
      <c r="ACV458" s="10"/>
      <c r="ACW458" s="10"/>
      <c r="ACX458" s="10"/>
      <c r="ACY458" s="10"/>
      <c r="ACZ458" s="10"/>
      <c r="ADA458" s="10"/>
      <c r="ADB458" s="10"/>
      <c r="ADC458" s="10"/>
      <c r="ADD458" s="10"/>
      <c r="ADE458" s="10"/>
      <c r="ADF458" s="10"/>
      <c r="ADG458" s="10"/>
      <c r="ADH458" s="10"/>
      <c r="ADI458" s="10"/>
      <c r="ADJ458" s="10"/>
      <c r="ADK458" s="10"/>
      <c r="ADL458" s="10"/>
      <c r="ADM458" s="10"/>
      <c r="ADN458" s="10"/>
      <c r="ADO458" s="10"/>
      <c r="ADP458" s="10"/>
      <c r="ADQ458" s="10"/>
      <c r="ADR458" s="10"/>
      <c r="ADS458" s="10"/>
      <c r="ADT458" s="10"/>
      <c r="ADU458" s="10"/>
      <c r="ADV458" s="10"/>
      <c r="ADW458" s="10"/>
      <c r="ADX458" s="10"/>
      <c r="ADY458" s="10"/>
      <c r="ADZ458" s="10"/>
      <c r="AEA458" s="10"/>
      <c r="AEB458" s="10"/>
      <c r="AEC458" s="10"/>
      <c r="AED458" s="10"/>
      <c r="AEE458" s="10"/>
      <c r="AEF458" s="10"/>
      <c r="AEG458" s="10"/>
      <c r="AEH458" s="10"/>
      <c r="AEI458" s="10"/>
      <c r="AEJ458" s="10"/>
      <c r="AEK458" s="10"/>
      <c r="AEL458" s="10"/>
      <c r="AEM458" s="10"/>
      <c r="AEN458" s="10"/>
      <c r="AEO458" s="10"/>
      <c r="AEP458" s="10"/>
      <c r="AEQ458" s="10"/>
      <c r="AER458" s="10"/>
      <c r="AES458" s="10"/>
      <c r="AET458" s="10"/>
      <c r="AEU458" s="10"/>
      <c r="AEV458" s="10"/>
      <c r="AEW458" s="10"/>
      <c r="AEX458" s="10"/>
      <c r="AEY458" s="10"/>
      <c r="AEZ458" s="10"/>
      <c r="AFA458" s="10"/>
      <c r="AFB458" s="10"/>
      <c r="AFC458" s="10"/>
      <c r="AFD458" s="10"/>
      <c r="AFE458" s="10"/>
      <c r="AFF458" s="10"/>
      <c r="AFG458" s="10"/>
      <c r="AFH458" s="10"/>
      <c r="AFI458" s="10"/>
      <c r="AFJ458" s="10"/>
      <c r="AFK458" s="10"/>
      <c r="AFL458" s="10"/>
      <c r="AFM458" s="10"/>
      <c r="AFN458" s="10"/>
      <c r="AFO458" s="10"/>
      <c r="AFP458" s="10"/>
      <c r="AFQ458" s="10"/>
      <c r="AFR458" s="10"/>
      <c r="AFS458" s="10"/>
      <c r="AFT458" s="10"/>
      <c r="AFU458" s="10"/>
      <c r="AFV458" s="10"/>
      <c r="AFW458" s="10"/>
      <c r="AFX458" s="10"/>
      <c r="AFY458" s="10"/>
      <c r="AFZ458" s="10"/>
      <c r="AGA458" s="10"/>
      <c r="AGB458" s="10"/>
      <c r="AGC458" s="10"/>
      <c r="AGD458" s="10"/>
      <c r="AGE458" s="10"/>
      <c r="AGF458" s="10"/>
      <c r="AGG458" s="10"/>
      <c r="AGH458" s="10"/>
      <c r="AGI458" s="10"/>
      <c r="AGJ458" s="10"/>
      <c r="AGK458" s="10"/>
      <c r="AGL458" s="10"/>
      <c r="AGM458" s="10"/>
      <c r="AGN458" s="10"/>
      <c r="AGO458" s="10"/>
      <c r="AGP458" s="10"/>
      <c r="AGQ458" s="10"/>
      <c r="AGR458" s="10"/>
      <c r="AGS458" s="10"/>
      <c r="AGT458" s="10"/>
      <c r="AGU458" s="10"/>
      <c r="AGV458" s="10"/>
      <c r="AGW458" s="10"/>
      <c r="AGX458" s="10"/>
      <c r="AGY458" s="10"/>
      <c r="AGZ458" s="10"/>
      <c r="AHA458" s="10"/>
      <c r="AHB458" s="10"/>
      <c r="AHC458" s="10"/>
      <c r="AHD458" s="10"/>
      <c r="AHE458" s="10"/>
      <c r="AHF458" s="10"/>
      <c r="AHG458" s="10"/>
      <c r="AHH458" s="10"/>
      <c r="AHI458" s="10"/>
      <c r="AHJ458" s="10"/>
      <c r="AHK458" s="10"/>
      <c r="AHL458" s="10"/>
      <c r="AHM458" s="10"/>
      <c r="AHN458" s="10"/>
      <c r="AHO458" s="10"/>
      <c r="AHP458" s="10"/>
      <c r="AHQ458" s="10"/>
      <c r="AHR458" s="10"/>
      <c r="AHS458" s="10"/>
      <c r="AHT458" s="10"/>
      <c r="AHU458" s="10"/>
      <c r="AHV458" s="10"/>
      <c r="AHW458" s="10"/>
      <c r="AHX458" s="10"/>
      <c r="AHY458" s="10"/>
      <c r="AHZ458" s="10"/>
      <c r="AIA458" s="10"/>
      <c r="AIB458" s="10"/>
      <c r="AIC458" s="10"/>
      <c r="AID458" s="10"/>
      <c r="AIE458" s="10"/>
      <c r="AIF458" s="10"/>
      <c r="AIG458" s="10"/>
      <c r="AIH458" s="10"/>
      <c r="AII458" s="10"/>
      <c r="AIJ458" s="10"/>
      <c r="AIK458" s="10"/>
      <c r="AIL458" s="10"/>
      <c r="AIM458" s="10"/>
      <c r="AIN458" s="10"/>
      <c r="AIO458" s="10"/>
      <c r="AIP458" s="10"/>
      <c r="AIQ458" s="10"/>
      <c r="AIR458" s="10"/>
      <c r="AIS458" s="10"/>
      <c r="AIT458" s="10"/>
      <c r="AIU458" s="10"/>
      <c r="AIV458" s="10"/>
      <c r="AIW458" s="10"/>
      <c r="AIX458" s="10"/>
      <c r="AIY458" s="10"/>
      <c r="AIZ458" s="10"/>
      <c r="AJA458" s="10"/>
      <c r="AJB458" s="10"/>
      <c r="AJC458" s="10"/>
      <c r="AJD458" s="10"/>
      <c r="AJE458" s="10"/>
      <c r="AJF458" s="10"/>
      <c r="AJG458" s="10"/>
      <c r="AJH458" s="10"/>
      <c r="AJI458" s="10"/>
      <c r="AJJ458" s="10"/>
      <c r="AJK458" s="10"/>
      <c r="AJL458" s="10"/>
      <c r="AJM458" s="10"/>
      <c r="AJN458" s="10"/>
      <c r="AJO458" s="10"/>
      <c r="AJP458" s="10"/>
      <c r="AJQ458" s="10"/>
      <c r="AJR458" s="10"/>
      <c r="AJS458" s="10"/>
      <c r="AJT458" s="10"/>
      <c r="AJU458" s="10"/>
      <c r="AJV458" s="10"/>
      <c r="AJW458" s="10"/>
      <c r="AJX458" s="10"/>
      <c r="AJY458" s="10"/>
      <c r="AJZ458" s="10"/>
      <c r="AKA458" s="10"/>
      <c r="AKB458" s="10"/>
      <c r="AKC458" s="10"/>
      <c r="AKD458" s="10"/>
      <c r="AKE458" s="10"/>
      <c r="AKF458" s="10"/>
      <c r="AKG458" s="10"/>
      <c r="AKH458" s="10"/>
      <c r="AKI458" s="10"/>
      <c r="AKJ458" s="10"/>
      <c r="AKK458" s="10"/>
      <c r="AKL458" s="10"/>
      <c r="AKM458" s="10"/>
      <c r="AKN458" s="10"/>
      <c r="AKO458" s="10"/>
      <c r="AKP458" s="10"/>
      <c r="AKQ458" s="10"/>
      <c r="AKR458" s="10"/>
      <c r="AKS458" s="10"/>
      <c r="AKT458" s="10"/>
      <c r="AKU458" s="10"/>
      <c r="AKV458" s="10"/>
      <c r="AKW458" s="10"/>
      <c r="AKX458" s="10"/>
      <c r="AKY458" s="10"/>
      <c r="AKZ458" s="10"/>
      <c r="ALA458" s="10"/>
      <c r="ALB458" s="10"/>
      <c r="ALC458" s="10"/>
      <c r="ALD458" s="10"/>
      <c r="ALE458" s="10"/>
      <c r="ALF458" s="10"/>
      <c r="ALG458" s="10"/>
      <c r="ALH458" s="10"/>
      <c r="ALI458" s="10"/>
      <c r="ALJ458" s="10"/>
      <c r="ALK458" s="10"/>
      <c r="ALL458" s="10"/>
      <c r="ALM458" s="10"/>
      <c r="ALN458" s="10"/>
      <c r="ALO458" s="10"/>
      <c r="ALP458" s="10"/>
      <c r="ALQ458" s="10"/>
      <c r="ALR458" s="10"/>
      <c r="ALS458" s="10"/>
      <c r="ALT458" s="10"/>
      <c r="ALU458" s="10"/>
      <c r="ALV458" s="10"/>
      <c r="ALW458" s="10"/>
      <c r="ALX458" s="10"/>
      <c r="ALY458" s="10"/>
      <c r="ALZ458" s="10"/>
      <c r="AMA458" s="10"/>
      <c r="AMB458" s="10"/>
      <c r="AMC458" s="10"/>
      <c r="AMD458" s="10"/>
      <c r="AME458" s="10"/>
      <c r="AMF458" s="10"/>
      <c r="AMG458" s="10"/>
      <c r="AMH458" s="10"/>
      <c r="AMI458" s="10"/>
    </row>
    <row r="459" spans="1:1023" ht="21.75" customHeight="1">
      <c r="A459" s="14" t="s">
        <v>149</v>
      </c>
      <c r="B459" s="45"/>
      <c r="C459" s="34"/>
      <c r="D459" s="34"/>
      <c r="E459" s="30"/>
      <c r="F459" s="30"/>
      <c r="G459" s="30"/>
      <c r="H459" s="30"/>
      <c r="I459" s="30"/>
      <c r="J459" s="30"/>
      <c r="K459" s="30"/>
      <c r="L459" s="30"/>
      <c r="M459" s="30"/>
      <c r="N459" s="30"/>
      <c r="O459" s="36">
        <v>10000</v>
      </c>
      <c r="P459" s="34"/>
      <c r="Q459" s="43">
        <f t="shared" si="11"/>
        <v>10000</v>
      </c>
      <c r="R459" s="43">
        <f>Q459</f>
        <v>10000</v>
      </c>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c r="GY459" s="10"/>
      <c r="GZ459" s="10"/>
      <c r="HA459" s="10"/>
      <c r="HB459" s="10"/>
      <c r="HC459" s="10"/>
      <c r="HD459" s="10"/>
      <c r="HE459" s="10"/>
      <c r="HF459" s="10"/>
      <c r="HG459" s="10"/>
      <c r="HH459" s="10"/>
      <c r="HI459" s="10"/>
      <c r="HJ459" s="10"/>
      <c r="HK459" s="10"/>
      <c r="HL459" s="10"/>
      <c r="HM459" s="10"/>
      <c r="HN459" s="10"/>
      <c r="HO459" s="10"/>
      <c r="HP459" s="10"/>
      <c r="HQ459" s="10"/>
      <c r="HR459" s="10"/>
      <c r="HS459" s="10"/>
      <c r="HT459" s="10"/>
      <c r="HU459" s="10"/>
      <c r="HV459" s="10"/>
      <c r="HW459" s="10"/>
      <c r="HX459" s="10"/>
      <c r="HY459" s="10"/>
      <c r="HZ459" s="10"/>
      <c r="IA459" s="10"/>
      <c r="IB459" s="10"/>
      <c r="IC459" s="10"/>
      <c r="ID459" s="10"/>
      <c r="IE459" s="10"/>
      <c r="IF459" s="10"/>
      <c r="IG459" s="10"/>
      <c r="IH459" s="10"/>
      <c r="II459" s="10"/>
      <c r="IJ459" s="10"/>
      <c r="IK459" s="10"/>
      <c r="IL459" s="10"/>
      <c r="IM459" s="10"/>
      <c r="IN459" s="10"/>
      <c r="IO459" s="10"/>
      <c r="IP459" s="10"/>
      <c r="IQ459" s="10"/>
      <c r="IR459" s="10"/>
      <c r="IS459" s="10"/>
      <c r="IT459" s="10"/>
      <c r="IU459" s="10"/>
      <c r="IV459" s="10"/>
      <c r="IW459" s="10"/>
      <c r="IX459" s="10"/>
      <c r="IY459" s="10"/>
      <c r="IZ459" s="10"/>
      <c r="JA459" s="10"/>
      <c r="JB459" s="10"/>
      <c r="JC459" s="10"/>
      <c r="JD459" s="10"/>
      <c r="JE459" s="10"/>
      <c r="JF459" s="10"/>
      <c r="JG459" s="10"/>
      <c r="JH459" s="10"/>
      <c r="JI459" s="10"/>
      <c r="JJ459" s="10"/>
      <c r="JK459" s="10"/>
      <c r="JL459" s="10"/>
      <c r="JM459" s="10"/>
      <c r="JN459" s="10"/>
      <c r="JO459" s="10"/>
      <c r="JP459" s="10"/>
      <c r="JQ459" s="10"/>
      <c r="JR459" s="10"/>
      <c r="JS459" s="10"/>
      <c r="JT459" s="10"/>
      <c r="JU459" s="10"/>
      <c r="JV459" s="10"/>
      <c r="JW459" s="10"/>
      <c r="JX459" s="10"/>
      <c r="JY459" s="10"/>
      <c r="JZ459" s="10"/>
      <c r="KA459" s="10"/>
      <c r="KB459" s="10"/>
      <c r="KC459" s="10"/>
      <c r="KD459" s="10"/>
      <c r="KE459" s="10"/>
      <c r="KF459" s="10"/>
      <c r="KG459" s="10"/>
      <c r="KH459" s="10"/>
      <c r="KI459" s="10"/>
      <c r="KJ459" s="10"/>
      <c r="KK459" s="10"/>
      <c r="KL459" s="10"/>
      <c r="KM459" s="10"/>
      <c r="KN459" s="10"/>
      <c r="KO459" s="10"/>
      <c r="KP459" s="10"/>
      <c r="KQ459" s="10"/>
      <c r="KR459" s="10"/>
      <c r="KS459" s="10"/>
      <c r="KT459" s="10"/>
      <c r="KU459" s="10"/>
      <c r="KV459" s="10"/>
      <c r="KW459" s="10"/>
      <c r="KX459" s="10"/>
      <c r="KY459" s="10"/>
      <c r="KZ459" s="10"/>
      <c r="LA459" s="10"/>
      <c r="LB459" s="10"/>
      <c r="LC459" s="10"/>
      <c r="LD459" s="10"/>
      <c r="LE459" s="10"/>
      <c r="LF459" s="10"/>
      <c r="LG459" s="10"/>
      <c r="LH459" s="10"/>
      <c r="LI459" s="10"/>
      <c r="LJ459" s="10"/>
      <c r="LK459" s="10"/>
      <c r="LL459" s="10"/>
      <c r="LM459" s="10"/>
      <c r="LN459" s="10"/>
      <c r="LO459" s="10"/>
      <c r="LP459" s="10"/>
      <c r="LQ459" s="10"/>
      <c r="LR459" s="10"/>
      <c r="LS459" s="10"/>
      <c r="LT459" s="10"/>
      <c r="LU459" s="10"/>
      <c r="LV459" s="10"/>
      <c r="LW459" s="10"/>
      <c r="LX459" s="10"/>
      <c r="LY459" s="10"/>
      <c r="LZ459" s="10"/>
      <c r="MA459" s="10"/>
      <c r="MB459" s="10"/>
      <c r="MC459" s="10"/>
      <c r="MD459" s="10"/>
      <c r="ME459" s="10"/>
      <c r="MF459" s="10"/>
      <c r="MG459" s="10"/>
      <c r="MH459" s="10"/>
      <c r="MI459" s="10"/>
      <c r="MJ459" s="10"/>
      <c r="MK459" s="10"/>
      <c r="ML459" s="10"/>
      <c r="MM459" s="10"/>
      <c r="MN459" s="10"/>
      <c r="MO459" s="10"/>
      <c r="MP459" s="10"/>
      <c r="MQ459" s="10"/>
      <c r="MR459" s="10"/>
      <c r="MS459" s="10"/>
      <c r="MT459" s="10"/>
      <c r="MU459" s="10"/>
      <c r="MV459" s="10"/>
      <c r="MW459" s="10"/>
      <c r="MX459" s="10"/>
      <c r="MY459" s="10"/>
      <c r="MZ459" s="10"/>
      <c r="NA459" s="10"/>
      <c r="NB459" s="10"/>
      <c r="NC459" s="10"/>
      <c r="ND459" s="10"/>
      <c r="NE459" s="10"/>
      <c r="NF459" s="10"/>
      <c r="NG459" s="10"/>
      <c r="NH459" s="10"/>
      <c r="NI459" s="10"/>
      <c r="NJ459" s="10"/>
      <c r="NK459" s="10"/>
      <c r="NL459" s="10"/>
      <c r="NM459" s="10"/>
      <c r="NN459" s="10"/>
      <c r="NO459" s="10"/>
      <c r="NP459" s="10"/>
      <c r="NQ459" s="10"/>
      <c r="NR459" s="10"/>
      <c r="NS459" s="10"/>
      <c r="NT459" s="10"/>
      <c r="NU459" s="10"/>
      <c r="NV459" s="10"/>
      <c r="NW459" s="10"/>
      <c r="NX459" s="10"/>
      <c r="NY459" s="10"/>
      <c r="NZ459" s="10"/>
      <c r="OA459" s="10"/>
      <c r="OB459" s="10"/>
      <c r="OC459" s="10"/>
      <c r="OD459" s="10"/>
      <c r="OE459" s="10"/>
      <c r="OF459" s="10"/>
      <c r="OG459" s="10"/>
      <c r="OH459" s="10"/>
      <c r="OI459" s="10"/>
      <c r="OJ459" s="10"/>
      <c r="OK459" s="10"/>
      <c r="OL459" s="10"/>
      <c r="OM459" s="10"/>
      <c r="ON459" s="10"/>
      <c r="OO459" s="10"/>
      <c r="OP459" s="10"/>
      <c r="OQ459" s="10"/>
      <c r="OR459" s="10"/>
      <c r="OS459" s="10"/>
      <c r="OT459" s="10"/>
      <c r="OU459" s="10"/>
      <c r="OV459" s="10"/>
      <c r="OW459" s="10"/>
      <c r="OX459" s="10"/>
      <c r="OY459" s="10"/>
      <c r="OZ459" s="10"/>
      <c r="PA459" s="10"/>
      <c r="PB459" s="10"/>
      <c r="PC459" s="10"/>
      <c r="PD459" s="10"/>
      <c r="PE459" s="10"/>
      <c r="PF459" s="10"/>
      <c r="PG459" s="10"/>
      <c r="PH459" s="10"/>
      <c r="PI459" s="10"/>
      <c r="PJ459" s="10"/>
      <c r="PK459" s="10"/>
      <c r="PL459" s="10"/>
      <c r="PM459" s="10"/>
      <c r="PN459" s="10"/>
      <c r="PO459" s="10"/>
      <c r="PP459" s="10"/>
      <c r="PQ459" s="10"/>
      <c r="PR459" s="10"/>
      <c r="PS459" s="10"/>
      <c r="PT459" s="10"/>
      <c r="PU459" s="10"/>
      <c r="PV459" s="10"/>
      <c r="PW459" s="10"/>
      <c r="PX459" s="10"/>
      <c r="PY459" s="10"/>
      <c r="PZ459" s="10"/>
      <c r="QA459" s="10"/>
      <c r="QB459" s="10"/>
      <c r="QC459" s="10"/>
      <c r="QD459" s="10"/>
      <c r="QE459" s="10"/>
      <c r="QF459" s="10"/>
      <c r="QG459" s="10"/>
      <c r="QH459" s="10"/>
      <c r="QI459" s="10"/>
      <c r="QJ459" s="10"/>
      <c r="QK459" s="10"/>
      <c r="QL459" s="10"/>
      <c r="QM459" s="10"/>
      <c r="QN459" s="10"/>
      <c r="QO459" s="10"/>
      <c r="QP459" s="10"/>
      <c r="QQ459" s="10"/>
      <c r="QR459" s="10"/>
      <c r="QS459" s="10"/>
      <c r="QT459" s="10"/>
      <c r="QU459" s="10"/>
      <c r="QV459" s="10"/>
      <c r="QW459" s="10"/>
      <c r="QX459" s="10"/>
      <c r="QY459" s="10"/>
      <c r="QZ459" s="10"/>
      <c r="RA459" s="10"/>
      <c r="RB459" s="10"/>
      <c r="RC459" s="10"/>
      <c r="RD459" s="10"/>
      <c r="RE459" s="10"/>
      <c r="RF459" s="10"/>
      <c r="RG459" s="10"/>
      <c r="RH459" s="10"/>
      <c r="RI459" s="10"/>
      <c r="RJ459" s="10"/>
      <c r="RK459" s="10"/>
      <c r="RL459" s="10"/>
      <c r="RM459" s="10"/>
      <c r="RN459" s="10"/>
      <c r="RO459" s="10"/>
      <c r="RP459" s="10"/>
      <c r="RQ459" s="10"/>
      <c r="RR459" s="10"/>
      <c r="RS459" s="10"/>
      <c r="RT459" s="10"/>
      <c r="RU459" s="10"/>
      <c r="RV459" s="10"/>
      <c r="RW459" s="10"/>
      <c r="RX459" s="10"/>
      <c r="RY459" s="10"/>
      <c r="RZ459" s="10"/>
      <c r="SA459" s="10"/>
      <c r="SB459" s="10"/>
      <c r="SC459" s="10"/>
      <c r="SD459" s="10"/>
      <c r="SE459" s="10"/>
      <c r="SF459" s="10"/>
      <c r="SG459" s="10"/>
      <c r="SH459" s="10"/>
      <c r="SI459" s="10"/>
      <c r="SJ459" s="10"/>
      <c r="SK459" s="10"/>
      <c r="SL459" s="10"/>
      <c r="SM459" s="10"/>
      <c r="SN459" s="10"/>
      <c r="SO459" s="10"/>
      <c r="SP459" s="10"/>
      <c r="SQ459" s="10"/>
      <c r="SR459" s="10"/>
      <c r="SS459" s="10"/>
      <c r="ST459" s="10"/>
      <c r="SU459" s="10"/>
      <c r="SV459" s="10"/>
      <c r="SW459" s="10"/>
      <c r="SX459" s="10"/>
      <c r="SY459" s="10"/>
      <c r="SZ459" s="10"/>
      <c r="TA459" s="10"/>
      <c r="TB459" s="10"/>
      <c r="TC459" s="10"/>
      <c r="TD459" s="10"/>
      <c r="TE459" s="10"/>
      <c r="TF459" s="10"/>
      <c r="TG459" s="10"/>
      <c r="TH459" s="10"/>
      <c r="TI459" s="10"/>
      <c r="TJ459" s="10"/>
      <c r="TK459" s="10"/>
      <c r="TL459" s="10"/>
      <c r="TM459" s="10"/>
      <c r="TN459" s="10"/>
      <c r="TO459" s="10"/>
      <c r="TP459" s="10"/>
      <c r="TQ459" s="10"/>
      <c r="TR459" s="10"/>
      <c r="TS459" s="10"/>
      <c r="TT459" s="10"/>
      <c r="TU459" s="10"/>
      <c r="TV459" s="10"/>
      <c r="TW459" s="10"/>
      <c r="TX459" s="10"/>
      <c r="TY459" s="10"/>
      <c r="TZ459" s="10"/>
      <c r="UA459" s="10"/>
      <c r="UB459" s="10"/>
      <c r="UC459" s="10"/>
      <c r="UD459" s="10"/>
      <c r="UE459" s="10"/>
      <c r="UF459" s="10"/>
      <c r="UG459" s="10"/>
      <c r="UH459" s="10"/>
      <c r="UI459" s="10"/>
      <c r="UJ459" s="10"/>
      <c r="UK459" s="10"/>
      <c r="UL459" s="10"/>
      <c r="UM459" s="10"/>
      <c r="UN459" s="10"/>
      <c r="UO459" s="10"/>
      <c r="UP459" s="10"/>
      <c r="UQ459" s="10"/>
      <c r="UR459" s="10"/>
      <c r="US459" s="10"/>
      <c r="UT459" s="10"/>
      <c r="UU459" s="10"/>
      <c r="UV459" s="10"/>
      <c r="UW459" s="10"/>
      <c r="UX459" s="10"/>
      <c r="UY459" s="10"/>
      <c r="UZ459" s="10"/>
      <c r="VA459" s="10"/>
      <c r="VB459" s="10"/>
      <c r="VC459" s="10"/>
      <c r="VD459" s="10"/>
      <c r="VE459" s="10"/>
      <c r="VF459" s="10"/>
      <c r="VG459" s="10"/>
      <c r="VH459" s="10"/>
      <c r="VI459" s="10"/>
      <c r="VJ459" s="10"/>
      <c r="VK459" s="10"/>
      <c r="VL459" s="10"/>
      <c r="VM459" s="10"/>
      <c r="VN459" s="10"/>
      <c r="VO459" s="10"/>
      <c r="VP459" s="10"/>
      <c r="VQ459" s="10"/>
      <c r="VR459" s="10"/>
      <c r="VS459" s="10"/>
      <c r="VT459" s="10"/>
      <c r="VU459" s="10"/>
      <c r="VV459" s="10"/>
      <c r="VW459" s="10"/>
      <c r="VX459" s="10"/>
      <c r="VY459" s="10"/>
      <c r="VZ459" s="10"/>
      <c r="WA459" s="10"/>
      <c r="WB459" s="10"/>
      <c r="WC459" s="10"/>
      <c r="WD459" s="10"/>
      <c r="WE459" s="10"/>
      <c r="WF459" s="10"/>
      <c r="WG459" s="10"/>
      <c r="WH459" s="10"/>
      <c r="WI459" s="10"/>
      <c r="WJ459" s="10"/>
      <c r="WK459" s="10"/>
      <c r="WL459" s="10"/>
      <c r="WM459" s="10"/>
      <c r="WN459" s="10"/>
      <c r="WO459" s="10"/>
      <c r="WP459" s="10"/>
      <c r="WQ459" s="10"/>
      <c r="WR459" s="10"/>
      <c r="WS459" s="10"/>
      <c r="WT459" s="10"/>
      <c r="WU459" s="10"/>
      <c r="WV459" s="10"/>
      <c r="WW459" s="10"/>
      <c r="WX459" s="10"/>
      <c r="WY459" s="10"/>
      <c r="WZ459" s="10"/>
      <c r="XA459" s="10"/>
      <c r="XB459" s="10"/>
      <c r="XC459" s="10"/>
      <c r="XD459" s="10"/>
      <c r="XE459" s="10"/>
      <c r="XF459" s="10"/>
      <c r="XG459" s="10"/>
      <c r="XH459" s="10"/>
      <c r="XI459" s="10"/>
      <c r="XJ459" s="10"/>
      <c r="XK459" s="10"/>
      <c r="XL459" s="10"/>
      <c r="XM459" s="10"/>
      <c r="XN459" s="10"/>
      <c r="XO459" s="10"/>
      <c r="XP459" s="10"/>
      <c r="XQ459" s="10"/>
      <c r="XR459" s="10"/>
      <c r="XS459" s="10"/>
      <c r="XT459" s="10"/>
      <c r="XU459" s="10"/>
      <c r="XV459" s="10"/>
      <c r="XW459" s="10"/>
      <c r="XX459" s="10"/>
      <c r="XY459" s="10"/>
      <c r="XZ459" s="10"/>
      <c r="YA459" s="10"/>
      <c r="YB459" s="10"/>
      <c r="YC459" s="10"/>
      <c r="YD459" s="10"/>
      <c r="YE459" s="10"/>
      <c r="YF459" s="10"/>
      <c r="YG459" s="10"/>
      <c r="YH459" s="10"/>
      <c r="YI459" s="10"/>
      <c r="YJ459" s="10"/>
      <c r="YK459" s="10"/>
      <c r="YL459" s="10"/>
      <c r="YM459" s="10"/>
      <c r="YN459" s="10"/>
      <c r="YO459" s="10"/>
      <c r="YP459" s="10"/>
      <c r="YQ459" s="10"/>
      <c r="YR459" s="10"/>
      <c r="YS459" s="10"/>
      <c r="YT459" s="10"/>
      <c r="YU459" s="10"/>
      <c r="YV459" s="10"/>
      <c r="YW459" s="10"/>
      <c r="YX459" s="10"/>
      <c r="YY459" s="10"/>
      <c r="YZ459" s="10"/>
      <c r="ZA459" s="10"/>
      <c r="ZB459" s="10"/>
      <c r="ZC459" s="10"/>
      <c r="ZD459" s="10"/>
      <c r="ZE459" s="10"/>
      <c r="ZF459" s="10"/>
      <c r="ZG459" s="10"/>
      <c r="ZH459" s="10"/>
      <c r="ZI459" s="10"/>
      <c r="ZJ459" s="10"/>
      <c r="ZK459" s="10"/>
      <c r="ZL459" s="10"/>
      <c r="ZM459" s="10"/>
      <c r="ZN459" s="10"/>
      <c r="ZO459" s="10"/>
      <c r="ZP459" s="10"/>
      <c r="ZQ459" s="10"/>
      <c r="ZR459" s="10"/>
      <c r="ZS459" s="10"/>
      <c r="ZT459" s="10"/>
      <c r="ZU459" s="10"/>
      <c r="ZV459" s="10"/>
      <c r="ZW459" s="10"/>
      <c r="ZX459" s="10"/>
      <c r="ZY459" s="10"/>
      <c r="ZZ459" s="10"/>
      <c r="AAA459" s="10"/>
      <c r="AAB459" s="10"/>
      <c r="AAC459" s="10"/>
      <c r="AAD459" s="10"/>
      <c r="AAE459" s="10"/>
      <c r="AAF459" s="10"/>
      <c r="AAG459" s="10"/>
      <c r="AAH459" s="10"/>
      <c r="AAI459" s="10"/>
      <c r="AAJ459" s="10"/>
      <c r="AAK459" s="10"/>
      <c r="AAL459" s="10"/>
      <c r="AAM459" s="10"/>
      <c r="AAN459" s="10"/>
      <c r="AAO459" s="10"/>
      <c r="AAP459" s="10"/>
      <c r="AAQ459" s="10"/>
      <c r="AAR459" s="10"/>
      <c r="AAS459" s="10"/>
      <c r="AAT459" s="10"/>
      <c r="AAU459" s="10"/>
      <c r="AAV459" s="10"/>
      <c r="AAW459" s="10"/>
      <c r="AAX459" s="10"/>
      <c r="AAY459" s="10"/>
      <c r="AAZ459" s="10"/>
      <c r="ABA459" s="10"/>
      <c r="ABB459" s="10"/>
      <c r="ABC459" s="10"/>
      <c r="ABD459" s="10"/>
      <c r="ABE459" s="10"/>
      <c r="ABF459" s="10"/>
      <c r="ABG459" s="10"/>
      <c r="ABH459" s="10"/>
      <c r="ABI459" s="10"/>
      <c r="ABJ459" s="10"/>
      <c r="ABK459" s="10"/>
      <c r="ABL459" s="10"/>
      <c r="ABM459" s="10"/>
      <c r="ABN459" s="10"/>
      <c r="ABO459" s="10"/>
      <c r="ABP459" s="10"/>
      <c r="ABQ459" s="10"/>
      <c r="ABR459" s="10"/>
      <c r="ABS459" s="10"/>
      <c r="ABT459" s="10"/>
      <c r="ABU459" s="10"/>
      <c r="ABV459" s="10"/>
      <c r="ABW459" s="10"/>
      <c r="ABX459" s="10"/>
      <c r="ABY459" s="10"/>
      <c r="ABZ459" s="10"/>
      <c r="ACA459" s="10"/>
      <c r="ACB459" s="10"/>
      <c r="ACC459" s="10"/>
      <c r="ACD459" s="10"/>
      <c r="ACE459" s="10"/>
      <c r="ACF459" s="10"/>
      <c r="ACG459" s="10"/>
      <c r="ACH459" s="10"/>
      <c r="ACI459" s="10"/>
      <c r="ACJ459" s="10"/>
      <c r="ACK459" s="10"/>
      <c r="ACL459" s="10"/>
      <c r="ACM459" s="10"/>
      <c r="ACN459" s="10"/>
      <c r="ACO459" s="10"/>
      <c r="ACP459" s="10"/>
      <c r="ACQ459" s="10"/>
      <c r="ACR459" s="10"/>
      <c r="ACS459" s="10"/>
      <c r="ACT459" s="10"/>
      <c r="ACU459" s="10"/>
      <c r="ACV459" s="10"/>
      <c r="ACW459" s="10"/>
      <c r="ACX459" s="10"/>
      <c r="ACY459" s="10"/>
      <c r="ACZ459" s="10"/>
      <c r="ADA459" s="10"/>
      <c r="ADB459" s="10"/>
      <c r="ADC459" s="10"/>
      <c r="ADD459" s="10"/>
      <c r="ADE459" s="10"/>
      <c r="ADF459" s="10"/>
      <c r="ADG459" s="10"/>
      <c r="ADH459" s="10"/>
      <c r="ADI459" s="10"/>
      <c r="ADJ459" s="10"/>
      <c r="ADK459" s="10"/>
      <c r="ADL459" s="10"/>
      <c r="ADM459" s="10"/>
      <c r="ADN459" s="10"/>
      <c r="ADO459" s="10"/>
      <c r="ADP459" s="10"/>
      <c r="ADQ459" s="10"/>
      <c r="ADR459" s="10"/>
      <c r="ADS459" s="10"/>
      <c r="ADT459" s="10"/>
      <c r="ADU459" s="10"/>
      <c r="ADV459" s="10"/>
      <c r="ADW459" s="10"/>
      <c r="ADX459" s="10"/>
      <c r="ADY459" s="10"/>
      <c r="ADZ459" s="10"/>
      <c r="AEA459" s="10"/>
      <c r="AEB459" s="10"/>
      <c r="AEC459" s="10"/>
      <c r="AED459" s="10"/>
      <c r="AEE459" s="10"/>
      <c r="AEF459" s="10"/>
      <c r="AEG459" s="10"/>
      <c r="AEH459" s="10"/>
      <c r="AEI459" s="10"/>
      <c r="AEJ459" s="10"/>
      <c r="AEK459" s="10"/>
      <c r="AEL459" s="10"/>
      <c r="AEM459" s="10"/>
      <c r="AEN459" s="10"/>
      <c r="AEO459" s="10"/>
      <c r="AEP459" s="10"/>
      <c r="AEQ459" s="10"/>
      <c r="AER459" s="10"/>
      <c r="AES459" s="10"/>
      <c r="AET459" s="10"/>
      <c r="AEU459" s="10"/>
      <c r="AEV459" s="10"/>
      <c r="AEW459" s="10"/>
      <c r="AEX459" s="10"/>
      <c r="AEY459" s="10"/>
      <c r="AEZ459" s="10"/>
      <c r="AFA459" s="10"/>
      <c r="AFB459" s="10"/>
      <c r="AFC459" s="10"/>
      <c r="AFD459" s="10"/>
      <c r="AFE459" s="10"/>
      <c r="AFF459" s="10"/>
      <c r="AFG459" s="10"/>
      <c r="AFH459" s="10"/>
      <c r="AFI459" s="10"/>
      <c r="AFJ459" s="10"/>
      <c r="AFK459" s="10"/>
      <c r="AFL459" s="10"/>
      <c r="AFM459" s="10"/>
      <c r="AFN459" s="10"/>
      <c r="AFO459" s="10"/>
      <c r="AFP459" s="10"/>
      <c r="AFQ459" s="10"/>
      <c r="AFR459" s="10"/>
      <c r="AFS459" s="10"/>
      <c r="AFT459" s="10"/>
      <c r="AFU459" s="10"/>
      <c r="AFV459" s="10"/>
      <c r="AFW459" s="10"/>
      <c r="AFX459" s="10"/>
      <c r="AFY459" s="10"/>
      <c r="AFZ459" s="10"/>
      <c r="AGA459" s="10"/>
      <c r="AGB459" s="10"/>
      <c r="AGC459" s="10"/>
      <c r="AGD459" s="10"/>
      <c r="AGE459" s="10"/>
      <c r="AGF459" s="10"/>
      <c r="AGG459" s="10"/>
      <c r="AGH459" s="10"/>
      <c r="AGI459" s="10"/>
      <c r="AGJ459" s="10"/>
      <c r="AGK459" s="10"/>
      <c r="AGL459" s="10"/>
      <c r="AGM459" s="10"/>
      <c r="AGN459" s="10"/>
      <c r="AGO459" s="10"/>
      <c r="AGP459" s="10"/>
      <c r="AGQ459" s="10"/>
      <c r="AGR459" s="10"/>
      <c r="AGS459" s="10"/>
      <c r="AGT459" s="10"/>
      <c r="AGU459" s="10"/>
      <c r="AGV459" s="10"/>
      <c r="AGW459" s="10"/>
      <c r="AGX459" s="10"/>
      <c r="AGY459" s="10"/>
      <c r="AGZ459" s="10"/>
      <c r="AHA459" s="10"/>
      <c r="AHB459" s="10"/>
      <c r="AHC459" s="10"/>
      <c r="AHD459" s="10"/>
      <c r="AHE459" s="10"/>
      <c r="AHF459" s="10"/>
      <c r="AHG459" s="10"/>
      <c r="AHH459" s="10"/>
      <c r="AHI459" s="10"/>
      <c r="AHJ459" s="10"/>
      <c r="AHK459" s="10"/>
      <c r="AHL459" s="10"/>
      <c r="AHM459" s="10"/>
      <c r="AHN459" s="10"/>
      <c r="AHO459" s="10"/>
      <c r="AHP459" s="10"/>
      <c r="AHQ459" s="10"/>
      <c r="AHR459" s="10"/>
      <c r="AHS459" s="10"/>
      <c r="AHT459" s="10"/>
      <c r="AHU459" s="10"/>
      <c r="AHV459" s="10"/>
      <c r="AHW459" s="10"/>
      <c r="AHX459" s="10"/>
      <c r="AHY459" s="10"/>
      <c r="AHZ459" s="10"/>
      <c r="AIA459" s="10"/>
      <c r="AIB459" s="10"/>
      <c r="AIC459" s="10"/>
      <c r="AID459" s="10"/>
      <c r="AIE459" s="10"/>
      <c r="AIF459" s="10"/>
      <c r="AIG459" s="10"/>
      <c r="AIH459" s="10"/>
      <c r="AII459" s="10"/>
      <c r="AIJ459" s="10"/>
      <c r="AIK459" s="10"/>
      <c r="AIL459" s="10"/>
      <c r="AIM459" s="10"/>
      <c r="AIN459" s="10"/>
      <c r="AIO459" s="10"/>
      <c r="AIP459" s="10"/>
      <c r="AIQ459" s="10"/>
      <c r="AIR459" s="10"/>
      <c r="AIS459" s="10"/>
      <c r="AIT459" s="10"/>
      <c r="AIU459" s="10"/>
      <c r="AIV459" s="10"/>
      <c r="AIW459" s="10"/>
      <c r="AIX459" s="10"/>
      <c r="AIY459" s="10"/>
      <c r="AIZ459" s="10"/>
      <c r="AJA459" s="10"/>
      <c r="AJB459" s="10"/>
      <c r="AJC459" s="10"/>
      <c r="AJD459" s="10"/>
      <c r="AJE459" s="10"/>
      <c r="AJF459" s="10"/>
      <c r="AJG459" s="10"/>
      <c r="AJH459" s="10"/>
      <c r="AJI459" s="10"/>
      <c r="AJJ459" s="10"/>
      <c r="AJK459" s="10"/>
      <c r="AJL459" s="10"/>
      <c r="AJM459" s="10"/>
      <c r="AJN459" s="10"/>
      <c r="AJO459" s="10"/>
      <c r="AJP459" s="10"/>
      <c r="AJQ459" s="10"/>
      <c r="AJR459" s="10"/>
      <c r="AJS459" s="10"/>
      <c r="AJT459" s="10"/>
      <c r="AJU459" s="10"/>
      <c r="AJV459" s="10"/>
      <c r="AJW459" s="10"/>
      <c r="AJX459" s="10"/>
      <c r="AJY459" s="10"/>
      <c r="AJZ459" s="10"/>
      <c r="AKA459" s="10"/>
      <c r="AKB459" s="10"/>
      <c r="AKC459" s="10"/>
      <c r="AKD459" s="10"/>
      <c r="AKE459" s="10"/>
      <c r="AKF459" s="10"/>
      <c r="AKG459" s="10"/>
      <c r="AKH459" s="10"/>
      <c r="AKI459" s="10"/>
      <c r="AKJ459" s="10"/>
      <c r="AKK459" s="10"/>
      <c r="AKL459" s="10"/>
      <c r="AKM459" s="10"/>
      <c r="AKN459" s="10"/>
      <c r="AKO459" s="10"/>
      <c r="AKP459" s="10"/>
      <c r="AKQ459" s="10"/>
      <c r="AKR459" s="10"/>
      <c r="AKS459" s="10"/>
      <c r="AKT459" s="10"/>
      <c r="AKU459" s="10"/>
      <c r="AKV459" s="10"/>
      <c r="AKW459" s="10"/>
      <c r="AKX459" s="10"/>
      <c r="AKY459" s="10"/>
      <c r="AKZ459" s="10"/>
      <c r="ALA459" s="10"/>
      <c r="ALB459" s="10"/>
      <c r="ALC459" s="10"/>
      <c r="ALD459" s="10"/>
      <c r="ALE459" s="10"/>
      <c r="ALF459" s="10"/>
      <c r="ALG459" s="10"/>
      <c r="ALH459" s="10"/>
      <c r="ALI459" s="10"/>
      <c r="ALJ459" s="10"/>
      <c r="ALK459" s="10"/>
      <c r="ALL459" s="10"/>
      <c r="ALM459" s="10"/>
      <c r="ALN459" s="10"/>
      <c r="ALO459" s="10"/>
      <c r="ALP459" s="10"/>
      <c r="ALQ459" s="10"/>
      <c r="ALR459" s="10"/>
      <c r="ALS459" s="10"/>
      <c r="ALT459" s="10"/>
      <c r="ALU459" s="10"/>
      <c r="ALV459" s="10"/>
      <c r="ALW459" s="10"/>
      <c r="ALX459" s="10"/>
      <c r="ALY459" s="10"/>
      <c r="ALZ459" s="10"/>
      <c r="AMA459" s="10"/>
      <c r="AMB459" s="10"/>
      <c r="AMC459" s="10"/>
      <c r="AMD459" s="10"/>
      <c r="AME459" s="10"/>
      <c r="AMF459" s="10"/>
      <c r="AMG459" s="10"/>
      <c r="AMH459" s="10"/>
      <c r="AMI459" s="10"/>
    </row>
    <row r="460" spans="1:1023" ht="21.75" customHeight="1">
      <c r="A460" s="14" t="s">
        <v>205</v>
      </c>
      <c r="B460" s="45"/>
      <c r="C460" s="34"/>
      <c r="D460" s="34"/>
      <c r="E460" s="30"/>
      <c r="F460" s="30"/>
      <c r="G460" s="30"/>
      <c r="H460" s="30"/>
      <c r="I460" s="30"/>
      <c r="J460" s="30"/>
      <c r="K460" s="30"/>
      <c r="L460" s="30"/>
      <c r="M460" s="30"/>
      <c r="N460" s="30"/>
      <c r="O460" s="36">
        <v>6000</v>
      </c>
      <c r="P460" s="34"/>
      <c r="Q460" s="43">
        <f t="shared" si="11"/>
        <v>6000</v>
      </c>
      <c r="R460" s="43">
        <f>Q460</f>
        <v>6000</v>
      </c>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c r="GY460" s="10"/>
      <c r="GZ460" s="10"/>
      <c r="HA460" s="10"/>
      <c r="HB460" s="10"/>
      <c r="HC460" s="10"/>
      <c r="HD460" s="10"/>
      <c r="HE460" s="10"/>
      <c r="HF460" s="10"/>
      <c r="HG460" s="10"/>
      <c r="HH460" s="10"/>
      <c r="HI460" s="10"/>
      <c r="HJ460" s="10"/>
      <c r="HK460" s="10"/>
      <c r="HL460" s="10"/>
      <c r="HM460" s="10"/>
      <c r="HN460" s="10"/>
      <c r="HO460" s="10"/>
      <c r="HP460" s="10"/>
      <c r="HQ460" s="10"/>
      <c r="HR460" s="10"/>
      <c r="HS460" s="10"/>
      <c r="HT460" s="10"/>
      <c r="HU460" s="10"/>
      <c r="HV460" s="10"/>
      <c r="HW460" s="10"/>
      <c r="HX460" s="10"/>
      <c r="HY460" s="10"/>
      <c r="HZ460" s="10"/>
      <c r="IA460" s="10"/>
      <c r="IB460" s="10"/>
      <c r="IC460" s="10"/>
      <c r="ID460" s="10"/>
      <c r="IE460" s="10"/>
      <c r="IF460" s="10"/>
      <c r="IG460" s="10"/>
      <c r="IH460" s="10"/>
      <c r="II460" s="10"/>
      <c r="IJ460" s="10"/>
      <c r="IK460" s="10"/>
      <c r="IL460" s="10"/>
      <c r="IM460" s="10"/>
      <c r="IN460" s="10"/>
      <c r="IO460" s="10"/>
      <c r="IP460" s="10"/>
      <c r="IQ460" s="10"/>
      <c r="IR460" s="10"/>
      <c r="IS460" s="10"/>
      <c r="IT460" s="10"/>
      <c r="IU460" s="10"/>
      <c r="IV460" s="10"/>
      <c r="IW460" s="10"/>
      <c r="IX460" s="10"/>
      <c r="IY460" s="10"/>
      <c r="IZ460" s="10"/>
      <c r="JA460" s="10"/>
      <c r="JB460" s="10"/>
      <c r="JC460" s="10"/>
      <c r="JD460" s="10"/>
      <c r="JE460" s="10"/>
      <c r="JF460" s="10"/>
      <c r="JG460" s="10"/>
      <c r="JH460" s="10"/>
      <c r="JI460" s="10"/>
      <c r="JJ460" s="10"/>
      <c r="JK460" s="10"/>
      <c r="JL460" s="10"/>
      <c r="JM460" s="10"/>
      <c r="JN460" s="10"/>
      <c r="JO460" s="10"/>
      <c r="JP460" s="10"/>
      <c r="JQ460" s="10"/>
      <c r="JR460" s="10"/>
      <c r="JS460" s="10"/>
      <c r="JT460" s="10"/>
      <c r="JU460" s="10"/>
      <c r="JV460" s="10"/>
      <c r="JW460" s="10"/>
      <c r="JX460" s="10"/>
      <c r="JY460" s="10"/>
      <c r="JZ460" s="10"/>
      <c r="KA460" s="10"/>
      <c r="KB460" s="10"/>
      <c r="KC460" s="10"/>
      <c r="KD460" s="10"/>
      <c r="KE460" s="10"/>
      <c r="KF460" s="10"/>
      <c r="KG460" s="10"/>
      <c r="KH460" s="10"/>
      <c r="KI460" s="10"/>
      <c r="KJ460" s="10"/>
      <c r="KK460" s="10"/>
      <c r="KL460" s="10"/>
      <c r="KM460" s="10"/>
      <c r="KN460" s="10"/>
      <c r="KO460" s="10"/>
      <c r="KP460" s="10"/>
      <c r="KQ460" s="10"/>
      <c r="KR460" s="10"/>
      <c r="KS460" s="10"/>
      <c r="KT460" s="10"/>
      <c r="KU460" s="10"/>
      <c r="KV460" s="10"/>
      <c r="KW460" s="10"/>
      <c r="KX460" s="10"/>
      <c r="KY460" s="10"/>
      <c r="KZ460" s="10"/>
      <c r="LA460" s="10"/>
      <c r="LB460" s="10"/>
      <c r="LC460" s="10"/>
      <c r="LD460" s="10"/>
      <c r="LE460" s="10"/>
      <c r="LF460" s="10"/>
      <c r="LG460" s="10"/>
      <c r="LH460" s="10"/>
      <c r="LI460" s="10"/>
      <c r="LJ460" s="10"/>
      <c r="LK460" s="10"/>
      <c r="LL460" s="10"/>
      <c r="LM460" s="10"/>
      <c r="LN460" s="10"/>
      <c r="LO460" s="10"/>
      <c r="LP460" s="10"/>
      <c r="LQ460" s="10"/>
      <c r="LR460" s="10"/>
      <c r="LS460" s="10"/>
      <c r="LT460" s="10"/>
      <c r="LU460" s="10"/>
      <c r="LV460" s="10"/>
      <c r="LW460" s="10"/>
      <c r="LX460" s="10"/>
      <c r="LY460" s="10"/>
      <c r="LZ460" s="10"/>
      <c r="MA460" s="10"/>
      <c r="MB460" s="10"/>
      <c r="MC460" s="10"/>
      <c r="MD460" s="10"/>
      <c r="ME460" s="10"/>
      <c r="MF460" s="10"/>
      <c r="MG460" s="10"/>
      <c r="MH460" s="10"/>
      <c r="MI460" s="10"/>
      <c r="MJ460" s="10"/>
      <c r="MK460" s="10"/>
      <c r="ML460" s="10"/>
      <c r="MM460" s="10"/>
      <c r="MN460" s="10"/>
      <c r="MO460" s="10"/>
      <c r="MP460" s="10"/>
      <c r="MQ460" s="10"/>
      <c r="MR460" s="10"/>
      <c r="MS460" s="10"/>
      <c r="MT460" s="10"/>
      <c r="MU460" s="10"/>
      <c r="MV460" s="10"/>
      <c r="MW460" s="10"/>
      <c r="MX460" s="10"/>
      <c r="MY460" s="10"/>
      <c r="MZ460" s="10"/>
      <c r="NA460" s="10"/>
      <c r="NB460" s="10"/>
      <c r="NC460" s="10"/>
      <c r="ND460" s="10"/>
      <c r="NE460" s="10"/>
      <c r="NF460" s="10"/>
      <c r="NG460" s="10"/>
      <c r="NH460" s="10"/>
      <c r="NI460" s="10"/>
      <c r="NJ460" s="10"/>
      <c r="NK460" s="10"/>
      <c r="NL460" s="10"/>
      <c r="NM460" s="10"/>
      <c r="NN460" s="10"/>
      <c r="NO460" s="10"/>
      <c r="NP460" s="10"/>
      <c r="NQ460" s="10"/>
      <c r="NR460" s="10"/>
      <c r="NS460" s="10"/>
      <c r="NT460" s="10"/>
      <c r="NU460" s="10"/>
      <c r="NV460" s="10"/>
      <c r="NW460" s="10"/>
      <c r="NX460" s="10"/>
      <c r="NY460" s="10"/>
      <c r="NZ460" s="10"/>
      <c r="OA460" s="10"/>
      <c r="OB460" s="10"/>
      <c r="OC460" s="10"/>
      <c r="OD460" s="10"/>
      <c r="OE460" s="10"/>
      <c r="OF460" s="10"/>
      <c r="OG460" s="10"/>
      <c r="OH460" s="10"/>
      <c r="OI460" s="10"/>
      <c r="OJ460" s="10"/>
      <c r="OK460" s="10"/>
      <c r="OL460" s="10"/>
      <c r="OM460" s="10"/>
      <c r="ON460" s="10"/>
      <c r="OO460" s="10"/>
      <c r="OP460" s="10"/>
      <c r="OQ460" s="10"/>
      <c r="OR460" s="10"/>
      <c r="OS460" s="10"/>
      <c r="OT460" s="10"/>
      <c r="OU460" s="10"/>
      <c r="OV460" s="10"/>
      <c r="OW460" s="10"/>
      <c r="OX460" s="10"/>
      <c r="OY460" s="10"/>
      <c r="OZ460" s="10"/>
      <c r="PA460" s="10"/>
      <c r="PB460" s="10"/>
      <c r="PC460" s="10"/>
      <c r="PD460" s="10"/>
      <c r="PE460" s="10"/>
      <c r="PF460" s="10"/>
      <c r="PG460" s="10"/>
      <c r="PH460" s="10"/>
      <c r="PI460" s="10"/>
      <c r="PJ460" s="10"/>
      <c r="PK460" s="10"/>
      <c r="PL460" s="10"/>
      <c r="PM460" s="10"/>
      <c r="PN460" s="10"/>
      <c r="PO460" s="10"/>
      <c r="PP460" s="10"/>
      <c r="PQ460" s="10"/>
      <c r="PR460" s="10"/>
      <c r="PS460" s="10"/>
      <c r="PT460" s="10"/>
      <c r="PU460" s="10"/>
      <c r="PV460" s="10"/>
      <c r="PW460" s="10"/>
      <c r="PX460" s="10"/>
      <c r="PY460" s="10"/>
      <c r="PZ460" s="10"/>
      <c r="QA460" s="10"/>
      <c r="QB460" s="10"/>
      <c r="QC460" s="10"/>
      <c r="QD460" s="10"/>
      <c r="QE460" s="10"/>
      <c r="QF460" s="10"/>
      <c r="QG460" s="10"/>
      <c r="QH460" s="10"/>
      <c r="QI460" s="10"/>
      <c r="QJ460" s="10"/>
      <c r="QK460" s="10"/>
      <c r="QL460" s="10"/>
      <c r="QM460" s="10"/>
      <c r="QN460" s="10"/>
      <c r="QO460" s="10"/>
      <c r="QP460" s="10"/>
      <c r="QQ460" s="10"/>
      <c r="QR460" s="10"/>
      <c r="QS460" s="10"/>
      <c r="QT460" s="10"/>
      <c r="QU460" s="10"/>
      <c r="QV460" s="10"/>
      <c r="QW460" s="10"/>
      <c r="QX460" s="10"/>
      <c r="QY460" s="10"/>
      <c r="QZ460" s="10"/>
      <c r="RA460" s="10"/>
      <c r="RB460" s="10"/>
      <c r="RC460" s="10"/>
      <c r="RD460" s="10"/>
      <c r="RE460" s="10"/>
      <c r="RF460" s="10"/>
      <c r="RG460" s="10"/>
      <c r="RH460" s="10"/>
      <c r="RI460" s="10"/>
      <c r="RJ460" s="10"/>
      <c r="RK460" s="10"/>
      <c r="RL460" s="10"/>
      <c r="RM460" s="10"/>
      <c r="RN460" s="10"/>
      <c r="RO460" s="10"/>
      <c r="RP460" s="10"/>
      <c r="RQ460" s="10"/>
      <c r="RR460" s="10"/>
      <c r="RS460" s="10"/>
      <c r="RT460" s="10"/>
      <c r="RU460" s="10"/>
      <c r="RV460" s="10"/>
      <c r="RW460" s="10"/>
      <c r="RX460" s="10"/>
      <c r="RY460" s="10"/>
      <c r="RZ460" s="10"/>
      <c r="SA460" s="10"/>
      <c r="SB460" s="10"/>
      <c r="SC460" s="10"/>
      <c r="SD460" s="10"/>
      <c r="SE460" s="10"/>
      <c r="SF460" s="10"/>
      <c r="SG460" s="10"/>
      <c r="SH460" s="10"/>
      <c r="SI460" s="10"/>
      <c r="SJ460" s="10"/>
      <c r="SK460" s="10"/>
      <c r="SL460" s="10"/>
      <c r="SM460" s="10"/>
      <c r="SN460" s="10"/>
      <c r="SO460" s="10"/>
      <c r="SP460" s="10"/>
      <c r="SQ460" s="10"/>
      <c r="SR460" s="10"/>
      <c r="SS460" s="10"/>
      <c r="ST460" s="10"/>
      <c r="SU460" s="10"/>
      <c r="SV460" s="10"/>
      <c r="SW460" s="10"/>
      <c r="SX460" s="10"/>
      <c r="SY460" s="10"/>
      <c r="SZ460" s="10"/>
      <c r="TA460" s="10"/>
      <c r="TB460" s="10"/>
      <c r="TC460" s="10"/>
      <c r="TD460" s="10"/>
      <c r="TE460" s="10"/>
      <c r="TF460" s="10"/>
      <c r="TG460" s="10"/>
      <c r="TH460" s="10"/>
      <c r="TI460" s="10"/>
      <c r="TJ460" s="10"/>
      <c r="TK460" s="10"/>
      <c r="TL460" s="10"/>
      <c r="TM460" s="10"/>
      <c r="TN460" s="10"/>
      <c r="TO460" s="10"/>
      <c r="TP460" s="10"/>
      <c r="TQ460" s="10"/>
      <c r="TR460" s="10"/>
      <c r="TS460" s="10"/>
      <c r="TT460" s="10"/>
      <c r="TU460" s="10"/>
      <c r="TV460" s="10"/>
      <c r="TW460" s="10"/>
      <c r="TX460" s="10"/>
      <c r="TY460" s="10"/>
      <c r="TZ460" s="10"/>
      <c r="UA460" s="10"/>
      <c r="UB460" s="10"/>
      <c r="UC460" s="10"/>
      <c r="UD460" s="10"/>
      <c r="UE460" s="10"/>
      <c r="UF460" s="10"/>
      <c r="UG460" s="10"/>
      <c r="UH460" s="10"/>
      <c r="UI460" s="10"/>
      <c r="UJ460" s="10"/>
      <c r="UK460" s="10"/>
      <c r="UL460" s="10"/>
      <c r="UM460" s="10"/>
      <c r="UN460" s="10"/>
      <c r="UO460" s="10"/>
      <c r="UP460" s="10"/>
      <c r="UQ460" s="10"/>
      <c r="UR460" s="10"/>
      <c r="US460" s="10"/>
      <c r="UT460" s="10"/>
      <c r="UU460" s="10"/>
      <c r="UV460" s="10"/>
      <c r="UW460" s="10"/>
      <c r="UX460" s="10"/>
      <c r="UY460" s="10"/>
      <c r="UZ460" s="10"/>
      <c r="VA460" s="10"/>
      <c r="VB460" s="10"/>
      <c r="VC460" s="10"/>
      <c r="VD460" s="10"/>
      <c r="VE460" s="10"/>
      <c r="VF460" s="10"/>
      <c r="VG460" s="10"/>
      <c r="VH460" s="10"/>
      <c r="VI460" s="10"/>
      <c r="VJ460" s="10"/>
      <c r="VK460" s="10"/>
      <c r="VL460" s="10"/>
      <c r="VM460" s="10"/>
      <c r="VN460" s="10"/>
      <c r="VO460" s="10"/>
      <c r="VP460" s="10"/>
      <c r="VQ460" s="10"/>
      <c r="VR460" s="10"/>
      <c r="VS460" s="10"/>
      <c r="VT460" s="10"/>
      <c r="VU460" s="10"/>
      <c r="VV460" s="10"/>
      <c r="VW460" s="10"/>
      <c r="VX460" s="10"/>
      <c r="VY460" s="10"/>
      <c r="VZ460" s="10"/>
      <c r="WA460" s="10"/>
      <c r="WB460" s="10"/>
      <c r="WC460" s="10"/>
      <c r="WD460" s="10"/>
      <c r="WE460" s="10"/>
      <c r="WF460" s="10"/>
      <c r="WG460" s="10"/>
      <c r="WH460" s="10"/>
      <c r="WI460" s="10"/>
      <c r="WJ460" s="10"/>
      <c r="WK460" s="10"/>
      <c r="WL460" s="10"/>
      <c r="WM460" s="10"/>
      <c r="WN460" s="10"/>
      <c r="WO460" s="10"/>
      <c r="WP460" s="10"/>
      <c r="WQ460" s="10"/>
      <c r="WR460" s="10"/>
      <c r="WS460" s="10"/>
      <c r="WT460" s="10"/>
      <c r="WU460" s="10"/>
      <c r="WV460" s="10"/>
      <c r="WW460" s="10"/>
      <c r="WX460" s="10"/>
      <c r="WY460" s="10"/>
      <c r="WZ460" s="10"/>
      <c r="XA460" s="10"/>
      <c r="XB460" s="10"/>
      <c r="XC460" s="10"/>
      <c r="XD460" s="10"/>
      <c r="XE460" s="10"/>
      <c r="XF460" s="10"/>
      <c r="XG460" s="10"/>
      <c r="XH460" s="10"/>
      <c r="XI460" s="10"/>
      <c r="XJ460" s="10"/>
      <c r="XK460" s="10"/>
      <c r="XL460" s="10"/>
      <c r="XM460" s="10"/>
      <c r="XN460" s="10"/>
      <c r="XO460" s="10"/>
      <c r="XP460" s="10"/>
      <c r="XQ460" s="10"/>
      <c r="XR460" s="10"/>
      <c r="XS460" s="10"/>
      <c r="XT460" s="10"/>
      <c r="XU460" s="10"/>
      <c r="XV460" s="10"/>
      <c r="XW460" s="10"/>
      <c r="XX460" s="10"/>
      <c r="XY460" s="10"/>
      <c r="XZ460" s="10"/>
      <c r="YA460" s="10"/>
      <c r="YB460" s="10"/>
      <c r="YC460" s="10"/>
      <c r="YD460" s="10"/>
      <c r="YE460" s="10"/>
      <c r="YF460" s="10"/>
      <c r="YG460" s="10"/>
      <c r="YH460" s="10"/>
      <c r="YI460" s="10"/>
      <c r="YJ460" s="10"/>
      <c r="YK460" s="10"/>
      <c r="YL460" s="10"/>
      <c r="YM460" s="10"/>
      <c r="YN460" s="10"/>
      <c r="YO460" s="10"/>
      <c r="YP460" s="10"/>
      <c r="YQ460" s="10"/>
      <c r="YR460" s="10"/>
      <c r="YS460" s="10"/>
      <c r="YT460" s="10"/>
      <c r="YU460" s="10"/>
      <c r="YV460" s="10"/>
      <c r="YW460" s="10"/>
      <c r="YX460" s="10"/>
      <c r="YY460" s="10"/>
      <c r="YZ460" s="10"/>
      <c r="ZA460" s="10"/>
      <c r="ZB460" s="10"/>
      <c r="ZC460" s="10"/>
      <c r="ZD460" s="10"/>
      <c r="ZE460" s="10"/>
      <c r="ZF460" s="10"/>
      <c r="ZG460" s="10"/>
      <c r="ZH460" s="10"/>
      <c r="ZI460" s="10"/>
      <c r="ZJ460" s="10"/>
      <c r="ZK460" s="10"/>
      <c r="ZL460" s="10"/>
      <c r="ZM460" s="10"/>
      <c r="ZN460" s="10"/>
      <c r="ZO460" s="10"/>
      <c r="ZP460" s="10"/>
      <c r="ZQ460" s="10"/>
      <c r="ZR460" s="10"/>
      <c r="ZS460" s="10"/>
      <c r="ZT460" s="10"/>
      <c r="ZU460" s="10"/>
      <c r="ZV460" s="10"/>
      <c r="ZW460" s="10"/>
      <c r="ZX460" s="10"/>
      <c r="ZY460" s="10"/>
      <c r="ZZ460" s="10"/>
      <c r="AAA460" s="10"/>
      <c r="AAB460" s="10"/>
      <c r="AAC460" s="10"/>
      <c r="AAD460" s="10"/>
      <c r="AAE460" s="10"/>
      <c r="AAF460" s="10"/>
      <c r="AAG460" s="10"/>
      <c r="AAH460" s="10"/>
      <c r="AAI460" s="10"/>
      <c r="AAJ460" s="10"/>
      <c r="AAK460" s="10"/>
      <c r="AAL460" s="10"/>
      <c r="AAM460" s="10"/>
      <c r="AAN460" s="10"/>
      <c r="AAO460" s="10"/>
      <c r="AAP460" s="10"/>
      <c r="AAQ460" s="10"/>
      <c r="AAR460" s="10"/>
      <c r="AAS460" s="10"/>
      <c r="AAT460" s="10"/>
      <c r="AAU460" s="10"/>
      <c r="AAV460" s="10"/>
      <c r="AAW460" s="10"/>
      <c r="AAX460" s="10"/>
      <c r="AAY460" s="10"/>
      <c r="AAZ460" s="10"/>
      <c r="ABA460" s="10"/>
      <c r="ABB460" s="10"/>
      <c r="ABC460" s="10"/>
      <c r="ABD460" s="10"/>
      <c r="ABE460" s="10"/>
      <c r="ABF460" s="10"/>
      <c r="ABG460" s="10"/>
      <c r="ABH460" s="10"/>
      <c r="ABI460" s="10"/>
      <c r="ABJ460" s="10"/>
      <c r="ABK460" s="10"/>
      <c r="ABL460" s="10"/>
      <c r="ABM460" s="10"/>
      <c r="ABN460" s="10"/>
      <c r="ABO460" s="10"/>
      <c r="ABP460" s="10"/>
      <c r="ABQ460" s="10"/>
      <c r="ABR460" s="10"/>
      <c r="ABS460" s="10"/>
      <c r="ABT460" s="10"/>
      <c r="ABU460" s="10"/>
      <c r="ABV460" s="10"/>
      <c r="ABW460" s="10"/>
      <c r="ABX460" s="10"/>
      <c r="ABY460" s="10"/>
      <c r="ABZ460" s="10"/>
      <c r="ACA460" s="10"/>
      <c r="ACB460" s="10"/>
      <c r="ACC460" s="10"/>
      <c r="ACD460" s="10"/>
      <c r="ACE460" s="10"/>
      <c r="ACF460" s="10"/>
      <c r="ACG460" s="10"/>
      <c r="ACH460" s="10"/>
      <c r="ACI460" s="10"/>
      <c r="ACJ460" s="10"/>
      <c r="ACK460" s="10"/>
      <c r="ACL460" s="10"/>
      <c r="ACM460" s="10"/>
      <c r="ACN460" s="10"/>
      <c r="ACO460" s="10"/>
      <c r="ACP460" s="10"/>
      <c r="ACQ460" s="10"/>
      <c r="ACR460" s="10"/>
      <c r="ACS460" s="10"/>
      <c r="ACT460" s="10"/>
      <c r="ACU460" s="10"/>
      <c r="ACV460" s="10"/>
      <c r="ACW460" s="10"/>
      <c r="ACX460" s="10"/>
      <c r="ACY460" s="10"/>
      <c r="ACZ460" s="10"/>
      <c r="ADA460" s="10"/>
      <c r="ADB460" s="10"/>
      <c r="ADC460" s="10"/>
      <c r="ADD460" s="10"/>
      <c r="ADE460" s="10"/>
      <c r="ADF460" s="10"/>
      <c r="ADG460" s="10"/>
      <c r="ADH460" s="10"/>
      <c r="ADI460" s="10"/>
      <c r="ADJ460" s="10"/>
      <c r="ADK460" s="10"/>
      <c r="ADL460" s="10"/>
      <c r="ADM460" s="10"/>
      <c r="ADN460" s="10"/>
      <c r="ADO460" s="10"/>
      <c r="ADP460" s="10"/>
      <c r="ADQ460" s="10"/>
      <c r="ADR460" s="10"/>
      <c r="ADS460" s="10"/>
      <c r="ADT460" s="10"/>
      <c r="ADU460" s="10"/>
      <c r="ADV460" s="10"/>
      <c r="ADW460" s="10"/>
      <c r="ADX460" s="10"/>
      <c r="ADY460" s="10"/>
      <c r="ADZ460" s="10"/>
      <c r="AEA460" s="10"/>
      <c r="AEB460" s="10"/>
      <c r="AEC460" s="10"/>
      <c r="AED460" s="10"/>
      <c r="AEE460" s="10"/>
      <c r="AEF460" s="10"/>
      <c r="AEG460" s="10"/>
      <c r="AEH460" s="10"/>
      <c r="AEI460" s="10"/>
      <c r="AEJ460" s="10"/>
      <c r="AEK460" s="10"/>
      <c r="AEL460" s="10"/>
      <c r="AEM460" s="10"/>
      <c r="AEN460" s="10"/>
      <c r="AEO460" s="10"/>
      <c r="AEP460" s="10"/>
      <c r="AEQ460" s="10"/>
      <c r="AER460" s="10"/>
      <c r="AES460" s="10"/>
      <c r="AET460" s="10"/>
      <c r="AEU460" s="10"/>
      <c r="AEV460" s="10"/>
      <c r="AEW460" s="10"/>
      <c r="AEX460" s="10"/>
      <c r="AEY460" s="10"/>
      <c r="AEZ460" s="10"/>
      <c r="AFA460" s="10"/>
      <c r="AFB460" s="10"/>
      <c r="AFC460" s="10"/>
      <c r="AFD460" s="10"/>
      <c r="AFE460" s="10"/>
      <c r="AFF460" s="10"/>
      <c r="AFG460" s="10"/>
      <c r="AFH460" s="10"/>
      <c r="AFI460" s="10"/>
      <c r="AFJ460" s="10"/>
      <c r="AFK460" s="10"/>
      <c r="AFL460" s="10"/>
      <c r="AFM460" s="10"/>
      <c r="AFN460" s="10"/>
      <c r="AFO460" s="10"/>
      <c r="AFP460" s="10"/>
      <c r="AFQ460" s="10"/>
      <c r="AFR460" s="10"/>
      <c r="AFS460" s="10"/>
      <c r="AFT460" s="10"/>
      <c r="AFU460" s="10"/>
      <c r="AFV460" s="10"/>
      <c r="AFW460" s="10"/>
      <c r="AFX460" s="10"/>
      <c r="AFY460" s="10"/>
      <c r="AFZ460" s="10"/>
      <c r="AGA460" s="10"/>
      <c r="AGB460" s="10"/>
      <c r="AGC460" s="10"/>
      <c r="AGD460" s="10"/>
      <c r="AGE460" s="10"/>
      <c r="AGF460" s="10"/>
      <c r="AGG460" s="10"/>
      <c r="AGH460" s="10"/>
      <c r="AGI460" s="10"/>
      <c r="AGJ460" s="10"/>
      <c r="AGK460" s="10"/>
      <c r="AGL460" s="10"/>
      <c r="AGM460" s="10"/>
      <c r="AGN460" s="10"/>
      <c r="AGO460" s="10"/>
      <c r="AGP460" s="10"/>
      <c r="AGQ460" s="10"/>
      <c r="AGR460" s="10"/>
      <c r="AGS460" s="10"/>
      <c r="AGT460" s="10"/>
      <c r="AGU460" s="10"/>
      <c r="AGV460" s="10"/>
      <c r="AGW460" s="10"/>
      <c r="AGX460" s="10"/>
      <c r="AGY460" s="10"/>
      <c r="AGZ460" s="10"/>
      <c r="AHA460" s="10"/>
      <c r="AHB460" s="10"/>
      <c r="AHC460" s="10"/>
      <c r="AHD460" s="10"/>
      <c r="AHE460" s="10"/>
      <c r="AHF460" s="10"/>
      <c r="AHG460" s="10"/>
      <c r="AHH460" s="10"/>
      <c r="AHI460" s="10"/>
      <c r="AHJ460" s="10"/>
      <c r="AHK460" s="10"/>
      <c r="AHL460" s="10"/>
      <c r="AHM460" s="10"/>
      <c r="AHN460" s="10"/>
      <c r="AHO460" s="10"/>
      <c r="AHP460" s="10"/>
      <c r="AHQ460" s="10"/>
      <c r="AHR460" s="10"/>
      <c r="AHS460" s="10"/>
      <c r="AHT460" s="10"/>
      <c r="AHU460" s="10"/>
      <c r="AHV460" s="10"/>
      <c r="AHW460" s="10"/>
      <c r="AHX460" s="10"/>
      <c r="AHY460" s="10"/>
      <c r="AHZ460" s="10"/>
      <c r="AIA460" s="10"/>
      <c r="AIB460" s="10"/>
      <c r="AIC460" s="10"/>
      <c r="AID460" s="10"/>
      <c r="AIE460" s="10"/>
      <c r="AIF460" s="10"/>
      <c r="AIG460" s="10"/>
      <c r="AIH460" s="10"/>
      <c r="AII460" s="10"/>
      <c r="AIJ460" s="10"/>
      <c r="AIK460" s="10"/>
      <c r="AIL460" s="10"/>
      <c r="AIM460" s="10"/>
      <c r="AIN460" s="10"/>
      <c r="AIO460" s="10"/>
      <c r="AIP460" s="10"/>
      <c r="AIQ460" s="10"/>
      <c r="AIR460" s="10"/>
      <c r="AIS460" s="10"/>
      <c r="AIT460" s="10"/>
      <c r="AIU460" s="10"/>
      <c r="AIV460" s="10"/>
      <c r="AIW460" s="10"/>
      <c r="AIX460" s="10"/>
      <c r="AIY460" s="10"/>
      <c r="AIZ460" s="10"/>
      <c r="AJA460" s="10"/>
      <c r="AJB460" s="10"/>
      <c r="AJC460" s="10"/>
      <c r="AJD460" s="10"/>
      <c r="AJE460" s="10"/>
      <c r="AJF460" s="10"/>
      <c r="AJG460" s="10"/>
      <c r="AJH460" s="10"/>
      <c r="AJI460" s="10"/>
      <c r="AJJ460" s="10"/>
      <c r="AJK460" s="10"/>
      <c r="AJL460" s="10"/>
      <c r="AJM460" s="10"/>
      <c r="AJN460" s="10"/>
      <c r="AJO460" s="10"/>
      <c r="AJP460" s="10"/>
      <c r="AJQ460" s="10"/>
      <c r="AJR460" s="10"/>
      <c r="AJS460" s="10"/>
      <c r="AJT460" s="10"/>
      <c r="AJU460" s="10"/>
      <c r="AJV460" s="10"/>
      <c r="AJW460" s="10"/>
      <c r="AJX460" s="10"/>
      <c r="AJY460" s="10"/>
      <c r="AJZ460" s="10"/>
      <c r="AKA460" s="10"/>
      <c r="AKB460" s="10"/>
      <c r="AKC460" s="10"/>
      <c r="AKD460" s="10"/>
      <c r="AKE460" s="10"/>
      <c r="AKF460" s="10"/>
      <c r="AKG460" s="10"/>
      <c r="AKH460" s="10"/>
      <c r="AKI460" s="10"/>
      <c r="AKJ460" s="10"/>
      <c r="AKK460" s="10"/>
      <c r="AKL460" s="10"/>
      <c r="AKM460" s="10"/>
      <c r="AKN460" s="10"/>
      <c r="AKO460" s="10"/>
      <c r="AKP460" s="10"/>
      <c r="AKQ460" s="10"/>
      <c r="AKR460" s="10"/>
      <c r="AKS460" s="10"/>
      <c r="AKT460" s="10"/>
      <c r="AKU460" s="10"/>
      <c r="AKV460" s="10"/>
      <c r="AKW460" s="10"/>
      <c r="AKX460" s="10"/>
      <c r="AKY460" s="10"/>
      <c r="AKZ460" s="10"/>
      <c r="ALA460" s="10"/>
      <c r="ALB460" s="10"/>
      <c r="ALC460" s="10"/>
      <c r="ALD460" s="10"/>
      <c r="ALE460" s="10"/>
      <c r="ALF460" s="10"/>
      <c r="ALG460" s="10"/>
      <c r="ALH460" s="10"/>
      <c r="ALI460" s="10"/>
      <c r="ALJ460" s="10"/>
      <c r="ALK460" s="10"/>
      <c r="ALL460" s="10"/>
      <c r="ALM460" s="10"/>
      <c r="ALN460" s="10"/>
      <c r="ALO460" s="10"/>
      <c r="ALP460" s="10"/>
      <c r="ALQ460" s="10"/>
      <c r="ALR460" s="10"/>
      <c r="ALS460" s="10"/>
      <c r="ALT460" s="10"/>
      <c r="ALU460" s="10"/>
      <c r="ALV460" s="10"/>
      <c r="ALW460" s="10"/>
      <c r="ALX460" s="10"/>
      <c r="ALY460" s="10"/>
      <c r="ALZ460" s="10"/>
      <c r="AMA460" s="10"/>
      <c r="AMB460" s="10"/>
      <c r="AMC460" s="10"/>
      <c r="AMD460" s="10"/>
      <c r="AME460" s="10"/>
      <c r="AMF460" s="10"/>
      <c r="AMG460" s="10"/>
      <c r="AMH460" s="10"/>
      <c r="AMI460" s="10"/>
    </row>
    <row r="461" spans="1:1023" ht="21.75" customHeight="1">
      <c r="A461" s="14" t="s">
        <v>247</v>
      </c>
      <c r="B461" s="45"/>
      <c r="C461" s="34"/>
      <c r="D461" s="34"/>
      <c r="E461" s="30"/>
      <c r="F461" s="30"/>
      <c r="G461" s="30"/>
      <c r="H461" s="30"/>
      <c r="I461" s="30"/>
      <c r="J461" s="36">
        <v>40000</v>
      </c>
      <c r="K461" s="30"/>
      <c r="L461" s="30"/>
      <c r="M461" s="30"/>
      <c r="N461" s="30"/>
      <c r="O461" s="30"/>
      <c r="P461" s="34"/>
      <c r="Q461" s="43">
        <f t="shared" si="11"/>
        <v>40000</v>
      </c>
      <c r="R461" s="43">
        <f>Q461</f>
        <v>40000</v>
      </c>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c r="HA461" s="10"/>
      <c r="HB461" s="10"/>
      <c r="HC461" s="10"/>
      <c r="HD461" s="10"/>
      <c r="HE461" s="10"/>
      <c r="HF461" s="10"/>
      <c r="HG461" s="10"/>
      <c r="HH461" s="10"/>
      <c r="HI461" s="10"/>
      <c r="HJ461" s="10"/>
      <c r="HK461" s="10"/>
      <c r="HL461" s="10"/>
      <c r="HM461" s="10"/>
      <c r="HN461" s="10"/>
      <c r="HO461" s="10"/>
      <c r="HP461" s="10"/>
      <c r="HQ461" s="10"/>
      <c r="HR461" s="10"/>
      <c r="HS461" s="10"/>
      <c r="HT461" s="10"/>
      <c r="HU461" s="10"/>
      <c r="HV461" s="10"/>
      <c r="HW461" s="10"/>
      <c r="HX461" s="10"/>
      <c r="HY461" s="10"/>
      <c r="HZ461" s="10"/>
      <c r="IA461" s="10"/>
      <c r="IB461" s="10"/>
      <c r="IC461" s="10"/>
      <c r="ID461" s="10"/>
      <c r="IE461" s="10"/>
      <c r="IF461" s="10"/>
      <c r="IG461" s="10"/>
      <c r="IH461" s="10"/>
      <c r="II461" s="10"/>
      <c r="IJ461" s="10"/>
      <c r="IK461" s="10"/>
      <c r="IL461" s="10"/>
      <c r="IM461" s="10"/>
      <c r="IN461" s="10"/>
      <c r="IO461" s="10"/>
      <c r="IP461" s="10"/>
      <c r="IQ461" s="10"/>
      <c r="IR461" s="10"/>
      <c r="IS461" s="10"/>
      <c r="IT461" s="10"/>
      <c r="IU461" s="10"/>
      <c r="IV461" s="10"/>
      <c r="IW461" s="10"/>
      <c r="IX461" s="10"/>
      <c r="IY461" s="10"/>
      <c r="IZ461" s="10"/>
      <c r="JA461" s="10"/>
      <c r="JB461" s="10"/>
      <c r="JC461" s="10"/>
      <c r="JD461" s="10"/>
      <c r="JE461" s="10"/>
      <c r="JF461" s="10"/>
      <c r="JG461" s="10"/>
      <c r="JH461" s="10"/>
      <c r="JI461" s="10"/>
      <c r="JJ461" s="10"/>
      <c r="JK461" s="10"/>
      <c r="JL461" s="10"/>
      <c r="JM461" s="10"/>
      <c r="JN461" s="10"/>
      <c r="JO461" s="10"/>
      <c r="JP461" s="10"/>
      <c r="JQ461" s="10"/>
      <c r="JR461" s="10"/>
      <c r="JS461" s="10"/>
      <c r="JT461" s="10"/>
      <c r="JU461" s="10"/>
      <c r="JV461" s="10"/>
      <c r="JW461" s="10"/>
      <c r="JX461" s="10"/>
      <c r="JY461" s="10"/>
      <c r="JZ461" s="10"/>
      <c r="KA461" s="10"/>
      <c r="KB461" s="10"/>
      <c r="KC461" s="10"/>
      <c r="KD461" s="10"/>
      <c r="KE461" s="10"/>
      <c r="KF461" s="10"/>
      <c r="KG461" s="10"/>
      <c r="KH461" s="10"/>
      <c r="KI461" s="10"/>
      <c r="KJ461" s="10"/>
      <c r="KK461" s="10"/>
      <c r="KL461" s="10"/>
      <c r="KM461" s="10"/>
      <c r="KN461" s="10"/>
      <c r="KO461" s="10"/>
      <c r="KP461" s="10"/>
      <c r="KQ461" s="10"/>
      <c r="KR461" s="10"/>
      <c r="KS461" s="10"/>
      <c r="KT461" s="10"/>
      <c r="KU461" s="10"/>
      <c r="KV461" s="10"/>
      <c r="KW461" s="10"/>
      <c r="KX461" s="10"/>
      <c r="KY461" s="10"/>
      <c r="KZ461" s="10"/>
      <c r="LA461" s="10"/>
      <c r="LB461" s="10"/>
      <c r="LC461" s="10"/>
      <c r="LD461" s="10"/>
      <c r="LE461" s="10"/>
      <c r="LF461" s="10"/>
      <c r="LG461" s="10"/>
      <c r="LH461" s="10"/>
      <c r="LI461" s="10"/>
      <c r="LJ461" s="10"/>
      <c r="LK461" s="10"/>
      <c r="LL461" s="10"/>
      <c r="LM461" s="10"/>
      <c r="LN461" s="10"/>
      <c r="LO461" s="10"/>
      <c r="LP461" s="10"/>
      <c r="LQ461" s="10"/>
      <c r="LR461" s="10"/>
      <c r="LS461" s="10"/>
      <c r="LT461" s="10"/>
      <c r="LU461" s="10"/>
      <c r="LV461" s="10"/>
      <c r="LW461" s="10"/>
      <c r="LX461" s="10"/>
      <c r="LY461" s="10"/>
      <c r="LZ461" s="10"/>
      <c r="MA461" s="10"/>
      <c r="MB461" s="10"/>
      <c r="MC461" s="10"/>
      <c r="MD461" s="10"/>
      <c r="ME461" s="10"/>
      <c r="MF461" s="10"/>
      <c r="MG461" s="10"/>
      <c r="MH461" s="10"/>
      <c r="MI461" s="10"/>
      <c r="MJ461" s="10"/>
      <c r="MK461" s="10"/>
      <c r="ML461" s="10"/>
      <c r="MM461" s="10"/>
      <c r="MN461" s="10"/>
      <c r="MO461" s="10"/>
      <c r="MP461" s="10"/>
      <c r="MQ461" s="10"/>
      <c r="MR461" s="10"/>
      <c r="MS461" s="10"/>
      <c r="MT461" s="10"/>
      <c r="MU461" s="10"/>
      <c r="MV461" s="10"/>
      <c r="MW461" s="10"/>
      <c r="MX461" s="10"/>
      <c r="MY461" s="10"/>
      <c r="MZ461" s="10"/>
      <c r="NA461" s="10"/>
      <c r="NB461" s="10"/>
      <c r="NC461" s="10"/>
      <c r="ND461" s="10"/>
      <c r="NE461" s="10"/>
      <c r="NF461" s="10"/>
      <c r="NG461" s="10"/>
      <c r="NH461" s="10"/>
      <c r="NI461" s="10"/>
      <c r="NJ461" s="10"/>
      <c r="NK461" s="10"/>
      <c r="NL461" s="10"/>
      <c r="NM461" s="10"/>
      <c r="NN461" s="10"/>
      <c r="NO461" s="10"/>
      <c r="NP461" s="10"/>
      <c r="NQ461" s="10"/>
      <c r="NR461" s="10"/>
      <c r="NS461" s="10"/>
      <c r="NT461" s="10"/>
      <c r="NU461" s="10"/>
      <c r="NV461" s="10"/>
      <c r="NW461" s="10"/>
      <c r="NX461" s="10"/>
      <c r="NY461" s="10"/>
      <c r="NZ461" s="10"/>
      <c r="OA461" s="10"/>
      <c r="OB461" s="10"/>
      <c r="OC461" s="10"/>
      <c r="OD461" s="10"/>
      <c r="OE461" s="10"/>
      <c r="OF461" s="10"/>
      <c r="OG461" s="10"/>
      <c r="OH461" s="10"/>
      <c r="OI461" s="10"/>
      <c r="OJ461" s="10"/>
      <c r="OK461" s="10"/>
      <c r="OL461" s="10"/>
      <c r="OM461" s="10"/>
      <c r="ON461" s="10"/>
      <c r="OO461" s="10"/>
      <c r="OP461" s="10"/>
      <c r="OQ461" s="10"/>
      <c r="OR461" s="10"/>
      <c r="OS461" s="10"/>
      <c r="OT461" s="10"/>
      <c r="OU461" s="10"/>
      <c r="OV461" s="10"/>
      <c r="OW461" s="10"/>
      <c r="OX461" s="10"/>
      <c r="OY461" s="10"/>
      <c r="OZ461" s="10"/>
      <c r="PA461" s="10"/>
      <c r="PB461" s="10"/>
      <c r="PC461" s="10"/>
      <c r="PD461" s="10"/>
      <c r="PE461" s="10"/>
      <c r="PF461" s="10"/>
      <c r="PG461" s="10"/>
      <c r="PH461" s="10"/>
      <c r="PI461" s="10"/>
      <c r="PJ461" s="10"/>
      <c r="PK461" s="10"/>
      <c r="PL461" s="10"/>
      <c r="PM461" s="10"/>
      <c r="PN461" s="10"/>
      <c r="PO461" s="10"/>
      <c r="PP461" s="10"/>
      <c r="PQ461" s="10"/>
      <c r="PR461" s="10"/>
      <c r="PS461" s="10"/>
      <c r="PT461" s="10"/>
      <c r="PU461" s="10"/>
      <c r="PV461" s="10"/>
      <c r="PW461" s="10"/>
      <c r="PX461" s="10"/>
      <c r="PY461" s="10"/>
      <c r="PZ461" s="10"/>
      <c r="QA461" s="10"/>
      <c r="QB461" s="10"/>
      <c r="QC461" s="10"/>
      <c r="QD461" s="10"/>
      <c r="QE461" s="10"/>
      <c r="QF461" s="10"/>
      <c r="QG461" s="10"/>
      <c r="QH461" s="10"/>
      <c r="QI461" s="10"/>
      <c r="QJ461" s="10"/>
      <c r="QK461" s="10"/>
      <c r="QL461" s="10"/>
      <c r="QM461" s="10"/>
      <c r="QN461" s="10"/>
      <c r="QO461" s="10"/>
      <c r="QP461" s="10"/>
      <c r="QQ461" s="10"/>
      <c r="QR461" s="10"/>
      <c r="QS461" s="10"/>
      <c r="QT461" s="10"/>
      <c r="QU461" s="10"/>
      <c r="QV461" s="10"/>
      <c r="QW461" s="10"/>
      <c r="QX461" s="10"/>
      <c r="QY461" s="10"/>
      <c r="QZ461" s="10"/>
      <c r="RA461" s="10"/>
      <c r="RB461" s="10"/>
      <c r="RC461" s="10"/>
      <c r="RD461" s="10"/>
      <c r="RE461" s="10"/>
      <c r="RF461" s="10"/>
      <c r="RG461" s="10"/>
      <c r="RH461" s="10"/>
      <c r="RI461" s="10"/>
      <c r="RJ461" s="10"/>
      <c r="RK461" s="10"/>
      <c r="RL461" s="10"/>
      <c r="RM461" s="10"/>
      <c r="RN461" s="10"/>
      <c r="RO461" s="10"/>
      <c r="RP461" s="10"/>
      <c r="RQ461" s="10"/>
      <c r="RR461" s="10"/>
      <c r="RS461" s="10"/>
      <c r="RT461" s="10"/>
      <c r="RU461" s="10"/>
      <c r="RV461" s="10"/>
      <c r="RW461" s="10"/>
      <c r="RX461" s="10"/>
      <c r="RY461" s="10"/>
      <c r="RZ461" s="10"/>
      <c r="SA461" s="10"/>
      <c r="SB461" s="10"/>
      <c r="SC461" s="10"/>
      <c r="SD461" s="10"/>
      <c r="SE461" s="10"/>
      <c r="SF461" s="10"/>
      <c r="SG461" s="10"/>
      <c r="SH461" s="10"/>
      <c r="SI461" s="10"/>
      <c r="SJ461" s="10"/>
      <c r="SK461" s="10"/>
      <c r="SL461" s="10"/>
      <c r="SM461" s="10"/>
      <c r="SN461" s="10"/>
      <c r="SO461" s="10"/>
      <c r="SP461" s="10"/>
      <c r="SQ461" s="10"/>
      <c r="SR461" s="10"/>
      <c r="SS461" s="10"/>
      <c r="ST461" s="10"/>
      <c r="SU461" s="10"/>
      <c r="SV461" s="10"/>
      <c r="SW461" s="10"/>
      <c r="SX461" s="10"/>
      <c r="SY461" s="10"/>
      <c r="SZ461" s="10"/>
      <c r="TA461" s="10"/>
      <c r="TB461" s="10"/>
      <c r="TC461" s="10"/>
      <c r="TD461" s="10"/>
      <c r="TE461" s="10"/>
      <c r="TF461" s="10"/>
      <c r="TG461" s="10"/>
      <c r="TH461" s="10"/>
      <c r="TI461" s="10"/>
      <c r="TJ461" s="10"/>
      <c r="TK461" s="10"/>
      <c r="TL461" s="10"/>
      <c r="TM461" s="10"/>
      <c r="TN461" s="10"/>
      <c r="TO461" s="10"/>
      <c r="TP461" s="10"/>
      <c r="TQ461" s="10"/>
      <c r="TR461" s="10"/>
      <c r="TS461" s="10"/>
      <c r="TT461" s="10"/>
      <c r="TU461" s="10"/>
      <c r="TV461" s="10"/>
      <c r="TW461" s="10"/>
      <c r="TX461" s="10"/>
      <c r="TY461" s="10"/>
      <c r="TZ461" s="10"/>
      <c r="UA461" s="10"/>
      <c r="UB461" s="10"/>
      <c r="UC461" s="10"/>
      <c r="UD461" s="10"/>
      <c r="UE461" s="10"/>
      <c r="UF461" s="10"/>
      <c r="UG461" s="10"/>
      <c r="UH461" s="10"/>
      <c r="UI461" s="10"/>
      <c r="UJ461" s="10"/>
      <c r="UK461" s="10"/>
      <c r="UL461" s="10"/>
      <c r="UM461" s="10"/>
      <c r="UN461" s="10"/>
      <c r="UO461" s="10"/>
      <c r="UP461" s="10"/>
      <c r="UQ461" s="10"/>
      <c r="UR461" s="10"/>
      <c r="US461" s="10"/>
      <c r="UT461" s="10"/>
      <c r="UU461" s="10"/>
      <c r="UV461" s="10"/>
      <c r="UW461" s="10"/>
      <c r="UX461" s="10"/>
      <c r="UY461" s="10"/>
      <c r="UZ461" s="10"/>
      <c r="VA461" s="10"/>
      <c r="VB461" s="10"/>
      <c r="VC461" s="10"/>
      <c r="VD461" s="10"/>
      <c r="VE461" s="10"/>
      <c r="VF461" s="10"/>
      <c r="VG461" s="10"/>
      <c r="VH461" s="10"/>
      <c r="VI461" s="10"/>
      <c r="VJ461" s="10"/>
      <c r="VK461" s="10"/>
      <c r="VL461" s="10"/>
      <c r="VM461" s="10"/>
      <c r="VN461" s="10"/>
      <c r="VO461" s="10"/>
      <c r="VP461" s="10"/>
      <c r="VQ461" s="10"/>
      <c r="VR461" s="10"/>
      <c r="VS461" s="10"/>
      <c r="VT461" s="10"/>
      <c r="VU461" s="10"/>
      <c r="VV461" s="10"/>
      <c r="VW461" s="10"/>
      <c r="VX461" s="10"/>
      <c r="VY461" s="10"/>
      <c r="VZ461" s="10"/>
      <c r="WA461" s="10"/>
      <c r="WB461" s="10"/>
      <c r="WC461" s="10"/>
      <c r="WD461" s="10"/>
      <c r="WE461" s="10"/>
      <c r="WF461" s="10"/>
      <c r="WG461" s="10"/>
      <c r="WH461" s="10"/>
      <c r="WI461" s="10"/>
      <c r="WJ461" s="10"/>
      <c r="WK461" s="10"/>
      <c r="WL461" s="10"/>
      <c r="WM461" s="10"/>
      <c r="WN461" s="10"/>
      <c r="WO461" s="10"/>
      <c r="WP461" s="10"/>
      <c r="WQ461" s="10"/>
      <c r="WR461" s="10"/>
      <c r="WS461" s="10"/>
      <c r="WT461" s="10"/>
      <c r="WU461" s="10"/>
      <c r="WV461" s="10"/>
      <c r="WW461" s="10"/>
      <c r="WX461" s="10"/>
      <c r="WY461" s="10"/>
      <c r="WZ461" s="10"/>
      <c r="XA461" s="10"/>
      <c r="XB461" s="10"/>
      <c r="XC461" s="10"/>
      <c r="XD461" s="10"/>
      <c r="XE461" s="10"/>
      <c r="XF461" s="10"/>
      <c r="XG461" s="10"/>
      <c r="XH461" s="10"/>
      <c r="XI461" s="10"/>
      <c r="XJ461" s="10"/>
      <c r="XK461" s="10"/>
      <c r="XL461" s="10"/>
      <c r="XM461" s="10"/>
      <c r="XN461" s="10"/>
      <c r="XO461" s="10"/>
      <c r="XP461" s="10"/>
      <c r="XQ461" s="10"/>
      <c r="XR461" s="10"/>
      <c r="XS461" s="10"/>
      <c r="XT461" s="10"/>
      <c r="XU461" s="10"/>
      <c r="XV461" s="10"/>
      <c r="XW461" s="10"/>
      <c r="XX461" s="10"/>
      <c r="XY461" s="10"/>
      <c r="XZ461" s="10"/>
      <c r="YA461" s="10"/>
      <c r="YB461" s="10"/>
      <c r="YC461" s="10"/>
      <c r="YD461" s="10"/>
      <c r="YE461" s="10"/>
      <c r="YF461" s="10"/>
      <c r="YG461" s="10"/>
      <c r="YH461" s="10"/>
      <c r="YI461" s="10"/>
      <c r="YJ461" s="10"/>
      <c r="YK461" s="10"/>
      <c r="YL461" s="10"/>
      <c r="YM461" s="10"/>
      <c r="YN461" s="10"/>
      <c r="YO461" s="10"/>
      <c r="YP461" s="10"/>
      <c r="YQ461" s="10"/>
      <c r="YR461" s="10"/>
      <c r="YS461" s="10"/>
      <c r="YT461" s="10"/>
      <c r="YU461" s="10"/>
      <c r="YV461" s="10"/>
      <c r="YW461" s="10"/>
      <c r="YX461" s="10"/>
      <c r="YY461" s="10"/>
      <c r="YZ461" s="10"/>
      <c r="ZA461" s="10"/>
      <c r="ZB461" s="10"/>
      <c r="ZC461" s="10"/>
      <c r="ZD461" s="10"/>
      <c r="ZE461" s="10"/>
      <c r="ZF461" s="10"/>
      <c r="ZG461" s="10"/>
      <c r="ZH461" s="10"/>
      <c r="ZI461" s="10"/>
      <c r="ZJ461" s="10"/>
      <c r="ZK461" s="10"/>
      <c r="ZL461" s="10"/>
      <c r="ZM461" s="10"/>
      <c r="ZN461" s="10"/>
      <c r="ZO461" s="10"/>
      <c r="ZP461" s="10"/>
      <c r="ZQ461" s="10"/>
      <c r="ZR461" s="10"/>
      <c r="ZS461" s="10"/>
      <c r="ZT461" s="10"/>
      <c r="ZU461" s="10"/>
      <c r="ZV461" s="10"/>
      <c r="ZW461" s="10"/>
      <c r="ZX461" s="10"/>
      <c r="ZY461" s="10"/>
      <c r="ZZ461" s="10"/>
      <c r="AAA461" s="10"/>
      <c r="AAB461" s="10"/>
      <c r="AAC461" s="10"/>
      <c r="AAD461" s="10"/>
      <c r="AAE461" s="10"/>
      <c r="AAF461" s="10"/>
      <c r="AAG461" s="10"/>
      <c r="AAH461" s="10"/>
      <c r="AAI461" s="10"/>
      <c r="AAJ461" s="10"/>
      <c r="AAK461" s="10"/>
      <c r="AAL461" s="10"/>
      <c r="AAM461" s="10"/>
      <c r="AAN461" s="10"/>
      <c r="AAO461" s="10"/>
      <c r="AAP461" s="10"/>
      <c r="AAQ461" s="10"/>
      <c r="AAR461" s="10"/>
      <c r="AAS461" s="10"/>
      <c r="AAT461" s="10"/>
      <c r="AAU461" s="10"/>
      <c r="AAV461" s="10"/>
      <c r="AAW461" s="10"/>
      <c r="AAX461" s="10"/>
      <c r="AAY461" s="10"/>
      <c r="AAZ461" s="10"/>
      <c r="ABA461" s="10"/>
      <c r="ABB461" s="10"/>
      <c r="ABC461" s="10"/>
      <c r="ABD461" s="10"/>
      <c r="ABE461" s="10"/>
      <c r="ABF461" s="10"/>
      <c r="ABG461" s="10"/>
      <c r="ABH461" s="10"/>
      <c r="ABI461" s="10"/>
      <c r="ABJ461" s="10"/>
      <c r="ABK461" s="10"/>
      <c r="ABL461" s="10"/>
      <c r="ABM461" s="10"/>
      <c r="ABN461" s="10"/>
      <c r="ABO461" s="10"/>
      <c r="ABP461" s="10"/>
      <c r="ABQ461" s="10"/>
      <c r="ABR461" s="10"/>
      <c r="ABS461" s="10"/>
      <c r="ABT461" s="10"/>
      <c r="ABU461" s="10"/>
      <c r="ABV461" s="10"/>
      <c r="ABW461" s="10"/>
      <c r="ABX461" s="10"/>
      <c r="ABY461" s="10"/>
      <c r="ABZ461" s="10"/>
      <c r="ACA461" s="10"/>
      <c r="ACB461" s="10"/>
      <c r="ACC461" s="10"/>
      <c r="ACD461" s="10"/>
      <c r="ACE461" s="10"/>
      <c r="ACF461" s="10"/>
      <c r="ACG461" s="10"/>
      <c r="ACH461" s="10"/>
      <c r="ACI461" s="10"/>
      <c r="ACJ461" s="10"/>
      <c r="ACK461" s="10"/>
      <c r="ACL461" s="10"/>
      <c r="ACM461" s="10"/>
      <c r="ACN461" s="10"/>
      <c r="ACO461" s="10"/>
      <c r="ACP461" s="10"/>
      <c r="ACQ461" s="10"/>
      <c r="ACR461" s="10"/>
      <c r="ACS461" s="10"/>
      <c r="ACT461" s="10"/>
      <c r="ACU461" s="10"/>
      <c r="ACV461" s="10"/>
      <c r="ACW461" s="10"/>
      <c r="ACX461" s="10"/>
      <c r="ACY461" s="10"/>
      <c r="ACZ461" s="10"/>
      <c r="ADA461" s="10"/>
      <c r="ADB461" s="10"/>
      <c r="ADC461" s="10"/>
      <c r="ADD461" s="10"/>
      <c r="ADE461" s="10"/>
      <c r="ADF461" s="10"/>
      <c r="ADG461" s="10"/>
      <c r="ADH461" s="10"/>
      <c r="ADI461" s="10"/>
      <c r="ADJ461" s="10"/>
      <c r="ADK461" s="10"/>
      <c r="ADL461" s="10"/>
      <c r="ADM461" s="10"/>
      <c r="ADN461" s="10"/>
      <c r="ADO461" s="10"/>
      <c r="ADP461" s="10"/>
      <c r="ADQ461" s="10"/>
      <c r="ADR461" s="10"/>
      <c r="ADS461" s="10"/>
      <c r="ADT461" s="10"/>
      <c r="ADU461" s="10"/>
      <c r="ADV461" s="10"/>
      <c r="ADW461" s="10"/>
      <c r="ADX461" s="10"/>
      <c r="ADY461" s="10"/>
      <c r="ADZ461" s="10"/>
      <c r="AEA461" s="10"/>
      <c r="AEB461" s="10"/>
      <c r="AEC461" s="10"/>
      <c r="AED461" s="10"/>
      <c r="AEE461" s="10"/>
      <c r="AEF461" s="10"/>
      <c r="AEG461" s="10"/>
      <c r="AEH461" s="10"/>
      <c r="AEI461" s="10"/>
      <c r="AEJ461" s="10"/>
      <c r="AEK461" s="10"/>
      <c r="AEL461" s="10"/>
      <c r="AEM461" s="10"/>
      <c r="AEN461" s="10"/>
      <c r="AEO461" s="10"/>
      <c r="AEP461" s="10"/>
      <c r="AEQ461" s="10"/>
      <c r="AER461" s="10"/>
      <c r="AES461" s="10"/>
      <c r="AET461" s="10"/>
      <c r="AEU461" s="10"/>
      <c r="AEV461" s="10"/>
      <c r="AEW461" s="10"/>
      <c r="AEX461" s="10"/>
      <c r="AEY461" s="10"/>
      <c r="AEZ461" s="10"/>
      <c r="AFA461" s="10"/>
      <c r="AFB461" s="10"/>
      <c r="AFC461" s="10"/>
      <c r="AFD461" s="10"/>
      <c r="AFE461" s="10"/>
      <c r="AFF461" s="10"/>
      <c r="AFG461" s="10"/>
      <c r="AFH461" s="10"/>
      <c r="AFI461" s="10"/>
      <c r="AFJ461" s="10"/>
      <c r="AFK461" s="10"/>
      <c r="AFL461" s="10"/>
      <c r="AFM461" s="10"/>
      <c r="AFN461" s="10"/>
      <c r="AFO461" s="10"/>
      <c r="AFP461" s="10"/>
      <c r="AFQ461" s="10"/>
      <c r="AFR461" s="10"/>
      <c r="AFS461" s="10"/>
      <c r="AFT461" s="10"/>
      <c r="AFU461" s="10"/>
      <c r="AFV461" s="10"/>
      <c r="AFW461" s="10"/>
      <c r="AFX461" s="10"/>
      <c r="AFY461" s="10"/>
      <c r="AFZ461" s="10"/>
      <c r="AGA461" s="10"/>
      <c r="AGB461" s="10"/>
      <c r="AGC461" s="10"/>
      <c r="AGD461" s="10"/>
      <c r="AGE461" s="10"/>
      <c r="AGF461" s="10"/>
      <c r="AGG461" s="10"/>
      <c r="AGH461" s="10"/>
      <c r="AGI461" s="10"/>
      <c r="AGJ461" s="10"/>
      <c r="AGK461" s="10"/>
      <c r="AGL461" s="10"/>
      <c r="AGM461" s="10"/>
      <c r="AGN461" s="10"/>
      <c r="AGO461" s="10"/>
      <c r="AGP461" s="10"/>
      <c r="AGQ461" s="10"/>
      <c r="AGR461" s="10"/>
      <c r="AGS461" s="10"/>
      <c r="AGT461" s="10"/>
      <c r="AGU461" s="10"/>
      <c r="AGV461" s="10"/>
      <c r="AGW461" s="10"/>
      <c r="AGX461" s="10"/>
      <c r="AGY461" s="10"/>
      <c r="AGZ461" s="10"/>
      <c r="AHA461" s="10"/>
      <c r="AHB461" s="10"/>
      <c r="AHC461" s="10"/>
      <c r="AHD461" s="10"/>
      <c r="AHE461" s="10"/>
      <c r="AHF461" s="10"/>
      <c r="AHG461" s="10"/>
      <c r="AHH461" s="10"/>
      <c r="AHI461" s="10"/>
      <c r="AHJ461" s="10"/>
      <c r="AHK461" s="10"/>
      <c r="AHL461" s="10"/>
      <c r="AHM461" s="10"/>
      <c r="AHN461" s="10"/>
      <c r="AHO461" s="10"/>
      <c r="AHP461" s="10"/>
      <c r="AHQ461" s="10"/>
      <c r="AHR461" s="10"/>
      <c r="AHS461" s="10"/>
      <c r="AHT461" s="10"/>
      <c r="AHU461" s="10"/>
      <c r="AHV461" s="10"/>
      <c r="AHW461" s="10"/>
      <c r="AHX461" s="10"/>
      <c r="AHY461" s="10"/>
      <c r="AHZ461" s="10"/>
      <c r="AIA461" s="10"/>
      <c r="AIB461" s="10"/>
      <c r="AIC461" s="10"/>
      <c r="AID461" s="10"/>
      <c r="AIE461" s="10"/>
      <c r="AIF461" s="10"/>
      <c r="AIG461" s="10"/>
      <c r="AIH461" s="10"/>
      <c r="AII461" s="10"/>
      <c r="AIJ461" s="10"/>
      <c r="AIK461" s="10"/>
      <c r="AIL461" s="10"/>
      <c r="AIM461" s="10"/>
      <c r="AIN461" s="10"/>
      <c r="AIO461" s="10"/>
      <c r="AIP461" s="10"/>
      <c r="AIQ461" s="10"/>
      <c r="AIR461" s="10"/>
      <c r="AIS461" s="10"/>
      <c r="AIT461" s="10"/>
      <c r="AIU461" s="10"/>
      <c r="AIV461" s="10"/>
      <c r="AIW461" s="10"/>
      <c r="AIX461" s="10"/>
      <c r="AIY461" s="10"/>
      <c r="AIZ461" s="10"/>
      <c r="AJA461" s="10"/>
      <c r="AJB461" s="10"/>
      <c r="AJC461" s="10"/>
      <c r="AJD461" s="10"/>
      <c r="AJE461" s="10"/>
      <c r="AJF461" s="10"/>
      <c r="AJG461" s="10"/>
      <c r="AJH461" s="10"/>
      <c r="AJI461" s="10"/>
      <c r="AJJ461" s="10"/>
      <c r="AJK461" s="10"/>
      <c r="AJL461" s="10"/>
      <c r="AJM461" s="10"/>
      <c r="AJN461" s="10"/>
      <c r="AJO461" s="10"/>
      <c r="AJP461" s="10"/>
      <c r="AJQ461" s="10"/>
      <c r="AJR461" s="10"/>
      <c r="AJS461" s="10"/>
      <c r="AJT461" s="10"/>
      <c r="AJU461" s="10"/>
      <c r="AJV461" s="10"/>
      <c r="AJW461" s="10"/>
      <c r="AJX461" s="10"/>
      <c r="AJY461" s="10"/>
      <c r="AJZ461" s="10"/>
      <c r="AKA461" s="10"/>
      <c r="AKB461" s="10"/>
      <c r="AKC461" s="10"/>
      <c r="AKD461" s="10"/>
      <c r="AKE461" s="10"/>
      <c r="AKF461" s="10"/>
      <c r="AKG461" s="10"/>
      <c r="AKH461" s="10"/>
      <c r="AKI461" s="10"/>
      <c r="AKJ461" s="10"/>
      <c r="AKK461" s="10"/>
      <c r="AKL461" s="10"/>
      <c r="AKM461" s="10"/>
      <c r="AKN461" s="10"/>
      <c r="AKO461" s="10"/>
      <c r="AKP461" s="10"/>
      <c r="AKQ461" s="10"/>
      <c r="AKR461" s="10"/>
      <c r="AKS461" s="10"/>
      <c r="AKT461" s="10"/>
      <c r="AKU461" s="10"/>
      <c r="AKV461" s="10"/>
      <c r="AKW461" s="10"/>
      <c r="AKX461" s="10"/>
      <c r="AKY461" s="10"/>
      <c r="AKZ461" s="10"/>
      <c r="ALA461" s="10"/>
      <c r="ALB461" s="10"/>
      <c r="ALC461" s="10"/>
      <c r="ALD461" s="10"/>
      <c r="ALE461" s="10"/>
      <c r="ALF461" s="10"/>
      <c r="ALG461" s="10"/>
      <c r="ALH461" s="10"/>
      <c r="ALI461" s="10"/>
      <c r="ALJ461" s="10"/>
      <c r="ALK461" s="10"/>
      <c r="ALL461" s="10"/>
      <c r="ALM461" s="10"/>
      <c r="ALN461" s="10"/>
      <c r="ALO461" s="10"/>
      <c r="ALP461" s="10"/>
      <c r="ALQ461" s="10"/>
      <c r="ALR461" s="10"/>
      <c r="ALS461" s="10"/>
      <c r="ALT461" s="10"/>
      <c r="ALU461" s="10"/>
      <c r="ALV461" s="10"/>
      <c r="ALW461" s="10"/>
      <c r="ALX461" s="10"/>
      <c r="ALY461" s="10"/>
      <c r="ALZ461" s="10"/>
      <c r="AMA461" s="10"/>
      <c r="AMB461" s="10"/>
      <c r="AMC461" s="10"/>
      <c r="AMD461" s="10"/>
      <c r="AME461" s="10"/>
      <c r="AMF461" s="10"/>
      <c r="AMG461" s="10"/>
      <c r="AMH461" s="10"/>
      <c r="AMI461" s="10"/>
    </row>
    <row r="462" spans="1:1023" ht="21.75" customHeight="1">
      <c r="A462" s="14" t="s">
        <v>106</v>
      </c>
      <c r="B462" s="39"/>
      <c r="C462" s="30"/>
      <c r="D462" s="30"/>
      <c r="E462" s="30"/>
      <c r="F462" s="30"/>
      <c r="G462" s="30"/>
      <c r="H462" s="30"/>
      <c r="I462" s="30"/>
      <c r="J462" s="40">
        <v>5057.18</v>
      </c>
      <c r="K462" s="30"/>
      <c r="L462" s="30"/>
      <c r="M462" s="30"/>
      <c r="N462" s="30"/>
      <c r="O462" s="30"/>
      <c r="P462" s="32"/>
      <c r="Q462" s="43">
        <f t="shared" si="11"/>
        <v>5057.18</v>
      </c>
      <c r="R462" s="43">
        <f>Q462+Q463</f>
        <v>14057.18</v>
      </c>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c r="HA462" s="10"/>
      <c r="HB462" s="10"/>
      <c r="HC462" s="10"/>
      <c r="HD462" s="10"/>
      <c r="HE462" s="10"/>
      <c r="HF462" s="10"/>
      <c r="HG462" s="10"/>
      <c r="HH462" s="10"/>
      <c r="HI462" s="10"/>
      <c r="HJ462" s="10"/>
      <c r="HK462" s="10"/>
      <c r="HL462" s="10"/>
      <c r="HM462" s="10"/>
      <c r="HN462" s="10"/>
      <c r="HO462" s="10"/>
      <c r="HP462" s="10"/>
      <c r="HQ462" s="10"/>
      <c r="HR462" s="10"/>
      <c r="HS462" s="10"/>
      <c r="HT462" s="10"/>
      <c r="HU462" s="10"/>
      <c r="HV462" s="10"/>
      <c r="HW462" s="10"/>
      <c r="HX462" s="10"/>
      <c r="HY462" s="10"/>
      <c r="HZ462" s="10"/>
      <c r="IA462" s="10"/>
      <c r="IB462" s="10"/>
      <c r="IC462" s="10"/>
      <c r="ID462" s="10"/>
      <c r="IE462" s="10"/>
      <c r="IF462" s="10"/>
      <c r="IG462" s="10"/>
      <c r="IH462" s="10"/>
      <c r="II462" s="10"/>
      <c r="IJ462" s="10"/>
      <c r="IK462" s="10"/>
      <c r="IL462" s="10"/>
      <c r="IM462" s="10"/>
      <c r="IN462" s="10"/>
      <c r="IO462" s="10"/>
      <c r="IP462" s="10"/>
      <c r="IQ462" s="10"/>
      <c r="IR462" s="10"/>
      <c r="IS462" s="10"/>
      <c r="IT462" s="10"/>
      <c r="IU462" s="10"/>
      <c r="IV462" s="10"/>
      <c r="IW462" s="10"/>
      <c r="IX462" s="10"/>
      <c r="IY462" s="10"/>
      <c r="IZ462" s="10"/>
      <c r="JA462" s="10"/>
      <c r="JB462" s="10"/>
      <c r="JC462" s="10"/>
      <c r="JD462" s="10"/>
      <c r="JE462" s="10"/>
      <c r="JF462" s="10"/>
      <c r="JG462" s="10"/>
      <c r="JH462" s="10"/>
      <c r="JI462" s="10"/>
      <c r="JJ462" s="10"/>
      <c r="JK462" s="10"/>
      <c r="JL462" s="10"/>
      <c r="JM462" s="10"/>
      <c r="JN462" s="10"/>
      <c r="JO462" s="10"/>
      <c r="JP462" s="10"/>
      <c r="JQ462" s="10"/>
      <c r="JR462" s="10"/>
      <c r="JS462" s="10"/>
      <c r="JT462" s="10"/>
      <c r="JU462" s="10"/>
      <c r="JV462" s="10"/>
      <c r="JW462" s="10"/>
      <c r="JX462" s="10"/>
      <c r="JY462" s="10"/>
      <c r="JZ462" s="10"/>
      <c r="KA462" s="10"/>
      <c r="KB462" s="10"/>
      <c r="KC462" s="10"/>
      <c r="KD462" s="10"/>
      <c r="KE462" s="10"/>
      <c r="KF462" s="10"/>
      <c r="KG462" s="10"/>
      <c r="KH462" s="10"/>
      <c r="KI462" s="10"/>
      <c r="KJ462" s="10"/>
      <c r="KK462" s="10"/>
      <c r="KL462" s="10"/>
      <c r="KM462" s="10"/>
      <c r="KN462" s="10"/>
      <c r="KO462" s="10"/>
      <c r="KP462" s="10"/>
      <c r="KQ462" s="10"/>
      <c r="KR462" s="10"/>
      <c r="KS462" s="10"/>
      <c r="KT462" s="10"/>
      <c r="KU462" s="10"/>
      <c r="KV462" s="10"/>
      <c r="KW462" s="10"/>
      <c r="KX462" s="10"/>
      <c r="KY462" s="10"/>
      <c r="KZ462" s="10"/>
      <c r="LA462" s="10"/>
      <c r="LB462" s="10"/>
      <c r="LC462" s="10"/>
      <c r="LD462" s="10"/>
      <c r="LE462" s="10"/>
      <c r="LF462" s="10"/>
      <c r="LG462" s="10"/>
      <c r="LH462" s="10"/>
      <c r="LI462" s="10"/>
      <c r="LJ462" s="10"/>
      <c r="LK462" s="10"/>
      <c r="LL462" s="10"/>
      <c r="LM462" s="10"/>
      <c r="LN462" s="10"/>
      <c r="LO462" s="10"/>
      <c r="LP462" s="10"/>
      <c r="LQ462" s="10"/>
      <c r="LR462" s="10"/>
      <c r="LS462" s="10"/>
      <c r="LT462" s="10"/>
      <c r="LU462" s="10"/>
      <c r="LV462" s="10"/>
      <c r="LW462" s="10"/>
      <c r="LX462" s="10"/>
      <c r="LY462" s="10"/>
      <c r="LZ462" s="10"/>
      <c r="MA462" s="10"/>
      <c r="MB462" s="10"/>
      <c r="MC462" s="10"/>
      <c r="MD462" s="10"/>
      <c r="ME462" s="10"/>
      <c r="MF462" s="10"/>
      <c r="MG462" s="10"/>
      <c r="MH462" s="10"/>
      <c r="MI462" s="10"/>
      <c r="MJ462" s="10"/>
      <c r="MK462" s="10"/>
      <c r="ML462" s="10"/>
      <c r="MM462" s="10"/>
      <c r="MN462" s="10"/>
      <c r="MO462" s="10"/>
      <c r="MP462" s="10"/>
      <c r="MQ462" s="10"/>
      <c r="MR462" s="10"/>
      <c r="MS462" s="10"/>
      <c r="MT462" s="10"/>
      <c r="MU462" s="10"/>
      <c r="MV462" s="10"/>
      <c r="MW462" s="10"/>
      <c r="MX462" s="10"/>
      <c r="MY462" s="10"/>
      <c r="MZ462" s="10"/>
      <c r="NA462" s="10"/>
      <c r="NB462" s="10"/>
      <c r="NC462" s="10"/>
      <c r="ND462" s="10"/>
      <c r="NE462" s="10"/>
      <c r="NF462" s="10"/>
      <c r="NG462" s="10"/>
      <c r="NH462" s="10"/>
      <c r="NI462" s="10"/>
      <c r="NJ462" s="10"/>
      <c r="NK462" s="10"/>
      <c r="NL462" s="10"/>
      <c r="NM462" s="10"/>
      <c r="NN462" s="10"/>
      <c r="NO462" s="10"/>
      <c r="NP462" s="10"/>
      <c r="NQ462" s="10"/>
      <c r="NR462" s="10"/>
      <c r="NS462" s="10"/>
      <c r="NT462" s="10"/>
      <c r="NU462" s="10"/>
      <c r="NV462" s="10"/>
      <c r="NW462" s="10"/>
      <c r="NX462" s="10"/>
      <c r="NY462" s="10"/>
      <c r="NZ462" s="10"/>
      <c r="OA462" s="10"/>
      <c r="OB462" s="10"/>
      <c r="OC462" s="10"/>
      <c r="OD462" s="10"/>
      <c r="OE462" s="10"/>
      <c r="OF462" s="10"/>
      <c r="OG462" s="10"/>
      <c r="OH462" s="10"/>
      <c r="OI462" s="10"/>
      <c r="OJ462" s="10"/>
      <c r="OK462" s="10"/>
      <c r="OL462" s="10"/>
      <c r="OM462" s="10"/>
      <c r="ON462" s="10"/>
      <c r="OO462" s="10"/>
      <c r="OP462" s="10"/>
      <c r="OQ462" s="10"/>
      <c r="OR462" s="10"/>
      <c r="OS462" s="10"/>
      <c r="OT462" s="10"/>
      <c r="OU462" s="10"/>
      <c r="OV462" s="10"/>
      <c r="OW462" s="10"/>
      <c r="OX462" s="10"/>
      <c r="OY462" s="10"/>
      <c r="OZ462" s="10"/>
      <c r="PA462" s="10"/>
      <c r="PB462" s="10"/>
      <c r="PC462" s="10"/>
      <c r="PD462" s="10"/>
      <c r="PE462" s="10"/>
      <c r="PF462" s="10"/>
      <c r="PG462" s="10"/>
      <c r="PH462" s="10"/>
      <c r="PI462" s="10"/>
      <c r="PJ462" s="10"/>
      <c r="PK462" s="10"/>
      <c r="PL462" s="10"/>
      <c r="PM462" s="10"/>
      <c r="PN462" s="10"/>
      <c r="PO462" s="10"/>
      <c r="PP462" s="10"/>
      <c r="PQ462" s="10"/>
      <c r="PR462" s="10"/>
      <c r="PS462" s="10"/>
      <c r="PT462" s="10"/>
      <c r="PU462" s="10"/>
      <c r="PV462" s="10"/>
      <c r="PW462" s="10"/>
      <c r="PX462" s="10"/>
      <c r="PY462" s="10"/>
      <c r="PZ462" s="10"/>
      <c r="QA462" s="10"/>
      <c r="QB462" s="10"/>
      <c r="QC462" s="10"/>
      <c r="QD462" s="10"/>
      <c r="QE462" s="10"/>
      <c r="QF462" s="10"/>
      <c r="QG462" s="10"/>
      <c r="QH462" s="10"/>
      <c r="QI462" s="10"/>
      <c r="QJ462" s="10"/>
      <c r="QK462" s="10"/>
      <c r="QL462" s="10"/>
      <c r="QM462" s="10"/>
      <c r="QN462" s="10"/>
      <c r="QO462" s="10"/>
      <c r="QP462" s="10"/>
      <c r="QQ462" s="10"/>
      <c r="QR462" s="10"/>
      <c r="QS462" s="10"/>
      <c r="QT462" s="10"/>
      <c r="QU462" s="10"/>
      <c r="QV462" s="10"/>
      <c r="QW462" s="10"/>
      <c r="QX462" s="10"/>
      <c r="QY462" s="10"/>
      <c r="QZ462" s="10"/>
      <c r="RA462" s="10"/>
      <c r="RB462" s="10"/>
      <c r="RC462" s="10"/>
      <c r="RD462" s="10"/>
      <c r="RE462" s="10"/>
      <c r="RF462" s="10"/>
      <c r="RG462" s="10"/>
      <c r="RH462" s="10"/>
      <c r="RI462" s="10"/>
      <c r="RJ462" s="10"/>
      <c r="RK462" s="10"/>
      <c r="RL462" s="10"/>
      <c r="RM462" s="10"/>
      <c r="RN462" s="10"/>
      <c r="RO462" s="10"/>
      <c r="RP462" s="10"/>
      <c r="RQ462" s="10"/>
      <c r="RR462" s="10"/>
      <c r="RS462" s="10"/>
      <c r="RT462" s="10"/>
      <c r="RU462" s="10"/>
      <c r="RV462" s="10"/>
      <c r="RW462" s="10"/>
      <c r="RX462" s="10"/>
      <c r="RY462" s="10"/>
      <c r="RZ462" s="10"/>
      <c r="SA462" s="10"/>
      <c r="SB462" s="10"/>
      <c r="SC462" s="10"/>
      <c r="SD462" s="10"/>
      <c r="SE462" s="10"/>
      <c r="SF462" s="10"/>
      <c r="SG462" s="10"/>
      <c r="SH462" s="10"/>
      <c r="SI462" s="10"/>
      <c r="SJ462" s="10"/>
      <c r="SK462" s="10"/>
      <c r="SL462" s="10"/>
      <c r="SM462" s="10"/>
      <c r="SN462" s="10"/>
      <c r="SO462" s="10"/>
      <c r="SP462" s="10"/>
      <c r="SQ462" s="10"/>
      <c r="SR462" s="10"/>
      <c r="SS462" s="10"/>
      <c r="ST462" s="10"/>
      <c r="SU462" s="10"/>
      <c r="SV462" s="10"/>
      <c r="SW462" s="10"/>
      <c r="SX462" s="10"/>
      <c r="SY462" s="10"/>
      <c r="SZ462" s="10"/>
      <c r="TA462" s="10"/>
      <c r="TB462" s="10"/>
      <c r="TC462" s="10"/>
      <c r="TD462" s="10"/>
      <c r="TE462" s="10"/>
      <c r="TF462" s="10"/>
      <c r="TG462" s="10"/>
      <c r="TH462" s="10"/>
      <c r="TI462" s="10"/>
      <c r="TJ462" s="10"/>
      <c r="TK462" s="10"/>
      <c r="TL462" s="10"/>
      <c r="TM462" s="10"/>
      <c r="TN462" s="10"/>
      <c r="TO462" s="10"/>
      <c r="TP462" s="10"/>
      <c r="TQ462" s="10"/>
      <c r="TR462" s="10"/>
      <c r="TS462" s="10"/>
      <c r="TT462" s="10"/>
      <c r="TU462" s="10"/>
      <c r="TV462" s="10"/>
      <c r="TW462" s="10"/>
      <c r="TX462" s="10"/>
      <c r="TY462" s="10"/>
      <c r="TZ462" s="10"/>
      <c r="UA462" s="10"/>
      <c r="UB462" s="10"/>
      <c r="UC462" s="10"/>
      <c r="UD462" s="10"/>
      <c r="UE462" s="10"/>
      <c r="UF462" s="10"/>
      <c r="UG462" s="10"/>
      <c r="UH462" s="10"/>
      <c r="UI462" s="10"/>
      <c r="UJ462" s="10"/>
      <c r="UK462" s="10"/>
      <c r="UL462" s="10"/>
      <c r="UM462" s="10"/>
      <c r="UN462" s="10"/>
      <c r="UO462" s="10"/>
      <c r="UP462" s="10"/>
      <c r="UQ462" s="10"/>
      <c r="UR462" s="10"/>
      <c r="US462" s="10"/>
      <c r="UT462" s="10"/>
      <c r="UU462" s="10"/>
      <c r="UV462" s="10"/>
      <c r="UW462" s="10"/>
      <c r="UX462" s="10"/>
      <c r="UY462" s="10"/>
      <c r="UZ462" s="10"/>
      <c r="VA462" s="10"/>
      <c r="VB462" s="10"/>
      <c r="VC462" s="10"/>
      <c r="VD462" s="10"/>
      <c r="VE462" s="10"/>
      <c r="VF462" s="10"/>
      <c r="VG462" s="10"/>
      <c r="VH462" s="10"/>
      <c r="VI462" s="10"/>
      <c r="VJ462" s="10"/>
      <c r="VK462" s="10"/>
      <c r="VL462" s="10"/>
      <c r="VM462" s="10"/>
      <c r="VN462" s="10"/>
      <c r="VO462" s="10"/>
      <c r="VP462" s="10"/>
      <c r="VQ462" s="10"/>
      <c r="VR462" s="10"/>
      <c r="VS462" s="10"/>
      <c r="VT462" s="10"/>
      <c r="VU462" s="10"/>
      <c r="VV462" s="10"/>
      <c r="VW462" s="10"/>
      <c r="VX462" s="10"/>
      <c r="VY462" s="10"/>
      <c r="VZ462" s="10"/>
      <c r="WA462" s="10"/>
      <c r="WB462" s="10"/>
      <c r="WC462" s="10"/>
      <c r="WD462" s="10"/>
      <c r="WE462" s="10"/>
      <c r="WF462" s="10"/>
      <c r="WG462" s="10"/>
      <c r="WH462" s="10"/>
      <c r="WI462" s="10"/>
      <c r="WJ462" s="10"/>
      <c r="WK462" s="10"/>
      <c r="WL462" s="10"/>
      <c r="WM462" s="10"/>
      <c r="WN462" s="10"/>
      <c r="WO462" s="10"/>
      <c r="WP462" s="10"/>
      <c r="WQ462" s="10"/>
      <c r="WR462" s="10"/>
      <c r="WS462" s="10"/>
      <c r="WT462" s="10"/>
      <c r="WU462" s="10"/>
      <c r="WV462" s="10"/>
      <c r="WW462" s="10"/>
      <c r="WX462" s="10"/>
      <c r="WY462" s="10"/>
      <c r="WZ462" s="10"/>
      <c r="XA462" s="10"/>
      <c r="XB462" s="10"/>
      <c r="XC462" s="10"/>
      <c r="XD462" s="10"/>
      <c r="XE462" s="10"/>
      <c r="XF462" s="10"/>
      <c r="XG462" s="10"/>
      <c r="XH462" s="10"/>
      <c r="XI462" s="10"/>
      <c r="XJ462" s="10"/>
      <c r="XK462" s="10"/>
      <c r="XL462" s="10"/>
      <c r="XM462" s="10"/>
      <c r="XN462" s="10"/>
      <c r="XO462" s="10"/>
      <c r="XP462" s="10"/>
      <c r="XQ462" s="10"/>
      <c r="XR462" s="10"/>
      <c r="XS462" s="10"/>
      <c r="XT462" s="10"/>
      <c r="XU462" s="10"/>
      <c r="XV462" s="10"/>
      <c r="XW462" s="10"/>
      <c r="XX462" s="10"/>
      <c r="XY462" s="10"/>
      <c r="XZ462" s="10"/>
      <c r="YA462" s="10"/>
      <c r="YB462" s="10"/>
      <c r="YC462" s="10"/>
      <c r="YD462" s="10"/>
      <c r="YE462" s="10"/>
      <c r="YF462" s="10"/>
      <c r="YG462" s="10"/>
      <c r="YH462" s="10"/>
      <c r="YI462" s="10"/>
      <c r="YJ462" s="10"/>
      <c r="YK462" s="10"/>
      <c r="YL462" s="10"/>
      <c r="YM462" s="10"/>
      <c r="YN462" s="10"/>
      <c r="YO462" s="10"/>
      <c r="YP462" s="10"/>
      <c r="YQ462" s="10"/>
      <c r="YR462" s="10"/>
      <c r="YS462" s="10"/>
      <c r="YT462" s="10"/>
      <c r="YU462" s="10"/>
      <c r="YV462" s="10"/>
      <c r="YW462" s="10"/>
      <c r="YX462" s="10"/>
      <c r="YY462" s="10"/>
      <c r="YZ462" s="10"/>
      <c r="ZA462" s="10"/>
      <c r="ZB462" s="10"/>
      <c r="ZC462" s="10"/>
      <c r="ZD462" s="10"/>
      <c r="ZE462" s="10"/>
      <c r="ZF462" s="10"/>
      <c r="ZG462" s="10"/>
      <c r="ZH462" s="10"/>
      <c r="ZI462" s="10"/>
      <c r="ZJ462" s="10"/>
      <c r="ZK462" s="10"/>
      <c r="ZL462" s="10"/>
      <c r="ZM462" s="10"/>
      <c r="ZN462" s="10"/>
      <c r="ZO462" s="10"/>
      <c r="ZP462" s="10"/>
      <c r="ZQ462" s="10"/>
      <c r="ZR462" s="10"/>
      <c r="ZS462" s="10"/>
      <c r="ZT462" s="10"/>
      <c r="ZU462" s="10"/>
      <c r="ZV462" s="10"/>
      <c r="ZW462" s="10"/>
      <c r="ZX462" s="10"/>
      <c r="ZY462" s="10"/>
      <c r="ZZ462" s="10"/>
      <c r="AAA462" s="10"/>
      <c r="AAB462" s="10"/>
      <c r="AAC462" s="10"/>
      <c r="AAD462" s="10"/>
      <c r="AAE462" s="10"/>
      <c r="AAF462" s="10"/>
      <c r="AAG462" s="10"/>
      <c r="AAH462" s="10"/>
      <c r="AAI462" s="10"/>
      <c r="AAJ462" s="10"/>
      <c r="AAK462" s="10"/>
      <c r="AAL462" s="10"/>
      <c r="AAM462" s="10"/>
      <c r="AAN462" s="10"/>
      <c r="AAO462" s="10"/>
      <c r="AAP462" s="10"/>
      <c r="AAQ462" s="10"/>
      <c r="AAR462" s="10"/>
      <c r="AAS462" s="10"/>
      <c r="AAT462" s="10"/>
      <c r="AAU462" s="10"/>
      <c r="AAV462" s="10"/>
      <c r="AAW462" s="10"/>
      <c r="AAX462" s="10"/>
      <c r="AAY462" s="10"/>
      <c r="AAZ462" s="10"/>
      <c r="ABA462" s="10"/>
      <c r="ABB462" s="10"/>
      <c r="ABC462" s="10"/>
      <c r="ABD462" s="10"/>
      <c r="ABE462" s="10"/>
      <c r="ABF462" s="10"/>
      <c r="ABG462" s="10"/>
      <c r="ABH462" s="10"/>
      <c r="ABI462" s="10"/>
      <c r="ABJ462" s="10"/>
      <c r="ABK462" s="10"/>
      <c r="ABL462" s="10"/>
      <c r="ABM462" s="10"/>
      <c r="ABN462" s="10"/>
      <c r="ABO462" s="10"/>
      <c r="ABP462" s="10"/>
      <c r="ABQ462" s="10"/>
      <c r="ABR462" s="10"/>
      <c r="ABS462" s="10"/>
      <c r="ABT462" s="10"/>
      <c r="ABU462" s="10"/>
      <c r="ABV462" s="10"/>
      <c r="ABW462" s="10"/>
      <c r="ABX462" s="10"/>
      <c r="ABY462" s="10"/>
      <c r="ABZ462" s="10"/>
      <c r="ACA462" s="10"/>
      <c r="ACB462" s="10"/>
      <c r="ACC462" s="10"/>
      <c r="ACD462" s="10"/>
      <c r="ACE462" s="10"/>
      <c r="ACF462" s="10"/>
      <c r="ACG462" s="10"/>
      <c r="ACH462" s="10"/>
      <c r="ACI462" s="10"/>
      <c r="ACJ462" s="10"/>
      <c r="ACK462" s="10"/>
      <c r="ACL462" s="10"/>
      <c r="ACM462" s="10"/>
      <c r="ACN462" s="10"/>
      <c r="ACO462" s="10"/>
      <c r="ACP462" s="10"/>
      <c r="ACQ462" s="10"/>
      <c r="ACR462" s="10"/>
      <c r="ACS462" s="10"/>
      <c r="ACT462" s="10"/>
      <c r="ACU462" s="10"/>
      <c r="ACV462" s="10"/>
      <c r="ACW462" s="10"/>
      <c r="ACX462" s="10"/>
      <c r="ACY462" s="10"/>
      <c r="ACZ462" s="10"/>
      <c r="ADA462" s="10"/>
      <c r="ADB462" s="10"/>
      <c r="ADC462" s="10"/>
      <c r="ADD462" s="10"/>
      <c r="ADE462" s="10"/>
      <c r="ADF462" s="10"/>
      <c r="ADG462" s="10"/>
      <c r="ADH462" s="10"/>
      <c r="ADI462" s="10"/>
      <c r="ADJ462" s="10"/>
      <c r="ADK462" s="10"/>
      <c r="ADL462" s="10"/>
      <c r="ADM462" s="10"/>
      <c r="ADN462" s="10"/>
      <c r="ADO462" s="10"/>
      <c r="ADP462" s="10"/>
      <c r="ADQ462" s="10"/>
      <c r="ADR462" s="10"/>
      <c r="ADS462" s="10"/>
      <c r="ADT462" s="10"/>
      <c r="ADU462" s="10"/>
      <c r="ADV462" s="10"/>
      <c r="ADW462" s="10"/>
      <c r="ADX462" s="10"/>
      <c r="ADY462" s="10"/>
      <c r="ADZ462" s="10"/>
      <c r="AEA462" s="10"/>
      <c r="AEB462" s="10"/>
      <c r="AEC462" s="10"/>
      <c r="AED462" s="10"/>
      <c r="AEE462" s="10"/>
      <c r="AEF462" s="10"/>
      <c r="AEG462" s="10"/>
      <c r="AEH462" s="10"/>
      <c r="AEI462" s="10"/>
      <c r="AEJ462" s="10"/>
      <c r="AEK462" s="10"/>
      <c r="AEL462" s="10"/>
      <c r="AEM462" s="10"/>
      <c r="AEN462" s="10"/>
      <c r="AEO462" s="10"/>
      <c r="AEP462" s="10"/>
      <c r="AEQ462" s="10"/>
      <c r="AER462" s="10"/>
      <c r="AES462" s="10"/>
      <c r="AET462" s="10"/>
      <c r="AEU462" s="10"/>
      <c r="AEV462" s="10"/>
      <c r="AEW462" s="10"/>
      <c r="AEX462" s="10"/>
      <c r="AEY462" s="10"/>
      <c r="AEZ462" s="10"/>
      <c r="AFA462" s="10"/>
      <c r="AFB462" s="10"/>
      <c r="AFC462" s="10"/>
      <c r="AFD462" s="10"/>
      <c r="AFE462" s="10"/>
      <c r="AFF462" s="10"/>
      <c r="AFG462" s="10"/>
      <c r="AFH462" s="10"/>
      <c r="AFI462" s="10"/>
      <c r="AFJ462" s="10"/>
      <c r="AFK462" s="10"/>
      <c r="AFL462" s="10"/>
      <c r="AFM462" s="10"/>
      <c r="AFN462" s="10"/>
      <c r="AFO462" s="10"/>
      <c r="AFP462" s="10"/>
      <c r="AFQ462" s="10"/>
      <c r="AFR462" s="10"/>
      <c r="AFS462" s="10"/>
      <c r="AFT462" s="10"/>
      <c r="AFU462" s="10"/>
      <c r="AFV462" s="10"/>
      <c r="AFW462" s="10"/>
      <c r="AFX462" s="10"/>
      <c r="AFY462" s="10"/>
      <c r="AFZ462" s="10"/>
      <c r="AGA462" s="10"/>
      <c r="AGB462" s="10"/>
      <c r="AGC462" s="10"/>
      <c r="AGD462" s="10"/>
      <c r="AGE462" s="10"/>
      <c r="AGF462" s="10"/>
      <c r="AGG462" s="10"/>
      <c r="AGH462" s="10"/>
      <c r="AGI462" s="10"/>
      <c r="AGJ462" s="10"/>
      <c r="AGK462" s="10"/>
      <c r="AGL462" s="10"/>
      <c r="AGM462" s="10"/>
      <c r="AGN462" s="10"/>
      <c r="AGO462" s="10"/>
      <c r="AGP462" s="10"/>
      <c r="AGQ462" s="10"/>
      <c r="AGR462" s="10"/>
      <c r="AGS462" s="10"/>
      <c r="AGT462" s="10"/>
      <c r="AGU462" s="10"/>
      <c r="AGV462" s="10"/>
      <c r="AGW462" s="10"/>
      <c r="AGX462" s="10"/>
      <c r="AGY462" s="10"/>
      <c r="AGZ462" s="10"/>
      <c r="AHA462" s="10"/>
      <c r="AHB462" s="10"/>
      <c r="AHC462" s="10"/>
      <c r="AHD462" s="10"/>
      <c r="AHE462" s="10"/>
      <c r="AHF462" s="10"/>
      <c r="AHG462" s="10"/>
      <c r="AHH462" s="10"/>
      <c r="AHI462" s="10"/>
      <c r="AHJ462" s="10"/>
      <c r="AHK462" s="10"/>
      <c r="AHL462" s="10"/>
      <c r="AHM462" s="10"/>
      <c r="AHN462" s="10"/>
      <c r="AHO462" s="10"/>
      <c r="AHP462" s="10"/>
      <c r="AHQ462" s="10"/>
      <c r="AHR462" s="10"/>
      <c r="AHS462" s="10"/>
      <c r="AHT462" s="10"/>
      <c r="AHU462" s="10"/>
      <c r="AHV462" s="10"/>
      <c r="AHW462" s="10"/>
      <c r="AHX462" s="10"/>
      <c r="AHY462" s="10"/>
      <c r="AHZ462" s="10"/>
      <c r="AIA462" s="10"/>
      <c r="AIB462" s="10"/>
      <c r="AIC462" s="10"/>
      <c r="AID462" s="10"/>
      <c r="AIE462" s="10"/>
      <c r="AIF462" s="10"/>
      <c r="AIG462" s="10"/>
      <c r="AIH462" s="10"/>
      <c r="AII462" s="10"/>
      <c r="AIJ462" s="10"/>
      <c r="AIK462" s="10"/>
      <c r="AIL462" s="10"/>
      <c r="AIM462" s="10"/>
      <c r="AIN462" s="10"/>
      <c r="AIO462" s="10"/>
      <c r="AIP462" s="10"/>
      <c r="AIQ462" s="10"/>
      <c r="AIR462" s="10"/>
      <c r="AIS462" s="10"/>
      <c r="AIT462" s="10"/>
      <c r="AIU462" s="10"/>
      <c r="AIV462" s="10"/>
      <c r="AIW462" s="10"/>
      <c r="AIX462" s="10"/>
      <c r="AIY462" s="10"/>
      <c r="AIZ462" s="10"/>
      <c r="AJA462" s="10"/>
      <c r="AJB462" s="10"/>
      <c r="AJC462" s="10"/>
      <c r="AJD462" s="10"/>
      <c r="AJE462" s="10"/>
      <c r="AJF462" s="10"/>
      <c r="AJG462" s="10"/>
      <c r="AJH462" s="10"/>
      <c r="AJI462" s="10"/>
      <c r="AJJ462" s="10"/>
      <c r="AJK462" s="10"/>
      <c r="AJL462" s="10"/>
      <c r="AJM462" s="10"/>
      <c r="AJN462" s="10"/>
      <c r="AJO462" s="10"/>
      <c r="AJP462" s="10"/>
      <c r="AJQ462" s="10"/>
      <c r="AJR462" s="10"/>
      <c r="AJS462" s="10"/>
      <c r="AJT462" s="10"/>
      <c r="AJU462" s="10"/>
      <c r="AJV462" s="10"/>
      <c r="AJW462" s="10"/>
      <c r="AJX462" s="10"/>
      <c r="AJY462" s="10"/>
      <c r="AJZ462" s="10"/>
      <c r="AKA462" s="10"/>
      <c r="AKB462" s="10"/>
      <c r="AKC462" s="10"/>
      <c r="AKD462" s="10"/>
      <c r="AKE462" s="10"/>
      <c r="AKF462" s="10"/>
      <c r="AKG462" s="10"/>
      <c r="AKH462" s="10"/>
      <c r="AKI462" s="10"/>
      <c r="AKJ462" s="10"/>
      <c r="AKK462" s="10"/>
      <c r="AKL462" s="10"/>
      <c r="AKM462" s="10"/>
      <c r="AKN462" s="10"/>
      <c r="AKO462" s="10"/>
      <c r="AKP462" s="10"/>
      <c r="AKQ462" s="10"/>
      <c r="AKR462" s="10"/>
      <c r="AKS462" s="10"/>
      <c r="AKT462" s="10"/>
      <c r="AKU462" s="10"/>
      <c r="AKV462" s="10"/>
      <c r="AKW462" s="10"/>
      <c r="AKX462" s="10"/>
      <c r="AKY462" s="10"/>
      <c r="AKZ462" s="10"/>
      <c r="ALA462" s="10"/>
      <c r="ALB462" s="10"/>
      <c r="ALC462" s="10"/>
      <c r="ALD462" s="10"/>
      <c r="ALE462" s="10"/>
      <c r="ALF462" s="10"/>
      <c r="ALG462" s="10"/>
      <c r="ALH462" s="10"/>
      <c r="ALI462" s="10"/>
      <c r="ALJ462" s="10"/>
      <c r="ALK462" s="10"/>
      <c r="ALL462" s="10"/>
      <c r="ALM462" s="10"/>
      <c r="ALN462" s="10"/>
      <c r="ALO462" s="10"/>
      <c r="ALP462" s="10"/>
      <c r="ALQ462" s="10"/>
      <c r="ALR462" s="10"/>
      <c r="ALS462" s="10"/>
      <c r="ALT462" s="10"/>
      <c r="ALU462" s="10"/>
      <c r="ALV462" s="10"/>
      <c r="ALW462" s="10"/>
      <c r="ALX462" s="10"/>
      <c r="ALY462" s="10"/>
      <c r="ALZ462" s="10"/>
      <c r="AMA462" s="10"/>
      <c r="AMB462" s="10"/>
      <c r="AMC462" s="10"/>
      <c r="AMD462" s="10"/>
      <c r="AME462" s="10"/>
      <c r="AMF462" s="10"/>
      <c r="AMG462" s="10"/>
      <c r="AMH462" s="10"/>
      <c r="AMI462" s="10"/>
    </row>
    <row r="463" spans="1:1023" ht="21.75" customHeight="1">
      <c r="A463" s="14" t="s">
        <v>106</v>
      </c>
      <c r="B463" s="39"/>
      <c r="C463" s="32"/>
      <c r="D463" s="32"/>
      <c r="E463" s="30"/>
      <c r="F463" s="30"/>
      <c r="G463" s="30"/>
      <c r="H463" s="30"/>
      <c r="I463" s="30"/>
      <c r="J463" s="40">
        <v>9000</v>
      </c>
      <c r="K463" s="30"/>
      <c r="L463" s="30"/>
      <c r="M463" s="30"/>
      <c r="N463" s="30"/>
      <c r="O463" s="30"/>
      <c r="P463" s="32"/>
      <c r="Q463" s="43">
        <f t="shared" si="11"/>
        <v>9000</v>
      </c>
      <c r="R463" s="43"/>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c r="HA463" s="10"/>
      <c r="HB463" s="10"/>
      <c r="HC463" s="10"/>
      <c r="HD463" s="10"/>
      <c r="HE463" s="10"/>
      <c r="HF463" s="10"/>
      <c r="HG463" s="10"/>
      <c r="HH463" s="10"/>
      <c r="HI463" s="10"/>
      <c r="HJ463" s="10"/>
      <c r="HK463" s="10"/>
      <c r="HL463" s="10"/>
      <c r="HM463" s="10"/>
      <c r="HN463" s="10"/>
      <c r="HO463" s="10"/>
      <c r="HP463" s="10"/>
      <c r="HQ463" s="10"/>
      <c r="HR463" s="10"/>
      <c r="HS463" s="10"/>
      <c r="HT463" s="10"/>
      <c r="HU463" s="10"/>
      <c r="HV463" s="10"/>
      <c r="HW463" s="10"/>
      <c r="HX463" s="10"/>
      <c r="HY463" s="10"/>
      <c r="HZ463" s="10"/>
      <c r="IA463" s="10"/>
      <c r="IB463" s="10"/>
      <c r="IC463" s="10"/>
      <c r="ID463" s="10"/>
      <c r="IE463" s="10"/>
      <c r="IF463" s="10"/>
      <c r="IG463" s="10"/>
      <c r="IH463" s="10"/>
      <c r="II463" s="10"/>
      <c r="IJ463" s="10"/>
      <c r="IK463" s="10"/>
      <c r="IL463" s="10"/>
      <c r="IM463" s="10"/>
      <c r="IN463" s="10"/>
      <c r="IO463" s="10"/>
      <c r="IP463" s="10"/>
      <c r="IQ463" s="10"/>
      <c r="IR463" s="10"/>
      <c r="IS463" s="10"/>
      <c r="IT463" s="10"/>
      <c r="IU463" s="10"/>
      <c r="IV463" s="10"/>
      <c r="IW463" s="10"/>
      <c r="IX463" s="10"/>
      <c r="IY463" s="10"/>
      <c r="IZ463" s="10"/>
      <c r="JA463" s="10"/>
      <c r="JB463" s="10"/>
      <c r="JC463" s="10"/>
      <c r="JD463" s="10"/>
      <c r="JE463" s="10"/>
      <c r="JF463" s="10"/>
      <c r="JG463" s="10"/>
      <c r="JH463" s="10"/>
      <c r="JI463" s="10"/>
      <c r="JJ463" s="10"/>
      <c r="JK463" s="10"/>
      <c r="JL463" s="10"/>
      <c r="JM463" s="10"/>
      <c r="JN463" s="10"/>
      <c r="JO463" s="10"/>
      <c r="JP463" s="10"/>
      <c r="JQ463" s="10"/>
      <c r="JR463" s="10"/>
      <c r="JS463" s="10"/>
      <c r="JT463" s="10"/>
      <c r="JU463" s="10"/>
      <c r="JV463" s="10"/>
      <c r="JW463" s="10"/>
      <c r="JX463" s="10"/>
      <c r="JY463" s="10"/>
      <c r="JZ463" s="10"/>
      <c r="KA463" s="10"/>
      <c r="KB463" s="10"/>
      <c r="KC463" s="10"/>
      <c r="KD463" s="10"/>
      <c r="KE463" s="10"/>
      <c r="KF463" s="10"/>
      <c r="KG463" s="10"/>
      <c r="KH463" s="10"/>
      <c r="KI463" s="10"/>
      <c r="KJ463" s="10"/>
      <c r="KK463" s="10"/>
      <c r="KL463" s="10"/>
      <c r="KM463" s="10"/>
      <c r="KN463" s="10"/>
      <c r="KO463" s="10"/>
      <c r="KP463" s="10"/>
      <c r="KQ463" s="10"/>
      <c r="KR463" s="10"/>
      <c r="KS463" s="10"/>
      <c r="KT463" s="10"/>
      <c r="KU463" s="10"/>
      <c r="KV463" s="10"/>
      <c r="KW463" s="10"/>
      <c r="KX463" s="10"/>
      <c r="KY463" s="10"/>
      <c r="KZ463" s="10"/>
      <c r="LA463" s="10"/>
      <c r="LB463" s="10"/>
      <c r="LC463" s="10"/>
      <c r="LD463" s="10"/>
      <c r="LE463" s="10"/>
      <c r="LF463" s="10"/>
      <c r="LG463" s="10"/>
      <c r="LH463" s="10"/>
      <c r="LI463" s="10"/>
      <c r="LJ463" s="10"/>
      <c r="LK463" s="10"/>
      <c r="LL463" s="10"/>
      <c r="LM463" s="10"/>
      <c r="LN463" s="10"/>
      <c r="LO463" s="10"/>
      <c r="LP463" s="10"/>
      <c r="LQ463" s="10"/>
      <c r="LR463" s="10"/>
      <c r="LS463" s="10"/>
      <c r="LT463" s="10"/>
      <c r="LU463" s="10"/>
      <c r="LV463" s="10"/>
      <c r="LW463" s="10"/>
      <c r="LX463" s="10"/>
      <c r="LY463" s="10"/>
      <c r="LZ463" s="10"/>
      <c r="MA463" s="10"/>
      <c r="MB463" s="10"/>
      <c r="MC463" s="10"/>
      <c r="MD463" s="10"/>
      <c r="ME463" s="10"/>
      <c r="MF463" s="10"/>
      <c r="MG463" s="10"/>
      <c r="MH463" s="10"/>
      <c r="MI463" s="10"/>
      <c r="MJ463" s="10"/>
      <c r="MK463" s="10"/>
      <c r="ML463" s="10"/>
      <c r="MM463" s="10"/>
      <c r="MN463" s="10"/>
      <c r="MO463" s="10"/>
      <c r="MP463" s="10"/>
      <c r="MQ463" s="10"/>
      <c r="MR463" s="10"/>
      <c r="MS463" s="10"/>
      <c r="MT463" s="10"/>
      <c r="MU463" s="10"/>
      <c r="MV463" s="10"/>
      <c r="MW463" s="10"/>
      <c r="MX463" s="10"/>
      <c r="MY463" s="10"/>
      <c r="MZ463" s="10"/>
      <c r="NA463" s="10"/>
      <c r="NB463" s="10"/>
      <c r="NC463" s="10"/>
      <c r="ND463" s="10"/>
      <c r="NE463" s="10"/>
      <c r="NF463" s="10"/>
      <c r="NG463" s="10"/>
      <c r="NH463" s="10"/>
      <c r="NI463" s="10"/>
      <c r="NJ463" s="10"/>
      <c r="NK463" s="10"/>
      <c r="NL463" s="10"/>
      <c r="NM463" s="10"/>
      <c r="NN463" s="10"/>
      <c r="NO463" s="10"/>
      <c r="NP463" s="10"/>
      <c r="NQ463" s="10"/>
      <c r="NR463" s="10"/>
      <c r="NS463" s="10"/>
      <c r="NT463" s="10"/>
      <c r="NU463" s="10"/>
      <c r="NV463" s="10"/>
      <c r="NW463" s="10"/>
      <c r="NX463" s="10"/>
      <c r="NY463" s="10"/>
      <c r="NZ463" s="10"/>
      <c r="OA463" s="10"/>
      <c r="OB463" s="10"/>
      <c r="OC463" s="10"/>
      <c r="OD463" s="10"/>
      <c r="OE463" s="10"/>
      <c r="OF463" s="10"/>
      <c r="OG463" s="10"/>
      <c r="OH463" s="10"/>
      <c r="OI463" s="10"/>
      <c r="OJ463" s="10"/>
      <c r="OK463" s="10"/>
      <c r="OL463" s="10"/>
      <c r="OM463" s="10"/>
      <c r="ON463" s="10"/>
      <c r="OO463" s="10"/>
      <c r="OP463" s="10"/>
      <c r="OQ463" s="10"/>
      <c r="OR463" s="10"/>
      <c r="OS463" s="10"/>
      <c r="OT463" s="10"/>
      <c r="OU463" s="10"/>
      <c r="OV463" s="10"/>
      <c r="OW463" s="10"/>
      <c r="OX463" s="10"/>
      <c r="OY463" s="10"/>
      <c r="OZ463" s="10"/>
      <c r="PA463" s="10"/>
      <c r="PB463" s="10"/>
      <c r="PC463" s="10"/>
      <c r="PD463" s="10"/>
      <c r="PE463" s="10"/>
      <c r="PF463" s="10"/>
      <c r="PG463" s="10"/>
      <c r="PH463" s="10"/>
      <c r="PI463" s="10"/>
      <c r="PJ463" s="10"/>
      <c r="PK463" s="10"/>
      <c r="PL463" s="10"/>
      <c r="PM463" s="10"/>
      <c r="PN463" s="10"/>
      <c r="PO463" s="10"/>
      <c r="PP463" s="10"/>
      <c r="PQ463" s="10"/>
      <c r="PR463" s="10"/>
      <c r="PS463" s="10"/>
      <c r="PT463" s="10"/>
      <c r="PU463" s="10"/>
      <c r="PV463" s="10"/>
      <c r="PW463" s="10"/>
      <c r="PX463" s="10"/>
      <c r="PY463" s="10"/>
      <c r="PZ463" s="10"/>
      <c r="QA463" s="10"/>
      <c r="QB463" s="10"/>
      <c r="QC463" s="10"/>
      <c r="QD463" s="10"/>
      <c r="QE463" s="10"/>
      <c r="QF463" s="10"/>
      <c r="QG463" s="10"/>
      <c r="QH463" s="10"/>
      <c r="QI463" s="10"/>
      <c r="QJ463" s="10"/>
      <c r="QK463" s="10"/>
      <c r="QL463" s="10"/>
      <c r="QM463" s="10"/>
      <c r="QN463" s="10"/>
      <c r="QO463" s="10"/>
      <c r="QP463" s="10"/>
      <c r="QQ463" s="10"/>
      <c r="QR463" s="10"/>
      <c r="QS463" s="10"/>
      <c r="QT463" s="10"/>
      <c r="QU463" s="10"/>
      <c r="QV463" s="10"/>
      <c r="QW463" s="10"/>
      <c r="QX463" s="10"/>
      <c r="QY463" s="10"/>
      <c r="QZ463" s="10"/>
      <c r="RA463" s="10"/>
      <c r="RB463" s="10"/>
      <c r="RC463" s="10"/>
      <c r="RD463" s="10"/>
      <c r="RE463" s="10"/>
      <c r="RF463" s="10"/>
      <c r="RG463" s="10"/>
      <c r="RH463" s="10"/>
      <c r="RI463" s="10"/>
      <c r="RJ463" s="10"/>
      <c r="RK463" s="10"/>
      <c r="RL463" s="10"/>
      <c r="RM463" s="10"/>
      <c r="RN463" s="10"/>
      <c r="RO463" s="10"/>
      <c r="RP463" s="10"/>
      <c r="RQ463" s="10"/>
      <c r="RR463" s="10"/>
      <c r="RS463" s="10"/>
      <c r="RT463" s="10"/>
      <c r="RU463" s="10"/>
      <c r="RV463" s="10"/>
      <c r="RW463" s="10"/>
      <c r="RX463" s="10"/>
      <c r="RY463" s="10"/>
      <c r="RZ463" s="10"/>
      <c r="SA463" s="10"/>
      <c r="SB463" s="10"/>
      <c r="SC463" s="10"/>
      <c r="SD463" s="10"/>
      <c r="SE463" s="10"/>
      <c r="SF463" s="10"/>
      <c r="SG463" s="10"/>
      <c r="SH463" s="10"/>
      <c r="SI463" s="10"/>
      <c r="SJ463" s="10"/>
      <c r="SK463" s="10"/>
      <c r="SL463" s="10"/>
      <c r="SM463" s="10"/>
      <c r="SN463" s="10"/>
      <c r="SO463" s="10"/>
      <c r="SP463" s="10"/>
      <c r="SQ463" s="10"/>
      <c r="SR463" s="10"/>
      <c r="SS463" s="10"/>
      <c r="ST463" s="10"/>
      <c r="SU463" s="10"/>
      <c r="SV463" s="10"/>
      <c r="SW463" s="10"/>
      <c r="SX463" s="10"/>
      <c r="SY463" s="10"/>
      <c r="SZ463" s="10"/>
      <c r="TA463" s="10"/>
      <c r="TB463" s="10"/>
      <c r="TC463" s="10"/>
      <c r="TD463" s="10"/>
      <c r="TE463" s="10"/>
      <c r="TF463" s="10"/>
      <c r="TG463" s="10"/>
      <c r="TH463" s="10"/>
      <c r="TI463" s="10"/>
      <c r="TJ463" s="10"/>
      <c r="TK463" s="10"/>
      <c r="TL463" s="10"/>
      <c r="TM463" s="10"/>
      <c r="TN463" s="10"/>
      <c r="TO463" s="10"/>
      <c r="TP463" s="10"/>
      <c r="TQ463" s="10"/>
      <c r="TR463" s="10"/>
      <c r="TS463" s="10"/>
      <c r="TT463" s="10"/>
      <c r="TU463" s="10"/>
      <c r="TV463" s="10"/>
      <c r="TW463" s="10"/>
      <c r="TX463" s="10"/>
      <c r="TY463" s="10"/>
      <c r="TZ463" s="10"/>
      <c r="UA463" s="10"/>
      <c r="UB463" s="10"/>
      <c r="UC463" s="10"/>
      <c r="UD463" s="10"/>
      <c r="UE463" s="10"/>
      <c r="UF463" s="10"/>
      <c r="UG463" s="10"/>
      <c r="UH463" s="10"/>
      <c r="UI463" s="10"/>
      <c r="UJ463" s="10"/>
      <c r="UK463" s="10"/>
      <c r="UL463" s="10"/>
      <c r="UM463" s="10"/>
      <c r="UN463" s="10"/>
      <c r="UO463" s="10"/>
      <c r="UP463" s="10"/>
      <c r="UQ463" s="10"/>
      <c r="UR463" s="10"/>
      <c r="US463" s="10"/>
      <c r="UT463" s="10"/>
      <c r="UU463" s="10"/>
      <c r="UV463" s="10"/>
      <c r="UW463" s="10"/>
      <c r="UX463" s="10"/>
      <c r="UY463" s="10"/>
      <c r="UZ463" s="10"/>
      <c r="VA463" s="10"/>
      <c r="VB463" s="10"/>
      <c r="VC463" s="10"/>
      <c r="VD463" s="10"/>
      <c r="VE463" s="10"/>
      <c r="VF463" s="10"/>
      <c r="VG463" s="10"/>
      <c r="VH463" s="10"/>
      <c r="VI463" s="10"/>
      <c r="VJ463" s="10"/>
      <c r="VK463" s="10"/>
      <c r="VL463" s="10"/>
      <c r="VM463" s="10"/>
      <c r="VN463" s="10"/>
      <c r="VO463" s="10"/>
      <c r="VP463" s="10"/>
      <c r="VQ463" s="10"/>
      <c r="VR463" s="10"/>
      <c r="VS463" s="10"/>
      <c r="VT463" s="10"/>
      <c r="VU463" s="10"/>
      <c r="VV463" s="10"/>
      <c r="VW463" s="10"/>
      <c r="VX463" s="10"/>
      <c r="VY463" s="10"/>
      <c r="VZ463" s="10"/>
      <c r="WA463" s="10"/>
      <c r="WB463" s="10"/>
      <c r="WC463" s="10"/>
      <c r="WD463" s="10"/>
      <c r="WE463" s="10"/>
      <c r="WF463" s="10"/>
      <c r="WG463" s="10"/>
      <c r="WH463" s="10"/>
      <c r="WI463" s="10"/>
      <c r="WJ463" s="10"/>
      <c r="WK463" s="10"/>
      <c r="WL463" s="10"/>
      <c r="WM463" s="10"/>
      <c r="WN463" s="10"/>
      <c r="WO463" s="10"/>
      <c r="WP463" s="10"/>
      <c r="WQ463" s="10"/>
      <c r="WR463" s="10"/>
      <c r="WS463" s="10"/>
      <c r="WT463" s="10"/>
      <c r="WU463" s="10"/>
      <c r="WV463" s="10"/>
      <c r="WW463" s="10"/>
      <c r="WX463" s="10"/>
      <c r="WY463" s="10"/>
      <c r="WZ463" s="10"/>
      <c r="XA463" s="10"/>
      <c r="XB463" s="10"/>
      <c r="XC463" s="10"/>
      <c r="XD463" s="10"/>
      <c r="XE463" s="10"/>
      <c r="XF463" s="10"/>
      <c r="XG463" s="10"/>
      <c r="XH463" s="10"/>
      <c r="XI463" s="10"/>
      <c r="XJ463" s="10"/>
      <c r="XK463" s="10"/>
      <c r="XL463" s="10"/>
      <c r="XM463" s="10"/>
      <c r="XN463" s="10"/>
      <c r="XO463" s="10"/>
      <c r="XP463" s="10"/>
      <c r="XQ463" s="10"/>
      <c r="XR463" s="10"/>
      <c r="XS463" s="10"/>
      <c r="XT463" s="10"/>
      <c r="XU463" s="10"/>
      <c r="XV463" s="10"/>
      <c r="XW463" s="10"/>
      <c r="XX463" s="10"/>
      <c r="XY463" s="10"/>
      <c r="XZ463" s="10"/>
      <c r="YA463" s="10"/>
      <c r="YB463" s="10"/>
      <c r="YC463" s="10"/>
      <c r="YD463" s="10"/>
      <c r="YE463" s="10"/>
      <c r="YF463" s="10"/>
      <c r="YG463" s="10"/>
      <c r="YH463" s="10"/>
      <c r="YI463" s="10"/>
      <c r="YJ463" s="10"/>
      <c r="YK463" s="10"/>
      <c r="YL463" s="10"/>
      <c r="YM463" s="10"/>
      <c r="YN463" s="10"/>
      <c r="YO463" s="10"/>
      <c r="YP463" s="10"/>
      <c r="YQ463" s="10"/>
      <c r="YR463" s="10"/>
      <c r="YS463" s="10"/>
      <c r="YT463" s="10"/>
      <c r="YU463" s="10"/>
      <c r="YV463" s="10"/>
      <c r="YW463" s="10"/>
      <c r="YX463" s="10"/>
      <c r="YY463" s="10"/>
      <c r="YZ463" s="10"/>
      <c r="ZA463" s="10"/>
      <c r="ZB463" s="10"/>
      <c r="ZC463" s="10"/>
      <c r="ZD463" s="10"/>
      <c r="ZE463" s="10"/>
      <c r="ZF463" s="10"/>
      <c r="ZG463" s="10"/>
      <c r="ZH463" s="10"/>
      <c r="ZI463" s="10"/>
      <c r="ZJ463" s="10"/>
      <c r="ZK463" s="10"/>
      <c r="ZL463" s="10"/>
      <c r="ZM463" s="10"/>
      <c r="ZN463" s="10"/>
      <c r="ZO463" s="10"/>
      <c r="ZP463" s="10"/>
      <c r="ZQ463" s="10"/>
      <c r="ZR463" s="10"/>
      <c r="ZS463" s="10"/>
      <c r="ZT463" s="10"/>
      <c r="ZU463" s="10"/>
      <c r="ZV463" s="10"/>
      <c r="ZW463" s="10"/>
      <c r="ZX463" s="10"/>
      <c r="ZY463" s="10"/>
      <c r="ZZ463" s="10"/>
      <c r="AAA463" s="10"/>
      <c r="AAB463" s="10"/>
      <c r="AAC463" s="10"/>
      <c r="AAD463" s="10"/>
      <c r="AAE463" s="10"/>
      <c r="AAF463" s="10"/>
      <c r="AAG463" s="10"/>
      <c r="AAH463" s="10"/>
      <c r="AAI463" s="10"/>
      <c r="AAJ463" s="10"/>
      <c r="AAK463" s="10"/>
      <c r="AAL463" s="10"/>
      <c r="AAM463" s="10"/>
      <c r="AAN463" s="10"/>
      <c r="AAO463" s="10"/>
      <c r="AAP463" s="10"/>
      <c r="AAQ463" s="10"/>
      <c r="AAR463" s="10"/>
      <c r="AAS463" s="10"/>
      <c r="AAT463" s="10"/>
      <c r="AAU463" s="10"/>
      <c r="AAV463" s="10"/>
      <c r="AAW463" s="10"/>
      <c r="AAX463" s="10"/>
      <c r="AAY463" s="10"/>
      <c r="AAZ463" s="10"/>
      <c r="ABA463" s="10"/>
      <c r="ABB463" s="10"/>
      <c r="ABC463" s="10"/>
      <c r="ABD463" s="10"/>
      <c r="ABE463" s="10"/>
      <c r="ABF463" s="10"/>
      <c r="ABG463" s="10"/>
      <c r="ABH463" s="10"/>
      <c r="ABI463" s="10"/>
      <c r="ABJ463" s="10"/>
      <c r="ABK463" s="10"/>
      <c r="ABL463" s="10"/>
      <c r="ABM463" s="10"/>
      <c r="ABN463" s="10"/>
      <c r="ABO463" s="10"/>
      <c r="ABP463" s="10"/>
      <c r="ABQ463" s="10"/>
      <c r="ABR463" s="10"/>
      <c r="ABS463" s="10"/>
      <c r="ABT463" s="10"/>
      <c r="ABU463" s="10"/>
      <c r="ABV463" s="10"/>
      <c r="ABW463" s="10"/>
      <c r="ABX463" s="10"/>
      <c r="ABY463" s="10"/>
      <c r="ABZ463" s="10"/>
      <c r="ACA463" s="10"/>
      <c r="ACB463" s="10"/>
      <c r="ACC463" s="10"/>
      <c r="ACD463" s="10"/>
      <c r="ACE463" s="10"/>
      <c r="ACF463" s="10"/>
      <c r="ACG463" s="10"/>
      <c r="ACH463" s="10"/>
      <c r="ACI463" s="10"/>
      <c r="ACJ463" s="10"/>
      <c r="ACK463" s="10"/>
      <c r="ACL463" s="10"/>
      <c r="ACM463" s="10"/>
      <c r="ACN463" s="10"/>
      <c r="ACO463" s="10"/>
      <c r="ACP463" s="10"/>
      <c r="ACQ463" s="10"/>
      <c r="ACR463" s="10"/>
      <c r="ACS463" s="10"/>
      <c r="ACT463" s="10"/>
      <c r="ACU463" s="10"/>
      <c r="ACV463" s="10"/>
      <c r="ACW463" s="10"/>
      <c r="ACX463" s="10"/>
      <c r="ACY463" s="10"/>
      <c r="ACZ463" s="10"/>
      <c r="ADA463" s="10"/>
      <c r="ADB463" s="10"/>
      <c r="ADC463" s="10"/>
      <c r="ADD463" s="10"/>
      <c r="ADE463" s="10"/>
      <c r="ADF463" s="10"/>
      <c r="ADG463" s="10"/>
      <c r="ADH463" s="10"/>
      <c r="ADI463" s="10"/>
      <c r="ADJ463" s="10"/>
      <c r="ADK463" s="10"/>
      <c r="ADL463" s="10"/>
      <c r="ADM463" s="10"/>
      <c r="ADN463" s="10"/>
      <c r="ADO463" s="10"/>
      <c r="ADP463" s="10"/>
      <c r="ADQ463" s="10"/>
      <c r="ADR463" s="10"/>
      <c r="ADS463" s="10"/>
      <c r="ADT463" s="10"/>
      <c r="ADU463" s="10"/>
      <c r="ADV463" s="10"/>
      <c r="ADW463" s="10"/>
      <c r="ADX463" s="10"/>
      <c r="ADY463" s="10"/>
      <c r="ADZ463" s="10"/>
      <c r="AEA463" s="10"/>
      <c r="AEB463" s="10"/>
      <c r="AEC463" s="10"/>
      <c r="AED463" s="10"/>
      <c r="AEE463" s="10"/>
      <c r="AEF463" s="10"/>
      <c r="AEG463" s="10"/>
      <c r="AEH463" s="10"/>
      <c r="AEI463" s="10"/>
      <c r="AEJ463" s="10"/>
      <c r="AEK463" s="10"/>
      <c r="AEL463" s="10"/>
      <c r="AEM463" s="10"/>
      <c r="AEN463" s="10"/>
      <c r="AEO463" s="10"/>
      <c r="AEP463" s="10"/>
      <c r="AEQ463" s="10"/>
      <c r="AER463" s="10"/>
      <c r="AES463" s="10"/>
      <c r="AET463" s="10"/>
      <c r="AEU463" s="10"/>
      <c r="AEV463" s="10"/>
      <c r="AEW463" s="10"/>
      <c r="AEX463" s="10"/>
      <c r="AEY463" s="10"/>
      <c r="AEZ463" s="10"/>
      <c r="AFA463" s="10"/>
      <c r="AFB463" s="10"/>
      <c r="AFC463" s="10"/>
      <c r="AFD463" s="10"/>
      <c r="AFE463" s="10"/>
      <c r="AFF463" s="10"/>
      <c r="AFG463" s="10"/>
      <c r="AFH463" s="10"/>
      <c r="AFI463" s="10"/>
      <c r="AFJ463" s="10"/>
      <c r="AFK463" s="10"/>
      <c r="AFL463" s="10"/>
      <c r="AFM463" s="10"/>
      <c r="AFN463" s="10"/>
      <c r="AFO463" s="10"/>
      <c r="AFP463" s="10"/>
      <c r="AFQ463" s="10"/>
      <c r="AFR463" s="10"/>
      <c r="AFS463" s="10"/>
      <c r="AFT463" s="10"/>
      <c r="AFU463" s="10"/>
      <c r="AFV463" s="10"/>
      <c r="AFW463" s="10"/>
      <c r="AFX463" s="10"/>
      <c r="AFY463" s="10"/>
      <c r="AFZ463" s="10"/>
      <c r="AGA463" s="10"/>
      <c r="AGB463" s="10"/>
      <c r="AGC463" s="10"/>
      <c r="AGD463" s="10"/>
      <c r="AGE463" s="10"/>
      <c r="AGF463" s="10"/>
      <c r="AGG463" s="10"/>
      <c r="AGH463" s="10"/>
      <c r="AGI463" s="10"/>
      <c r="AGJ463" s="10"/>
      <c r="AGK463" s="10"/>
      <c r="AGL463" s="10"/>
      <c r="AGM463" s="10"/>
      <c r="AGN463" s="10"/>
      <c r="AGO463" s="10"/>
      <c r="AGP463" s="10"/>
      <c r="AGQ463" s="10"/>
      <c r="AGR463" s="10"/>
      <c r="AGS463" s="10"/>
      <c r="AGT463" s="10"/>
      <c r="AGU463" s="10"/>
      <c r="AGV463" s="10"/>
      <c r="AGW463" s="10"/>
      <c r="AGX463" s="10"/>
      <c r="AGY463" s="10"/>
      <c r="AGZ463" s="10"/>
      <c r="AHA463" s="10"/>
      <c r="AHB463" s="10"/>
      <c r="AHC463" s="10"/>
      <c r="AHD463" s="10"/>
      <c r="AHE463" s="10"/>
      <c r="AHF463" s="10"/>
      <c r="AHG463" s="10"/>
      <c r="AHH463" s="10"/>
      <c r="AHI463" s="10"/>
      <c r="AHJ463" s="10"/>
      <c r="AHK463" s="10"/>
      <c r="AHL463" s="10"/>
      <c r="AHM463" s="10"/>
      <c r="AHN463" s="10"/>
      <c r="AHO463" s="10"/>
      <c r="AHP463" s="10"/>
      <c r="AHQ463" s="10"/>
      <c r="AHR463" s="10"/>
      <c r="AHS463" s="10"/>
      <c r="AHT463" s="10"/>
      <c r="AHU463" s="10"/>
      <c r="AHV463" s="10"/>
      <c r="AHW463" s="10"/>
      <c r="AHX463" s="10"/>
      <c r="AHY463" s="10"/>
      <c r="AHZ463" s="10"/>
      <c r="AIA463" s="10"/>
      <c r="AIB463" s="10"/>
      <c r="AIC463" s="10"/>
      <c r="AID463" s="10"/>
      <c r="AIE463" s="10"/>
      <c r="AIF463" s="10"/>
      <c r="AIG463" s="10"/>
      <c r="AIH463" s="10"/>
      <c r="AII463" s="10"/>
      <c r="AIJ463" s="10"/>
      <c r="AIK463" s="10"/>
      <c r="AIL463" s="10"/>
      <c r="AIM463" s="10"/>
      <c r="AIN463" s="10"/>
      <c r="AIO463" s="10"/>
      <c r="AIP463" s="10"/>
      <c r="AIQ463" s="10"/>
      <c r="AIR463" s="10"/>
      <c r="AIS463" s="10"/>
      <c r="AIT463" s="10"/>
      <c r="AIU463" s="10"/>
      <c r="AIV463" s="10"/>
      <c r="AIW463" s="10"/>
      <c r="AIX463" s="10"/>
      <c r="AIY463" s="10"/>
      <c r="AIZ463" s="10"/>
      <c r="AJA463" s="10"/>
      <c r="AJB463" s="10"/>
      <c r="AJC463" s="10"/>
      <c r="AJD463" s="10"/>
      <c r="AJE463" s="10"/>
      <c r="AJF463" s="10"/>
      <c r="AJG463" s="10"/>
      <c r="AJH463" s="10"/>
      <c r="AJI463" s="10"/>
      <c r="AJJ463" s="10"/>
      <c r="AJK463" s="10"/>
      <c r="AJL463" s="10"/>
      <c r="AJM463" s="10"/>
      <c r="AJN463" s="10"/>
      <c r="AJO463" s="10"/>
      <c r="AJP463" s="10"/>
      <c r="AJQ463" s="10"/>
      <c r="AJR463" s="10"/>
      <c r="AJS463" s="10"/>
      <c r="AJT463" s="10"/>
      <c r="AJU463" s="10"/>
      <c r="AJV463" s="10"/>
      <c r="AJW463" s="10"/>
      <c r="AJX463" s="10"/>
      <c r="AJY463" s="10"/>
      <c r="AJZ463" s="10"/>
      <c r="AKA463" s="10"/>
      <c r="AKB463" s="10"/>
      <c r="AKC463" s="10"/>
      <c r="AKD463" s="10"/>
      <c r="AKE463" s="10"/>
      <c r="AKF463" s="10"/>
      <c r="AKG463" s="10"/>
      <c r="AKH463" s="10"/>
      <c r="AKI463" s="10"/>
      <c r="AKJ463" s="10"/>
      <c r="AKK463" s="10"/>
      <c r="AKL463" s="10"/>
      <c r="AKM463" s="10"/>
      <c r="AKN463" s="10"/>
      <c r="AKO463" s="10"/>
      <c r="AKP463" s="10"/>
      <c r="AKQ463" s="10"/>
      <c r="AKR463" s="10"/>
      <c r="AKS463" s="10"/>
      <c r="AKT463" s="10"/>
      <c r="AKU463" s="10"/>
      <c r="AKV463" s="10"/>
      <c r="AKW463" s="10"/>
      <c r="AKX463" s="10"/>
      <c r="AKY463" s="10"/>
      <c r="AKZ463" s="10"/>
      <c r="ALA463" s="10"/>
      <c r="ALB463" s="10"/>
      <c r="ALC463" s="10"/>
      <c r="ALD463" s="10"/>
      <c r="ALE463" s="10"/>
      <c r="ALF463" s="10"/>
      <c r="ALG463" s="10"/>
      <c r="ALH463" s="10"/>
      <c r="ALI463" s="10"/>
      <c r="ALJ463" s="10"/>
      <c r="ALK463" s="10"/>
      <c r="ALL463" s="10"/>
      <c r="ALM463" s="10"/>
      <c r="ALN463" s="10"/>
      <c r="ALO463" s="10"/>
      <c r="ALP463" s="10"/>
      <c r="ALQ463" s="10"/>
      <c r="ALR463" s="10"/>
      <c r="ALS463" s="10"/>
      <c r="ALT463" s="10"/>
      <c r="ALU463" s="10"/>
      <c r="ALV463" s="10"/>
      <c r="ALW463" s="10"/>
      <c r="ALX463" s="10"/>
      <c r="ALY463" s="10"/>
      <c r="ALZ463" s="10"/>
      <c r="AMA463" s="10"/>
      <c r="AMB463" s="10"/>
      <c r="AMC463" s="10"/>
      <c r="AMD463" s="10"/>
      <c r="AME463" s="10"/>
      <c r="AMF463" s="10"/>
      <c r="AMG463" s="10"/>
      <c r="AMH463" s="10"/>
      <c r="AMI463" s="10"/>
    </row>
    <row r="464" spans="1:1023" ht="21.75" customHeight="1">
      <c r="A464" s="14" t="s">
        <v>162</v>
      </c>
      <c r="B464" s="45"/>
      <c r="C464" s="34"/>
      <c r="D464" s="34"/>
      <c r="E464" s="30"/>
      <c r="F464" s="30"/>
      <c r="G464" s="30"/>
      <c r="H464" s="30"/>
      <c r="I464" s="30"/>
      <c r="J464" s="30"/>
      <c r="K464" s="30"/>
      <c r="L464" s="30"/>
      <c r="M464" s="30"/>
      <c r="N464" s="30"/>
      <c r="O464" s="36">
        <v>10000</v>
      </c>
      <c r="P464" s="34"/>
      <c r="Q464" s="43">
        <f t="shared" si="11"/>
        <v>10000</v>
      </c>
      <c r="R464" s="43">
        <f>Q464</f>
        <v>10000</v>
      </c>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c r="HA464" s="10"/>
      <c r="HB464" s="10"/>
      <c r="HC464" s="10"/>
      <c r="HD464" s="10"/>
      <c r="HE464" s="10"/>
      <c r="HF464" s="10"/>
      <c r="HG464" s="10"/>
      <c r="HH464" s="10"/>
      <c r="HI464" s="10"/>
      <c r="HJ464" s="10"/>
      <c r="HK464" s="10"/>
      <c r="HL464" s="10"/>
      <c r="HM464" s="10"/>
      <c r="HN464" s="10"/>
      <c r="HO464" s="10"/>
      <c r="HP464" s="10"/>
      <c r="HQ464" s="10"/>
      <c r="HR464" s="10"/>
      <c r="HS464" s="10"/>
      <c r="HT464" s="10"/>
      <c r="HU464" s="10"/>
      <c r="HV464" s="10"/>
      <c r="HW464" s="10"/>
      <c r="HX464" s="10"/>
      <c r="HY464" s="10"/>
      <c r="HZ464" s="10"/>
      <c r="IA464" s="10"/>
      <c r="IB464" s="10"/>
      <c r="IC464" s="10"/>
      <c r="ID464" s="10"/>
      <c r="IE464" s="10"/>
      <c r="IF464" s="10"/>
      <c r="IG464" s="10"/>
      <c r="IH464" s="10"/>
      <c r="II464" s="10"/>
      <c r="IJ464" s="10"/>
      <c r="IK464" s="10"/>
      <c r="IL464" s="10"/>
      <c r="IM464" s="10"/>
      <c r="IN464" s="10"/>
      <c r="IO464" s="10"/>
      <c r="IP464" s="10"/>
      <c r="IQ464" s="10"/>
      <c r="IR464" s="10"/>
      <c r="IS464" s="10"/>
      <c r="IT464" s="10"/>
      <c r="IU464" s="10"/>
      <c r="IV464" s="10"/>
      <c r="IW464" s="10"/>
      <c r="IX464" s="10"/>
      <c r="IY464" s="10"/>
      <c r="IZ464" s="10"/>
      <c r="JA464" s="10"/>
      <c r="JB464" s="10"/>
      <c r="JC464" s="10"/>
      <c r="JD464" s="10"/>
      <c r="JE464" s="10"/>
      <c r="JF464" s="10"/>
      <c r="JG464" s="10"/>
      <c r="JH464" s="10"/>
      <c r="JI464" s="10"/>
      <c r="JJ464" s="10"/>
      <c r="JK464" s="10"/>
      <c r="JL464" s="10"/>
      <c r="JM464" s="10"/>
      <c r="JN464" s="10"/>
      <c r="JO464" s="10"/>
      <c r="JP464" s="10"/>
      <c r="JQ464" s="10"/>
      <c r="JR464" s="10"/>
      <c r="JS464" s="10"/>
      <c r="JT464" s="10"/>
      <c r="JU464" s="10"/>
      <c r="JV464" s="10"/>
      <c r="JW464" s="10"/>
      <c r="JX464" s="10"/>
      <c r="JY464" s="10"/>
      <c r="JZ464" s="10"/>
      <c r="KA464" s="10"/>
      <c r="KB464" s="10"/>
      <c r="KC464" s="10"/>
      <c r="KD464" s="10"/>
      <c r="KE464" s="10"/>
      <c r="KF464" s="10"/>
      <c r="KG464" s="10"/>
      <c r="KH464" s="10"/>
      <c r="KI464" s="10"/>
      <c r="KJ464" s="10"/>
      <c r="KK464" s="10"/>
      <c r="KL464" s="10"/>
      <c r="KM464" s="10"/>
      <c r="KN464" s="10"/>
      <c r="KO464" s="10"/>
      <c r="KP464" s="10"/>
      <c r="KQ464" s="10"/>
      <c r="KR464" s="10"/>
      <c r="KS464" s="10"/>
      <c r="KT464" s="10"/>
      <c r="KU464" s="10"/>
      <c r="KV464" s="10"/>
      <c r="KW464" s="10"/>
      <c r="KX464" s="10"/>
      <c r="KY464" s="10"/>
      <c r="KZ464" s="10"/>
      <c r="LA464" s="10"/>
      <c r="LB464" s="10"/>
      <c r="LC464" s="10"/>
      <c r="LD464" s="10"/>
      <c r="LE464" s="10"/>
      <c r="LF464" s="10"/>
      <c r="LG464" s="10"/>
      <c r="LH464" s="10"/>
      <c r="LI464" s="10"/>
      <c r="LJ464" s="10"/>
      <c r="LK464" s="10"/>
      <c r="LL464" s="10"/>
      <c r="LM464" s="10"/>
      <c r="LN464" s="10"/>
      <c r="LO464" s="10"/>
      <c r="LP464" s="10"/>
      <c r="LQ464" s="10"/>
      <c r="LR464" s="10"/>
      <c r="LS464" s="10"/>
      <c r="LT464" s="10"/>
      <c r="LU464" s="10"/>
      <c r="LV464" s="10"/>
      <c r="LW464" s="10"/>
      <c r="LX464" s="10"/>
      <c r="LY464" s="10"/>
      <c r="LZ464" s="10"/>
      <c r="MA464" s="10"/>
      <c r="MB464" s="10"/>
      <c r="MC464" s="10"/>
      <c r="MD464" s="10"/>
      <c r="ME464" s="10"/>
      <c r="MF464" s="10"/>
      <c r="MG464" s="10"/>
      <c r="MH464" s="10"/>
      <c r="MI464" s="10"/>
      <c r="MJ464" s="10"/>
      <c r="MK464" s="10"/>
      <c r="ML464" s="10"/>
      <c r="MM464" s="10"/>
      <c r="MN464" s="10"/>
      <c r="MO464" s="10"/>
      <c r="MP464" s="10"/>
      <c r="MQ464" s="10"/>
      <c r="MR464" s="10"/>
      <c r="MS464" s="10"/>
      <c r="MT464" s="10"/>
      <c r="MU464" s="10"/>
      <c r="MV464" s="10"/>
      <c r="MW464" s="10"/>
      <c r="MX464" s="10"/>
      <c r="MY464" s="10"/>
      <c r="MZ464" s="10"/>
      <c r="NA464" s="10"/>
      <c r="NB464" s="10"/>
      <c r="NC464" s="10"/>
      <c r="ND464" s="10"/>
      <c r="NE464" s="10"/>
      <c r="NF464" s="10"/>
      <c r="NG464" s="10"/>
      <c r="NH464" s="10"/>
      <c r="NI464" s="10"/>
      <c r="NJ464" s="10"/>
      <c r="NK464" s="10"/>
      <c r="NL464" s="10"/>
      <c r="NM464" s="10"/>
      <c r="NN464" s="10"/>
      <c r="NO464" s="10"/>
      <c r="NP464" s="10"/>
      <c r="NQ464" s="10"/>
      <c r="NR464" s="10"/>
      <c r="NS464" s="10"/>
      <c r="NT464" s="10"/>
      <c r="NU464" s="10"/>
      <c r="NV464" s="10"/>
      <c r="NW464" s="10"/>
      <c r="NX464" s="10"/>
      <c r="NY464" s="10"/>
      <c r="NZ464" s="10"/>
      <c r="OA464" s="10"/>
      <c r="OB464" s="10"/>
      <c r="OC464" s="10"/>
      <c r="OD464" s="10"/>
      <c r="OE464" s="10"/>
      <c r="OF464" s="10"/>
      <c r="OG464" s="10"/>
      <c r="OH464" s="10"/>
      <c r="OI464" s="10"/>
      <c r="OJ464" s="10"/>
      <c r="OK464" s="10"/>
      <c r="OL464" s="10"/>
      <c r="OM464" s="10"/>
      <c r="ON464" s="10"/>
      <c r="OO464" s="10"/>
      <c r="OP464" s="10"/>
      <c r="OQ464" s="10"/>
      <c r="OR464" s="10"/>
      <c r="OS464" s="10"/>
      <c r="OT464" s="10"/>
      <c r="OU464" s="10"/>
      <c r="OV464" s="10"/>
      <c r="OW464" s="10"/>
      <c r="OX464" s="10"/>
      <c r="OY464" s="10"/>
      <c r="OZ464" s="10"/>
      <c r="PA464" s="10"/>
      <c r="PB464" s="10"/>
      <c r="PC464" s="10"/>
      <c r="PD464" s="10"/>
      <c r="PE464" s="10"/>
      <c r="PF464" s="10"/>
      <c r="PG464" s="10"/>
      <c r="PH464" s="10"/>
      <c r="PI464" s="10"/>
      <c r="PJ464" s="10"/>
      <c r="PK464" s="10"/>
      <c r="PL464" s="10"/>
      <c r="PM464" s="10"/>
      <c r="PN464" s="10"/>
      <c r="PO464" s="10"/>
      <c r="PP464" s="10"/>
      <c r="PQ464" s="10"/>
      <c r="PR464" s="10"/>
      <c r="PS464" s="10"/>
      <c r="PT464" s="10"/>
      <c r="PU464" s="10"/>
      <c r="PV464" s="10"/>
      <c r="PW464" s="10"/>
      <c r="PX464" s="10"/>
      <c r="PY464" s="10"/>
      <c r="PZ464" s="10"/>
      <c r="QA464" s="10"/>
      <c r="QB464" s="10"/>
      <c r="QC464" s="10"/>
      <c r="QD464" s="10"/>
      <c r="QE464" s="10"/>
      <c r="QF464" s="10"/>
      <c r="QG464" s="10"/>
      <c r="QH464" s="10"/>
      <c r="QI464" s="10"/>
      <c r="QJ464" s="10"/>
      <c r="QK464" s="10"/>
      <c r="QL464" s="10"/>
      <c r="QM464" s="10"/>
      <c r="QN464" s="10"/>
      <c r="QO464" s="10"/>
      <c r="QP464" s="10"/>
      <c r="QQ464" s="10"/>
      <c r="QR464" s="10"/>
      <c r="QS464" s="10"/>
      <c r="QT464" s="10"/>
      <c r="QU464" s="10"/>
      <c r="QV464" s="10"/>
      <c r="QW464" s="10"/>
      <c r="QX464" s="10"/>
      <c r="QY464" s="10"/>
      <c r="QZ464" s="10"/>
      <c r="RA464" s="10"/>
      <c r="RB464" s="10"/>
      <c r="RC464" s="10"/>
      <c r="RD464" s="10"/>
      <c r="RE464" s="10"/>
      <c r="RF464" s="10"/>
      <c r="RG464" s="10"/>
      <c r="RH464" s="10"/>
      <c r="RI464" s="10"/>
      <c r="RJ464" s="10"/>
      <c r="RK464" s="10"/>
      <c r="RL464" s="10"/>
      <c r="RM464" s="10"/>
      <c r="RN464" s="10"/>
      <c r="RO464" s="10"/>
      <c r="RP464" s="10"/>
      <c r="RQ464" s="10"/>
      <c r="RR464" s="10"/>
      <c r="RS464" s="10"/>
      <c r="RT464" s="10"/>
      <c r="RU464" s="10"/>
      <c r="RV464" s="10"/>
      <c r="RW464" s="10"/>
      <c r="RX464" s="10"/>
      <c r="RY464" s="10"/>
      <c r="RZ464" s="10"/>
      <c r="SA464" s="10"/>
      <c r="SB464" s="10"/>
      <c r="SC464" s="10"/>
      <c r="SD464" s="10"/>
      <c r="SE464" s="10"/>
      <c r="SF464" s="10"/>
      <c r="SG464" s="10"/>
      <c r="SH464" s="10"/>
      <c r="SI464" s="10"/>
      <c r="SJ464" s="10"/>
      <c r="SK464" s="10"/>
      <c r="SL464" s="10"/>
      <c r="SM464" s="10"/>
      <c r="SN464" s="10"/>
      <c r="SO464" s="10"/>
      <c r="SP464" s="10"/>
      <c r="SQ464" s="10"/>
      <c r="SR464" s="10"/>
      <c r="SS464" s="10"/>
      <c r="ST464" s="10"/>
      <c r="SU464" s="10"/>
      <c r="SV464" s="10"/>
      <c r="SW464" s="10"/>
      <c r="SX464" s="10"/>
      <c r="SY464" s="10"/>
      <c r="SZ464" s="10"/>
      <c r="TA464" s="10"/>
      <c r="TB464" s="10"/>
      <c r="TC464" s="10"/>
      <c r="TD464" s="10"/>
      <c r="TE464" s="10"/>
      <c r="TF464" s="10"/>
      <c r="TG464" s="10"/>
      <c r="TH464" s="10"/>
      <c r="TI464" s="10"/>
      <c r="TJ464" s="10"/>
      <c r="TK464" s="10"/>
      <c r="TL464" s="10"/>
      <c r="TM464" s="10"/>
      <c r="TN464" s="10"/>
      <c r="TO464" s="10"/>
      <c r="TP464" s="10"/>
      <c r="TQ464" s="10"/>
      <c r="TR464" s="10"/>
      <c r="TS464" s="10"/>
      <c r="TT464" s="10"/>
      <c r="TU464" s="10"/>
      <c r="TV464" s="10"/>
      <c r="TW464" s="10"/>
      <c r="TX464" s="10"/>
      <c r="TY464" s="10"/>
      <c r="TZ464" s="10"/>
      <c r="UA464" s="10"/>
      <c r="UB464" s="10"/>
      <c r="UC464" s="10"/>
      <c r="UD464" s="10"/>
      <c r="UE464" s="10"/>
      <c r="UF464" s="10"/>
      <c r="UG464" s="10"/>
      <c r="UH464" s="10"/>
      <c r="UI464" s="10"/>
      <c r="UJ464" s="10"/>
      <c r="UK464" s="10"/>
      <c r="UL464" s="10"/>
      <c r="UM464" s="10"/>
      <c r="UN464" s="10"/>
      <c r="UO464" s="10"/>
      <c r="UP464" s="10"/>
      <c r="UQ464" s="10"/>
      <c r="UR464" s="10"/>
      <c r="US464" s="10"/>
      <c r="UT464" s="10"/>
      <c r="UU464" s="10"/>
      <c r="UV464" s="10"/>
      <c r="UW464" s="10"/>
      <c r="UX464" s="10"/>
      <c r="UY464" s="10"/>
      <c r="UZ464" s="10"/>
      <c r="VA464" s="10"/>
      <c r="VB464" s="10"/>
      <c r="VC464" s="10"/>
      <c r="VD464" s="10"/>
      <c r="VE464" s="10"/>
      <c r="VF464" s="10"/>
      <c r="VG464" s="10"/>
      <c r="VH464" s="10"/>
      <c r="VI464" s="10"/>
      <c r="VJ464" s="10"/>
      <c r="VK464" s="10"/>
      <c r="VL464" s="10"/>
      <c r="VM464" s="10"/>
      <c r="VN464" s="10"/>
      <c r="VO464" s="10"/>
      <c r="VP464" s="10"/>
      <c r="VQ464" s="10"/>
      <c r="VR464" s="10"/>
      <c r="VS464" s="10"/>
      <c r="VT464" s="10"/>
      <c r="VU464" s="10"/>
      <c r="VV464" s="10"/>
      <c r="VW464" s="10"/>
      <c r="VX464" s="10"/>
      <c r="VY464" s="10"/>
      <c r="VZ464" s="10"/>
      <c r="WA464" s="10"/>
      <c r="WB464" s="10"/>
      <c r="WC464" s="10"/>
      <c r="WD464" s="10"/>
      <c r="WE464" s="10"/>
      <c r="WF464" s="10"/>
      <c r="WG464" s="10"/>
      <c r="WH464" s="10"/>
      <c r="WI464" s="10"/>
      <c r="WJ464" s="10"/>
      <c r="WK464" s="10"/>
      <c r="WL464" s="10"/>
      <c r="WM464" s="10"/>
      <c r="WN464" s="10"/>
      <c r="WO464" s="10"/>
      <c r="WP464" s="10"/>
      <c r="WQ464" s="10"/>
      <c r="WR464" s="10"/>
      <c r="WS464" s="10"/>
      <c r="WT464" s="10"/>
      <c r="WU464" s="10"/>
      <c r="WV464" s="10"/>
      <c r="WW464" s="10"/>
      <c r="WX464" s="10"/>
      <c r="WY464" s="10"/>
      <c r="WZ464" s="10"/>
      <c r="XA464" s="10"/>
      <c r="XB464" s="10"/>
      <c r="XC464" s="10"/>
      <c r="XD464" s="10"/>
      <c r="XE464" s="10"/>
      <c r="XF464" s="10"/>
      <c r="XG464" s="10"/>
      <c r="XH464" s="10"/>
      <c r="XI464" s="10"/>
      <c r="XJ464" s="10"/>
      <c r="XK464" s="10"/>
      <c r="XL464" s="10"/>
      <c r="XM464" s="10"/>
      <c r="XN464" s="10"/>
      <c r="XO464" s="10"/>
      <c r="XP464" s="10"/>
      <c r="XQ464" s="10"/>
      <c r="XR464" s="10"/>
      <c r="XS464" s="10"/>
      <c r="XT464" s="10"/>
      <c r="XU464" s="10"/>
      <c r="XV464" s="10"/>
      <c r="XW464" s="10"/>
      <c r="XX464" s="10"/>
      <c r="XY464" s="10"/>
      <c r="XZ464" s="10"/>
      <c r="YA464" s="10"/>
      <c r="YB464" s="10"/>
      <c r="YC464" s="10"/>
      <c r="YD464" s="10"/>
      <c r="YE464" s="10"/>
      <c r="YF464" s="10"/>
      <c r="YG464" s="10"/>
      <c r="YH464" s="10"/>
      <c r="YI464" s="10"/>
      <c r="YJ464" s="10"/>
      <c r="YK464" s="10"/>
      <c r="YL464" s="10"/>
      <c r="YM464" s="10"/>
      <c r="YN464" s="10"/>
      <c r="YO464" s="10"/>
      <c r="YP464" s="10"/>
      <c r="YQ464" s="10"/>
      <c r="YR464" s="10"/>
      <c r="YS464" s="10"/>
      <c r="YT464" s="10"/>
      <c r="YU464" s="10"/>
      <c r="YV464" s="10"/>
      <c r="YW464" s="10"/>
      <c r="YX464" s="10"/>
      <c r="YY464" s="10"/>
      <c r="YZ464" s="10"/>
      <c r="ZA464" s="10"/>
      <c r="ZB464" s="10"/>
      <c r="ZC464" s="10"/>
      <c r="ZD464" s="10"/>
      <c r="ZE464" s="10"/>
      <c r="ZF464" s="10"/>
      <c r="ZG464" s="10"/>
      <c r="ZH464" s="10"/>
      <c r="ZI464" s="10"/>
      <c r="ZJ464" s="10"/>
      <c r="ZK464" s="10"/>
      <c r="ZL464" s="10"/>
      <c r="ZM464" s="10"/>
      <c r="ZN464" s="10"/>
      <c r="ZO464" s="10"/>
      <c r="ZP464" s="10"/>
      <c r="ZQ464" s="10"/>
      <c r="ZR464" s="10"/>
      <c r="ZS464" s="10"/>
      <c r="ZT464" s="10"/>
      <c r="ZU464" s="10"/>
      <c r="ZV464" s="10"/>
      <c r="ZW464" s="10"/>
      <c r="ZX464" s="10"/>
      <c r="ZY464" s="10"/>
      <c r="ZZ464" s="10"/>
      <c r="AAA464" s="10"/>
      <c r="AAB464" s="10"/>
      <c r="AAC464" s="10"/>
      <c r="AAD464" s="10"/>
      <c r="AAE464" s="10"/>
      <c r="AAF464" s="10"/>
      <c r="AAG464" s="10"/>
      <c r="AAH464" s="10"/>
      <c r="AAI464" s="10"/>
      <c r="AAJ464" s="10"/>
      <c r="AAK464" s="10"/>
      <c r="AAL464" s="10"/>
      <c r="AAM464" s="10"/>
      <c r="AAN464" s="10"/>
      <c r="AAO464" s="10"/>
      <c r="AAP464" s="10"/>
      <c r="AAQ464" s="10"/>
      <c r="AAR464" s="10"/>
      <c r="AAS464" s="10"/>
      <c r="AAT464" s="10"/>
      <c r="AAU464" s="10"/>
      <c r="AAV464" s="10"/>
      <c r="AAW464" s="10"/>
      <c r="AAX464" s="10"/>
      <c r="AAY464" s="10"/>
      <c r="AAZ464" s="10"/>
      <c r="ABA464" s="10"/>
      <c r="ABB464" s="10"/>
      <c r="ABC464" s="10"/>
      <c r="ABD464" s="10"/>
      <c r="ABE464" s="10"/>
      <c r="ABF464" s="10"/>
      <c r="ABG464" s="10"/>
      <c r="ABH464" s="10"/>
      <c r="ABI464" s="10"/>
      <c r="ABJ464" s="10"/>
      <c r="ABK464" s="10"/>
      <c r="ABL464" s="10"/>
      <c r="ABM464" s="10"/>
      <c r="ABN464" s="10"/>
      <c r="ABO464" s="10"/>
      <c r="ABP464" s="10"/>
      <c r="ABQ464" s="10"/>
      <c r="ABR464" s="10"/>
      <c r="ABS464" s="10"/>
      <c r="ABT464" s="10"/>
      <c r="ABU464" s="10"/>
      <c r="ABV464" s="10"/>
      <c r="ABW464" s="10"/>
      <c r="ABX464" s="10"/>
      <c r="ABY464" s="10"/>
      <c r="ABZ464" s="10"/>
      <c r="ACA464" s="10"/>
      <c r="ACB464" s="10"/>
      <c r="ACC464" s="10"/>
      <c r="ACD464" s="10"/>
      <c r="ACE464" s="10"/>
      <c r="ACF464" s="10"/>
      <c r="ACG464" s="10"/>
      <c r="ACH464" s="10"/>
      <c r="ACI464" s="10"/>
      <c r="ACJ464" s="10"/>
      <c r="ACK464" s="10"/>
      <c r="ACL464" s="10"/>
      <c r="ACM464" s="10"/>
      <c r="ACN464" s="10"/>
      <c r="ACO464" s="10"/>
      <c r="ACP464" s="10"/>
      <c r="ACQ464" s="10"/>
      <c r="ACR464" s="10"/>
      <c r="ACS464" s="10"/>
      <c r="ACT464" s="10"/>
      <c r="ACU464" s="10"/>
      <c r="ACV464" s="10"/>
      <c r="ACW464" s="10"/>
      <c r="ACX464" s="10"/>
      <c r="ACY464" s="10"/>
      <c r="ACZ464" s="10"/>
      <c r="ADA464" s="10"/>
      <c r="ADB464" s="10"/>
      <c r="ADC464" s="10"/>
      <c r="ADD464" s="10"/>
      <c r="ADE464" s="10"/>
      <c r="ADF464" s="10"/>
      <c r="ADG464" s="10"/>
      <c r="ADH464" s="10"/>
      <c r="ADI464" s="10"/>
      <c r="ADJ464" s="10"/>
      <c r="ADK464" s="10"/>
      <c r="ADL464" s="10"/>
      <c r="ADM464" s="10"/>
      <c r="ADN464" s="10"/>
      <c r="ADO464" s="10"/>
      <c r="ADP464" s="10"/>
      <c r="ADQ464" s="10"/>
      <c r="ADR464" s="10"/>
      <c r="ADS464" s="10"/>
      <c r="ADT464" s="10"/>
      <c r="ADU464" s="10"/>
      <c r="ADV464" s="10"/>
      <c r="ADW464" s="10"/>
      <c r="ADX464" s="10"/>
      <c r="ADY464" s="10"/>
      <c r="ADZ464" s="10"/>
      <c r="AEA464" s="10"/>
      <c r="AEB464" s="10"/>
      <c r="AEC464" s="10"/>
      <c r="AED464" s="10"/>
      <c r="AEE464" s="10"/>
      <c r="AEF464" s="10"/>
      <c r="AEG464" s="10"/>
      <c r="AEH464" s="10"/>
      <c r="AEI464" s="10"/>
      <c r="AEJ464" s="10"/>
      <c r="AEK464" s="10"/>
      <c r="AEL464" s="10"/>
      <c r="AEM464" s="10"/>
      <c r="AEN464" s="10"/>
      <c r="AEO464" s="10"/>
      <c r="AEP464" s="10"/>
      <c r="AEQ464" s="10"/>
      <c r="AER464" s="10"/>
      <c r="AES464" s="10"/>
      <c r="AET464" s="10"/>
      <c r="AEU464" s="10"/>
      <c r="AEV464" s="10"/>
      <c r="AEW464" s="10"/>
      <c r="AEX464" s="10"/>
      <c r="AEY464" s="10"/>
      <c r="AEZ464" s="10"/>
      <c r="AFA464" s="10"/>
      <c r="AFB464" s="10"/>
      <c r="AFC464" s="10"/>
      <c r="AFD464" s="10"/>
      <c r="AFE464" s="10"/>
      <c r="AFF464" s="10"/>
      <c r="AFG464" s="10"/>
      <c r="AFH464" s="10"/>
      <c r="AFI464" s="10"/>
      <c r="AFJ464" s="10"/>
      <c r="AFK464" s="10"/>
      <c r="AFL464" s="10"/>
      <c r="AFM464" s="10"/>
      <c r="AFN464" s="10"/>
      <c r="AFO464" s="10"/>
      <c r="AFP464" s="10"/>
      <c r="AFQ464" s="10"/>
      <c r="AFR464" s="10"/>
      <c r="AFS464" s="10"/>
      <c r="AFT464" s="10"/>
      <c r="AFU464" s="10"/>
      <c r="AFV464" s="10"/>
      <c r="AFW464" s="10"/>
      <c r="AFX464" s="10"/>
      <c r="AFY464" s="10"/>
      <c r="AFZ464" s="10"/>
      <c r="AGA464" s="10"/>
      <c r="AGB464" s="10"/>
      <c r="AGC464" s="10"/>
      <c r="AGD464" s="10"/>
      <c r="AGE464" s="10"/>
      <c r="AGF464" s="10"/>
      <c r="AGG464" s="10"/>
      <c r="AGH464" s="10"/>
      <c r="AGI464" s="10"/>
      <c r="AGJ464" s="10"/>
      <c r="AGK464" s="10"/>
      <c r="AGL464" s="10"/>
      <c r="AGM464" s="10"/>
      <c r="AGN464" s="10"/>
      <c r="AGO464" s="10"/>
      <c r="AGP464" s="10"/>
      <c r="AGQ464" s="10"/>
      <c r="AGR464" s="10"/>
      <c r="AGS464" s="10"/>
      <c r="AGT464" s="10"/>
      <c r="AGU464" s="10"/>
      <c r="AGV464" s="10"/>
      <c r="AGW464" s="10"/>
      <c r="AGX464" s="10"/>
      <c r="AGY464" s="10"/>
      <c r="AGZ464" s="10"/>
      <c r="AHA464" s="10"/>
      <c r="AHB464" s="10"/>
      <c r="AHC464" s="10"/>
      <c r="AHD464" s="10"/>
      <c r="AHE464" s="10"/>
      <c r="AHF464" s="10"/>
      <c r="AHG464" s="10"/>
      <c r="AHH464" s="10"/>
      <c r="AHI464" s="10"/>
      <c r="AHJ464" s="10"/>
      <c r="AHK464" s="10"/>
      <c r="AHL464" s="10"/>
      <c r="AHM464" s="10"/>
      <c r="AHN464" s="10"/>
      <c r="AHO464" s="10"/>
      <c r="AHP464" s="10"/>
      <c r="AHQ464" s="10"/>
      <c r="AHR464" s="10"/>
      <c r="AHS464" s="10"/>
      <c r="AHT464" s="10"/>
      <c r="AHU464" s="10"/>
      <c r="AHV464" s="10"/>
      <c r="AHW464" s="10"/>
      <c r="AHX464" s="10"/>
      <c r="AHY464" s="10"/>
      <c r="AHZ464" s="10"/>
      <c r="AIA464" s="10"/>
      <c r="AIB464" s="10"/>
      <c r="AIC464" s="10"/>
      <c r="AID464" s="10"/>
      <c r="AIE464" s="10"/>
      <c r="AIF464" s="10"/>
      <c r="AIG464" s="10"/>
      <c r="AIH464" s="10"/>
      <c r="AII464" s="10"/>
      <c r="AIJ464" s="10"/>
      <c r="AIK464" s="10"/>
      <c r="AIL464" s="10"/>
      <c r="AIM464" s="10"/>
      <c r="AIN464" s="10"/>
      <c r="AIO464" s="10"/>
      <c r="AIP464" s="10"/>
      <c r="AIQ464" s="10"/>
      <c r="AIR464" s="10"/>
      <c r="AIS464" s="10"/>
      <c r="AIT464" s="10"/>
      <c r="AIU464" s="10"/>
      <c r="AIV464" s="10"/>
      <c r="AIW464" s="10"/>
      <c r="AIX464" s="10"/>
      <c r="AIY464" s="10"/>
      <c r="AIZ464" s="10"/>
      <c r="AJA464" s="10"/>
      <c r="AJB464" s="10"/>
      <c r="AJC464" s="10"/>
      <c r="AJD464" s="10"/>
      <c r="AJE464" s="10"/>
      <c r="AJF464" s="10"/>
      <c r="AJG464" s="10"/>
      <c r="AJH464" s="10"/>
      <c r="AJI464" s="10"/>
      <c r="AJJ464" s="10"/>
      <c r="AJK464" s="10"/>
      <c r="AJL464" s="10"/>
      <c r="AJM464" s="10"/>
      <c r="AJN464" s="10"/>
      <c r="AJO464" s="10"/>
      <c r="AJP464" s="10"/>
      <c r="AJQ464" s="10"/>
      <c r="AJR464" s="10"/>
      <c r="AJS464" s="10"/>
      <c r="AJT464" s="10"/>
      <c r="AJU464" s="10"/>
      <c r="AJV464" s="10"/>
      <c r="AJW464" s="10"/>
      <c r="AJX464" s="10"/>
      <c r="AJY464" s="10"/>
      <c r="AJZ464" s="10"/>
      <c r="AKA464" s="10"/>
      <c r="AKB464" s="10"/>
      <c r="AKC464" s="10"/>
      <c r="AKD464" s="10"/>
      <c r="AKE464" s="10"/>
      <c r="AKF464" s="10"/>
      <c r="AKG464" s="10"/>
      <c r="AKH464" s="10"/>
      <c r="AKI464" s="10"/>
      <c r="AKJ464" s="10"/>
      <c r="AKK464" s="10"/>
      <c r="AKL464" s="10"/>
      <c r="AKM464" s="10"/>
      <c r="AKN464" s="10"/>
      <c r="AKO464" s="10"/>
      <c r="AKP464" s="10"/>
      <c r="AKQ464" s="10"/>
      <c r="AKR464" s="10"/>
      <c r="AKS464" s="10"/>
      <c r="AKT464" s="10"/>
      <c r="AKU464" s="10"/>
      <c r="AKV464" s="10"/>
      <c r="AKW464" s="10"/>
      <c r="AKX464" s="10"/>
      <c r="AKY464" s="10"/>
      <c r="AKZ464" s="10"/>
      <c r="ALA464" s="10"/>
      <c r="ALB464" s="10"/>
      <c r="ALC464" s="10"/>
      <c r="ALD464" s="10"/>
      <c r="ALE464" s="10"/>
      <c r="ALF464" s="10"/>
      <c r="ALG464" s="10"/>
      <c r="ALH464" s="10"/>
      <c r="ALI464" s="10"/>
      <c r="ALJ464" s="10"/>
      <c r="ALK464" s="10"/>
      <c r="ALL464" s="10"/>
      <c r="ALM464" s="10"/>
      <c r="ALN464" s="10"/>
      <c r="ALO464" s="10"/>
      <c r="ALP464" s="10"/>
      <c r="ALQ464" s="10"/>
      <c r="ALR464" s="10"/>
      <c r="ALS464" s="10"/>
      <c r="ALT464" s="10"/>
      <c r="ALU464" s="10"/>
      <c r="ALV464" s="10"/>
      <c r="ALW464" s="10"/>
      <c r="ALX464" s="10"/>
      <c r="ALY464" s="10"/>
      <c r="ALZ464" s="10"/>
      <c r="AMA464" s="10"/>
      <c r="AMB464" s="10"/>
      <c r="AMC464" s="10"/>
      <c r="AMD464" s="10"/>
      <c r="AME464" s="10"/>
      <c r="AMF464" s="10"/>
      <c r="AMG464" s="10"/>
      <c r="AMH464" s="10"/>
      <c r="AMI464" s="10"/>
    </row>
    <row r="465" spans="1:1023" ht="21.75" customHeight="1">
      <c r="A465" s="14" t="s">
        <v>253</v>
      </c>
      <c r="B465" s="45"/>
      <c r="C465" s="34"/>
      <c r="D465" s="34"/>
      <c r="E465" s="30"/>
      <c r="F465" s="30"/>
      <c r="G465" s="30"/>
      <c r="H465" s="30"/>
      <c r="I465" s="30"/>
      <c r="J465" s="36">
        <v>5000</v>
      </c>
      <c r="K465" s="30"/>
      <c r="L465" s="30"/>
      <c r="M465" s="30"/>
      <c r="N465" s="30"/>
      <c r="O465" s="30"/>
      <c r="P465" s="34"/>
      <c r="Q465" s="43">
        <f t="shared" si="11"/>
        <v>5000</v>
      </c>
      <c r="R465" s="43">
        <f>Q465+Q468+Q469+Q466+Q467</f>
        <v>25000</v>
      </c>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c r="HD465" s="10"/>
      <c r="HE465" s="10"/>
      <c r="HF465" s="10"/>
      <c r="HG465" s="10"/>
      <c r="HH465" s="10"/>
      <c r="HI465" s="10"/>
      <c r="HJ465" s="10"/>
      <c r="HK465" s="10"/>
      <c r="HL465" s="10"/>
      <c r="HM465" s="10"/>
      <c r="HN465" s="10"/>
      <c r="HO465" s="10"/>
      <c r="HP465" s="10"/>
      <c r="HQ465" s="10"/>
      <c r="HR465" s="10"/>
      <c r="HS465" s="10"/>
      <c r="HT465" s="10"/>
      <c r="HU465" s="10"/>
      <c r="HV465" s="10"/>
      <c r="HW465" s="10"/>
      <c r="HX465" s="10"/>
      <c r="HY465" s="10"/>
      <c r="HZ465" s="10"/>
      <c r="IA465" s="10"/>
      <c r="IB465" s="10"/>
      <c r="IC465" s="10"/>
      <c r="ID465" s="10"/>
      <c r="IE465" s="10"/>
      <c r="IF465" s="10"/>
      <c r="IG465" s="10"/>
      <c r="IH465" s="10"/>
      <c r="II465" s="10"/>
      <c r="IJ465" s="10"/>
      <c r="IK465" s="10"/>
      <c r="IL465" s="10"/>
      <c r="IM465" s="10"/>
      <c r="IN465" s="10"/>
      <c r="IO465" s="10"/>
      <c r="IP465" s="10"/>
      <c r="IQ465" s="10"/>
      <c r="IR465" s="10"/>
      <c r="IS465" s="10"/>
      <c r="IT465" s="10"/>
      <c r="IU465" s="10"/>
      <c r="IV465" s="10"/>
      <c r="IW465" s="10"/>
      <c r="IX465" s="10"/>
      <c r="IY465" s="10"/>
      <c r="IZ465" s="10"/>
      <c r="JA465" s="10"/>
      <c r="JB465" s="10"/>
      <c r="JC465" s="10"/>
      <c r="JD465" s="10"/>
      <c r="JE465" s="10"/>
      <c r="JF465" s="10"/>
      <c r="JG465" s="10"/>
      <c r="JH465" s="10"/>
      <c r="JI465" s="10"/>
      <c r="JJ465" s="10"/>
      <c r="JK465" s="10"/>
      <c r="JL465" s="10"/>
      <c r="JM465" s="10"/>
      <c r="JN465" s="10"/>
      <c r="JO465" s="10"/>
      <c r="JP465" s="10"/>
      <c r="JQ465" s="10"/>
      <c r="JR465" s="10"/>
      <c r="JS465" s="10"/>
      <c r="JT465" s="10"/>
      <c r="JU465" s="10"/>
      <c r="JV465" s="10"/>
      <c r="JW465" s="10"/>
      <c r="JX465" s="10"/>
      <c r="JY465" s="10"/>
      <c r="JZ465" s="10"/>
      <c r="KA465" s="10"/>
      <c r="KB465" s="10"/>
      <c r="KC465" s="10"/>
      <c r="KD465" s="10"/>
      <c r="KE465" s="10"/>
      <c r="KF465" s="10"/>
      <c r="KG465" s="10"/>
      <c r="KH465" s="10"/>
      <c r="KI465" s="10"/>
      <c r="KJ465" s="10"/>
      <c r="KK465" s="10"/>
      <c r="KL465" s="10"/>
      <c r="KM465" s="10"/>
      <c r="KN465" s="10"/>
      <c r="KO465" s="10"/>
      <c r="KP465" s="10"/>
      <c r="KQ465" s="10"/>
      <c r="KR465" s="10"/>
      <c r="KS465" s="10"/>
      <c r="KT465" s="10"/>
      <c r="KU465" s="10"/>
      <c r="KV465" s="10"/>
      <c r="KW465" s="10"/>
      <c r="KX465" s="10"/>
      <c r="KY465" s="10"/>
      <c r="KZ465" s="10"/>
      <c r="LA465" s="10"/>
      <c r="LB465" s="10"/>
      <c r="LC465" s="10"/>
      <c r="LD465" s="10"/>
      <c r="LE465" s="10"/>
      <c r="LF465" s="10"/>
      <c r="LG465" s="10"/>
      <c r="LH465" s="10"/>
      <c r="LI465" s="10"/>
      <c r="LJ465" s="10"/>
      <c r="LK465" s="10"/>
      <c r="LL465" s="10"/>
      <c r="LM465" s="10"/>
      <c r="LN465" s="10"/>
      <c r="LO465" s="10"/>
      <c r="LP465" s="10"/>
      <c r="LQ465" s="10"/>
      <c r="LR465" s="10"/>
      <c r="LS465" s="10"/>
      <c r="LT465" s="10"/>
      <c r="LU465" s="10"/>
      <c r="LV465" s="10"/>
      <c r="LW465" s="10"/>
      <c r="LX465" s="10"/>
      <c r="LY465" s="10"/>
      <c r="LZ465" s="10"/>
      <c r="MA465" s="10"/>
      <c r="MB465" s="10"/>
      <c r="MC465" s="10"/>
      <c r="MD465" s="10"/>
      <c r="ME465" s="10"/>
      <c r="MF465" s="10"/>
      <c r="MG465" s="10"/>
      <c r="MH465" s="10"/>
      <c r="MI465" s="10"/>
      <c r="MJ465" s="10"/>
      <c r="MK465" s="10"/>
      <c r="ML465" s="10"/>
      <c r="MM465" s="10"/>
      <c r="MN465" s="10"/>
      <c r="MO465" s="10"/>
      <c r="MP465" s="10"/>
      <c r="MQ465" s="10"/>
      <c r="MR465" s="10"/>
      <c r="MS465" s="10"/>
      <c r="MT465" s="10"/>
      <c r="MU465" s="10"/>
      <c r="MV465" s="10"/>
      <c r="MW465" s="10"/>
      <c r="MX465" s="10"/>
      <c r="MY465" s="10"/>
      <c r="MZ465" s="10"/>
      <c r="NA465" s="10"/>
      <c r="NB465" s="10"/>
      <c r="NC465" s="10"/>
      <c r="ND465" s="10"/>
      <c r="NE465" s="10"/>
      <c r="NF465" s="10"/>
      <c r="NG465" s="10"/>
      <c r="NH465" s="10"/>
      <c r="NI465" s="10"/>
      <c r="NJ465" s="10"/>
      <c r="NK465" s="10"/>
      <c r="NL465" s="10"/>
      <c r="NM465" s="10"/>
      <c r="NN465" s="10"/>
      <c r="NO465" s="10"/>
      <c r="NP465" s="10"/>
      <c r="NQ465" s="10"/>
      <c r="NR465" s="10"/>
      <c r="NS465" s="10"/>
      <c r="NT465" s="10"/>
      <c r="NU465" s="10"/>
      <c r="NV465" s="10"/>
      <c r="NW465" s="10"/>
      <c r="NX465" s="10"/>
      <c r="NY465" s="10"/>
      <c r="NZ465" s="10"/>
      <c r="OA465" s="10"/>
      <c r="OB465" s="10"/>
      <c r="OC465" s="10"/>
      <c r="OD465" s="10"/>
      <c r="OE465" s="10"/>
      <c r="OF465" s="10"/>
      <c r="OG465" s="10"/>
      <c r="OH465" s="10"/>
      <c r="OI465" s="10"/>
      <c r="OJ465" s="10"/>
      <c r="OK465" s="10"/>
      <c r="OL465" s="10"/>
      <c r="OM465" s="10"/>
      <c r="ON465" s="10"/>
      <c r="OO465" s="10"/>
      <c r="OP465" s="10"/>
      <c r="OQ465" s="10"/>
      <c r="OR465" s="10"/>
      <c r="OS465" s="10"/>
      <c r="OT465" s="10"/>
      <c r="OU465" s="10"/>
      <c r="OV465" s="10"/>
      <c r="OW465" s="10"/>
      <c r="OX465" s="10"/>
      <c r="OY465" s="10"/>
      <c r="OZ465" s="10"/>
      <c r="PA465" s="10"/>
      <c r="PB465" s="10"/>
      <c r="PC465" s="10"/>
      <c r="PD465" s="10"/>
      <c r="PE465" s="10"/>
      <c r="PF465" s="10"/>
      <c r="PG465" s="10"/>
      <c r="PH465" s="10"/>
      <c r="PI465" s="10"/>
      <c r="PJ465" s="10"/>
      <c r="PK465" s="10"/>
      <c r="PL465" s="10"/>
      <c r="PM465" s="10"/>
      <c r="PN465" s="10"/>
      <c r="PO465" s="10"/>
      <c r="PP465" s="10"/>
      <c r="PQ465" s="10"/>
      <c r="PR465" s="10"/>
      <c r="PS465" s="10"/>
      <c r="PT465" s="10"/>
      <c r="PU465" s="10"/>
      <c r="PV465" s="10"/>
      <c r="PW465" s="10"/>
      <c r="PX465" s="10"/>
      <c r="PY465" s="10"/>
      <c r="PZ465" s="10"/>
      <c r="QA465" s="10"/>
      <c r="QB465" s="10"/>
      <c r="QC465" s="10"/>
      <c r="QD465" s="10"/>
      <c r="QE465" s="10"/>
      <c r="QF465" s="10"/>
      <c r="QG465" s="10"/>
      <c r="QH465" s="10"/>
      <c r="QI465" s="10"/>
      <c r="QJ465" s="10"/>
      <c r="QK465" s="10"/>
      <c r="QL465" s="10"/>
      <c r="QM465" s="10"/>
      <c r="QN465" s="10"/>
      <c r="QO465" s="10"/>
      <c r="QP465" s="10"/>
      <c r="QQ465" s="10"/>
      <c r="QR465" s="10"/>
      <c r="QS465" s="10"/>
      <c r="QT465" s="10"/>
      <c r="QU465" s="10"/>
      <c r="QV465" s="10"/>
      <c r="QW465" s="10"/>
      <c r="QX465" s="10"/>
      <c r="QY465" s="10"/>
      <c r="QZ465" s="10"/>
      <c r="RA465" s="10"/>
      <c r="RB465" s="10"/>
      <c r="RC465" s="10"/>
      <c r="RD465" s="10"/>
      <c r="RE465" s="10"/>
      <c r="RF465" s="10"/>
      <c r="RG465" s="10"/>
      <c r="RH465" s="10"/>
      <c r="RI465" s="10"/>
      <c r="RJ465" s="10"/>
      <c r="RK465" s="10"/>
      <c r="RL465" s="10"/>
      <c r="RM465" s="10"/>
      <c r="RN465" s="10"/>
      <c r="RO465" s="10"/>
      <c r="RP465" s="10"/>
      <c r="RQ465" s="10"/>
      <c r="RR465" s="10"/>
      <c r="RS465" s="10"/>
      <c r="RT465" s="10"/>
      <c r="RU465" s="10"/>
      <c r="RV465" s="10"/>
      <c r="RW465" s="10"/>
      <c r="RX465" s="10"/>
      <c r="RY465" s="10"/>
      <c r="RZ465" s="10"/>
      <c r="SA465" s="10"/>
      <c r="SB465" s="10"/>
      <c r="SC465" s="10"/>
      <c r="SD465" s="10"/>
      <c r="SE465" s="10"/>
      <c r="SF465" s="10"/>
      <c r="SG465" s="10"/>
      <c r="SH465" s="10"/>
      <c r="SI465" s="10"/>
      <c r="SJ465" s="10"/>
      <c r="SK465" s="10"/>
      <c r="SL465" s="10"/>
      <c r="SM465" s="10"/>
      <c r="SN465" s="10"/>
      <c r="SO465" s="10"/>
      <c r="SP465" s="10"/>
      <c r="SQ465" s="10"/>
      <c r="SR465" s="10"/>
      <c r="SS465" s="10"/>
      <c r="ST465" s="10"/>
      <c r="SU465" s="10"/>
      <c r="SV465" s="10"/>
      <c r="SW465" s="10"/>
      <c r="SX465" s="10"/>
      <c r="SY465" s="10"/>
      <c r="SZ465" s="10"/>
      <c r="TA465" s="10"/>
      <c r="TB465" s="10"/>
      <c r="TC465" s="10"/>
      <c r="TD465" s="10"/>
      <c r="TE465" s="10"/>
      <c r="TF465" s="10"/>
      <c r="TG465" s="10"/>
      <c r="TH465" s="10"/>
      <c r="TI465" s="10"/>
      <c r="TJ465" s="10"/>
      <c r="TK465" s="10"/>
      <c r="TL465" s="10"/>
      <c r="TM465" s="10"/>
      <c r="TN465" s="10"/>
      <c r="TO465" s="10"/>
      <c r="TP465" s="10"/>
      <c r="TQ465" s="10"/>
      <c r="TR465" s="10"/>
      <c r="TS465" s="10"/>
      <c r="TT465" s="10"/>
      <c r="TU465" s="10"/>
      <c r="TV465" s="10"/>
      <c r="TW465" s="10"/>
      <c r="TX465" s="10"/>
      <c r="TY465" s="10"/>
      <c r="TZ465" s="10"/>
      <c r="UA465" s="10"/>
      <c r="UB465" s="10"/>
      <c r="UC465" s="10"/>
      <c r="UD465" s="10"/>
      <c r="UE465" s="10"/>
      <c r="UF465" s="10"/>
      <c r="UG465" s="10"/>
      <c r="UH465" s="10"/>
      <c r="UI465" s="10"/>
      <c r="UJ465" s="10"/>
      <c r="UK465" s="10"/>
      <c r="UL465" s="10"/>
      <c r="UM465" s="10"/>
      <c r="UN465" s="10"/>
      <c r="UO465" s="10"/>
      <c r="UP465" s="10"/>
      <c r="UQ465" s="10"/>
      <c r="UR465" s="10"/>
      <c r="US465" s="10"/>
      <c r="UT465" s="10"/>
      <c r="UU465" s="10"/>
      <c r="UV465" s="10"/>
      <c r="UW465" s="10"/>
      <c r="UX465" s="10"/>
      <c r="UY465" s="10"/>
      <c r="UZ465" s="10"/>
      <c r="VA465" s="10"/>
      <c r="VB465" s="10"/>
      <c r="VC465" s="10"/>
      <c r="VD465" s="10"/>
      <c r="VE465" s="10"/>
      <c r="VF465" s="10"/>
      <c r="VG465" s="10"/>
      <c r="VH465" s="10"/>
      <c r="VI465" s="10"/>
      <c r="VJ465" s="10"/>
      <c r="VK465" s="10"/>
      <c r="VL465" s="10"/>
      <c r="VM465" s="10"/>
      <c r="VN465" s="10"/>
      <c r="VO465" s="10"/>
      <c r="VP465" s="10"/>
      <c r="VQ465" s="10"/>
      <c r="VR465" s="10"/>
      <c r="VS465" s="10"/>
      <c r="VT465" s="10"/>
      <c r="VU465" s="10"/>
      <c r="VV465" s="10"/>
      <c r="VW465" s="10"/>
      <c r="VX465" s="10"/>
      <c r="VY465" s="10"/>
      <c r="VZ465" s="10"/>
      <c r="WA465" s="10"/>
      <c r="WB465" s="10"/>
      <c r="WC465" s="10"/>
      <c r="WD465" s="10"/>
      <c r="WE465" s="10"/>
      <c r="WF465" s="10"/>
      <c r="WG465" s="10"/>
      <c r="WH465" s="10"/>
      <c r="WI465" s="10"/>
      <c r="WJ465" s="10"/>
      <c r="WK465" s="10"/>
      <c r="WL465" s="10"/>
      <c r="WM465" s="10"/>
      <c r="WN465" s="10"/>
      <c r="WO465" s="10"/>
      <c r="WP465" s="10"/>
      <c r="WQ465" s="10"/>
      <c r="WR465" s="10"/>
      <c r="WS465" s="10"/>
      <c r="WT465" s="10"/>
      <c r="WU465" s="10"/>
      <c r="WV465" s="10"/>
      <c r="WW465" s="10"/>
      <c r="WX465" s="10"/>
      <c r="WY465" s="10"/>
      <c r="WZ465" s="10"/>
      <c r="XA465" s="10"/>
      <c r="XB465" s="10"/>
      <c r="XC465" s="10"/>
      <c r="XD465" s="10"/>
      <c r="XE465" s="10"/>
      <c r="XF465" s="10"/>
      <c r="XG465" s="10"/>
      <c r="XH465" s="10"/>
      <c r="XI465" s="10"/>
      <c r="XJ465" s="10"/>
      <c r="XK465" s="10"/>
      <c r="XL465" s="10"/>
      <c r="XM465" s="10"/>
      <c r="XN465" s="10"/>
      <c r="XO465" s="10"/>
      <c r="XP465" s="10"/>
      <c r="XQ465" s="10"/>
      <c r="XR465" s="10"/>
      <c r="XS465" s="10"/>
      <c r="XT465" s="10"/>
      <c r="XU465" s="10"/>
      <c r="XV465" s="10"/>
      <c r="XW465" s="10"/>
      <c r="XX465" s="10"/>
      <c r="XY465" s="10"/>
      <c r="XZ465" s="10"/>
      <c r="YA465" s="10"/>
      <c r="YB465" s="10"/>
      <c r="YC465" s="10"/>
      <c r="YD465" s="10"/>
      <c r="YE465" s="10"/>
      <c r="YF465" s="10"/>
      <c r="YG465" s="10"/>
      <c r="YH465" s="10"/>
      <c r="YI465" s="10"/>
      <c r="YJ465" s="10"/>
      <c r="YK465" s="10"/>
      <c r="YL465" s="10"/>
      <c r="YM465" s="10"/>
      <c r="YN465" s="10"/>
      <c r="YO465" s="10"/>
      <c r="YP465" s="10"/>
      <c r="YQ465" s="10"/>
      <c r="YR465" s="10"/>
      <c r="YS465" s="10"/>
      <c r="YT465" s="10"/>
      <c r="YU465" s="10"/>
      <c r="YV465" s="10"/>
      <c r="YW465" s="10"/>
      <c r="YX465" s="10"/>
      <c r="YY465" s="10"/>
      <c r="YZ465" s="10"/>
      <c r="ZA465" s="10"/>
      <c r="ZB465" s="10"/>
      <c r="ZC465" s="10"/>
      <c r="ZD465" s="10"/>
      <c r="ZE465" s="10"/>
      <c r="ZF465" s="10"/>
      <c r="ZG465" s="10"/>
      <c r="ZH465" s="10"/>
      <c r="ZI465" s="10"/>
      <c r="ZJ465" s="10"/>
      <c r="ZK465" s="10"/>
      <c r="ZL465" s="10"/>
      <c r="ZM465" s="10"/>
      <c r="ZN465" s="10"/>
      <c r="ZO465" s="10"/>
      <c r="ZP465" s="10"/>
      <c r="ZQ465" s="10"/>
      <c r="ZR465" s="10"/>
      <c r="ZS465" s="10"/>
      <c r="ZT465" s="10"/>
      <c r="ZU465" s="10"/>
      <c r="ZV465" s="10"/>
      <c r="ZW465" s="10"/>
      <c r="ZX465" s="10"/>
      <c r="ZY465" s="10"/>
      <c r="ZZ465" s="10"/>
      <c r="AAA465" s="10"/>
      <c r="AAB465" s="10"/>
      <c r="AAC465" s="10"/>
      <c r="AAD465" s="10"/>
      <c r="AAE465" s="10"/>
      <c r="AAF465" s="10"/>
      <c r="AAG465" s="10"/>
      <c r="AAH465" s="10"/>
      <c r="AAI465" s="10"/>
      <c r="AAJ465" s="10"/>
      <c r="AAK465" s="10"/>
      <c r="AAL465" s="10"/>
      <c r="AAM465" s="10"/>
      <c r="AAN465" s="10"/>
      <c r="AAO465" s="10"/>
      <c r="AAP465" s="10"/>
      <c r="AAQ465" s="10"/>
      <c r="AAR465" s="10"/>
      <c r="AAS465" s="10"/>
      <c r="AAT465" s="10"/>
      <c r="AAU465" s="10"/>
      <c r="AAV465" s="10"/>
      <c r="AAW465" s="10"/>
      <c r="AAX465" s="10"/>
      <c r="AAY465" s="10"/>
      <c r="AAZ465" s="10"/>
      <c r="ABA465" s="10"/>
      <c r="ABB465" s="10"/>
      <c r="ABC465" s="10"/>
      <c r="ABD465" s="10"/>
      <c r="ABE465" s="10"/>
      <c r="ABF465" s="10"/>
      <c r="ABG465" s="10"/>
      <c r="ABH465" s="10"/>
      <c r="ABI465" s="10"/>
      <c r="ABJ465" s="10"/>
      <c r="ABK465" s="10"/>
      <c r="ABL465" s="10"/>
      <c r="ABM465" s="10"/>
      <c r="ABN465" s="10"/>
      <c r="ABO465" s="10"/>
      <c r="ABP465" s="10"/>
      <c r="ABQ465" s="10"/>
      <c r="ABR465" s="10"/>
      <c r="ABS465" s="10"/>
      <c r="ABT465" s="10"/>
      <c r="ABU465" s="10"/>
      <c r="ABV465" s="10"/>
      <c r="ABW465" s="10"/>
      <c r="ABX465" s="10"/>
      <c r="ABY465" s="10"/>
      <c r="ABZ465" s="10"/>
      <c r="ACA465" s="10"/>
      <c r="ACB465" s="10"/>
      <c r="ACC465" s="10"/>
      <c r="ACD465" s="10"/>
      <c r="ACE465" s="10"/>
      <c r="ACF465" s="10"/>
      <c r="ACG465" s="10"/>
      <c r="ACH465" s="10"/>
      <c r="ACI465" s="10"/>
      <c r="ACJ465" s="10"/>
      <c r="ACK465" s="10"/>
      <c r="ACL465" s="10"/>
      <c r="ACM465" s="10"/>
      <c r="ACN465" s="10"/>
      <c r="ACO465" s="10"/>
      <c r="ACP465" s="10"/>
      <c r="ACQ465" s="10"/>
      <c r="ACR465" s="10"/>
      <c r="ACS465" s="10"/>
      <c r="ACT465" s="10"/>
      <c r="ACU465" s="10"/>
      <c r="ACV465" s="10"/>
      <c r="ACW465" s="10"/>
      <c r="ACX465" s="10"/>
      <c r="ACY465" s="10"/>
      <c r="ACZ465" s="10"/>
      <c r="ADA465" s="10"/>
      <c r="ADB465" s="10"/>
      <c r="ADC465" s="10"/>
      <c r="ADD465" s="10"/>
      <c r="ADE465" s="10"/>
      <c r="ADF465" s="10"/>
      <c r="ADG465" s="10"/>
      <c r="ADH465" s="10"/>
      <c r="ADI465" s="10"/>
      <c r="ADJ465" s="10"/>
      <c r="ADK465" s="10"/>
      <c r="ADL465" s="10"/>
      <c r="ADM465" s="10"/>
      <c r="ADN465" s="10"/>
      <c r="ADO465" s="10"/>
      <c r="ADP465" s="10"/>
      <c r="ADQ465" s="10"/>
      <c r="ADR465" s="10"/>
      <c r="ADS465" s="10"/>
      <c r="ADT465" s="10"/>
      <c r="ADU465" s="10"/>
      <c r="ADV465" s="10"/>
      <c r="ADW465" s="10"/>
      <c r="ADX465" s="10"/>
      <c r="ADY465" s="10"/>
      <c r="ADZ465" s="10"/>
      <c r="AEA465" s="10"/>
      <c r="AEB465" s="10"/>
      <c r="AEC465" s="10"/>
      <c r="AED465" s="10"/>
      <c r="AEE465" s="10"/>
      <c r="AEF465" s="10"/>
      <c r="AEG465" s="10"/>
      <c r="AEH465" s="10"/>
      <c r="AEI465" s="10"/>
      <c r="AEJ465" s="10"/>
      <c r="AEK465" s="10"/>
      <c r="AEL465" s="10"/>
      <c r="AEM465" s="10"/>
      <c r="AEN465" s="10"/>
      <c r="AEO465" s="10"/>
      <c r="AEP465" s="10"/>
      <c r="AEQ465" s="10"/>
      <c r="AER465" s="10"/>
      <c r="AES465" s="10"/>
      <c r="AET465" s="10"/>
      <c r="AEU465" s="10"/>
      <c r="AEV465" s="10"/>
      <c r="AEW465" s="10"/>
      <c r="AEX465" s="10"/>
      <c r="AEY465" s="10"/>
      <c r="AEZ465" s="10"/>
      <c r="AFA465" s="10"/>
      <c r="AFB465" s="10"/>
      <c r="AFC465" s="10"/>
      <c r="AFD465" s="10"/>
      <c r="AFE465" s="10"/>
      <c r="AFF465" s="10"/>
      <c r="AFG465" s="10"/>
      <c r="AFH465" s="10"/>
      <c r="AFI465" s="10"/>
      <c r="AFJ465" s="10"/>
      <c r="AFK465" s="10"/>
      <c r="AFL465" s="10"/>
      <c r="AFM465" s="10"/>
      <c r="AFN465" s="10"/>
      <c r="AFO465" s="10"/>
      <c r="AFP465" s="10"/>
      <c r="AFQ465" s="10"/>
      <c r="AFR465" s="10"/>
      <c r="AFS465" s="10"/>
      <c r="AFT465" s="10"/>
      <c r="AFU465" s="10"/>
      <c r="AFV465" s="10"/>
      <c r="AFW465" s="10"/>
      <c r="AFX465" s="10"/>
      <c r="AFY465" s="10"/>
      <c r="AFZ465" s="10"/>
      <c r="AGA465" s="10"/>
      <c r="AGB465" s="10"/>
      <c r="AGC465" s="10"/>
      <c r="AGD465" s="10"/>
      <c r="AGE465" s="10"/>
      <c r="AGF465" s="10"/>
      <c r="AGG465" s="10"/>
      <c r="AGH465" s="10"/>
      <c r="AGI465" s="10"/>
      <c r="AGJ465" s="10"/>
      <c r="AGK465" s="10"/>
      <c r="AGL465" s="10"/>
      <c r="AGM465" s="10"/>
      <c r="AGN465" s="10"/>
      <c r="AGO465" s="10"/>
      <c r="AGP465" s="10"/>
      <c r="AGQ465" s="10"/>
      <c r="AGR465" s="10"/>
      <c r="AGS465" s="10"/>
      <c r="AGT465" s="10"/>
      <c r="AGU465" s="10"/>
      <c r="AGV465" s="10"/>
      <c r="AGW465" s="10"/>
      <c r="AGX465" s="10"/>
      <c r="AGY465" s="10"/>
      <c r="AGZ465" s="10"/>
      <c r="AHA465" s="10"/>
      <c r="AHB465" s="10"/>
      <c r="AHC465" s="10"/>
      <c r="AHD465" s="10"/>
      <c r="AHE465" s="10"/>
      <c r="AHF465" s="10"/>
      <c r="AHG465" s="10"/>
      <c r="AHH465" s="10"/>
      <c r="AHI465" s="10"/>
      <c r="AHJ465" s="10"/>
      <c r="AHK465" s="10"/>
      <c r="AHL465" s="10"/>
      <c r="AHM465" s="10"/>
      <c r="AHN465" s="10"/>
      <c r="AHO465" s="10"/>
      <c r="AHP465" s="10"/>
      <c r="AHQ465" s="10"/>
      <c r="AHR465" s="10"/>
      <c r="AHS465" s="10"/>
      <c r="AHT465" s="10"/>
      <c r="AHU465" s="10"/>
      <c r="AHV465" s="10"/>
      <c r="AHW465" s="10"/>
      <c r="AHX465" s="10"/>
      <c r="AHY465" s="10"/>
      <c r="AHZ465" s="10"/>
      <c r="AIA465" s="10"/>
      <c r="AIB465" s="10"/>
      <c r="AIC465" s="10"/>
      <c r="AID465" s="10"/>
      <c r="AIE465" s="10"/>
      <c r="AIF465" s="10"/>
      <c r="AIG465" s="10"/>
      <c r="AIH465" s="10"/>
      <c r="AII465" s="10"/>
      <c r="AIJ465" s="10"/>
      <c r="AIK465" s="10"/>
      <c r="AIL465" s="10"/>
      <c r="AIM465" s="10"/>
      <c r="AIN465" s="10"/>
      <c r="AIO465" s="10"/>
      <c r="AIP465" s="10"/>
      <c r="AIQ465" s="10"/>
      <c r="AIR465" s="10"/>
      <c r="AIS465" s="10"/>
      <c r="AIT465" s="10"/>
      <c r="AIU465" s="10"/>
      <c r="AIV465" s="10"/>
      <c r="AIW465" s="10"/>
      <c r="AIX465" s="10"/>
      <c r="AIY465" s="10"/>
      <c r="AIZ465" s="10"/>
      <c r="AJA465" s="10"/>
      <c r="AJB465" s="10"/>
      <c r="AJC465" s="10"/>
      <c r="AJD465" s="10"/>
      <c r="AJE465" s="10"/>
      <c r="AJF465" s="10"/>
      <c r="AJG465" s="10"/>
      <c r="AJH465" s="10"/>
      <c r="AJI465" s="10"/>
      <c r="AJJ465" s="10"/>
      <c r="AJK465" s="10"/>
      <c r="AJL465" s="10"/>
      <c r="AJM465" s="10"/>
      <c r="AJN465" s="10"/>
      <c r="AJO465" s="10"/>
      <c r="AJP465" s="10"/>
      <c r="AJQ465" s="10"/>
      <c r="AJR465" s="10"/>
      <c r="AJS465" s="10"/>
      <c r="AJT465" s="10"/>
      <c r="AJU465" s="10"/>
      <c r="AJV465" s="10"/>
      <c r="AJW465" s="10"/>
      <c r="AJX465" s="10"/>
      <c r="AJY465" s="10"/>
      <c r="AJZ465" s="10"/>
      <c r="AKA465" s="10"/>
      <c r="AKB465" s="10"/>
      <c r="AKC465" s="10"/>
      <c r="AKD465" s="10"/>
      <c r="AKE465" s="10"/>
      <c r="AKF465" s="10"/>
      <c r="AKG465" s="10"/>
      <c r="AKH465" s="10"/>
      <c r="AKI465" s="10"/>
      <c r="AKJ465" s="10"/>
      <c r="AKK465" s="10"/>
      <c r="AKL465" s="10"/>
      <c r="AKM465" s="10"/>
      <c r="AKN465" s="10"/>
      <c r="AKO465" s="10"/>
      <c r="AKP465" s="10"/>
      <c r="AKQ465" s="10"/>
      <c r="AKR465" s="10"/>
      <c r="AKS465" s="10"/>
      <c r="AKT465" s="10"/>
      <c r="AKU465" s="10"/>
      <c r="AKV465" s="10"/>
      <c r="AKW465" s="10"/>
      <c r="AKX465" s="10"/>
      <c r="AKY465" s="10"/>
      <c r="AKZ465" s="10"/>
      <c r="ALA465" s="10"/>
      <c r="ALB465" s="10"/>
      <c r="ALC465" s="10"/>
      <c r="ALD465" s="10"/>
      <c r="ALE465" s="10"/>
      <c r="ALF465" s="10"/>
      <c r="ALG465" s="10"/>
      <c r="ALH465" s="10"/>
      <c r="ALI465" s="10"/>
      <c r="ALJ465" s="10"/>
      <c r="ALK465" s="10"/>
      <c r="ALL465" s="10"/>
      <c r="ALM465" s="10"/>
      <c r="ALN465" s="10"/>
      <c r="ALO465" s="10"/>
      <c r="ALP465" s="10"/>
      <c r="ALQ465" s="10"/>
      <c r="ALR465" s="10"/>
      <c r="ALS465" s="10"/>
      <c r="ALT465" s="10"/>
      <c r="ALU465" s="10"/>
      <c r="ALV465" s="10"/>
      <c r="ALW465" s="10"/>
      <c r="ALX465" s="10"/>
      <c r="ALY465" s="10"/>
      <c r="ALZ465" s="10"/>
      <c r="AMA465" s="10"/>
      <c r="AMB465" s="10"/>
      <c r="AMC465" s="10"/>
      <c r="AMD465" s="10"/>
      <c r="AME465" s="10"/>
      <c r="AMF465" s="10"/>
      <c r="AMG465" s="10"/>
      <c r="AMH465" s="10"/>
      <c r="AMI465" s="10"/>
    </row>
    <row r="466" spans="1:1023" ht="21.75" customHeight="1">
      <c r="A466" s="14" t="s">
        <v>253</v>
      </c>
      <c r="B466" s="34"/>
      <c r="C466" s="34"/>
      <c r="D466" s="34"/>
      <c r="E466" s="30"/>
      <c r="F466" s="30"/>
      <c r="G466" s="30"/>
      <c r="H466" s="30"/>
      <c r="I466" s="30"/>
      <c r="J466" s="36">
        <v>5000</v>
      </c>
      <c r="K466" s="30"/>
      <c r="L466" s="30"/>
      <c r="M466" s="30"/>
      <c r="N466" s="30"/>
      <c r="O466" s="30"/>
      <c r="P466" s="34"/>
      <c r="Q466" s="43">
        <f t="shared" si="11"/>
        <v>5000</v>
      </c>
      <c r="R466" s="43"/>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c r="HD466" s="10"/>
      <c r="HE466" s="10"/>
      <c r="HF466" s="10"/>
      <c r="HG466" s="10"/>
      <c r="HH466" s="10"/>
      <c r="HI466" s="10"/>
      <c r="HJ466" s="10"/>
      <c r="HK466" s="10"/>
      <c r="HL466" s="10"/>
      <c r="HM466" s="10"/>
      <c r="HN466" s="10"/>
      <c r="HO466" s="10"/>
      <c r="HP466" s="10"/>
      <c r="HQ466" s="10"/>
      <c r="HR466" s="10"/>
      <c r="HS466" s="10"/>
      <c r="HT466" s="10"/>
      <c r="HU466" s="10"/>
      <c r="HV466" s="10"/>
      <c r="HW466" s="10"/>
      <c r="HX466" s="10"/>
      <c r="HY466" s="10"/>
      <c r="HZ466" s="10"/>
      <c r="IA466" s="10"/>
      <c r="IB466" s="10"/>
      <c r="IC466" s="10"/>
      <c r="ID466" s="10"/>
      <c r="IE466" s="10"/>
      <c r="IF466" s="10"/>
      <c r="IG466" s="10"/>
      <c r="IH466" s="10"/>
      <c r="II466" s="10"/>
      <c r="IJ466" s="10"/>
      <c r="IK466" s="10"/>
      <c r="IL466" s="10"/>
      <c r="IM466" s="10"/>
      <c r="IN466" s="10"/>
      <c r="IO466" s="10"/>
      <c r="IP466" s="10"/>
      <c r="IQ466" s="10"/>
      <c r="IR466" s="10"/>
      <c r="IS466" s="10"/>
      <c r="IT466" s="10"/>
      <c r="IU466" s="10"/>
      <c r="IV466" s="10"/>
      <c r="IW466" s="10"/>
      <c r="IX466" s="10"/>
      <c r="IY466" s="10"/>
      <c r="IZ466" s="10"/>
      <c r="JA466" s="10"/>
      <c r="JB466" s="10"/>
      <c r="JC466" s="10"/>
      <c r="JD466" s="10"/>
      <c r="JE466" s="10"/>
      <c r="JF466" s="10"/>
      <c r="JG466" s="10"/>
      <c r="JH466" s="10"/>
      <c r="JI466" s="10"/>
      <c r="JJ466" s="10"/>
      <c r="JK466" s="10"/>
      <c r="JL466" s="10"/>
      <c r="JM466" s="10"/>
      <c r="JN466" s="10"/>
      <c r="JO466" s="10"/>
      <c r="JP466" s="10"/>
      <c r="JQ466" s="10"/>
      <c r="JR466" s="10"/>
      <c r="JS466" s="10"/>
      <c r="JT466" s="10"/>
      <c r="JU466" s="10"/>
      <c r="JV466" s="10"/>
      <c r="JW466" s="10"/>
      <c r="JX466" s="10"/>
      <c r="JY466" s="10"/>
      <c r="JZ466" s="10"/>
      <c r="KA466" s="10"/>
      <c r="KB466" s="10"/>
      <c r="KC466" s="10"/>
      <c r="KD466" s="10"/>
      <c r="KE466" s="10"/>
      <c r="KF466" s="10"/>
      <c r="KG466" s="10"/>
      <c r="KH466" s="10"/>
      <c r="KI466" s="10"/>
      <c r="KJ466" s="10"/>
      <c r="KK466" s="10"/>
      <c r="KL466" s="10"/>
      <c r="KM466" s="10"/>
      <c r="KN466" s="10"/>
      <c r="KO466" s="10"/>
      <c r="KP466" s="10"/>
      <c r="KQ466" s="10"/>
      <c r="KR466" s="10"/>
      <c r="KS466" s="10"/>
      <c r="KT466" s="10"/>
      <c r="KU466" s="10"/>
      <c r="KV466" s="10"/>
      <c r="KW466" s="10"/>
      <c r="KX466" s="10"/>
      <c r="KY466" s="10"/>
      <c r="KZ466" s="10"/>
      <c r="LA466" s="10"/>
      <c r="LB466" s="10"/>
      <c r="LC466" s="10"/>
      <c r="LD466" s="10"/>
      <c r="LE466" s="10"/>
      <c r="LF466" s="10"/>
      <c r="LG466" s="10"/>
      <c r="LH466" s="10"/>
      <c r="LI466" s="10"/>
      <c r="LJ466" s="10"/>
      <c r="LK466" s="10"/>
      <c r="LL466" s="10"/>
      <c r="LM466" s="10"/>
      <c r="LN466" s="10"/>
      <c r="LO466" s="10"/>
      <c r="LP466" s="10"/>
      <c r="LQ466" s="10"/>
      <c r="LR466" s="10"/>
      <c r="LS466" s="10"/>
      <c r="LT466" s="10"/>
      <c r="LU466" s="10"/>
      <c r="LV466" s="10"/>
      <c r="LW466" s="10"/>
      <c r="LX466" s="10"/>
      <c r="LY466" s="10"/>
      <c r="LZ466" s="10"/>
      <c r="MA466" s="10"/>
      <c r="MB466" s="10"/>
      <c r="MC466" s="10"/>
      <c r="MD466" s="10"/>
      <c r="ME466" s="10"/>
      <c r="MF466" s="10"/>
      <c r="MG466" s="10"/>
      <c r="MH466" s="10"/>
      <c r="MI466" s="10"/>
      <c r="MJ466" s="10"/>
      <c r="MK466" s="10"/>
      <c r="ML466" s="10"/>
      <c r="MM466" s="10"/>
      <c r="MN466" s="10"/>
      <c r="MO466" s="10"/>
      <c r="MP466" s="10"/>
      <c r="MQ466" s="10"/>
      <c r="MR466" s="10"/>
      <c r="MS466" s="10"/>
      <c r="MT466" s="10"/>
      <c r="MU466" s="10"/>
      <c r="MV466" s="10"/>
      <c r="MW466" s="10"/>
      <c r="MX466" s="10"/>
      <c r="MY466" s="10"/>
      <c r="MZ466" s="10"/>
      <c r="NA466" s="10"/>
      <c r="NB466" s="10"/>
      <c r="NC466" s="10"/>
      <c r="ND466" s="10"/>
      <c r="NE466" s="10"/>
      <c r="NF466" s="10"/>
      <c r="NG466" s="10"/>
      <c r="NH466" s="10"/>
      <c r="NI466" s="10"/>
      <c r="NJ466" s="10"/>
      <c r="NK466" s="10"/>
      <c r="NL466" s="10"/>
      <c r="NM466" s="10"/>
      <c r="NN466" s="10"/>
      <c r="NO466" s="10"/>
      <c r="NP466" s="10"/>
      <c r="NQ466" s="10"/>
      <c r="NR466" s="10"/>
      <c r="NS466" s="10"/>
      <c r="NT466" s="10"/>
      <c r="NU466" s="10"/>
      <c r="NV466" s="10"/>
      <c r="NW466" s="10"/>
      <c r="NX466" s="10"/>
      <c r="NY466" s="10"/>
      <c r="NZ466" s="10"/>
      <c r="OA466" s="10"/>
      <c r="OB466" s="10"/>
      <c r="OC466" s="10"/>
      <c r="OD466" s="10"/>
      <c r="OE466" s="10"/>
      <c r="OF466" s="10"/>
      <c r="OG466" s="10"/>
      <c r="OH466" s="10"/>
      <c r="OI466" s="10"/>
      <c r="OJ466" s="10"/>
      <c r="OK466" s="10"/>
      <c r="OL466" s="10"/>
      <c r="OM466" s="10"/>
      <c r="ON466" s="10"/>
      <c r="OO466" s="10"/>
      <c r="OP466" s="10"/>
      <c r="OQ466" s="10"/>
      <c r="OR466" s="10"/>
      <c r="OS466" s="10"/>
      <c r="OT466" s="10"/>
      <c r="OU466" s="10"/>
      <c r="OV466" s="10"/>
      <c r="OW466" s="10"/>
      <c r="OX466" s="10"/>
      <c r="OY466" s="10"/>
      <c r="OZ466" s="10"/>
      <c r="PA466" s="10"/>
      <c r="PB466" s="10"/>
      <c r="PC466" s="10"/>
      <c r="PD466" s="10"/>
      <c r="PE466" s="10"/>
      <c r="PF466" s="10"/>
      <c r="PG466" s="10"/>
      <c r="PH466" s="10"/>
      <c r="PI466" s="10"/>
      <c r="PJ466" s="10"/>
      <c r="PK466" s="10"/>
      <c r="PL466" s="10"/>
      <c r="PM466" s="10"/>
      <c r="PN466" s="10"/>
      <c r="PO466" s="10"/>
      <c r="PP466" s="10"/>
      <c r="PQ466" s="10"/>
      <c r="PR466" s="10"/>
      <c r="PS466" s="10"/>
      <c r="PT466" s="10"/>
      <c r="PU466" s="10"/>
      <c r="PV466" s="10"/>
      <c r="PW466" s="10"/>
      <c r="PX466" s="10"/>
      <c r="PY466" s="10"/>
      <c r="PZ466" s="10"/>
      <c r="QA466" s="10"/>
      <c r="QB466" s="10"/>
      <c r="QC466" s="10"/>
      <c r="QD466" s="10"/>
      <c r="QE466" s="10"/>
      <c r="QF466" s="10"/>
      <c r="QG466" s="10"/>
      <c r="QH466" s="10"/>
      <c r="QI466" s="10"/>
      <c r="QJ466" s="10"/>
      <c r="QK466" s="10"/>
      <c r="QL466" s="10"/>
      <c r="QM466" s="10"/>
      <c r="QN466" s="10"/>
      <c r="QO466" s="10"/>
      <c r="QP466" s="10"/>
      <c r="QQ466" s="10"/>
      <c r="QR466" s="10"/>
      <c r="QS466" s="10"/>
      <c r="QT466" s="10"/>
      <c r="QU466" s="10"/>
      <c r="QV466" s="10"/>
      <c r="QW466" s="10"/>
      <c r="QX466" s="10"/>
      <c r="QY466" s="10"/>
      <c r="QZ466" s="10"/>
      <c r="RA466" s="10"/>
      <c r="RB466" s="10"/>
      <c r="RC466" s="10"/>
      <c r="RD466" s="10"/>
      <c r="RE466" s="10"/>
      <c r="RF466" s="10"/>
      <c r="RG466" s="10"/>
      <c r="RH466" s="10"/>
      <c r="RI466" s="10"/>
      <c r="RJ466" s="10"/>
      <c r="RK466" s="10"/>
      <c r="RL466" s="10"/>
      <c r="RM466" s="10"/>
      <c r="RN466" s="10"/>
      <c r="RO466" s="10"/>
      <c r="RP466" s="10"/>
      <c r="RQ466" s="10"/>
      <c r="RR466" s="10"/>
      <c r="RS466" s="10"/>
      <c r="RT466" s="10"/>
      <c r="RU466" s="10"/>
      <c r="RV466" s="10"/>
      <c r="RW466" s="10"/>
      <c r="RX466" s="10"/>
      <c r="RY466" s="10"/>
      <c r="RZ466" s="10"/>
      <c r="SA466" s="10"/>
      <c r="SB466" s="10"/>
      <c r="SC466" s="10"/>
      <c r="SD466" s="10"/>
      <c r="SE466" s="10"/>
      <c r="SF466" s="10"/>
      <c r="SG466" s="10"/>
      <c r="SH466" s="10"/>
      <c r="SI466" s="10"/>
      <c r="SJ466" s="10"/>
      <c r="SK466" s="10"/>
      <c r="SL466" s="10"/>
      <c r="SM466" s="10"/>
      <c r="SN466" s="10"/>
      <c r="SO466" s="10"/>
      <c r="SP466" s="10"/>
      <c r="SQ466" s="10"/>
      <c r="SR466" s="10"/>
      <c r="SS466" s="10"/>
      <c r="ST466" s="10"/>
      <c r="SU466" s="10"/>
      <c r="SV466" s="10"/>
      <c r="SW466" s="10"/>
      <c r="SX466" s="10"/>
      <c r="SY466" s="10"/>
      <c r="SZ466" s="10"/>
      <c r="TA466" s="10"/>
      <c r="TB466" s="10"/>
      <c r="TC466" s="10"/>
      <c r="TD466" s="10"/>
      <c r="TE466" s="10"/>
      <c r="TF466" s="10"/>
      <c r="TG466" s="10"/>
      <c r="TH466" s="10"/>
      <c r="TI466" s="10"/>
      <c r="TJ466" s="10"/>
      <c r="TK466" s="10"/>
      <c r="TL466" s="10"/>
      <c r="TM466" s="10"/>
      <c r="TN466" s="10"/>
      <c r="TO466" s="10"/>
      <c r="TP466" s="10"/>
      <c r="TQ466" s="10"/>
      <c r="TR466" s="10"/>
      <c r="TS466" s="10"/>
      <c r="TT466" s="10"/>
      <c r="TU466" s="10"/>
      <c r="TV466" s="10"/>
      <c r="TW466" s="10"/>
      <c r="TX466" s="10"/>
      <c r="TY466" s="10"/>
      <c r="TZ466" s="10"/>
      <c r="UA466" s="10"/>
      <c r="UB466" s="10"/>
      <c r="UC466" s="10"/>
      <c r="UD466" s="10"/>
      <c r="UE466" s="10"/>
      <c r="UF466" s="10"/>
      <c r="UG466" s="10"/>
      <c r="UH466" s="10"/>
      <c r="UI466" s="10"/>
      <c r="UJ466" s="10"/>
      <c r="UK466" s="10"/>
      <c r="UL466" s="10"/>
      <c r="UM466" s="10"/>
      <c r="UN466" s="10"/>
      <c r="UO466" s="10"/>
      <c r="UP466" s="10"/>
      <c r="UQ466" s="10"/>
      <c r="UR466" s="10"/>
      <c r="US466" s="10"/>
      <c r="UT466" s="10"/>
      <c r="UU466" s="10"/>
      <c r="UV466" s="10"/>
      <c r="UW466" s="10"/>
      <c r="UX466" s="10"/>
      <c r="UY466" s="10"/>
      <c r="UZ466" s="10"/>
      <c r="VA466" s="10"/>
      <c r="VB466" s="10"/>
      <c r="VC466" s="10"/>
      <c r="VD466" s="10"/>
      <c r="VE466" s="10"/>
      <c r="VF466" s="10"/>
      <c r="VG466" s="10"/>
      <c r="VH466" s="10"/>
      <c r="VI466" s="10"/>
      <c r="VJ466" s="10"/>
      <c r="VK466" s="10"/>
      <c r="VL466" s="10"/>
      <c r="VM466" s="10"/>
      <c r="VN466" s="10"/>
      <c r="VO466" s="10"/>
      <c r="VP466" s="10"/>
      <c r="VQ466" s="10"/>
      <c r="VR466" s="10"/>
      <c r="VS466" s="10"/>
      <c r="VT466" s="10"/>
      <c r="VU466" s="10"/>
      <c r="VV466" s="10"/>
      <c r="VW466" s="10"/>
      <c r="VX466" s="10"/>
      <c r="VY466" s="10"/>
      <c r="VZ466" s="10"/>
      <c r="WA466" s="10"/>
      <c r="WB466" s="10"/>
      <c r="WC466" s="10"/>
      <c r="WD466" s="10"/>
      <c r="WE466" s="10"/>
      <c r="WF466" s="10"/>
      <c r="WG466" s="10"/>
      <c r="WH466" s="10"/>
      <c r="WI466" s="10"/>
      <c r="WJ466" s="10"/>
      <c r="WK466" s="10"/>
      <c r="WL466" s="10"/>
      <c r="WM466" s="10"/>
      <c r="WN466" s="10"/>
      <c r="WO466" s="10"/>
      <c r="WP466" s="10"/>
      <c r="WQ466" s="10"/>
      <c r="WR466" s="10"/>
      <c r="WS466" s="10"/>
      <c r="WT466" s="10"/>
      <c r="WU466" s="10"/>
      <c r="WV466" s="10"/>
      <c r="WW466" s="10"/>
      <c r="WX466" s="10"/>
      <c r="WY466" s="10"/>
      <c r="WZ466" s="10"/>
      <c r="XA466" s="10"/>
      <c r="XB466" s="10"/>
      <c r="XC466" s="10"/>
      <c r="XD466" s="10"/>
      <c r="XE466" s="10"/>
      <c r="XF466" s="10"/>
      <c r="XG466" s="10"/>
      <c r="XH466" s="10"/>
      <c r="XI466" s="10"/>
      <c r="XJ466" s="10"/>
      <c r="XK466" s="10"/>
      <c r="XL466" s="10"/>
      <c r="XM466" s="10"/>
      <c r="XN466" s="10"/>
      <c r="XO466" s="10"/>
      <c r="XP466" s="10"/>
      <c r="XQ466" s="10"/>
      <c r="XR466" s="10"/>
      <c r="XS466" s="10"/>
      <c r="XT466" s="10"/>
      <c r="XU466" s="10"/>
      <c r="XV466" s="10"/>
      <c r="XW466" s="10"/>
      <c r="XX466" s="10"/>
      <c r="XY466" s="10"/>
      <c r="XZ466" s="10"/>
      <c r="YA466" s="10"/>
      <c r="YB466" s="10"/>
      <c r="YC466" s="10"/>
      <c r="YD466" s="10"/>
      <c r="YE466" s="10"/>
      <c r="YF466" s="10"/>
      <c r="YG466" s="10"/>
      <c r="YH466" s="10"/>
      <c r="YI466" s="10"/>
      <c r="YJ466" s="10"/>
      <c r="YK466" s="10"/>
      <c r="YL466" s="10"/>
      <c r="YM466" s="10"/>
      <c r="YN466" s="10"/>
      <c r="YO466" s="10"/>
      <c r="YP466" s="10"/>
      <c r="YQ466" s="10"/>
      <c r="YR466" s="10"/>
      <c r="YS466" s="10"/>
      <c r="YT466" s="10"/>
      <c r="YU466" s="10"/>
      <c r="YV466" s="10"/>
      <c r="YW466" s="10"/>
      <c r="YX466" s="10"/>
      <c r="YY466" s="10"/>
      <c r="YZ466" s="10"/>
      <c r="ZA466" s="10"/>
      <c r="ZB466" s="10"/>
      <c r="ZC466" s="10"/>
      <c r="ZD466" s="10"/>
      <c r="ZE466" s="10"/>
      <c r="ZF466" s="10"/>
      <c r="ZG466" s="10"/>
      <c r="ZH466" s="10"/>
      <c r="ZI466" s="10"/>
      <c r="ZJ466" s="10"/>
      <c r="ZK466" s="10"/>
      <c r="ZL466" s="10"/>
      <c r="ZM466" s="10"/>
      <c r="ZN466" s="10"/>
      <c r="ZO466" s="10"/>
      <c r="ZP466" s="10"/>
      <c r="ZQ466" s="10"/>
      <c r="ZR466" s="10"/>
      <c r="ZS466" s="10"/>
      <c r="ZT466" s="10"/>
      <c r="ZU466" s="10"/>
      <c r="ZV466" s="10"/>
      <c r="ZW466" s="10"/>
      <c r="ZX466" s="10"/>
      <c r="ZY466" s="10"/>
      <c r="ZZ466" s="10"/>
      <c r="AAA466" s="10"/>
      <c r="AAB466" s="10"/>
      <c r="AAC466" s="10"/>
      <c r="AAD466" s="10"/>
      <c r="AAE466" s="10"/>
      <c r="AAF466" s="10"/>
      <c r="AAG466" s="10"/>
      <c r="AAH466" s="10"/>
      <c r="AAI466" s="10"/>
      <c r="AAJ466" s="10"/>
      <c r="AAK466" s="10"/>
      <c r="AAL466" s="10"/>
      <c r="AAM466" s="10"/>
      <c r="AAN466" s="10"/>
      <c r="AAO466" s="10"/>
      <c r="AAP466" s="10"/>
      <c r="AAQ466" s="10"/>
      <c r="AAR466" s="10"/>
      <c r="AAS466" s="10"/>
      <c r="AAT466" s="10"/>
      <c r="AAU466" s="10"/>
      <c r="AAV466" s="10"/>
      <c r="AAW466" s="10"/>
      <c r="AAX466" s="10"/>
      <c r="AAY466" s="10"/>
      <c r="AAZ466" s="10"/>
      <c r="ABA466" s="10"/>
      <c r="ABB466" s="10"/>
      <c r="ABC466" s="10"/>
      <c r="ABD466" s="10"/>
      <c r="ABE466" s="10"/>
      <c r="ABF466" s="10"/>
      <c r="ABG466" s="10"/>
      <c r="ABH466" s="10"/>
      <c r="ABI466" s="10"/>
      <c r="ABJ466" s="10"/>
      <c r="ABK466" s="10"/>
      <c r="ABL466" s="10"/>
      <c r="ABM466" s="10"/>
      <c r="ABN466" s="10"/>
      <c r="ABO466" s="10"/>
      <c r="ABP466" s="10"/>
      <c r="ABQ466" s="10"/>
      <c r="ABR466" s="10"/>
      <c r="ABS466" s="10"/>
      <c r="ABT466" s="10"/>
      <c r="ABU466" s="10"/>
      <c r="ABV466" s="10"/>
      <c r="ABW466" s="10"/>
      <c r="ABX466" s="10"/>
      <c r="ABY466" s="10"/>
      <c r="ABZ466" s="10"/>
      <c r="ACA466" s="10"/>
      <c r="ACB466" s="10"/>
      <c r="ACC466" s="10"/>
      <c r="ACD466" s="10"/>
      <c r="ACE466" s="10"/>
      <c r="ACF466" s="10"/>
      <c r="ACG466" s="10"/>
      <c r="ACH466" s="10"/>
      <c r="ACI466" s="10"/>
      <c r="ACJ466" s="10"/>
      <c r="ACK466" s="10"/>
      <c r="ACL466" s="10"/>
      <c r="ACM466" s="10"/>
      <c r="ACN466" s="10"/>
      <c r="ACO466" s="10"/>
      <c r="ACP466" s="10"/>
      <c r="ACQ466" s="10"/>
      <c r="ACR466" s="10"/>
      <c r="ACS466" s="10"/>
      <c r="ACT466" s="10"/>
      <c r="ACU466" s="10"/>
      <c r="ACV466" s="10"/>
      <c r="ACW466" s="10"/>
      <c r="ACX466" s="10"/>
      <c r="ACY466" s="10"/>
      <c r="ACZ466" s="10"/>
      <c r="ADA466" s="10"/>
      <c r="ADB466" s="10"/>
      <c r="ADC466" s="10"/>
      <c r="ADD466" s="10"/>
      <c r="ADE466" s="10"/>
      <c r="ADF466" s="10"/>
      <c r="ADG466" s="10"/>
      <c r="ADH466" s="10"/>
      <c r="ADI466" s="10"/>
      <c r="ADJ466" s="10"/>
      <c r="ADK466" s="10"/>
      <c r="ADL466" s="10"/>
      <c r="ADM466" s="10"/>
      <c r="ADN466" s="10"/>
      <c r="ADO466" s="10"/>
      <c r="ADP466" s="10"/>
      <c r="ADQ466" s="10"/>
      <c r="ADR466" s="10"/>
      <c r="ADS466" s="10"/>
      <c r="ADT466" s="10"/>
      <c r="ADU466" s="10"/>
      <c r="ADV466" s="10"/>
      <c r="ADW466" s="10"/>
      <c r="ADX466" s="10"/>
      <c r="ADY466" s="10"/>
      <c r="ADZ466" s="10"/>
      <c r="AEA466" s="10"/>
      <c r="AEB466" s="10"/>
      <c r="AEC466" s="10"/>
      <c r="AED466" s="10"/>
      <c r="AEE466" s="10"/>
      <c r="AEF466" s="10"/>
      <c r="AEG466" s="10"/>
      <c r="AEH466" s="10"/>
      <c r="AEI466" s="10"/>
      <c r="AEJ466" s="10"/>
      <c r="AEK466" s="10"/>
      <c r="AEL466" s="10"/>
      <c r="AEM466" s="10"/>
      <c r="AEN466" s="10"/>
      <c r="AEO466" s="10"/>
      <c r="AEP466" s="10"/>
      <c r="AEQ466" s="10"/>
      <c r="AER466" s="10"/>
      <c r="AES466" s="10"/>
      <c r="AET466" s="10"/>
      <c r="AEU466" s="10"/>
      <c r="AEV466" s="10"/>
      <c r="AEW466" s="10"/>
      <c r="AEX466" s="10"/>
      <c r="AEY466" s="10"/>
      <c r="AEZ466" s="10"/>
      <c r="AFA466" s="10"/>
      <c r="AFB466" s="10"/>
      <c r="AFC466" s="10"/>
      <c r="AFD466" s="10"/>
      <c r="AFE466" s="10"/>
      <c r="AFF466" s="10"/>
      <c r="AFG466" s="10"/>
      <c r="AFH466" s="10"/>
      <c r="AFI466" s="10"/>
      <c r="AFJ466" s="10"/>
      <c r="AFK466" s="10"/>
      <c r="AFL466" s="10"/>
      <c r="AFM466" s="10"/>
      <c r="AFN466" s="10"/>
      <c r="AFO466" s="10"/>
      <c r="AFP466" s="10"/>
      <c r="AFQ466" s="10"/>
      <c r="AFR466" s="10"/>
      <c r="AFS466" s="10"/>
      <c r="AFT466" s="10"/>
      <c r="AFU466" s="10"/>
      <c r="AFV466" s="10"/>
      <c r="AFW466" s="10"/>
      <c r="AFX466" s="10"/>
      <c r="AFY466" s="10"/>
      <c r="AFZ466" s="10"/>
      <c r="AGA466" s="10"/>
      <c r="AGB466" s="10"/>
      <c r="AGC466" s="10"/>
      <c r="AGD466" s="10"/>
      <c r="AGE466" s="10"/>
      <c r="AGF466" s="10"/>
      <c r="AGG466" s="10"/>
      <c r="AGH466" s="10"/>
      <c r="AGI466" s="10"/>
      <c r="AGJ466" s="10"/>
      <c r="AGK466" s="10"/>
      <c r="AGL466" s="10"/>
      <c r="AGM466" s="10"/>
      <c r="AGN466" s="10"/>
      <c r="AGO466" s="10"/>
      <c r="AGP466" s="10"/>
      <c r="AGQ466" s="10"/>
      <c r="AGR466" s="10"/>
      <c r="AGS466" s="10"/>
      <c r="AGT466" s="10"/>
      <c r="AGU466" s="10"/>
      <c r="AGV466" s="10"/>
      <c r="AGW466" s="10"/>
      <c r="AGX466" s="10"/>
      <c r="AGY466" s="10"/>
      <c r="AGZ466" s="10"/>
      <c r="AHA466" s="10"/>
      <c r="AHB466" s="10"/>
      <c r="AHC466" s="10"/>
      <c r="AHD466" s="10"/>
      <c r="AHE466" s="10"/>
      <c r="AHF466" s="10"/>
      <c r="AHG466" s="10"/>
      <c r="AHH466" s="10"/>
      <c r="AHI466" s="10"/>
      <c r="AHJ466" s="10"/>
      <c r="AHK466" s="10"/>
      <c r="AHL466" s="10"/>
      <c r="AHM466" s="10"/>
      <c r="AHN466" s="10"/>
      <c r="AHO466" s="10"/>
      <c r="AHP466" s="10"/>
      <c r="AHQ466" s="10"/>
      <c r="AHR466" s="10"/>
      <c r="AHS466" s="10"/>
      <c r="AHT466" s="10"/>
      <c r="AHU466" s="10"/>
      <c r="AHV466" s="10"/>
      <c r="AHW466" s="10"/>
      <c r="AHX466" s="10"/>
      <c r="AHY466" s="10"/>
      <c r="AHZ466" s="10"/>
      <c r="AIA466" s="10"/>
      <c r="AIB466" s="10"/>
      <c r="AIC466" s="10"/>
      <c r="AID466" s="10"/>
      <c r="AIE466" s="10"/>
      <c r="AIF466" s="10"/>
      <c r="AIG466" s="10"/>
      <c r="AIH466" s="10"/>
      <c r="AII466" s="10"/>
      <c r="AIJ466" s="10"/>
      <c r="AIK466" s="10"/>
      <c r="AIL466" s="10"/>
      <c r="AIM466" s="10"/>
      <c r="AIN466" s="10"/>
      <c r="AIO466" s="10"/>
      <c r="AIP466" s="10"/>
      <c r="AIQ466" s="10"/>
      <c r="AIR466" s="10"/>
      <c r="AIS466" s="10"/>
      <c r="AIT466" s="10"/>
      <c r="AIU466" s="10"/>
      <c r="AIV466" s="10"/>
      <c r="AIW466" s="10"/>
      <c r="AIX466" s="10"/>
      <c r="AIY466" s="10"/>
      <c r="AIZ466" s="10"/>
      <c r="AJA466" s="10"/>
      <c r="AJB466" s="10"/>
      <c r="AJC466" s="10"/>
      <c r="AJD466" s="10"/>
      <c r="AJE466" s="10"/>
      <c r="AJF466" s="10"/>
      <c r="AJG466" s="10"/>
      <c r="AJH466" s="10"/>
      <c r="AJI466" s="10"/>
      <c r="AJJ466" s="10"/>
      <c r="AJK466" s="10"/>
      <c r="AJL466" s="10"/>
      <c r="AJM466" s="10"/>
      <c r="AJN466" s="10"/>
      <c r="AJO466" s="10"/>
      <c r="AJP466" s="10"/>
      <c r="AJQ466" s="10"/>
      <c r="AJR466" s="10"/>
      <c r="AJS466" s="10"/>
      <c r="AJT466" s="10"/>
      <c r="AJU466" s="10"/>
      <c r="AJV466" s="10"/>
      <c r="AJW466" s="10"/>
      <c r="AJX466" s="10"/>
      <c r="AJY466" s="10"/>
      <c r="AJZ466" s="10"/>
      <c r="AKA466" s="10"/>
      <c r="AKB466" s="10"/>
      <c r="AKC466" s="10"/>
      <c r="AKD466" s="10"/>
      <c r="AKE466" s="10"/>
      <c r="AKF466" s="10"/>
      <c r="AKG466" s="10"/>
      <c r="AKH466" s="10"/>
      <c r="AKI466" s="10"/>
      <c r="AKJ466" s="10"/>
      <c r="AKK466" s="10"/>
      <c r="AKL466" s="10"/>
      <c r="AKM466" s="10"/>
      <c r="AKN466" s="10"/>
      <c r="AKO466" s="10"/>
      <c r="AKP466" s="10"/>
      <c r="AKQ466" s="10"/>
      <c r="AKR466" s="10"/>
      <c r="AKS466" s="10"/>
      <c r="AKT466" s="10"/>
      <c r="AKU466" s="10"/>
      <c r="AKV466" s="10"/>
      <c r="AKW466" s="10"/>
      <c r="AKX466" s="10"/>
      <c r="AKY466" s="10"/>
      <c r="AKZ466" s="10"/>
      <c r="ALA466" s="10"/>
      <c r="ALB466" s="10"/>
      <c r="ALC466" s="10"/>
      <c r="ALD466" s="10"/>
      <c r="ALE466" s="10"/>
      <c r="ALF466" s="10"/>
      <c r="ALG466" s="10"/>
      <c r="ALH466" s="10"/>
      <c r="ALI466" s="10"/>
      <c r="ALJ466" s="10"/>
      <c r="ALK466" s="10"/>
      <c r="ALL466" s="10"/>
      <c r="ALM466" s="10"/>
      <c r="ALN466" s="10"/>
      <c r="ALO466" s="10"/>
      <c r="ALP466" s="10"/>
      <c r="ALQ466" s="10"/>
      <c r="ALR466" s="10"/>
      <c r="ALS466" s="10"/>
      <c r="ALT466" s="10"/>
      <c r="ALU466" s="10"/>
      <c r="ALV466" s="10"/>
      <c r="ALW466" s="10"/>
      <c r="ALX466" s="10"/>
      <c r="ALY466" s="10"/>
      <c r="ALZ466" s="10"/>
      <c r="AMA466" s="10"/>
      <c r="AMB466" s="10"/>
      <c r="AMC466" s="10"/>
      <c r="AMD466" s="10"/>
      <c r="AME466" s="10"/>
      <c r="AMF466" s="10"/>
      <c r="AMG466" s="10"/>
      <c r="AMH466" s="10"/>
      <c r="AMI466" s="10"/>
    </row>
    <row r="467" spans="1:1023" ht="21.75" customHeight="1">
      <c r="A467" s="14" t="s">
        <v>253</v>
      </c>
      <c r="B467" s="45"/>
      <c r="C467" s="34"/>
      <c r="D467" s="34"/>
      <c r="E467" s="30"/>
      <c r="F467" s="30"/>
      <c r="G467" s="30"/>
      <c r="H467" s="30"/>
      <c r="I467" s="30"/>
      <c r="J467" s="36">
        <v>5000</v>
      </c>
      <c r="K467" s="30"/>
      <c r="L467" s="30"/>
      <c r="M467" s="30"/>
      <c r="N467" s="30"/>
      <c r="O467" s="30"/>
      <c r="P467" s="34"/>
      <c r="Q467" s="43">
        <f t="shared" si="11"/>
        <v>5000</v>
      </c>
      <c r="R467" s="43"/>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c r="GY467" s="10"/>
      <c r="GZ467" s="10"/>
      <c r="HA467" s="10"/>
      <c r="HB467" s="10"/>
      <c r="HC467" s="10"/>
      <c r="HD467" s="10"/>
      <c r="HE467" s="10"/>
      <c r="HF467" s="10"/>
      <c r="HG467" s="10"/>
      <c r="HH467" s="10"/>
      <c r="HI467" s="10"/>
      <c r="HJ467" s="10"/>
      <c r="HK467" s="10"/>
      <c r="HL467" s="10"/>
      <c r="HM467" s="10"/>
      <c r="HN467" s="10"/>
      <c r="HO467" s="10"/>
      <c r="HP467" s="10"/>
      <c r="HQ467" s="10"/>
      <c r="HR467" s="10"/>
      <c r="HS467" s="10"/>
      <c r="HT467" s="10"/>
      <c r="HU467" s="10"/>
      <c r="HV467" s="10"/>
      <c r="HW467" s="10"/>
      <c r="HX467" s="10"/>
      <c r="HY467" s="10"/>
      <c r="HZ467" s="10"/>
      <c r="IA467" s="10"/>
      <c r="IB467" s="10"/>
      <c r="IC467" s="10"/>
      <c r="ID467" s="10"/>
      <c r="IE467" s="10"/>
      <c r="IF467" s="10"/>
      <c r="IG467" s="10"/>
      <c r="IH467" s="10"/>
      <c r="II467" s="10"/>
      <c r="IJ467" s="10"/>
      <c r="IK467" s="10"/>
      <c r="IL467" s="10"/>
      <c r="IM467" s="10"/>
      <c r="IN467" s="10"/>
      <c r="IO467" s="10"/>
      <c r="IP467" s="10"/>
      <c r="IQ467" s="10"/>
      <c r="IR467" s="10"/>
      <c r="IS467" s="10"/>
      <c r="IT467" s="10"/>
      <c r="IU467" s="10"/>
      <c r="IV467" s="10"/>
      <c r="IW467" s="10"/>
      <c r="IX467" s="10"/>
      <c r="IY467" s="10"/>
      <c r="IZ467" s="10"/>
      <c r="JA467" s="10"/>
      <c r="JB467" s="10"/>
      <c r="JC467" s="10"/>
      <c r="JD467" s="10"/>
      <c r="JE467" s="10"/>
      <c r="JF467" s="10"/>
      <c r="JG467" s="10"/>
      <c r="JH467" s="10"/>
      <c r="JI467" s="10"/>
      <c r="JJ467" s="10"/>
      <c r="JK467" s="10"/>
      <c r="JL467" s="10"/>
      <c r="JM467" s="10"/>
      <c r="JN467" s="10"/>
      <c r="JO467" s="10"/>
      <c r="JP467" s="10"/>
      <c r="JQ467" s="10"/>
      <c r="JR467" s="10"/>
      <c r="JS467" s="10"/>
      <c r="JT467" s="10"/>
      <c r="JU467" s="10"/>
      <c r="JV467" s="10"/>
      <c r="JW467" s="10"/>
      <c r="JX467" s="10"/>
      <c r="JY467" s="10"/>
      <c r="JZ467" s="10"/>
      <c r="KA467" s="10"/>
      <c r="KB467" s="10"/>
      <c r="KC467" s="10"/>
      <c r="KD467" s="10"/>
      <c r="KE467" s="10"/>
      <c r="KF467" s="10"/>
      <c r="KG467" s="10"/>
      <c r="KH467" s="10"/>
      <c r="KI467" s="10"/>
      <c r="KJ467" s="10"/>
      <c r="KK467" s="10"/>
      <c r="KL467" s="10"/>
      <c r="KM467" s="10"/>
      <c r="KN467" s="10"/>
      <c r="KO467" s="10"/>
      <c r="KP467" s="10"/>
      <c r="KQ467" s="10"/>
      <c r="KR467" s="10"/>
      <c r="KS467" s="10"/>
      <c r="KT467" s="10"/>
      <c r="KU467" s="10"/>
      <c r="KV467" s="10"/>
      <c r="KW467" s="10"/>
      <c r="KX467" s="10"/>
      <c r="KY467" s="10"/>
      <c r="KZ467" s="10"/>
      <c r="LA467" s="10"/>
      <c r="LB467" s="10"/>
      <c r="LC467" s="10"/>
      <c r="LD467" s="10"/>
      <c r="LE467" s="10"/>
      <c r="LF467" s="10"/>
      <c r="LG467" s="10"/>
      <c r="LH467" s="10"/>
      <c r="LI467" s="10"/>
      <c r="LJ467" s="10"/>
      <c r="LK467" s="10"/>
      <c r="LL467" s="10"/>
      <c r="LM467" s="10"/>
      <c r="LN467" s="10"/>
      <c r="LO467" s="10"/>
      <c r="LP467" s="10"/>
      <c r="LQ467" s="10"/>
      <c r="LR467" s="10"/>
      <c r="LS467" s="10"/>
      <c r="LT467" s="10"/>
      <c r="LU467" s="10"/>
      <c r="LV467" s="10"/>
      <c r="LW467" s="10"/>
      <c r="LX467" s="10"/>
      <c r="LY467" s="10"/>
      <c r="LZ467" s="10"/>
      <c r="MA467" s="10"/>
      <c r="MB467" s="10"/>
      <c r="MC467" s="10"/>
      <c r="MD467" s="10"/>
      <c r="ME467" s="10"/>
      <c r="MF467" s="10"/>
      <c r="MG467" s="10"/>
      <c r="MH467" s="10"/>
      <c r="MI467" s="10"/>
      <c r="MJ467" s="10"/>
      <c r="MK467" s="10"/>
      <c r="ML467" s="10"/>
      <c r="MM467" s="10"/>
      <c r="MN467" s="10"/>
      <c r="MO467" s="10"/>
      <c r="MP467" s="10"/>
      <c r="MQ467" s="10"/>
      <c r="MR467" s="10"/>
      <c r="MS467" s="10"/>
      <c r="MT467" s="10"/>
      <c r="MU467" s="10"/>
      <c r="MV467" s="10"/>
      <c r="MW467" s="10"/>
      <c r="MX467" s="10"/>
      <c r="MY467" s="10"/>
      <c r="MZ467" s="10"/>
      <c r="NA467" s="10"/>
      <c r="NB467" s="10"/>
      <c r="NC467" s="10"/>
      <c r="ND467" s="10"/>
      <c r="NE467" s="10"/>
      <c r="NF467" s="10"/>
      <c r="NG467" s="10"/>
      <c r="NH467" s="10"/>
      <c r="NI467" s="10"/>
      <c r="NJ467" s="10"/>
      <c r="NK467" s="10"/>
      <c r="NL467" s="10"/>
      <c r="NM467" s="10"/>
      <c r="NN467" s="10"/>
      <c r="NO467" s="10"/>
      <c r="NP467" s="10"/>
      <c r="NQ467" s="10"/>
      <c r="NR467" s="10"/>
      <c r="NS467" s="10"/>
      <c r="NT467" s="10"/>
      <c r="NU467" s="10"/>
      <c r="NV467" s="10"/>
      <c r="NW467" s="10"/>
      <c r="NX467" s="10"/>
      <c r="NY467" s="10"/>
      <c r="NZ467" s="10"/>
      <c r="OA467" s="10"/>
      <c r="OB467" s="10"/>
      <c r="OC467" s="10"/>
      <c r="OD467" s="10"/>
      <c r="OE467" s="10"/>
      <c r="OF467" s="10"/>
      <c r="OG467" s="10"/>
      <c r="OH467" s="10"/>
      <c r="OI467" s="10"/>
      <c r="OJ467" s="10"/>
      <c r="OK467" s="10"/>
      <c r="OL467" s="10"/>
      <c r="OM467" s="10"/>
      <c r="ON467" s="10"/>
      <c r="OO467" s="10"/>
      <c r="OP467" s="10"/>
      <c r="OQ467" s="10"/>
      <c r="OR467" s="10"/>
      <c r="OS467" s="10"/>
      <c r="OT467" s="10"/>
      <c r="OU467" s="10"/>
      <c r="OV467" s="10"/>
      <c r="OW467" s="10"/>
      <c r="OX467" s="10"/>
      <c r="OY467" s="10"/>
      <c r="OZ467" s="10"/>
      <c r="PA467" s="10"/>
      <c r="PB467" s="10"/>
      <c r="PC467" s="10"/>
      <c r="PD467" s="10"/>
      <c r="PE467" s="10"/>
      <c r="PF467" s="10"/>
      <c r="PG467" s="10"/>
      <c r="PH467" s="10"/>
      <c r="PI467" s="10"/>
      <c r="PJ467" s="10"/>
      <c r="PK467" s="10"/>
      <c r="PL467" s="10"/>
      <c r="PM467" s="10"/>
      <c r="PN467" s="10"/>
      <c r="PO467" s="10"/>
      <c r="PP467" s="10"/>
      <c r="PQ467" s="10"/>
      <c r="PR467" s="10"/>
      <c r="PS467" s="10"/>
      <c r="PT467" s="10"/>
      <c r="PU467" s="10"/>
      <c r="PV467" s="10"/>
      <c r="PW467" s="10"/>
      <c r="PX467" s="10"/>
      <c r="PY467" s="10"/>
      <c r="PZ467" s="10"/>
      <c r="QA467" s="10"/>
      <c r="QB467" s="10"/>
      <c r="QC467" s="10"/>
      <c r="QD467" s="10"/>
      <c r="QE467" s="10"/>
      <c r="QF467" s="10"/>
      <c r="QG467" s="10"/>
      <c r="QH467" s="10"/>
      <c r="QI467" s="10"/>
      <c r="QJ467" s="10"/>
      <c r="QK467" s="10"/>
      <c r="QL467" s="10"/>
      <c r="QM467" s="10"/>
      <c r="QN467" s="10"/>
      <c r="QO467" s="10"/>
      <c r="QP467" s="10"/>
      <c r="QQ467" s="10"/>
      <c r="QR467" s="10"/>
      <c r="QS467" s="10"/>
      <c r="QT467" s="10"/>
      <c r="QU467" s="10"/>
      <c r="QV467" s="10"/>
      <c r="QW467" s="10"/>
      <c r="QX467" s="10"/>
      <c r="QY467" s="10"/>
      <c r="QZ467" s="10"/>
      <c r="RA467" s="10"/>
      <c r="RB467" s="10"/>
      <c r="RC467" s="10"/>
      <c r="RD467" s="10"/>
      <c r="RE467" s="10"/>
      <c r="RF467" s="10"/>
      <c r="RG467" s="10"/>
      <c r="RH467" s="10"/>
      <c r="RI467" s="10"/>
      <c r="RJ467" s="10"/>
      <c r="RK467" s="10"/>
      <c r="RL467" s="10"/>
      <c r="RM467" s="10"/>
      <c r="RN467" s="10"/>
      <c r="RO467" s="10"/>
      <c r="RP467" s="10"/>
      <c r="RQ467" s="10"/>
      <c r="RR467" s="10"/>
      <c r="RS467" s="10"/>
      <c r="RT467" s="10"/>
      <c r="RU467" s="10"/>
      <c r="RV467" s="10"/>
      <c r="RW467" s="10"/>
      <c r="RX467" s="10"/>
      <c r="RY467" s="10"/>
      <c r="RZ467" s="10"/>
      <c r="SA467" s="10"/>
      <c r="SB467" s="10"/>
      <c r="SC467" s="10"/>
      <c r="SD467" s="10"/>
      <c r="SE467" s="10"/>
      <c r="SF467" s="10"/>
      <c r="SG467" s="10"/>
      <c r="SH467" s="10"/>
      <c r="SI467" s="10"/>
      <c r="SJ467" s="10"/>
      <c r="SK467" s="10"/>
      <c r="SL467" s="10"/>
      <c r="SM467" s="10"/>
      <c r="SN467" s="10"/>
      <c r="SO467" s="10"/>
      <c r="SP467" s="10"/>
      <c r="SQ467" s="10"/>
      <c r="SR467" s="10"/>
      <c r="SS467" s="10"/>
      <c r="ST467" s="10"/>
      <c r="SU467" s="10"/>
      <c r="SV467" s="10"/>
      <c r="SW467" s="10"/>
      <c r="SX467" s="10"/>
      <c r="SY467" s="10"/>
      <c r="SZ467" s="10"/>
      <c r="TA467" s="10"/>
      <c r="TB467" s="10"/>
      <c r="TC467" s="10"/>
      <c r="TD467" s="10"/>
      <c r="TE467" s="10"/>
      <c r="TF467" s="10"/>
      <c r="TG467" s="10"/>
      <c r="TH467" s="10"/>
      <c r="TI467" s="10"/>
      <c r="TJ467" s="10"/>
      <c r="TK467" s="10"/>
      <c r="TL467" s="10"/>
      <c r="TM467" s="10"/>
      <c r="TN467" s="10"/>
      <c r="TO467" s="10"/>
      <c r="TP467" s="10"/>
      <c r="TQ467" s="10"/>
      <c r="TR467" s="10"/>
      <c r="TS467" s="10"/>
      <c r="TT467" s="10"/>
      <c r="TU467" s="10"/>
      <c r="TV467" s="10"/>
      <c r="TW467" s="10"/>
      <c r="TX467" s="10"/>
      <c r="TY467" s="10"/>
      <c r="TZ467" s="10"/>
      <c r="UA467" s="10"/>
      <c r="UB467" s="10"/>
      <c r="UC467" s="10"/>
      <c r="UD467" s="10"/>
      <c r="UE467" s="10"/>
      <c r="UF467" s="10"/>
      <c r="UG467" s="10"/>
      <c r="UH467" s="10"/>
      <c r="UI467" s="10"/>
      <c r="UJ467" s="10"/>
      <c r="UK467" s="10"/>
      <c r="UL467" s="10"/>
      <c r="UM467" s="10"/>
      <c r="UN467" s="10"/>
      <c r="UO467" s="10"/>
      <c r="UP467" s="10"/>
      <c r="UQ467" s="10"/>
      <c r="UR467" s="10"/>
      <c r="US467" s="10"/>
      <c r="UT467" s="10"/>
      <c r="UU467" s="10"/>
      <c r="UV467" s="10"/>
      <c r="UW467" s="10"/>
      <c r="UX467" s="10"/>
      <c r="UY467" s="10"/>
      <c r="UZ467" s="10"/>
      <c r="VA467" s="10"/>
      <c r="VB467" s="10"/>
      <c r="VC467" s="10"/>
      <c r="VD467" s="10"/>
      <c r="VE467" s="10"/>
      <c r="VF467" s="10"/>
      <c r="VG467" s="10"/>
      <c r="VH467" s="10"/>
      <c r="VI467" s="10"/>
      <c r="VJ467" s="10"/>
      <c r="VK467" s="10"/>
      <c r="VL467" s="10"/>
      <c r="VM467" s="10"/>
      <c r="VN467" s="10"/>
      <c r="VO467" s="10"/>
      <c r="VP467" s="10"/>
      <c r="VQ467" s="10"/>
      <c r="VR467" s="10"/>
      <c r="VS467" s="10"/>
      <c r="VT467" s="10"/>
      <c r="VU467" s="10"/>
      <c r="VV467" s="10"/>
      <c r="VW467" s="10"/>
      <c r="VX467" s="10"/>
      <c r="VY467" s="10"/>
      <c r="VZ467" s="10"/>
      <c r="WA467" s="10"/>
      <c r="WB467" s="10"/>
      <c r="WC467" s="10"/>
      <c r="WD467" s="10"/>
      <c r="WE467" s="10"/>
      <c r="WF467" s="10"/>
      <c r="WG467" s="10"/>
      <c r="WH467" s="10"/>
      <c r="WI467" s="10"/>
      <c r="WJ467" s="10"/>
      <c r="WK467" s="10"/>
      <c r="WL467" s="10"/>
      <c r="WM467" s="10"/>
      <c r="WN467" s="10"/>
      <c r="WO467" s="10"/>
      <c r="WP467" s="10"/>
      <c r="WQ467" s="10"/>
      <c r="WR467" s="10"/>
      <c r="WS467" s="10"/>
      <c r="WT467" s="10"/>
      <c r="WU467" s="10"/>
      <c r="WV467" s="10"/>
      <c r="WW467" s="10"/>
      <c r="WX467" s="10"/>
      <c r="WY467" s="10"/>
      <c r="WZ467" s="10"/>
      <c r="XA467" s="10"/>
      <c r="XB467" s="10"/>
      <c r="XC467" s="10"/>
      <c r="XD467" s="10"/>
      <c r="XE467" s="10"/>
      <c r="XF467" s="10"/>
      <c r="XG467" s="10"/>
      <c r="XH467" s="10"/>
      <c r="XI467" s="10"/>
      <c r="XJ467" s="10"/>
      <c r="XK467" s="10"/>
      <c r="XL467" s="10"/>
      <c r="XM467" s="10"/>
      <c r="XN467" s="10"/>
      <c r="XO467" s="10"/>
      <c r="XP467" s="10"/>
      <c r="XQ467" s="10"/>
      <c r="XR467" s="10"/>
      <c r="XS467" s="10"/>
      <c r="XT467" s="10"/>
      <c r="XU467" s="10"/>
      <c r="XV467" s="10"/>
      <c r="XW467" s="10"/>
      <c r="XX467" s="10"/>
      <c r="XY467" s="10"/>
      <c r="XZ467" s="10"/>
      <c r="YA467" s="10"/>
      <c r="YB467" s="10"/>
      <c r="YC467" s="10"/>
      <c r="YD467" s="10"/>
      <c r="YE467" s="10"/>
      <c r="YF467" s="10"/>
      <c r="YG467" s="10"/>
      <c r="YH467" s="10"/>
      <c r="YI467" s="10"/>
      <c r="YJ467" s="10"/>
      <c r="YK467" s="10"/>
      <c r="YL467" s="10"/>
      <c r="YM467" s="10"/>
      <c r="YN467" s="10"/>
      <c r="YO467" s="10"/>
      <c r="YP467" s="10"/>
      <c r="YQ467" s="10"/>
      <c r="YR467" s="10"/>
      <c r="YS467" s="10"/>
      <c r="YT467" s="10"/>
      <c r="YU467" s="10"/>
      <c r="YV467" s="10"/>
      <c r="YW467" s="10"/>
      <c r="YX467" s="10"/>
      <c r="YY467" s="10"/>
      <c r="YZ467" s="10"/>
      <c r="ZA467" s="10"/>
      <c r="ZB467" s="10"/>
      <c r="ZC467" s="10"/>
      <c r="ZD467" s="10"/>
      <c r="ZE467" s="10"/>
      <c r="ZF467" s="10"/>
      <c r="ZG467" s="10"/>
      <c r="ZH467" s="10"/>
      <c r="ZI467" s="10"/>
      <c r="ZJ467" s="10"/>
      <c r="ZK467" s="10"/>
      <c r="ZL467" s="10"/>
      <c r="ZM467" s="10"/>
      <c r="ZN467" s="10"/>
      <c r="ZO467" s="10"/>
      <c r="ZP467" s="10"/>
      <c r="ZQ467" s="10"/>
      <c r="ZR467" s="10"/>
      <c r="ZS467" s="10"/>
      <c r="ZT467" s="10"/>
      <c r="ZU467" s="10"/>
      <c r="ZV467" s="10"/>
      <c r="ZW467" s="10"/>
      <c r="ZX467" s="10"/>
      <c r="ZY467" s="10"/>
      <c r="ZZ467" s="10"/>
      <c r="AAA467" s="10"/>
      <c r="AAB467" s="10"/>
      <c r="AAC467" s="10"/>
      <c r="AAD467" s="10"/>
      <c r="AAE467" s="10"/>
      <c r="AAF467" s="10"/>
      <c r="AAG467" s="10"/>
      <c r="AAH467" s="10"/>
      <c r="AAI467" s="10"/>
      <c r="AAJ467" s="10"/>
      <c r="AAK467" s="10"/>
      <c r="AAL467" s="10"/>
      <c r="AAM467" s="10"/>
      <c r="AAN467" s="10"/>
      <c r="AAO467" s="10"/>
      <c r="AAP467" s="10"/>
      <c r="AAQ467" s="10"/>
      <c r="AAR467" s="10"/>
      <c r="AAS467" s="10"/>
      <c r="AAT467" s="10"/>
      <c r="AAU467" s="10"/>
      <c r="AAV467" s="10"/>
      <c r="AAW467" s="10"/>
      <c r="AAX467" s="10"/>
      <c r="AAY467" s="10"/>
      <c r="AAZ467" s="10"/>
      <c r="ABA467" s="10"/>
      <c r="ABB467" s="10"/>
      <c r="ABC467" s="10"/>
      <c r="ABD467" s="10"/>
      <c r="ABE467" s="10"/>
      <c r="ABF467" s="10"/>
      <c r="ABG467" s="10"/>
      <c r="ABH467" s="10"/>
      <c r="ABI467" s="10"/>
      <c r="ABJ467" s="10"/>
      <c r="ABK467" s="10"/>
      <c r="ABL467" s="10"/>
      <c r="ABM467" s="10"/>
      <c r="ABN467" s="10"/>
      <c r="ABO467" s="10"/>
      <c r="ABP467" s="10"/>
      <c r="ABQ467" s="10"/>
      <c r="ABR467" s="10"/>
      <c r="ABS467" s="10"/>
      <c r="ABT467" s="10"/>
      <c r="ABU467" s="10"/>
      <c r="ABV467" s="10"/>
      <c r="ABW467" s="10"/>
      <c r="ABX467" s="10"/>
      <c r="ABY467" s="10"/>
      <c r="ABZ467" s="10"/>
      <c r="ACA467" s="10"/>
      <c r="ACB467" s="10"/>
      <c r="ACC467" s="10"/>
      <c r="ACD467" s="10"/>
      <c r="ACE467" s="10"/>
      <c r="ACF467" s="10"/>
      <c r="ACG467" s="10"/>
      <c r="ACH467" s="10"/>
      <c r="ACI467" s="10"/>
      <c r="ACJ467" s="10"/>
      <c r="ACK467" s="10"/>
      <c r="ACL467" s="10"/>
      <c r="ACM467" s="10"/>
      <c r="ACN467" s="10"/>
      <c r="ACO467" s="10"/>
      <c r="ACP467" s="10"/>
      <c r="ACQ467" s="10"/>
      <c r="ACR467" s="10"/>
      <c r="ACS467" s="10"/>
      <c r="ACT467" s="10"/>
      <c r="ACU467" s="10"/>
      <c r="ACV467" s="10"/>
      <c r="ACW467" s="10"/>
      <c r="ACX467" s="10"/>
      <c r="ACY467" s="10"/>
      <c r="ACZ467" s="10"/>
      <c r="ADA467" s="10"/>
      <c r="ADB467" s="10"/>
      <c r="ADC467" s="10"/>
      <c r="ADD467" s="10"/>
      <c r="ADE467" s="10"/>
      <c r="ADF467" s="10"/>
      <c r="ADG467" s="10"/>
      <c r="ADH467" s="10"/>
      <c r="ADI467" s="10"/>
      <c r="ADJ467" s="10"/>
      <c r="ADK467" s="10"/>
      <c r="ADL467" s="10"/>
      <c r="ADM467" s="10"/>
      <c r="ADN467" s="10"/>
      <c r="ADO467" s="10"/>
      <c r="ADP467" s="10"/>
      <c r="ADQ467" s="10"/>
      <c r="ADR467" s="10"/>
      <c r="ADS467" s="10"/>
      <c r="ADT467" s="10"/>
      <c r="ADU467" s="10"/>
      <c r="ADV467" s="10"/>
      <c r="ADW467" s="10"/>
      <c r="ADX467" s="10"/>
      <c r="ADY467" s="10"/>
      <c r="ADZ467" s="10"/>
      <c r="AEA467" s="10"/>
      <c r="AEB467" s="10"/>
      <c r="AEC467" s="10"/>
      <c r="AED467" s="10"/>
      <c r="AEE467" s="10"/>
      <c r="AEF467" s="10"/>
      <c r="AEG467" s="10"/>
      <c r="AEH467" s="10"/>
      <c r="AEI467" s="10"/>
      <c r="AEJ467" s="10"/>
      <c r="AEK467" s="10"/>
      <c r="AEL467" s="10"/>
      <c r="AEM467" s="10"/>
      <c r="AEN467" s="10"/>
      <c r="AEO467" s="10"/>
      <c r="AEP467" s="10"/>
      <c r="AEQ467" s="10"/>
      <c r="AER467" s="10"/>
      <c r="AES467" s="10"/>
      <c r="AET467" s="10"/>
      <c r="AEU467" s="10"/>
      <c r="AEV467" s="10"/>
      <c r="AEW467" s="10"/>
      <c r="AEX467" s="10"/>
      <c r="AEY467" s="10"/>
      <c r="AEZ467" s="10"/>
      <c r="AFA467" s="10"/>
      <c r="AFB467" s="10"/>
      <c r="AFC467" s="10"/>
      <c r="AFD467" s="10"/>
      <c r="AFE467" s="10"/>
      <c r="AFF467" s="10"/>
      <c r="AFG467" s="10"/>
      <c r="AFH467" s="10"/>
      <c r="AFI467" s="10"/>
      <c r="AFJ467" s="10"/>
      <c r="AFK467" s="10"/>
      <c r="AFL467" s="10"/>
      <c r="AFM467" s="10"/>
      <c r="AFN467" s="10"/>
      <c r="AFO467" s="10"/>
      <c r="AFP467" s="10"/>
      <c r="AFQ467" s="10"/>
      <c r="AFR467" s="10"/>
      <c r="AFS467" s="10"/>
      <c r="AFT467" s="10"/>
      <c r="AFU467" s="10"/>
      <c r="AFV467" s="10"/>
      <c r="AFW467" s="10"/>
      <c r="AFX467" s="10"/>
      <c r="AFY467" s="10"/>
      <c r="AFZ467" s="10"/>
      <c r="AGA467" s="10"/>
      <c r="AGB467" s="10"/>
      <c r="AGC467" s="10"/>
      <c r="AGD467" s="10"/>
      <c r="AGE467" s="10"/>
      <c r="AGF467" s="10"/>
      <c r="AGG467" s="10"/>
      <c r="AGH467" s="10"/>
      <c r="AGI467" s="10"/>
      <c r="AGJ467" s="10"/>
      <c r="AGK467" s="10"/>
      <c r="AGL467" s="10"/>
      <c r="AGM467" s="10"/>
      <c r="AGN467" s="10"/>
      <c r="AGO467" s="10"/>
      <c r="AGP467" s="10"/>
      <c r="AGQ467" s="10"/>
      <c r="AGR467" s="10"/>
      <c r="AGS467" s="10"/>
      <c r="AGT467" s="10"/>
      <c r="AGU467" s="10"/>
      <c r="AGV467" s="10"/>
      <c r="AGW467" s="10"/>
      <c r="AGX467" s="10"/>
      <c r="AGY467" s="10"/>
      <c r="AGZ467" s="10"/>
      <c r="AHA467" s="10"/>
      <c r="AHB467" s="10"/>
      <c r="AHC467" s="10"/>
      <c r="AHD467" s="10"/>
      <c r="AHE467" s="10"/>
      <c r="AHF467" s="10"/>
      <c r="AHG467" s="10"/>
      <c r="AHH467" s="10"/>
      <c r="AHI467" s="10"/>
      <c r="AHJ467" s="10"/>
      <c r="AHK467" s="10"/>
      <c r="AHL467" s="10"/>
      <c r="AHM467" s="10"/>
      <c r="AHN467" s="10"/>
      <c r="AHO467" s="10"/>
      <c r="AHP467" s="10"/>
      <c r="AHQ467" s="10"/>
      <c r="AHR467" s="10"/>
      <c r="AHS467" s="10"/>
      <c r="AHT467" s="10"/>
      <c r="AHU467" s="10"/>
      <c r="AHV467" s="10"/>
      <c r="AHW467" s="10"/>
      <c r="AHX467" s="10"/>
      <c r="AHY467" s="10"/>
      <c r="AHZ467" s="10"/>
      <c r="AIA467" s="10"/>
      <c r="AIB467" s="10"/>
      <c r="AIC467" s="10"/>
      <c r="AID467" s="10"/>
      <c r="AIE467" s="10"/>
      <c r="AIF467" s="10"/>
      <c r="AIG467" s="10"/>
      <c r="AIH467" s="10"/>
      <c r="AII467" s="10"/>
      <c r="AIJ467" s="10"/>
      <c r="AIK467" s="10"/>
      <c r="AIL467" s="10"/>
      <c r="AIM467" s="10"/>
      <c r="AIN467" s="10"/>
      <c r="AIO467" s="10"/>
      <c r="AIP467" s="10"/>
      <c r="AIQ467" s="10"/>
      <c r="AIR467" s="10"/>
      <c r="AIS467" s="10"/>
      <c r="AIT467" s="10"/>
      <c r="AIU467" s="10"/>
      <c r="AIV467" s="10"/>
      <c r="AIW467" s="10"/>
      <c r="AIX467" s="10"/>
      <c r="AIY467" s="10"/>
      <c r="AIZ467" s="10"/>
      <c r="AJA467" s="10"/>
      <c r="AJB467" s="10"/>
      <c r="AJC467" s="10"/>
      <c r="AJD467" s="10"/>
      <c r="AJE467" s="10"/>
      <c r="AJF467" s="10"/>
      <c r="AJG467" s="10"/>
      <c r="AJH467" s="10"/>
      <c r="AJI467" s="10"/>
      <c r="AJJ467" s="10"/>
      <c r="AJK467" s="10"/>
      <c r="AJL467" s="10"/>
      <c r="AJM467" s="10"/>
      <c r="AJN467" s="10"/>
      <c r="AJO467" s="10"/>
      <c r="AJP467" s="10"/>
      <c r="AJQ467" s="10"/>
      <c r="AJR467" s="10"/>
      <c r="AJS467" s="10"/>
      <c r="AJT467" s="10"/>
      <c r="AJU467" s="10"/>
      <c r="AJV467" s="10"/>
      <c r="AJW467" s="10"/>
      <c r="AJX467" s="10"/>
      <c r="AJY467" s="10"/>
      <c r="AJZ467" s="10"/>
      <c r="AKA467" s="10"/>
      <c r="AKB467" s="10"/>
      <c r="AKC467" s="10"/>
      <c r="AKD467" s="10"/>
      <c r="AKE467" s="10"/>
      <c r="AKF467" s="10"/>
      <c r="AKG467" s="10"/>
      <c r="AKH467" s="10"/>
      <c r="AKI467" s="10"/>
      <c r="AKJ467" s="10"/>
      <c r="AKK467" s="10"/>
      <c r="AKL467" s="10"/>
      <c r="AKM467" s="10"/>
      <c r="AKN467" s="10"/>
      <c r="AKO467" s="10"/>
      <c r="AKP467" s="10"/>
      <c r="AKQ467" s="10"/>
      <c r="AKR467" s="10"/>
      <c r="AKS467" s="10"/>
      <c r="AKT467" s="10"/>
      <c r="AKU467" s="10"/>
      <c r="AKV467" s="10"/>
      <c r="AKW467" s="10"/>
      <c r="AKX467" s="10"/>
      <c r="AKY467" s="10"/>
      <c r="AKZ467" s="10"/>
      <c r="ALA467" s="10"/>
      <c r="ALB467" s="10"/>
      <c r="ALC467" s="10"/>
      <c r="ALD467" s="10"/>
      <c r="ALE467" s="10"/>
      <c r="ALF467" s="10"/>
      <c r="ALG467" s="10"/>
      <c r="ALH467" s="10"/>
      <c r="ALI467" s="10"/>
      <c r="ALJ467" s="10"/>
      <c r="ALK467" s="10"/>
      <c r="ALL467" s="10"/>
      <c r="ALM467" s="10"/>
      <c r="ALN467" s="10"/>
      <c r="ALO467" s="10"/>
      <c r="ALP467" s="10"/>
      <c r="ALQ467" s="10"/>
      <c r="ALR467" s="10"/>
      <c r="ALS467" s="10"/>
      <c r="ALT467" s="10"/>
      <c r="ALU467" s="10"/>
      <c r="ALV467" s="10"/>
      <c r="ALW467" s="10"/>
      <c r="ALX467" s="10"/>
      <c r="ALY467" s="10"/>
      <c r="ALZ467" s="10"/>
      <c r="AMA467" s="10"/>
      <c r="AMB467" s="10"/>
      <c r="AMC467" s="10"/>
      <c r="AMD467" s="10"/>
      <c r="AME467" s="10"/>
      <c r="AMF467" s="10"/>
      <c r="AMG467" s="10"/>
      <c r="AMH467" s="10"/>
      <c r="AMI467" s="10"/>
    </row>
    <row r="468" spans="1:1023" ht="21.75" customHeight="1">
      <c r="A468" s="14" t="s">
        <v>253</v>
      </c>
      <c r="B468" s="45"/>
      <c r="C468" s="34"/>
      <c r="D468" s="34"/>
      <c r="E468" s="30"/>
      <c r="F468" s="30"/>
      <c r="G468" s="30"/>
      <c r="H468" s="30"/>
      <c r="I468" s="30"/>
      <c r="J468" s="36">
        <v>5000</v>
      </c>
      <c r="K468" s="30"/>
      <c r="L468" s="30"/>
      <c r="M468" s="30"/>
      <c r="N468" s="30"/>
      <c r="O468" s="30"/>
      <c r="P468" s="34"/>
      <c r="Q468" s="43">
        <f t="shared" si="11"/>
        <v>5000</v>
      </c>
      <c r="R468" s="43"/>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c r="HD468" s="10"/>
      <c r="HE468" s="10"/>
      <c r="HF468" s="10"/>
      <c r="HG468" s="10"/>
      <c r="HH468" s="10"/>
      <c r="HI468" s="10"/>
      <c r="HJ468" s="10"/>
      <c r="HK468" s="10"/>
      <c r="HL468" s="10"/>
      <c r="HM468" s="10"/>
      <c r="HN468" s="10"/>
      <c r="HO468" s="10"/>
      <c r="HP468" s="10"/>
      <c r="HQ468" s="10"/>
      <c r="HR468" s="10"/>
      <c r="HS468" s="10"/>
      <c r="HT468" s="10"/>
      <c r="HU468" s="10"/>
      <c r="HV468" s="10"/>
      <c r="HW468" s="10"/>
      <c r="HX468" s="10"/>
      <c r="HY468" s="10"/>
      <c r="HZ468" s="10"/>
      <c r="IA468" s="10"/>
      <c r="IB468" s="10"/>
      <c r="IC468" s="10"/>
      <c r="ID468" s="10"/>
      <c r="IE468" s="10"/>
      <c r="IF468" s="10"/>
      <c r="IG468" s="10"/>
      <c r="IH468" s="10"/>
      <c r="II468" s="10"/>
      <c r="IJ468" s="10"/>
      <c r="IK468" s="10"/>
      <c r="IL468" s="10"/>
      <c r="IM468" s="10"/>
      <c r="IN468" s="10"/>
      <c r="IO468" s="10"/>
      <c r="IP468" s="10"/>
      <c r="IQ468" s="10"/>
      <c r="IR468" s="10"/>
      <c r="IS468" s="10"/>
      <c r="IT468" s="10"/>
      <c r="IU468" s="10"/>
      <c r="IV468" s="10"/>
      <c r="IW468" s="10"/>
      <c r="IX468" s="10"/>
      <c r="IY468" s="10"/>
      <c r="IZ468" s="10"/>
      <c r="JA468" s="10"/>
      <c r="JB468" s="10"/>
      <c r="JC468" s="10"/>
      <c r="JD468" s="10"/>
      <c r="JE468" s="10"/>
      <c r="JF468" s="10"/>
      <c r="JG468" s="10"/>
      <c r="JH468" s="10"/>
      <c r="JI468" s="10"/>
      <c r="JJ468" s="10"/>
      <c r="JK468" s="10"/>
      <c r="JL468" s="10"/>
      <c r="JM468" s="10"/>
      <c r="JN468" s="10"/>
      <c r="JO468" s="10"/>
      <c r="JP468" s="10"/>
      <c r="JQ468" s="10"/>
      <c r="JR468" s="10"/>
      <c r="JS468" s="10"/>
      <c r="JT468" s="10"/>
      <c r="JU468" s="10"/>
      <c r="JV468" s="10"/>
      <c r="JW468" s="10"/>
      <c r="JX468" s="10"/>
      <c r="JY468" s="10"/>
      <c r="JZ468" s="10"/>
      <c r="KA468" s="10"/>
      <c r="KB468" s="10"/>
      <c r="KC468" s="10"/>
      <c r="KD468" s="10"/>
      <c r="KE468" s="10"/>
      <c r="KF468" s="10"/>
      <c r="KG468" s="10"/>
      <c r="KH468" s="10"/>
      <c r="KI468" s="10"/>
      <c r="KJ468" s="10"/>
      <c r="KK468" s="10"/>
      <c r="KL468" s="10"/>
      <c r="KM468" s="10"/>
      <c r="KN468" s="10"/>
      <c r="KO468" s="10"/>
      <c r="KP468" s="10"/>
      <c r="KQ468" s="10"/>
      <c r="KR468" s="10"/>
      <c r="KS468" s="10"/>
      <c r="KT468" s="10"/>
      <c r="KU468" s="10"/>
      <c r="KV468" s="10"/>
      <c r="KW468" s="10"/>
      <c r="KX468" s="10"/>
      <c r="KY468" s="10"/>
      <c r="KZ468" s="10"/>
      <c r="LA468" s="10"/>
      <c r="LB468" s="10"/>
      <c r="LC468" s="10"/>
      <c r="LD468" s="10"/>
      <c r="LE468" s="10"/>
      <c r="LF468" s="10"/>
      <c r="LG468" s="10"/>
      <c r="LH468" s="10"/>
      <c r="LI468" s="10"/>
      <c r="LJ468" s="10"/>
      <c r="LK468" s="10"/>
      <c r="LL468" s="10"/>
      <c r="LM468" s="10"/>
      <c r="LN468" s="10"/>
      <c r="LO468" s="10"/>
      <c r="LP468" s="10"/>
      <c r="LQ468" s="10"/>
      <c r="LR468" s="10"/>
      <c r="LS468" s="10"/>
      <c r="LT468" s="10"/>
      <c r="LU468" s="10"/>
      <c r="LV468" s="10"/>
      <c r="LW468" s="10"/>
      <c r="LX468" s="10"/>
      <c r="LY468" s="10"/>
      <c r="LZ468" s="10"/>
      <c r="MA468" s="10"/>
      <c r="MB468" s="10"/>
      <c r="MC468" s="10"/>
      <c r="MD468" s="10"/>
      <c r="ME468" s="10"/>
      <c r="MF468" s="10"/>
      <c r="MG468" s="10"/>
      <c r="MH468" s="10"/>
      <c r="MI468" s="10"/>
      <c r="MJ468" s="10"/>
      <c r="MK468" s="10"/>
      <c r="ML468" s="10"/>
      <c r="MM468" s="10"/>
      <c r="MN468" s="10"/>
      <c r="MO468" s="10"/>
      <c r="MP468" s="10"/>
      <c r="MQ468" s="10"/>
      <c r="MR468" s="10"/>
      <c r="MS468" s="10"/>
      <c r="MT468" s="10"/>
      <c r="MU468" s="10"/>
      <c r="MV468" s="10"/>
      <c r="MW468" s="10"/>
      <c r="MX468" s="10"/>
      <c r="MY468" s="10"/>
      <c r="MZ468" s="10"/>
      <c r="NA468" s="10"/>
      <c r="NB468" s="10"/>
      <c r="NC468" s="10"/>
      <c r="ND468" s="10"/>
      <c r="NE468" s="10"/>
      <c r="NF468" s="10"/>
      <c r="NG468" s="10"/>
      <c r="NH468" s="10"/>
      <c r="NI468" s="10"/>
      <c r="NJ468" s="10"/>
      <c r="NK468" s="10"/>
      <c r="NL468" s="10"/>
      <c r="NM468" s="10"/>
      <c r="NN468" s="10"/>
      <c r="NO468" s="10"/>
      <c r="NP468" s="10"/>
      <c r="NQ468" s="10"/>
      <c r="NR468" s="10"/>
      <c r="NS468" s="10"/>
      <c r="NT468" s="10"/>
      <c r="NU468" s="10"/>
      <c r="NV468" s="10"/>
      <c r="NW468" s="10"/>
      <c r="NX468" s="10"/>
      <c r="NY468" s="10"/>
      <c r="NZ468" s="10"/>
      <c r="OA468" s="10"/>
      <c r="OB468" s="10"/>
      <c r="OC468" s="10"/>
      <c r="OD468" s="10"/>
      <c r="OE468" s="10"/>
      <c r="OF468" s="10"/>
      <c r="OG468" s="10"/>
      <c r="OH468" s="10"/>
      <c r="OI468" s="10"/>
      <c r="OJ468" s="10"/>
      <c r="OK468" s="10"/>
      <c r="OL468" s="10"/>
      <c r="OM468" s="10"/>
      <c r="ON468" s="10"/>
      <c r="OO468" s="10"/>
      <c r="OP468" s="10"/>
      <c r="OQ468" s="10"/>
      <c r="OR468" s="10"/>
      <c r="OS468" s="10"/>
      <c r="OT468" s="10"/>
      <c r="OU468" s="10"/>
      <c r="OV468" s="10"/>
      <c r="OW468" s="10"/>
      <c r="OX468" s="10"/>
      <c r="OY468" s="10"/>
      <c r="OZ468" s="10"/>
      <c r="PA468" s="10"/>
      <c r="PB468" s="10"/>
      <c r="PC468" s="10"/>
      <c r="PD468" s="10"/>
      <c r="PE468" s="10"/>
      <c r="PF468" s="10"/>
      <c r="PG468" s="10"/>
      <c r="PH468" s="10"/>
      <c r="PI468" s="10"/>
      <c r="PJ468" s="10"/>
      <c r="PK468" s="10"/>
      <c r="PL468" s="10"/>
      <c r="PM468" s="10"/>
      <c r="PN468" s="10"/>
      <c r="PO468" s="10"/>
      <c r="PP468" s="10"/>
      <c r="PQ468" s="10"/>
      <c r="PR468" s="10"/>
      <c r="PS468" s="10"/>
      <c r="PT468" s="10"/>
      <c r="PU468" s="10"/>
      <c r="PV468" s="10"/>
      <c r="PW468" s="10"/>
      <c r="PX468" s="10"/>
      <c r="PY468" s="10"/>
      <c r="PZ468" s="10"/>
      <c r="QA468" s="10"/>
      <c r="QB468" s="10"/>
      <c r="QC468" s="10"/>
      <c r="QD468" s="10"/>
      <c r="QE468" s="10"/>
      <c r="QF468" s="10"/>
      <c r="QG468" s="10"/>
      <c r="QH468" s="10"/>
      <c r="QI468" s="10"/>
      <c r="QJ468" s="10"/>
      <c r="QK468" s="10"/>
      <c r="QL468" s="10"/>
      <c r="QM468" s="10"/>
      <c r="QN468" s="10"/>
      <c r="QO468" s="10"/>
      <c r="QP468" s="10"/>
      <c r="QQ468" s="10"/>
      <c r="QR468" s="10"/>
      <c r="QS468" s="10"/>
      <c r="QT468" s="10"/>
      <c r="QU468" s="10"/>
      <c r="QV468" s="10"/>
      <c r="QW468" s="10"/>
      <c r="QX468" s="10"/>
      <c r="QY468" s="10"/>
      <c r="QZ468" s="10"/>
      <c r="RA468" s="10"/>
      <c r="RB468" s="10"/>
      <c r="RC468" s="10"/>
      <c r="RD468" s="10"/>
      <c r="RE468" s="10"/>
      <c r="RF468" s="10"/>
      <c r="RG468" s="10"/>
      <c r="RH468" s="10"/>
      <c r="RI468" s="10"/>
      <c r="RJ468" s="10"/>
      <c r="RK468" s="10"/>
      <c r="RL468" s="10"/>
      <c r="RM468" s="10"/>
      <c r="RN468" s="10"/>
      <c r="RO468" s="10"/>
      <c r="RP468" s="10"/>
      <c r="RQ468" s="10"/>
      <c r="RR468" s="10"/>
      <c r="RS468" s="10"/>
      <c r="RT468" s="10"/>
      <c r="RU468" s="10"/>
      <c r="RV468" s="10"/>
      <c r="RW468" s="10"/>
      <c r="RX468" s="10"/>
      <c r="RY468" s="10"/>
      <c r="RZ468" s="10"/>
      <c r="SA468" s="10"/>
      <c r="SB468" s="10"/>
      <c r="SC468" s="10"/>
      <c r="SD468" s="10"/>
      <c r="SE468" s="10"/>
      <c r="SF468" s="10"/>
      <c r="SG468" s="10"/>
      <c r="SH468" s="10"/>
      <c r="SI468" s="10"/>
      <c r="SJ468" s="10"/>
      <c r="SK468" s="10"/>
      <c r="SL468" s="10"/>
      <c r="SM468" s="10"/>
      <c r="SN468" s="10"/>
      <c r="SO468" s="10"/>
      <c r="SP468" s="10"/>
      <c r="SQ468" s="10"/>
      <c r="SR468" s="10"/>
      <c r="SS468" s="10"/>
      <c r="ST468" s="10"/>
      <c r="SU468" s="10"/>
      <c r="SV468" s="10"/>
      <c r="SW468" s="10"/>
      <c r="SX468" s="10"/>
      <c r="SY468" s="10"/>
      <c r="SZ468" s="10"/>
      <c r="TA468" s="10"/>
      <c r="TB468" s="10"/>
      <c r="TC468" s="10"/>
      <c r="TD468" s="10"/>
      <c r="TE468" s="10"/>
      <c r="TF468" s="10"/>
      <c r="TG468" s="10"/>
      <c r="TH468" s="10"/>
      <c r="TI468" s="10"/>
      <c r="TJ468" s="10"/>
      <c r="TK468" s="10"/>
      <c r="TL468" s="10"/>
      <c r="TM468" s="10"/>
      <c r="TN468" s="10"/>
      <c r="TO468" s="10"/>
      <c r="TP468" s="10"/>
      <c r="TQ468" s="10"/>
      <c r="TR468" s="10"/>
      <c r="TS468" s="10"/>
      <c r="TT468" s="10"/>
      <c r="TU468" s="10"/>
      <c r="TV468" s="10"/>
      <c r="TW468" s="10"/>
      <c r="TX468" s="10"/>
      <c r="TY468" s="10"/>
      <c r="TZ468" s="10"/>
      <c r="UA468" s="10"/>
      <c r="UB468" s="10"/>
      <c r="UC468" s="10"/>
      <c r="UD468" s="10"/>
      <c r="UE468" s="10"/>
      <c r="UF468" s="10"/>
      <c r="UG468" s="10"/>
      <c r="UH468" s="10"/>
      <c r="UI468" s="10"/>
      <c r="UJ468" s="10"/>
      <c r="UK468" s="10"/>
      <c r="UL468" s="10"/>
      <c r="UM468" s="10"/>
      <c r="UN468" s="10"/>
      <c r="UO468" s="10"/>
      <c r="UP468" s="10"/>
      <c r="UQ468" s="10"/>
      <c r="UR468" s="10"/>
      <c r="US468" s="10"/>
      <c r="UT468" s="10"/>
      <c r="UU468" s="10"/>
      <c r="UV468" s="10"/>
      <c r="UW468" s="10"/>
      <c r="UX468" s="10"/>
      <c r="UY468" s="10"/>
      <c r="UZ468" s="10"/>
      <c r="VA468" s="10"/>
      <c r="VB468" s="10"/>
      <c r="VC468" s="10"/>
      <c r="VD468" s="10"/>
      <c r="VE468" s="10"/>
      <c r="VF468" s="10"/>
      <c r="VG468" s="10"/>
      <c r="VH468" s="10"/>
      <c r="VI468" s="10"/>
      <c r="VJ468" s="10"/>
      <c r="VK468" s="10"/>
      <c r="VL468" s="10"/>
      <c r="VM468" s="10"/>
      <c r="VN468" s="10"/>
      <c r="VO468" s="10"/>
      <c r="VP468" s="10"/>
      <c r="VQ468" s="10"/>
      <c r="VR468" s="10"/>
      <c r="VS468" s="10"/>
      <c r="VT468" s="10"/>
      <c r="VU468" s="10"/>
      <c r="VV468" s="10"/>
      <c r="VW468" s="10"/>
      <c r="VX468" s="10"/>
      <c r="VY468" s="10"/>
      <c r="VZ468" s="10"/>
      <c r="WA468" s="10"/>
      <c r="WB468" s="10"/>
      <c r="WC468" s="10"/>
      <c r="WD468" s="10"/>
      <c r="WE468" s="10"/>
      <c r="WF468" s="10"/>
      <c r="WG468" s="10"/>
      <c r="WH468" s="10"/>
      <c r="WI468" s="10"/>
      <c r="WJ468" s="10"/>
      <c r="WK468" s="10"/>
      <c r="WL468" s="10"/>
      <c r="WM468" s="10"/>
      <c r="WN468" s="10"/>
      <c r="WO468" s="10"/>
      <c r="WP468" s="10"/>
      <c r="WQ468" s="10"/>
      <c r="WR468" s="10"/>
      <c r="WS468" s="10"/>
      <c r="WT468" s="10"/>
      <c r="WU468" s="10"/>
      <c r="WV468" s="10"/>
      <c r="WW468" s="10"/>
      <c r="WX468" s="10"/>
      <c r="WY468" s="10"/>
      <c r="WZ468" s="10"/>
      <c r="XA468" s="10"/>
      <c r="XB468" s="10"/>
      <c r="XC468" s="10"/>
      <c r="XD468" s="10"/>
      <c r="XE468" s="10"/>
      <c r="XF468" s="10"/>
      <c r="XG468" s="10"/>
      <c r="XH468" s="10"/>
      <c r="XI468" s="10"/>
      <c r="XJ468" s="10"/>
      <c r="XK468" s="10"/>
      <c r="XL468" s="10"/>
      <c r="XM468" s="10"/>
      <c r="XN468" s="10"/>
      <c r="XO468" s="10"/>
      <c r="XP468" s="10"/>
      <c r="XQ468" s="10"/>
      <c r="XR468" s="10"/>
      <c r="XS468" s="10"/>
      <c r="XT468" s="10"/>
      <c r="XU468" s="10"/>
      <c r="XV468" s="10"/>
      <c r="XW468" s="10"/>
      <c r="XX468" s="10"/>
      <c r="XY468" s="10"/>
      <c r="XZ468" s="10"/>
      <c r="YA468" s="10"/>
      <c r="YB468" s="10"/>
      <c r="YC468" s="10"/>
      <c r="YD468" s="10"/>
      <c r="YE468" s="10"/>
      <c r="YF468" s="10"/>
      <c r="YG468" s="10"/>
      <c r="YH468" s="10"/>
      <c r="YI468" s="10"/>
      <c r="YJ468" s="10"/>
      <c r="YK468" s="10"/>
      <c r="YL468" s="10"/>
      <c r="YM468" s="10"/>
      <c r="YN468" s="10"/>
      <c r="YO468" s="10"/>
      <c r="YP468" s="10"/>
      <c r="YQ468" s="10"/>
      <c r="YR468" s="10"/>
      <c r="YS468" s="10"/>
      <c r="YT468" s="10"/>
      <c r="YU468" s="10"/>
      <c r="YV468" s="10"/>
      <c r="YW468" s="10"/>
      <c r="YX468" s="10"/>
      <c r="YY468" s="10"/>
      <c r="YZ468" s="10"/>
      <c r="ZA468" s="10"/>
      <c r="ZB468" s="10"/>
      <c r="ZC468" s="10"/>
      <c r="ZD468" s="10"/>
      <c r="ZE468" s="10"/>
      <c r="ZF468" s="10"/>
      <c r="ZG468" s="10"/>
      <c r="ZH468" s="10"/>
      <c r="ZI468" s="10"/>
      <c r="ZJ468" s="10"/>
      <c r="ZK468" s="10"/>
      <c r="ZL468" s="10"/>
      <c r="ZM468" s="10"/>
      <c r="ZN468" s="10"/>
      <c r="ZO468" s="10"/>
      <c r="ZP468" s="10"/>
      <c r="ZQ468" s="10"/>
      <c r="ZR468" s="10"/>
      <c r="ZS468" s="10"/>
      <c r="ZT468" s="10"/>
      <c r="ZU468" s="10"/>
      <c r="ZV468" s="10"/>
      <c r="ZW468" s="10"/>
      <c r="ZX468" s="10"/>
      <c r="ZY468" s="10"/>
      <c r="ZZ468" s="10"/>
      <c r="AAA468" s="10"/>
      <c r="AAB468" s="10"/>
      <c r="AAC468" s="10"/>
      <c r="AAD468" s="10"/>
      <c r="AAE468" s="10"/>
      <c r="AAF468" s="10"/>
      <c r="AAG468" s="10"/>
      <c r="AAH468" s="10"/>
      <c r="AAI468" s="10"/>
      <c r="AAJ468" s="10"/>
      <c r="AAK468" s="10"/>
      <c r="AAL468" s="10"/>
      <c r="AAM468" s="10"/>
      <c r="AAN468" s="10"/>
      <c r="AAO468" s="10"/>
      <c r="AAP468" s="10"/>
      <c r="AAQ468" s="10"/>
      <c r="AAR468" s="10"/>
      <c r="AAS468" s="10"/>
      <c r="AAT468" s="10"/>
      <c r="AAU468" s="10"/>
      <c r="AAV468" s="10"/>
      <c r="AAW468" s="10"/>
      <c r="AAX468" s="10"/>
      <c r="AAY468" s="10"/>
      <c r="AAZ468" s="10"/>
      <c r="ABA468" s="10"/>
      <c r="ABB468" s="10"/>
      <c r="ABC468" s="10"/>
      <c r="ABD468" s="10"/>
      <c r="ABE468" s="10"/>
      <c r="ABF468" s="10"/>
      <c r="ABG468" s="10"/>
      <c r="ABH468" s="10"/>
      <c r="ABI468" s="10"/>
      <c r="ABJ468" s="10"/>
      <c r="ABK468" s="10"/>
      <c r="ABL468" s="10"/>
      <c r="ABM468" s="10"/>
      <c r="ABN468" s="10"/>
      <c r="ABO468" s="10"/>
      <c r="ABP468" s="10"/>
      <c r="ABQ468" s="10"/>
      <c r="ABR468" s="10"/>
      <c r="ABS468" s="10"/>
      <c r="ABT468" s="10"/>
      <c r="ABU468" s="10"/>
      <c r="ABV468" s="10"/>
      <c r="ABW468" s="10"/>
      <c r="ABX468" s="10"/>
      <c r="ABY468" s="10"/>
      <c r="ABZ468" s="10"/>
      <c r="ACA468" s="10"/>
      <c r="ACB468" s="10"/>
      <c r="ACC468" s="10"/>
      <c r="ACD468" s="10"/>
      <c r="ACE468" s="10"/>
      <c r="ACF468" s="10"/>
      <c r="ACG468" s="10"/>
      <c r="ACH468" s="10"/>
      <c r="ACI468" s="10"/>
      <c r="ACJ468" s="10"/>
      <c r="ACK468" s="10"/>
      <c r="ACL468" s="10"/>
      <c r="ACM468" s="10"/>
      <c r="ACN468" s="10"/>
      <c r="ACO468" s="10"/>
      <c r="ACP468" s="10"/>
      <c r="ACQ468" s="10"/>
      <c r="ACR468" s="10"/>
      <c r="ACS468" s="10"/>
      <c r="ACT468" s="10"/>
      <c r="ACU468" s="10"/>
      <c r="ACV468" s="10"/>
      <c r="ACW468" s="10"/>
      <c r="ACX468" s="10"/>
      <c r="ACY468" s="10"/>
      <c r="ACZ468" s="10"/>
      <c r="ADA468" s="10"/>
      <c r="ADB468" s="10"/>
      <c r="ADC468" s="10"/>
      <c r="ADD468" s="10"/>
      <c r="ADE468" s="10"/>
      <c r="ADF468" s="10"/>
      <c r="ADG468" s="10"/>
      <c r="ADH468" s="10"/>
      <c r="ADI468" s="10"/>
      <c r="ADJ468" s="10"/>
      <c r="ADK468" s="10"/>
      <c r="ADL468" s="10"/>
      <c r="ADM468" s="10"/>
      <c r="ADN468" s="10"/>
      <c r="ADO468" s="10"/>
      <c r="ADP468" s="10"/>
      <c r="ADQ468" s="10"/>
      <c r="ADR468" s="10"/>
      <c r="ADS468" s="10"/>
      <c r="ADT468" s="10"/>
      <c r="ADU468" s="10"/>
      <c r="ADV468" s="10"/>
      <c r="ADW468" s="10"/>
      <c r="ADX468" s="10"/>
      <c r="ADY468" s="10"/>
      <c r="ADZ468" s="10"/>
      <c r="AEA468" s="10"/>
      <c r="AEB468" s="10"/>
      <c r="AEC468" s="10"/>
      <c r="AED468" s="10"/>
      <c r="AEE468" s="10"/>
      <c r="AEF468" s="10"/>
      <c r="AEG468" s="10"/>
      <c r="AEH468" s="10"/>
      <c r="AEI468" s="10"/>
      <c r="AEJ468" s="10"/>
      <c r="AEK468" s="10"/>
      <c r="AEL468" s="10"/>
      <c r="AEM468" s="10"/>
      <c r="AEN468" s="10"/>
      <c r="AEO468" s="10"/>
      <c r="AEP468" s="10"/>
      <c r="AEQ468" s="10"/>
      <c r="AER468" s="10"/>
      <c r="AES468" s="10"/>
      <c r="AET468" s="10"/>
      <c r="AEU468" s="10"/>
      <c r="AEV468" s="10"/>
      <c r="AEW468" s="10"/>
      <c r="AEX468" s="10"/>
      <c r="AEY468" s="10"/>
      <c r="AEZ468" s="10"/>
      <c r="AFA468" s="10"/>
      <c r="AFB468" s="10"/>
      <c r="AFC468" s="10"/>
      <c r="AFD468" s="10"/>
      <c r="AFE468" s="10"/>
      <c r="AFF468" s="10"/>
      <c r="AFG468" s="10"/>
      <c r="AFH468" s="10"/>
      <c r="AFI468" s="10"/>
      <c r="AFJ468" s="10"/>
      <c r="AFK468" s="10"/>
      <c r="AFL468" s="10"/>
      <c r="AFM468" s="10"/>
      <c r="AFN468" s="10"/>
      <c r="AFO468" s="10"/>
      <c r="AFP468" s="10"/>
      <c r="AFQ468" s="10"/>
      <c r="AFR468" s="10"/>
      <c r="AFS468" s="10"/>
      <c r="AFT468" s="10"/>
      <c r="AFU468" s="10"/>
      <c r="AFV468" s="10"/>
      <c r="AFW468" s="10"/>
      <c r="AFX468" s="10"/>
      <c r="AFY468" s="10"/>
      <c r="AFZ468" s="10"/>
      <c r="AGA468" s="10"/>
      <c r="AGB468" s="10"/>
      <c r="AGC468" s="10"/>
      <c r="AGD468" s="10"/>
      <c r="AGE468" s="10"/>
      <c r="AGF468" s="10"/>
      <c r="AGG468" s="10"/>
      <c r="AGH468" s="10"/>
      <c r="AGI468" s="10"/>
      <c r="AGJ468" s="10"/>
      <c r="AGK468" s="10"/>
      <c r="AGL468" s="10"/>
      <c r="AGM468" s="10"/>
      <c r="AGN468" s="10"/>
      <c r="AGO468" s="10"/>
      <c r="AGP468" s="10"/>
      <c r="AGQ468" s="10"/>
      <c r="AGR468" s="10"/>
      <c r="AGS468" s="10"/>
      <c r="AGT468" s="10"/>
      <c r="AGU468" s="10"/>
      <c r="AGV468" s="10"/>
      <c r="AGW468" s="10"/>
      <c r="AGX468" s="10"/>
      <c r="AGY468" s="10"/>
      <c r="AGZ468" s="10"/>
      <c r="AHA468" s="10"/>
      <c r="AHB468" s="10"/>
      <c r="AHC468" s="10"/>
      <c r="AHD468" s="10"/>
      <c r="AHE468" s="10"/>
      <c r="AHF468" s="10"/>
      <c r="AHG468" s="10"/>
      <c r="AHH468" s="10"/>
      <c r="AHI468" s="10"/>
      <c r="AHJ468" s="10"/>
      <c r="AHK468" s="10"/>
      <c r="AHL468" s="10"/>
      <c r="AHM468" s="10"/>
      <c r="AHN468" s="10"/>
      <c r="AHO468" s="10"/>
      <c r="AHP468" s="10"/>
      <c r="AHQ468" s="10"/>
      <c r="AHR468" s="10"/>
      <c r="AHS468" s="10"/>
      <c r="AHT468" s="10"/>
      <c r="AHU468" s="10"/>
      <c r="AHV468" s="10"/>
      <c r="AHW468" s="10"/>
      <c r="AHX468" s="10"/>
      <c r="AHY468" s="10"/>
      <c r="AHZ468" s="10"/>
      <c r="AIA468" s="10"/>
      <c r="AIB468" s="10"/>
      <c r="AIC468" s="10"/>
      <c r="AID468" s="10"/>
      <c r="AIE468" s="10"/>
      <c r="AIF468" s="10"/>
      <c r="AIG468" s="10"/>
      <c r="AIH468" s="10"/>
      <c r="AII468" s="10"/>
      <c r="AIJ468" s="10"/>
      <c r="AIK468" s="10"/>
      <c r="AIL468" s="10"/>
      <c r="AIM468" s="10"/>
      <c r="AIN468" s="10"/>
      <c r="AIO468" s="10"/>
      <c r="AIP468" s="10"/>
      <c r="AIQ468" s="10"/>
      <c r="AIR468" s="10"/>
      <c r="AIS468" s="10"/>
      <c r="AIT468" s="10"/>
      <c r="AIU468" s="10"/>
      <c r="AIV468" s="10"/>
      <c r="AIW468" s="10"/>
      <c r="AIX468" s="10"/>
      <c r="AIY468" s="10"/>
      <c r="AIZ468" s="10"/>
      <c r="AJA468" s="10"/>
      <c r="AJB468" s="10"/>
      <c r="AJC468" s="10"/>
      <c r="AJD468" s="10"/>
      <c r="AJE468" s="10"/>
      <c r="AJF468" s="10"/>
      <c r="AJG468" s="10"/>
      <c r="AJH468" s="10"/>
      <c r="AJI468" s="10"/>
      <c r="AJJ468" s="10"/>
      <c r="AJK468" s="10"/>
      <c r="AJL468" s="10"/>
      <c r="AJM468" s="10"/>
      <c r="AJN468" s="10"/>
      <c r="AJO468" s="10"/>
      <c r="AJP468" s="10"/>
      <c r="AJQ468" s="10"/>
      <c r="AJR468" s="10"/>
      <c r="AJS468" s="10"/>
      <c r="AJT468" s="10"/>
      <c r="AJU468" s="10"/>
      <c r="AJV468" s="10"/>
      <c r="AJW468" s="10"/>
      <c r="AJX468" s="10"/>
      <c r="AJY468" s="10"/>
      <c r="AJZ468" s="10"/>
      <c r="AKA468" s="10"/>
      <c r="AKB468" s="10"/>
      <c r="AKC468" s="10"/>
      <c r="AKD468" s="10"/>
      <c r="AKE468" s="10"/>
      <c r="AKF468" s="10"/>
      <c r="AKG468" s="10"/>
      <c r="AKH468" s="10"/>
      <c r="AKI468" s="10"/>
      <c r="AKJ468" s="10"/>
      <c r="AKK468" s="10"/>
      <c r="AKL468" s="10"/>
      <c r="AKM468" s="10"/>
      <c r="AKN468" s="10"/>
      <c r="AKO468" s="10"/>
      <c r="AKP468" s="10"/>
      <c r="AKQ468" s="10"/>
      <c r="AKR468" s="10"/>
      <c r="AKS468" s="10"/>
      <c r="AKT468" s="10"/>
      <c r="AKU468" s="10"/>
      <c r="AKV468" s="10"/>
      <c r="AKW468" s="10"/>
      <c r="AKX468" s="10"/>
      <c r="AKY468" s="10"/>
      <c r="AKZ468" s="10"/>
      <c r="ALA468" s="10"/>
      <c r="ALB468" s="10"/>
      <c r="ALC468" s="10"/>
      <c r="ALD468" s="10"/>
      <c r="ALE468" s="10"/>
      <c r="ALF468" s="10"/>
      <c r="ALG468" s="10"/>
      <c r="ALH468" s="10"/>
      <c r="ALI468" s="10"/>
      <c r="ALJ468" s="10"/>
      <c r="ALK468" s="10"/>
      <c r="ALL468" s="10"/>
      <c r="ALM468" s="10"/>
      <c r="ALN468" s="10"/>
      <c r="ALO468" s="10"/>
      <c r="ALP468" s="10"/>
      <c r="ALQ468" s="10"/>
      <c r="ALR468" s="10"/>
      <c r="ALS468" s="10"/>
      <c r="ALT468" s="10"/>
      <c r="ALU468" s="10"/>
      <c r="ALV468" s="10"/>
      <c r="ALW468" s="10"/>
      <c r="ALX468" s="10"/>
      <c r="ALY468" s="10"/>
      <c r="ALZ468" s="10"/>
      <c r="AMA468" s="10"/>
      <c r="AMB468" s="10"/>
      <c r="AMC468" s="10"/>
      <c r="AMD468" s="10"/>
      <c r="AME468" s="10"/>
      <c r="AMF468" s="10"/>
      <c r="AMG468" s="10"/>
      <c r="AMH468" s="10"/>
      <c r="AMI468" s="10"/>
    </row>
    <row r="469" spans="1:1023" ht="21.75" customHeight="1">
      <c r="A469" s="14" t="s">
        <v>253</v>
      </c>
      <c r="B469" s="45"/>
      <c r="C469" s="34"/>
      <c r="D469" s="34"/>
      <c r="E469" s="30"/>
      <c r="F469" s="30"/>
      <c r="G469" s="30"/>
      <c r="H469" s="30"/>
      <c r="I469" s="30"/>
      <c r="J469" s="36">
        <v>5000</v>
      </c>
      <c r="K469" s="30"/>
      <c r="L469" s="30"/>
      <c r="M469" s="30"/>
      <c r="N469" s="30"/>
      <c r="O469" s="30"/>
      <c r="P469" s="34"/>
      <c r="Q469" s="43">
        <f t="shared" si="11"/>
        <v>5000</v>
      </c>
      <c r="R469" s="43"/>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c r="HD469" s="10"/>
      <c r="HE469" s="10"/>
      <c r="HF469" s="10"/>
      <c r="HG469" s="10"/>
      <c r="HH469" s="10"/>
      <c r="HI469" s="10"/>
      <c r="HJ469" s="10"/>
      <c r="HK469" s="10"/>
      <c r="HL469" s="10"/>
      <c r="HM469" s="10"/>
      <c r="HN469" s="10"/>
      <c r="HO469" s="10"/>
      <c r="HP469" s="10"/>
      <c r="HQ469" s="10"/>
      <c r="HR469" s="10"/>
      <c r="HS469" s="10"/>
      <c r="HT469" s="10"/>
      <c r="HU469" s="10"/>
      <c r="HV469" s="10"/>
      <c r="HW469" s="10"/>
      <c r="HX469" s="10"/>
      <c r="HY469" s="10"/>
      <c r="HZ469" s="10"/>
      <c r="IA469" s="10"/>
      <c r="IB469" s="10"/>
      <c r="IC469" s="10"/>
      <c r="ID469" s="10"/>
      <c r="IE469" s="10"/>
      <c r="IF469" s="10"/>
      <c r="IG469" s="10"/>
      <c r="IH469" s="10"/>
      <c r="II469" s="10"/>
      <c r="IJ469" s="10"/>
      <c r="IK469" s="10"/>
      <c r="IL469" s="10"/>
      <c r="IM469" s="10"/>
      <c r="IN469" s="10"/>
      <c r="IO469" s="10"/>
      <c r="IP469" s="10"/>
      <c r="IQ469" s="10"/>
      <c r="IR469" s="10"/>
      <c r="IS469" s="10"/>
      <c r="IT469" s="10"/>
      <c r="IU469" s="10"/>
      <c r="IV469" s="10"/>
      <c r="IW469" s="10"/>
      <c r="IX469" s="10"/>
      <c r="IY469" s="10"/>
      <c r="IZ469" s="10"/>
      <c r="JA469" s="10"/>
      <c r="JB469" s="10"/>
      <c r="JC469" s="10"/>
      <c r="JD469" s="10"/>
      <c r="JE469" s="10"/>
      <c r="JF469" s="10"/>
      <c r="JG469" s="10"/>
      <c r="JH469" s="10"/>
      <c r="JI469" s="10"/>
      <c r="JJ469" s="10"/>
      <c r="JK469" s="10"/>
      <c r="JL469" s="10"/>
      <c r="JM469" s="10"/>
      <c r="JN469" s="10"/>
      <c r="JO469" s="10"/>
      <c r="JP469" s="10"/>
      <c r="JQ469" s="10"/>
      <c r="JR469" s="10"/>
      <c r="JS469" s="10"/>
      <c r="JT469" s="10"/>
      <c r="JU469" s="10"/>
      <c r="JV469" s="10"/>
      <c r="JW469" s="10"/>
      <c r="JX469" s="10"/>
      <c r="JY469" s="10"/>
      <c r="JZ469" s="10"/>
      <c r="KA469" s="10"/>
      <c r="KB469" s="10"/>
      <c r="KC469" s="10"/>
      <c r="KD469" s="10"/>
      <c r="KE469" s="10"/>
      <c r="KF469" s="10"/>
      <c r="KG469" s="10"/>
      <c r="KH469" s="10"/>
      <c r="KI469" s="10"/>
      <c r="KJ469" s="10"/>
      <c r="KK469" s="10"/>
      <c r="KL469" s="10"/>
      <c r="KM469" s="10"/>
      <c r="KN469" s="10"/>
      <c r="KO469" s="10"/>
      <c r="KP469" s="10"/>
      <c r="KQ469" s="10"/>
      <c r="KR469" s="10"/>
      <c r="KS469" s="10"/>
      <c r="KT469" s="10"/>
      <c r="KU469" s="10"/>
      <c r="KV469" s="10"/>
      <c r="KW469" s="10"/>
      <c r="KX469" s="10"/>
      <c r="KY469" s="10"/>
      <c r="KZ469" s="10"/>
      <c r="LA469" s="10"/>
      <c r="LB469" s="10"/>
      <c r="LC469" s="10"/>
      <c r="LD469" s="10"/>
      <c r="LE469" s="10"/>
      <c r="LF469" s="10"/>
      <c r="LG469" s="10"/>
      <c r="LH469" s="10"/>
      <c r="LI469" s="10"/>
      <c r="LJ469" s="10"/>
      <c r="LK469" s="10"/>
      <c r="LL469" s="10"/>
      <c r="LM469" s="10"/>
      <c r="LN469" s="10"/>
      <c r="LO469" s="10"/>
      <c r="LP469" s="10"/>
      <c r="LQ469" s="10"/>
      <c r="LR469" s="10"/>
      <c r="LS469" s="10"/>
      <c r="LT469" s="10"/>
      <c r="LU469" s="10"/>
      <c r="LV469" s="10"/>
      <c r="LW469" s="10"/>
      <c r="LX469" s="10"/>
      <c r="LY469" s="10"/>
      <c r="LZ469" s="10"/>
      <c r="MA469" s="10"/>
      <c r="MB469" s="10"/>
      <c r="MC469" s="10"/>
      <c r="MD469" s="10"/>
      <c r="ME469" s="10"/>
      <c r="MF469" s="10"/>
      <c r="MG469" s="10"/>
      <c r="MH469" s="10"/>
      <c r="MI469" s="10"/>
      <c r="MJ469" s="10"/>
      <c r="MK469" s="10"/>
      <c r="ML469" s="10"/>
      <c r="MM469" s="10"/>
      <c r="MN469" s="10"/>
      <c r="MO469" s="10"/>
      <c r="MP469" s="10"/>
      <c r="MQ469" s="10"/>
      <c r="MR469" s="10"/>
      <c r="MS469" s="10"/>
      <c r="MT469" s="10"/>
      <c r="MU469" s="10"/>
      <c r="MV469" s="10"/>
      <c r="MW469" s="10"/>
      <c r="MX469" s="10"/>
      <c r="MY469" s="10"/>
      <c r="MZ469" s="10"/>
      <c r="NA469" s="10"/>
      <c r="NB469" s="10"/>
      <c r="NC469" s="10"/>
      <c r="ND469" s="10"/>
      <c r="NE469" s="10"/>
      <c r="NF469" s="10"/>
      <c r="NG469" s="10"/>
      <c r="NH469" s="10"/>
      <c r="NI469" s="10"/>
      <c r="NJ469" s="10"/>
      <c r="NK469" s="10"/>
      <c r="NL469" s="10"/>
      <c r="NM469" s="10"/>
      <c r="NN469" s="10"/>
      <c r="NO469" s="10"/>
      <c r="NP469" s="10"/>
      <c r="NQ469" s="10"/>
      <c r="NR469" s="10"/>
      <c r="NS469" s="10"/>
      <c r="NT469" s="10"/>
      <c r="NU469" s="10"/>
      <c r="NV469" s="10"/>
      <c r="NW469" s="10"/>
      <c r="NX469" s="10"/>
      <c r="NY469" s="10"/>
      <c r="NZ469" s="10"/>
      <c r="OA469" s="10"/>
      <c r="OB469" s="10"/>
      <c r="OC469" s="10"/>
      <c r="OD469" s="10"/>
      <c r="OE469" s="10"/>
      <c r="OF469" s="10"/>
      <c r="OG469" s="10"/>
      <c r="OH469" s="10"/>
      <c r="OI469" s="10"/>
      <c r="OJ469" s="10"/>
      <c r="OK469" s="10"/>
      <c r="OL469" s="10"/>
      <c r="OM469" s="10"/>
      <c r="ON469" s="10"/>
      <c r="OO469" s="10"/>
      <c r="OP469" s="10"/>
      <c r="OQ469" s="10"/>
      <c r="OR469" s="10"/>
      <c r="OS469" s="10"/>
      <c r="OT469" s="10"/>
      <c r="OU469" s="10"/>
      <c r="OV469" s="10"/>
      <c r="OW469" s="10"/>
      <c r="OX469" s="10"/>
      <c r="OY469" s="10"/>
      <c r="OZ469" s="10"/>
      <c r="PA469" s="10"/>
      <c r="PB469" s="10"/>
      <c r="PC469" s="10"/>
      <c r="PD469" s="10"/>
      <c r="PE469" s="10"/>
      <c r="PF469" s="10"/>
      <c r="PG469" s="10"/>
      <c r="PH469" s="10"/>
      <c r="PI469" s="10"/>
      <c r="PJ469" s="10"/>
      <c r="PK469" s="10"/>
      <c r="PL469" s="10"/>
      <c r="PM469" s="10"/>
      <c r="PN469" s="10"/>
      <c r="PO469" s="10"/>
      <c r="PP469" s="10"/>
      <c r="PQ469" s="10"/>
      <c r="PR469" s="10"/>
      <c r="PS469" s="10"/>
      <c r="PT469" s="10"/>
      <c r="PU469" s="10"/>
      <c r="PV469" s="10"/>
      <c r="PW469" s="10"/>
      <c r="PX469" s="10"/>
      <c r="PY469" s="10"/>
      <c r="PZ469" s="10"/>
      <c r="QA469" s="10"/>
      <c r="QB469" s="10"/>
      <c r="QC469" s="10"/>
      <c r="QD469" s="10"/>
      <c r="QE469" s="10"/>
      <c r="QF469" s="10"/>
      <c r="QG469" s="10"/>
      <c r="QH469" s="10"/>
      <c r="QI469" s="10"/>
      <c r="QJ469" s="10"/>
      <c r="QK469" s="10"/>
      <c r="QL469" s="10"/>
      <c r="QM469" s="10"/>
      <c r="QN469" s="10"/>
      <c r="QO469" s="10"/>
      <c r="QP469" s="10"/>
      <c r="QQ469" s="10"/>
      <c r="QR469" s="10"/>
      <c r="QS469" s="10"/>
      <c r="QT469" s="10"/>
      <c r="QU469" s="10"/>
      <c r="QV469" s="10"/>
      <c r="QW469" s="10"/>
      <c r="QX469" s="10"/>
      <c r="QY469" s="10"/>
      <c r="QZ469" s="10"/>
      <c r="RA469" s="10"/>
      <c r="RB469" s="10"/>
      <c r="RC469" s="10"/>
      <c r="RD469" s="10"/>
      <c r="RE469" s="10"/>
      <c r="RF469" s="10"/>
      <c r="RG469" s="10"/>
      <c r="RH469" s="10"/>
      <c r="RI469" s="10"/>
      <c r="RJ469" s="10"/>
      <c r="RK469" s="10"/>
      <c r="RL469" s="10"/>
      <c r="RM469" s="10"/>
      <c r="RN469" s="10"/>
      <c r="RO469" s="10"/>
      <c r="RP469" s="10"/>
      <c r="RQ469" s="10"/>
      <c r="RR469" s="10"/>
      <c r="RS469" s="10"/>
      <c r="RT469" s="10"/>
      <c r="RU469" s="10"/>
      <c r="RV469" s="10"/>
      <c r="RW469" s="10"/>
      <c r="RX469" s="10"/>
      <c r="RY469" s="10"/>
      <c r="RZ469" s="10"/>
      <c r="SA469" s="10"/>
      <c r="SB469" s="10"/>
      <c r="SC469" s="10"/>
      <c r="SD469" s="10"/>
      <c r="SE469" s="10"/>
      <c r="SF469" s="10"/>
      <c r="SG469" s="10"/>
      <c r="SH469" s="10"/>
      <c r="SI469" s="10"/>
      <c r="SJ469" s="10"/>
      <c r="SK469" s="10"/>
      <c r="SL469" s="10"/>
      <c r="SM469" s="10"/>
      <c r="SN469" s="10"/>
      <c r="SO469" s="10"/>
      <c r="SP469" s="10"/>
      <c r="SQ469" s="10"/>
      <c r="SR469" s="10"/>
      <c r="SS469" s="10"/>
      <c r="ST469" s="10"/>
      <c r="SU469" s="10"/>
      <c r="SV469" s="10"/>
      <c r="SW469" s="10"/>
      <c r="SX469" s="10"/>
      <c r="SY469" s="10"/>
      <c r="SZ469" s="10"/>
      <c r="TA469" s="10"/>
      <c r="TB469" s="10"/>
      <c r="TC469" s="10"/>
      <c r="TD469" s="10"/>
      <c r="TE469" s="10"/>
      <c r="TF469" s="10"/>
      <c r="TG469" s="10"/>
      <c r="TH469" s="10"/>
      <c r="TI469" s="10"/>
      <c r="TJ469" s="10"/>
      <c r="TK469" s="10"/>
      <c r="TL469" s="10"/>
      <c r="TM469" s="10"/>
      <c r="TN469" s="10"/>
      <c r="TO469" s="10"/>
      <c r="TP469" s="10"/>
      <c r="TQ469" s="10"/>
      <c r="TR469" s="10"/>
      <c r="TS469" s="10"/>
      <c r="TT469" s="10"/>
      <c r="TU469" s="10"/>
      <c r="TV469" s="10"/>
      <c r="TW469" s="10"/>
      <c r="TX469" s="10"/>
      <c r="TY469" s="10"/>
      <c r="TZ469" s="10"/>
      <c r="UA469" s="10"/>
      <c r="UB469" s="10"/>
      <c r="UC469" s="10"/>
      <c r="UD469" s="10"/>
      <c r="UE469" s="10"/>
      <c r="UF469" s="10"/>
      <c r="UG469" s="10"/>
      <c r="UH469" s="10"/>
      <c r="UI469" s="10"/>
      <c r="UJ469" s="10"/>
      <c r="UK469" s="10"/>
      <c r="UL469" s="10"/>
      <c r="UM469" s="10"/>
      <c r="UN469" s="10"/>
      <c r="UO469" s="10"/>
      <c r="UP469" s="10"/>
      <c r="UQ469" s="10"/>
      <c r="UR469" s="10"/>
      <c r="US469" s="10"/>
      <c r="UT469" s="10"/>
      <c r="UU469" s="10"/>
      <c r="UV469" s="10"/>
      <c r="UW469" s="10"/>
      <c r="UX469" s="10"/>
      <c r="UY469" s="10"/>
      <c r="UZ469" s="10"/>
      <c r="VA469" s="10"/>
      <c r="VB469" s="10"/>
      <c r="VC469" s="10"/>
      <c r="VD469" s="10"/>
      <c r="VE469" s="10"/>
      <c r="VF469" s="10"/>
      <c r="VG469" s="10"/>
      <c r="VH469" s="10"/>
      <c r="VI469" s="10"/>
      <c r="VJ469" s="10"/>
      <c r="VK469" s="10"/>
      <c r="VL469" s="10"/>
      <c r="VM469" s="10"/>
      <c r="VN469" s="10"/>
      <c r="VO469" s="10"/>
      <c r="VP469" s="10"/>
      <c r="VQ469" s="10"/>
      <c r="VR469" s="10"/>
      <c r="VS469" s="10"/>
      <c r="VT469" s="10"/>
      <c r="VU469" s="10"/>
      <c r="VV469" s="10"/>
      <c r="VW469" s="10"/>
      <c r="VX469" s="10"/>
      <c r="VY469" s="10"/>
      <c r="VZ469" s="10"/>
      <c r="WA469" s="10"/>
      <c r="WB469" s="10"/>
      <c r="WC469" s="10"/>
      <c r="WD469" s="10"/>
      <c r="WE469" s="10"/>
      <c r="WF469" s="10"/>
      <c r="WG469" s="10"/>
      <c r="WH469" s="10"/>
      <c r="WI469" s="10"/>
      <c r="WJ469" s="10"/>
      <c r="WK469" s="10"/>
      <c r="WL469" s="10"/>
      <c r="WM469" s="10"/>
      <c r="WN469" s="10"/>
      <c r="WO469" s="10"/>
      <c r="WP469" s="10"/>
      <c r="WQ469" s="10"/>
      <c r="WR469" s="10"/>
      <c r="WS469" s="10"/>
      <c r="WT469" s="10"/>
      <c r="WU469" s="10"/>
      <c r="WV469" s="10"/>
      <c r="WW469" s="10"/>
      <c r="WX469" s="10"/>
      <c r="WY469" s="10"/>
      <c r="WZ469" s="10"/>
      <c r="XA469" s="10"/>
      <c r="XB469" s="10"/>
      <c r="XC469" s="10"/>
      <c r="XD469" s="10"/>
      <c r="XE469" s="10"/>
      <c r="XF469" s="10"/>
      <c r="XG469" s="10"/>
      <c r="XH469" s="10"/>
      <c r="XI469" s="10"/>
      <c r="XJ469" s="10"/>
      <c r="XK469" s="10"/>
      <c r="XL469" s="10"/>
      <c r="XM469" s="10"/>
      <c r="XN469" s="10"/>
      <c r="XO469" s="10"/>
      <c r="XP469" s="10"/>
      <c r="XQ469" s="10"/>
      <c r="XR469" s="10"/>
      <c r="XS469" s="10"/>
      <c r="XT469" s="10"/>
      <c r="XU469" s="10"/>
      <c r="XV469" s="10"/>
      <c r="XW469" s="10"/>
      <c r="XX469" s="10"/>
      <c r="XY469" s="10"/>
      <c r="XZ469" s="10"/>
      <c r="YA469" s="10"/>
      <c r="YB469" s="10"/>
      <c r="YC469" s="10"/>
      <c r="YD469" s="10"/>
      <c r="YE469" s="10"/>
      <c r="YF469" s="10"/>
      <c r="YG469" s="10"/>
      <c r="YH469" s="10"/>
      <c r="YI469" s="10"/>
      <c r="YJ469" s="10"/>
      <c r="YK469" s="10"/>
      <c r="YL469" s="10"/>
      <c r="YM469" s="10"/>
      <c r="YN469" s="10"/>
      <c r="YO469" s="10"/>
      <c r="YP469" s="10"/>
      <c r="YQ469" s="10"/>
      <c r="YR469" s="10"/>
      <c r="YS469" s="10"/>
      <c r="YT469" s="10"/>
      <c r="YU469" s="10"/>
      <c r="YV469" s="10"/>
      <c r="YW469" s="10"/>
      <c r="YX469" s="10"/>
      <c r="YY469" s="10"/>
      <c r="YZ469" s="10"/>
      <c r="ZA469" s="10"/>
      <c r="ZB469" s="10"/>
      <c r="ZC469" s="10"/>
      <c r="ZD469" s="10"/>
      <c r="ZE469" s="10"/>
      <c r="ZF469" s="10"/>
      <c r="ZG469" s="10"/>
      <c r="ZH469" s="10"/>
      <c r="ZI469" s="10"/>
      <c r="ZJ469" s="10"/>
      <c r="ZK469" s="10"/>
      <c r="ZL469" s="10"/>
      <c r="ZM469" s="10"/>
      <c r="ZN469" s="10"/>
      <c r="ZO469" s="10"/>
      <c r="ZP469" s="10"/>
      <c r="ZQ469" s="10"/>
      <c r="ZR469" s="10"/>
      <c r="ZS469" s="10"/>
      <c r="ZT469" s="10"/>
      <c r="ZU469" s="10"/>
      <c r="ZV469" s="10"/>
      <c r="ZW469" s="10"/>
      <c r="ZX469" s="10"/>
      <c r="ZY469" s="10"/>
      <c r="ZZ469" s="10"/>
      <c r="AAA469" s="10"/>
      <c r="AAB469" s="10"/>
      <c r="AAC469" s="10"/>
      <c r="AAD469" s="10"/>
      <c r="AAE469" s="10"/>
      <c r="AAF469" s="10"/>
      <c r="AAG469" s="10"/>
      <c r="AAH469" s="10"/>
      <c r="AAI469" s="10"/>
      <c r="AAJ469" s="10"/>
      <c r="AAK469" s="10"/>
      <c r="AAL469" s="10"/>
      <c r="AAM469" s="10"/>
      <c r="AAN469" s="10"/>
      <c r="AAO469" s="10"/>
      <c r="AAP469" s="10"/>
      <c r="AAQ469" s="10"/>
      <c r="AAR469" s="10"/>
      <c r="AAS469" s="10"/>
      <c r="AAT469" s="10"/>
      <c r="AAU469" s="10"/>
      <c r="AAV469" s="10"/>
      <c r="AAW469" s="10"/>
      <c r="AAX469" s="10"/>
      <c r="AAY469" s="10"/>
      <c r="AAZ469" s="10"/>
      <c r="ABA469" s="10"/>
      <c r="ABB469" s="10"/>
      <c r="ABC469" s="10"/>
      <c r="ABD469" s="10"/>
      <c r="ABE469" s="10"/>
      <c r="ABF469" s="10"/>
      <c r="ABG469" s="10"/>
      <c r="ABH469" s="10"/>
      <c r="ABI469" s="10"/>
      <c r="ABJ469" s="10"/>
      <c r="ABK469" s="10"/>
      <c r="ABL469" s="10"/>
      <c r="ABM469" s="10"/>
      <c r="ABN469" s="10"/>
      <c r="ABO469" s="10"/>
      <c r="ABP469" s="10"/>
      <c r="ABQ469" s="10"/>
      <c r="ABR469" s="10"/>
      <c r="ABS469" s="10"/>
      <c r="ABT469" s="10"/>
      <c r="ABU469" s="10"/>
      <c r="ABV469" s="10"/>
      <c r="ABW469" s="10"/>
      <c r="ABX469" s="10"/>
      <c r="ABY469" s="10"/>
      <c r="ABZ469" s="10"/>
      <c r="ACA469" s="10"/>
      <c r="ACB469" s="10"/>
      <c r="ACC469" s="10"/>
      <c r="ACD469" s="10"/>
      <c r="ACE469" s="10"/>
      <c r="ACF469" s="10"/>
      <c r="ACG469" s="10"/>
      <c r="ACH469" s="10"/>
      <c r="ACI469" s="10"/>
      <c r="ACJ469" s="10"/>
      <c r="ACK469" s="10"/>
      <c r="ACL469" s="10"/>
      <c r="ACM469" s="10"/>
      <c r="ACN469" s="10"/>
      <c r="ACO469" s="10"/>
      <c r="ACP469" s="10"/>
      <c r="ACQ469" s="10"/>
      <c r="ACR469" s="10"/>
      <c r="ACS469" s="10"/>
      <c r="ACT469" s="10"/>
      <c r="ACU469" s="10"/>
      <c r="ACV469" s="10"/>
      <c r="ACW469" s="10"/>
      <c r="ACX469" s="10"/>
      <c r="ACY469" s="10"/>
      <c r="ACZ469" s="10"/>
      <c r="ADA469" s="10"/>
      <c r="ADB469" s="10"/>
      <c r="ADC469" s="10"/>
      <c r="ADD469" s="10"/>
      <c r="ADE469" s="10"/>
      <c r="ADF469" s="10"/>
      <c r="ADG469" s="10"/>
      <c r="ADH469" s="10"/>
      <c r="ADI469" s="10"/>
      <c r="ADJ469" s="10"/>
      <c r="ADK469" s="10"/>
      <c r="ADL469" s="10"/>
      <c r="ADM469" s="10"/>
      <c r="ADN469" s="10"/>
      <c r="ADO469" s="10"/>
      <c r="ADP469" s="10"/>
      <c r="ADQ469" s="10"/>
      <c r="ADR469" s="10"/>
      <c r="ADS469" s="10"/>
      <c r="ADT469" s="10"/>
      <c r="ADU469" s="10"/>
      <c r="ADV469" s="10"/>
      <c r="ADW469" s="10"/>
      <c r="ADX469" s="10"/>
      <c r="ADY469" s="10"/>
      <c r="ADZ469" s="10"/>
      <c r="AEA469" s="10"/>
      <c r="AEB469" s="10"/>
      <c r="AEC469" s="10"/>
      <c r="AED469" s="10"/>
      <c r="AEE469" s="10"/>
      <c r="AEF469" s="10"/>
      <c r="AEG469" s="10"/>
      <c r="AEH469" s="10"/>
      <c r="AEI469" s="10"/>
      <c r="AEJ469" s="10"/>
      <c r="AEK469" s="10"/>
      <c r="AEL469" s="10"/>
      <c r="AEM469" s="10"/>
      <c r="AEN469" s="10"/>
      <c r="AEO469" s="10"/>
      <c r="AEP469" s="10"/>
      <c r="AEQ469" s="10"/>
      <c r="AER469" s="10"/>
      <c r="AES469" s="10"/>
      <c r="AET469" s="10"/>
      <c r="AEU469" s="10"/>
      <c r="AEV469" s="10"/>
      <c r="AEW469" s="10"/>
      <c r="AEX469" s="10"/>
      <c r="AEY469" s="10"/>
      <c r="AEZ469" s="10"/>
      <c r="AFA469" s="10"/>
      <c r="AFB469" s="10"/>
      <c r="AFC469" s="10"/>
      <c r="AFD469" s="10"/>
      <c r="AFE469" s="10"/>
      <c r="AFF469" s="10"/>
      <c r="AFG469" s="10"/>
      <c r="AFH469" s="10"/>
      <c r="AFI469" s="10"/>
      <c r="AFJ469" s="10"/>
      <c r="AFK469" s="10"/>
      <c r="AFL469" s="10"/>
      <c r="AFM469" s="10"/>
      <c r="AFN469" s="10"/>
      <c r="AFO469" s="10"/>
      <c r="AFP469" s="10"/>
      <c r="AFQ469" s="10"/>
      <c r="AFR469" s="10"/>
      <c r="AFS469" s="10"/>
      <c r="AFT469" s="10"/>
      <c r="AFU469" s="10"/>
      <c r="AFV469" s="10"/>
      <c r="AFW469" s="10"/>
      <c r="AFX469" s="10"/>
      <c r="AFY469" s="10"/>
      <c r="AFZ469" s="10"/>
      <c r="AGA469" s="10"/>
      <c r="AGB469" s="10"/>
      <c r="AGC469" s="10"/>
      <c r="AGD469" s="10"/>
      <c r="AGE469" s="10"/>
      <c r="AGF469" s="10"/>
      <c r="AGG469" s="10"/>
      <c r="AGH469" s="10"/>
      <c r="AGI469" s="10"/>
      <c r="AGJ469" s="10"/>
      <c r="AGK469" s="10"/>
      <c r="AGL469" s="10"/>
      <c r="AGM469" s="10"/>
      <c r="AGN469" s="10"/>
      <c r="AGO469" s="10"/>
      <c r="AGP469" s="10"/>
      <c r="AGQ469" s="10"/>
      <c r="AGR469" s="10"/>
      <c r="AGS469" s="10"/>
      <c r="AGT469" s="10"/>
      <c r="AGU469" s="10"/>
      <c r="AGV469" s="10"/>
      <c r="AGW469" s="10"/>
      <c r="AGX469" s="10"/>
      <c r="AGY469" s="10"/>
      <c r="AGZ469" s="10"/>
      <c r="AHA469" s="10"/>
      <c r="AHB469" s="10"/>
      <c r="AHC469" s="10"/>
      <c r="AHD469" s="10"/>
      <c r="AHE469" s="10"/>
      <c r="AHF469" s="10"/>
      <c r="AHG469" s="10"/>
      <c r="AHH469" s="10"/>
      <c r="AHI469" s="10"/>
      <c r="AHJ469" s="10"/>
      <c r="AHK469" s="10"/>
      <c r="AHL469" s="10"/>
      <c r="AHM469" s="10"/>
      <c r="AHN469" s="10"/>
      <c r="AHO469" s="10"/>
      <c r="AHP469" s="10"/>
      <c r="AHQ469" s="10"/>
      <c r="AHR469" s="10"/>
      <c r="AHS469" s="10"/>
      <c r="AHT469" s="10"/>
      <c r="AHU469" s="10"/>
      <c r="AHV469" s="10"/>
      <c r="AHW469" s="10"/>
      <c r="AHX469" s="10"/>
      <c r="AHY469" s="10"/>
      <c r="AHZ469" s="10"/>
      <c r="AIA469" s="10"/>
      <c r="AIB469" s="10"/>
      <c r="AIC469" s="10"/>
      <c r="AID469" s="10"/>
      <c r="AIE469" s="10"/>
      <c r="AIF469" s="10"/>
      <c r="AIG469" s="10"/>
      <c r="AIH469" s="10"/>
      <c r="AII469" s="10"/>
      <c r="AIJ469" s="10"/>
      <c r="AIK469" s="10"/>
      <c r="AIL469" s="10"/>
      <c r="AIM469" s="10"/>
      <c r="AIN469" s="10"/>
      <c r="AIO469" s="10"/>
      <c r="AIP469" s="10"/>
      <c r="AIQ469" s="10"/>
      <c r="AIR469" s="10"/>
      <c r="AIS469" s="10"/>
      <c r="AIT469" s="10"/>
      <c r="AIU469" s="10"/>
      <c r="AIV469" s="10"/>
      <c r="AIW469" s="10"/>
      <c r="AIX469" s="10"/>
      <c r="AIY469" s="10"/>
      <c r="AIZ469" s="10"/>
      <c r="AJA469" s="10"/>
      <c r="AJB469" s="10"/>
      <c r="AJC469" s="10"/>
      <c r="AJD469" s="10"/>
      <c r="AJE469" s="10"/>
      <c r="AJF469" s="10"/>
      <c r="AJG469" s="10"/>
      <c r="AJH469" s="10"/>
      <c r="AJI469" s="10"/>
      <c r="AJJ469" s="10"/>
      <c r="AJK469" s="10"/>
      <c r="AJL469" s="10"/>
      <c r="AJM469" s="10"/>
      <c r="AJN469" s="10"/>
      <c r="AJO469" s="10"/>
      <c r="AJP469" s="10"/>
      <c r="AJQ469" s="10"/>
      <c r="AJR469" s="10"/>
      <c r="AJS469" s="10"/>
      <c r="AJT469" s="10"/>
      <c r="AJU469" s="10"/>
      <c r="AJV469" s="10"/>
      <c r="AJW469" s="10"/>
      <c r="AJX469" s="10"/>
      <c r="AJY469" s="10"/>
      <c r="AJZ469" s="10"/>
      <c r="AKA469" s="10"/>
      <c r="AKB469" s="10"/>
      <c r="AKC469" s="10"/>
      <c r="AKD469" s="10"/>
      <c r="AKE469" s="10"/>
      <c r="AKF469" s="10"/>
      <c r="AKG469" s="10"/>
      <c r="AKH469" s="10"/>
      <c r="AKI469" s="10"/>
      <c r="AKJ469" s="10"/>
      <c r="AKK469" s="10"/>
      <c r="AKL469" s="10"/>
      <c r="AKM469" s="10"/>
      <c r="AKN469" s="10"/>
      <c r="AKO469" s="10"/>
      <c r="AKP469" s="10"/>
      <c r="AKQ469" s="10"/>
      <c r="AKR469" s="10"/>
      <c r="AKS469" s="10"/>
      <c r="AKT469" s="10"/>
      <c r="AKU469" s="10"/>
      <c r="AKV469" s="10"/>
      <c r="AKW469" s="10"/>
      <c r="AKX469" s="10"/>
      <c r="AKY469" s="10"/>
      <c r="AKZ469" s="10"/>
      <c r="ALA469" s="10"/>
      <c r="ALB469" s="10"/>
      <c r="ALC469" s="10"/>
      <c r="ALD469" s="10"/>
      <c r="ALE469" s="10"/>
      <c r="ALF469" s="10"/>
      <c r="ALG469" s="10"/>
      <c r="ALH469" s="10"/>
      <c r="ALI469" s="10"/>
      <c r="ALJ469" s="10"/>
      <c r="ALK469" s="10"/>
      <c r="ALL469" s="10"/>
      <c r="ALM469" s="10"/>
      <c r="ALN469" s="10"/>
      <c r="ALO469" s="10"/>
      <c r="ALP469" s="10"/>
      <c r="ALQ469" s="10"/>
      <c r="ALR469" s="10"/>
      <c r="ALS469" s="10"/>
      <c r="ALT469" s="10"/>
      <c r="ALU469" s="10"/>
      <c r="ALV469" s="10"/>
      <c r="ALW469" s="10"/>
      <c r="ALX469" s="10"/>
      <c r="ALY469" s="10"/>
      <c r="ALZ469" s="10"/>
      <c r="AMA469" s="10"/>
      <c r="AMB469" s="10"/>
      <c r="AMC469" s="10"/>
      <c r="AMD469" s="10"/>
      <c r="AME469" s="10"/>
      <c r="AMF469" s="10"/>
      <c r="AMG469" s="10"/>
      <c r="AMH469" s="10"/>
      <c r="AMI469" s="10"/>
    </row>
    <row r="470" spans="1:1023" ht="21.75" customHeight="1">
      <c r="A470" s="14" t="s">
        <v>270</v>
      </c>
      <c r="B470" s="45"/>
      <c r="C470" s="34"/>
      <c r="D470" s="34"/>
      <c r="E470" s="30"/>
      <c r="F470" s="30"/>
      <c r="G470" s="30"/>
      <c r="H470" s="30"/>
      <c r="I470" s="30"/>
      <c r="J470" s="30"/>
      <c r="K470" s="30"/>
      <c r="L470" s="30"/>
      <c r="M470" s="30"/>
      <c r="N470" s="30"/>
      <c r="O470" s="36">
        <v>4800</v>
      </c>
      <c r="P470" s="34"/>
      <c r="Q470" s="43">
        <f t="shared" si="11"/>
        <v>4800</v>
      </c>
      <c r="R470" s="43">
        <f t="shared" ref="R470:R475" si="13">Q470</f>
        <v>4800</v>
      </c>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c r="HD470" s="10"/>
      <c r="HE470" s="10"/>
      <c r="HF470" s="10"/>
      <c r="HG470" s="10"/>
      <c r="HH470" s="10"/>
      <c r="HI470" s="10"/>
      <c r="HJ470" s="10"/>
      <c r="HK470" s="10"/>
      <c r="HL470" s="10"/>
      <c r="HM470" s="10"/>
      <c r="HN470" s="10"/>
      <c r="HO470" s="10"/>
      <c r="HP470" s="10"/>
      <c r="HQ470" s="10"/>
      <c r="HR470" s="10"/>
      <c r="HS470" s="10"/>
      <c r="HT470" s="10"/>
      <c r="HU470" s="10"/>
      <c r="HV470" s="10"/>
      <c r="HW470" s="10"/>
      <c r="HX470" s="10"/>
      <c r="HY470" s="10"/>
      <c r="HZ470" s="10"/>
      <c r="IA470" s="10"/>
      <c r="IB470" s="10"/>
      <c r="IC470" s="10"/>
      <c r="ID470" s="10"/>
      <c r="IE470" s="10"/>
      <c r="IF470" s="10"/>
      <c r="IG470" s="10"/>
      <c r="IH470" s="10"/>
      <c r="II470" s="10"/>
      <c r="IJ470" s="10"/>
      <c r="IK470" s="10"/>
      <c r="IL470" s="10"/>
      <c r="IM470" s="10"/>
      <c r="IN470" s="10"/>
      <c r="IO470" s="10"/>
      <c r="IP470" s="10"/>
      <c r="IQ470" s="10"/>
      <c r="IR470" s="10"/>
      <c r="IS470" s="10"/>
      <c r="IT470" s="10"/>
      <c r="IU470" s="10"/>
      <c r="IV470" s="10"/>
      <c r="IW470" s="10"/>
      <c r="IX470" s="10"/>
      <c r="IY470" s="10"/>
      <c r="IZ470" s="10"/>
      <c r="JA470" s="10"/>
      <c r="JB470" s="10"/>
      <c r="JC470" s="10"/>
      <c r="JD470" s="10"/>
      <c r="JE470" s="10"/>
      <c r="JF470" s="10"/>
      <c r="JG470" s="10"/>
      <c r="JH470" s="10"/>
      <c r="JI470" s="10"/>
      <c r="JJ470" s="10"/>
      <c r="JK470" s="10"/>
      <c r="JL470" s="10"/>
      <c r="JM470" s="10"/>
      <c r="JN470" s="10"/>
      <c r="JO470" s="10"/>
      <c r="JP470" s="10"/>
      <c r="JQ470" s="10"/>
      <c r="JR470" s="10"/>
      <c r="JS470" s="10"/>
      <c r="JT470" s="10"/>
      <c r="JU470" s="10"/>
      <c r="JV470" s="10"/>
      <c r="JW470" s="10"/>
      <c r="JX470" s="10"/>
      <c r="JY470" s="10"/>
      <c r="JZ470" s="10"/>
      <c r="KA470" s="10"/>
      <c r="KB470" s="10"/>
      <c r="KC470" s="10"/>
      <c r="KD470" s="10"/>
      <c r="KE470" s="10"/>
      <c r="KF470" s="10"/>
      <c r="KG470" s="10"/>
      <c r="KH470" s="10"/>
      <c r="KI470" s="10"/>
      <c r="KJ470" s="10"/>
      <c r="KK470" s="10"/>
      <c r="KL470" s="10"/>
      <c r="KM470" s="10"/>
      <c r="KN470" s="10"/>
      <c r="KO470" s="10"/>
      <c r="KP470" s="10"/>
      <c r="KQ470" s="10"/>
      <c r="KR470" s="10"/>
      <c r="KS470" s="10"/>
      <c r="KT470" s="10"/>
      <c r="KU470" s="10"/>
      <c r="KV470" s="10"/>
      <c r="KW470" s="10"/>
      <c r="KX470" s="10"/>
      <c r="KY470" s="10"/>
      <c r="KZ470" s="10"/>
      <c r="LA470" s="10"/>
      <c r="LB470" s="10"/>
      <c r="LC470" s="10"/>
      <c r="LD470" s="10"/>
      <c r="LE470" s="10"/>
      <c r="LF470" s="10"/>
      <c r="LG470" s="10"/>
      <c r="LH470" s="10"/>
      <c r="LI470" s="10"/>
      <c r="LJ470" s="10"/>
      <c r="LK470" s="10"/>
      <c r="LL470" s="10"/>
      <c r="LM470" s="10"/>
      <c r="LN470" s="10"/>
      <c r="LO470" s="10"/>
      <c r="LP470" s="10"/>
      <c r="LQ470" s="10"/>
      <c r="LR470" s="10"/>
      <c r="LS470" s="10"/>
      <c r="LT470" s="10"/>
      <c r="LU470" s="10"/>
      <c r="LV470" s="10"/>
      <c r="LW470" s="10"/>
      <c r="LX470" s="10"/>
      <c r="LY470" s="10"/>
      <c r="LZ470" s="10"/>
      <c r="MA470" s="10"/>
      <c r="MB470" s="10"/>
      <c r="MC470" s="10"/>
      <c r="MD470" s="10"/>
      <c r="ME470" s="10"/>
      <c r="MF470" s="10"/>
      <c r="MG470" s="10"/>
      <c r="MH470" s="10"/>
      <c r="MI470" s="10"/>
      <c r="MJ470" s="10"/>
      <c r="MK470" s="10"/>
      <c r="ML470" s="10"/>
      <c r="MM470" s="10"/>
      <c r="MN470" s="10"/>
      <c r="MO470" s="10"/>
      <c r="MP470" s="10"/>
      <c r="MQ470" s="10"/>
      <c r="MR470" s="10"/>
      <c r="MS470" s="10"/>
      <c r="MT470" s="10"/>
      <c r="MU470" s="10"/>
      <c r="MV470" s="10"/>
      <c r="MW470" s="10"/>
      <c r="MX470" s="10"/>
      <c r="MY470" s="10"/>
      <c r="MZ470" s="10"/>
      <c r="NA470" s="10"/>
      <c r="NB470" s="10"/>
      <c r="NC470" s="10"/>
      <c r="ND470" s="10"/>
      <c r="NE470" s="10"/>
      <c r="NF470" s="10"/>
      <c r="NG470" s="10"/>
      <c r="NH470" s="10"/>
      <c r="NI470" s="10"/>
      <c r="NJ470" s="10"/>
      <c r="NK470" s="10"/>
      <c r="NL470" s="10"/>
      <c r="NM470" s="10"/>
      <c r="NN470" s="10"/>
      <c r="NO470" s="10"/>
      <c r="NP470" s="10"/>
      <c r="NQ470" s="10"/>
      <c r="NR470" s="10"/>
      <c r="NS470" s="10"/>
      <c r="NT470" s="10"/>
      <c r="NU470" s="10"/>
      <c r="NV470" s="10"/>
      <c r="NW470" s="10"/>
      <c r="NX470" s="10"/>
      <c r="NY470" s="10"/>
      <c r="NZ470" s="10"/>
      <c r="OA470" s="10"/>
      <c r="OB470" s="10"/>
      <c r="OC470" s="10"/>
      <c r="OD470" s="10"/>
      <c r="OE470" s="10"/>
      <c r="OF470" s="10"/>
      <c r="OG470" s="10"/>
      <c r="OH470" s="10"/>
      <c r="OI470" s="10"/>
      <c r="OJ470" s="10"/>
      <c r="OK470" s="10"/>
      <c r="OL470" s="10"/>
      <c r="OM470" s="10"/>
      <c r="ON470" s="10"/>
      <c r="OO470" s="10"/>
      <c r="OP470" s="10"/>
      <c r="OQ470" s="10"/>
      <c r="OR470" s="10"/>
      <c r="OS470" s="10"/>
      <c r="OT470" s="10"/>
      <c r="OU470" s="10"/>
      <c r="OV470" s="10"/>
      <c r="OW470" s="10"/>
      <c r="OX470" s="10"/>
      <c r="OY470" s="10"/>
      <c r="OZ470" s="10"/>
      <c r="PA470" s="10"/>
      <c r="PB470" s="10"/>
      <c r="PC470" s="10"/>
      <c r="PD470" s="10"/>
      <c r="PE470" s="10"/>
      <c r="PF470" s="10"/>
      <c r="PG470" s="10"/>
      <c r="PH470" s="10"/>
      <c r="PI470" s="10"/>
      <c r="PJ470" s="10"/>
      <c r="PK470" s="10"/>
      <c r="PL470" s="10"/>
      <c r="PM470" s="10"/>
      <c r="PN470" s="10"/>
      <c r="PO470" s="10"/>
      <c r="PP470" s="10"/>
      <c r="PQ470" s="10"/>
      <c r="PR470" s="10"/>
      <c r="PS470" s="10"/>
      <c r="PT470" s="10"/>
      <c r="PU470" s="10"/>
      <c r="PV470" s="10"/>
      <c r="PW470" s="10"/>
      <c r="PX470" s="10"/>
      <c r="PY470" s="10"/>
      <c r="PZ470" s="10"/>
      <c r="QA470" s="10"/>
      <c r="QB470" s="10"/>
      <c r="QC470" s="10"/>
      <c r="QD470" s="10"/>
      <c r="QE470" s="10"/>
      <c r="QF470" s="10"/>
      <c r="QG470" s="10"/>
      <c r="QH470" s="10"/>
      <c r="QI470" s="10"/>
      <c r="QJ470" s="10"/>
      <c r="QK470" s="10"/>
      <c r="QL470" s="10"/>
      <c r="QM470" s="10"/>
      <c r="QN470" s="10"/>
      <c r="QO470" s="10"/>
      <c r="QP470" s="10"/>
      <c r="QQ470" s="10"/>
      <c r="QR470" s="10"/>
      <c r="QS470" s="10"/>
      <c r="QT470" s="10"/>
      <c r="QU470" s="10"/>
      <c r="QV470" s="10"/>
      <c r="QW470" s="10"/>
      <c r="QX470" s="10"/>
      <c r="QY470" s="10"/>
      <c r="QZ470" s="10"/>
      <c r="RA470" s="10"/>
      <c r="RB470" s="10"/>
      <c r="RC470" s="10"/>
      <c r="RD470" s="10"/>
      <c r="RE470" s="10"/>
      <c r="RF470" s="10"/>
      <c r="RG470" s="10"/>
      <c r="RH470" s="10"/>
      <c r="RI470" s="10"/>
      <c r="RJ470" s="10"/>
      <c r="RK470" s="10"/>
      <c r="RL470" s="10"/>
      <c r="RM470" s="10"/>
      <c r="RN470" s="10"/>
      <c r="RO470" s="10"/>
      <c r="RP470" s="10"/>
      <c r="RQ470" s="10"/>
      <c r="RR470" s="10"/>
      <c r="RS470" s="10"/>
      <c r="RT470" s="10"/>
      <c r="RU470" s="10"/>
      <c r="RV470" s="10"/>
      <c r="RW470" s="10"/>
      <c r="RX470" s="10"/>
      <c r="RY470" s="10"/>
      <c r="RZ470" s="10"/>
      <c r="SA470" s="10"/>
      <c r="SB470" s="10"/>
      <c r="SC470" s="10"/>
      <c r="SD470" s="10"/>
      <c r="SE470" s="10"/>
      <c r="SF470" s="10"/>
      <c r="SG470" s="10"/>
      <c r="SH470" s="10"/>
      <c r="SI470" s="10"/>
      <c r="SJ470" s="10"/>
      <c r="SK470" s="10"/>
      <c r="SL470" s="10"/>
      <c r="SM470" s="10"/>
      <c r="SN470" s="10"/>
      <c r="SO470" s="10"/>
      <c r="SP470" s="10"/>
      <c r="SQ470" s="10"/>
      <c r="SR470" s="10"/>
      <c r="SS470" s="10"/>
      <c r="ST470" s="10"/>
      <c r="SU470" s="10"/>
      <c r="SV470" s="10"/>
      <c r="SW470" s="10"/>
      <c r="SX470" s="10"/>
      <c r="SY470" s="10"/>
      <c r="SZ470" s="10"/>
      <c r="TA470" s="10"/>
      <c r="TB470" s="10"/>
      <c r="TC470" s="10"/>
      <c r="TD470" s="10"/>
      <c r="TE470" s="10"/>
      <c r="TF470" s="10"/>
      <c r="TG470" s="10"/>
      <c r="TH470" s="10"/>
      <c r="TI470" s="10"/>
      <c r="TJ470" s="10"/>
      <c r="TK470" s="10"/>
      <c r="TL470" s="10"/>
      <c r="TM470" s="10"/>
      <c r="TN470" s="10"/>
      <c r="TO470" s="10"/>
      <c r="TP470" s="10"/>
      <c r="TQ470" s="10"/>
      <c r="TR470" s="10"/>
      <c r="TS470" s="10"/>
      <c r="TT470" s="10"/>
      <c r="TU470" s="10"/>
      <c r="TV470" s="10"/>
      <c r="TW470" s="10"/>
      <c r="TX470" s="10"/>
      <c r="TY470" s="10"/>
      <c r="TZ470" s="10"/>
      <c r="UA470" s="10"/>
      <c r="UB470" s="10"/>
      <c r="UC470" s="10"/>
      <c r="UD470" s="10"/>
      <c r="UE470" s="10"/>
      <c r="UF470" s="10"/>
      <c r="UG470" s="10"/>
      <c r="UH470" s="10"/>
      <c r="UI470" s="10"/>
      <c r="UJ470" s="10"/>
      <c r="UK470" s="10"/>
      <c r="UL470" s="10"/>
      <c r="UM470" s="10"/>
      <c r="UN470" s="10"/>
      <c r="UO470" s="10"/>
      <c r="UP470" s="10"/>
      <c r="UQ470" s="10"/>
      <c r="UR470" s="10"/>
      <c r="US470" s="10"/>
      <c r="UT470" s="10"/>
      <c r="UU470" s="10"/>
      <c r="UV470" s="10"/>
      <c r="UW470" s="10"/>
      <c r="UX470" s="10"/>
      <c r="UY470" s="10"/>
      <c r="UZ470" s="10"/>
      <c r="VA470" s="10"/>
      <c r="VB470" s="10"/>
      <c r="VC470" s="10"/>
      <c r="VD470" s="10"/>
      <c r="VE470" s="10"/>
      <c r="VF470" s="10"/>
      <c r="VG470" s="10"/>
      <c r="VH470" s="10"/>
      <c r="VI470" s="10"/>
      <c r="VJ470" s="10"/>
      <c r="VK470" s="10"/>
      <c r="VL470" s="10"/>
      <c r="VM470" s="10"/>
      <c r="VN470" s="10"/>
      <c r="VO470" s="10"/>
      <c r="VP470" s="10"/>
      <c r="VQ470" s="10"/>
      <c r="VR470" s="10"/>
      <c r="VS470" s="10"/>
      <c r="VT470" s="10"/>
      <c r="VU470" s="10"/>
      <c r="VV470" s="10"/>
      <c r="VW470" s="10"/>
      <c r="VX470" s="10"/>
      <c r="VY470" s="10"/>
      <c r="VZ470" s="10"/>
      <c r="WA470" s="10"/>
      <c r="WB470" s="10"/>
      <c r="WC470" s="10"/>
      <c r="WD470" s="10"/>
      <c r="WE470" s="10"/>
      <c r="WF470" s="10"/>
      <c r="WG470" s="10"/>
      <c r="WH470" s="10"/>
      <c r="WI470" s="10"/>
      <c r="WJ470" s="10"/>
      <c r="WK470" s="10"/>
      <c r="WL470" s="10"/>
      <c r="WM470" s="10"/>
      <c r="WN470" s="10"/>
      <c r="WO470" s="10"/>
      <c r="WP470" s="10"/>
      <c r="WQ470" s="10"/>
      <c r="WR470" s="10"/>
      <c r="WS470" s="10"/>
      <c r="WT470" s="10"/>
      <c r="WU470" s="10"/>
      <c r="WV470" s="10"/>
      <c r="WW470" s="10"/>
      <c r="WX470" s="10"/>
      <c r="WY470" s="10"/>
      <c r="WZ470" s="10"/>
      <c r="XA470" s="10"/>
      <c r="XB470" s="10"/>
      <c r="XC470" s="10"/>
      <c r="XD470" s="10"/>
      <c r="XE470" s="10"/>
      <c r="XF470" s="10"/>
      <c r="XG470" s="10"/>
      <c r="XH470" s="10"/>
      <c r="XI470" s="10"/>
      <c r="XJ470" s="10"/>
      <c r="XK470" s="10"/>
      <c r="XL470" s="10"/>
      <c r="XM470" s="10"/>
      <c r="XN470" s="10"/>
      <c r="XO470" s="10"/>
      <c r="XP470" s="10"/>
      <c r="XQ470" s="10"/>
      <c r="XR470" s="10"/>
      <c r="XS470" s="10"/>
      <c r="XT470" s="10"/>
      <c r="XU470" s="10"/>
      <c r="XV470" s="10"/>
      <c r="XW470" s="10"/>
      <c r="XX470" s="10"/>
      <c r="XY470" s="10"/>
      <c r="XZ470" s="10"/>
      <c r="YA470" s="10"/>
      <c r="YB470" s="10"/>
      <c r="YC470" s="10"/>
      <c r="YD470" s="10"/>
      <c r="YE470" s="10"/>
      <c r="YF470" s="10"/>
      <c r="YG470" s="10"/>
      <c r="YH470" s="10"/>
      <c r="YI470" s="10"/>
      <c r="YJ470" s="10"/>
      <c r="YK470" s="10"/>
      <c r="YL470" s="10"/>
      <c r="YM470" s="10"/>
      <c r="YN470" s="10"/>
      <c r="YO470" s="10"/>
      <c r="YP470" s="10"/>
      <c r="YQ470" s="10"/>
      <c r="YR470" s="10"/>
      <c r="YS470" s="10"/>
      <c r="YT470" s="10"/>
      <c r="YU470" s="10"/>
      <c r="YV470" s="10"/>
      <c r="YW470" s="10"/>
      <c r="YX470" s="10"/>
      <c r="YY470" s="10"/>
      <c r="YZ470" s="10"/>
      <c r="ZA470" s="10"/>
      <c r="ZB470" s="10"/>
      <c r="ZC470" s="10"/>
      <c r="ZD470" s="10"/>
      <c r="ZE470" s="10"/>
      <c r="ZF470" s="10"/>
      <c r="ZG470" s="10"/>
      <c r="ZH470" s="10"/>
      <c r="ZI470" s="10"/>
      <c r="ZJ470" s="10"/>
      <c r="ZK470" s="10"/>
      <c r="ZL470" s="10"/>
      <c r="ZM470" s="10"/>
      <c r="ZN470" s="10"/>
      <c r="ZO470" s="10"/>
      <c r="ZP470" s="10"/>
      <c r="ZQ470" s="10"/>
      <c r="ZR470" s="10"/>
      <c r="ZS470" s="10"/>
      <c r="ZT470" s="10"/>
      <c r="ZU470" s="10"/>
      <c r="ZV470" s="10"/>
      <c r="ZW470" s="10"/>
      <c r="ZX470" s="10"/>
      <c r="ZY470" s="10"/>
      <c r="ZZ470" s="10"/>
      <c r="AAA470" s="10"/>
      <c r="AAB470" s="10"/>
      <c r="AAC470" s="10"/>
      <c r="AAD470" s="10"/>
      <c r="AAE470" s="10"/>
      <c r="AAF470" s="10"/>
      <c r="AAG470" s="10"/>
      <c r="AAH470" s="10"/>
      <c r="AAI470" s="10"/>
      <c r="AAJ470" s="10"/>
      <c r="AAK470" s="10"/>
      <c r="AAL470" s="10"/>
      <c r="AAM470" s="10"/>
      <c r="AAN470" s="10"/>
      <c r="AAO470" s="10"/>
      <c r="AAP470" s="10"/>
      <c r="AAQ470" s="10"/>
      <c r="AAR470" s="10"/>
      <c r="AAS470" s="10"/>
      <c r="AAT470" s="10"/>
      <c r="AAU470" s="10"/>
      <c r="AAV470" s="10"/>
      <c r="AAW470" s="10"/>
      <c r="AAX470" s="10"/>
      <c r="AAY470" s="10"/>
      <c r="AAZ470" s="10"/>
      <c r="ABA470" s="10"/>
      <c r="ABB470" s="10"/>
      <c r="ABC470" s="10"/>
      <c r="ABD470" s="10"/>
      <c r="ABE470" s="10"/>
      <c r="ABF470" s="10"/>
      <c r="ABG470" s="10"/>
      <c r="ABH470" s="10"/>
      <c r="ABI470" s="10"/>
      <c r="ABJ470" s="10"/>
      <c r="ABK470" s="10"/>
      <c r="ABL470" s="10"/>
      <c r="ABM470" s="10"/>
      <c r="ABN470" s="10"/>
      <c r="ABO470" s="10"/>
      <c r="ABP470" s="10"/>
      <c r="ABQ470" s="10"/>
      <c r="ABR470" s="10"/>
      <c r="ABS470" s="10"/>
      <c r="ABT470" s="10"/>
      <c r="ABU470" s="10"/>
      <c r="ABV470" s="10"/>
      <c r="ABW470" s="10"/>
      <c r="ABX470" s="10"/>
      <c r="ABY470" s="10"/>
      <c r="ABZ470" s="10"/>
      <c r="ACA470" s="10"/>
      <c r="ACB470" s="10"/>
      <c r="ACC470" s="10"/>
      <c r="ACD470" s="10"/>
      <c r="ACE470" s="10"/>
      <c r="ACF470" s="10"/>
      <c r="ACG470" s="10"/>
      <c r="ACH470" s="10"/>
      <c r="ACI470" s="10"/>
      <c r="ACJ470" s="10"/>
      <c r="ACK470" s="10"/>
      <c r="ACL470" s="10"/>
      <c r="ACM470" s="10"/>
      <c r="ACN470" s="10"/>
      <c r="ACO470" s="10"/>
      <c r="ACP470" s="10"/>
      <c r="ACQ470" s="10"/>
      <c r="ACR470" s="10"/>
      <c r="ACS470" s="10"/>
      <c r="ACT470" s="10"/>
      <c r="ACU470" s="10"/>
      <c r="ACV470" s="10"/>
      <c r="ACW470" s="10"/>
      <c r="ACX470" s="10"/>
      <c r="ACY470" s="10"/>
      <c r="ACZ470" s="10"/>
      <c r="ADA470" s="10"/>
      <c r="ADB470" s="10"/>
      <c r="ADC470" s="10"/>
      <c r="ADD470" s="10"/>
      <c r="ADE470" s="10"/>
      <c r="ADF470" s="10"/>
      <c r="ADG470" s="10"/>
      <c r="ADH470" s="10"/>
      <c r="ADI470" s="10"/>
      <c r="ADJ470" s="10"/>
      <c r="ADK470" s="10"/>
      <c r="ADL470" s="10"/>
      <c r="ADM470" s="10"/>
      <c r="ADN470" s="10"/>
      <c r="ADO470" s="10"/>
      <c r="ADP470" s="10"/>
      <c r="ADQ470" s="10"/>
      <c r="ADR470" s="10"/>
      <c r="ADS470" s="10"/>
      <c r="ADT470" s="10"/>
      <c r="ADU470" s="10"/>
      <c r="ADV470" s="10"/>
      <c r="ADW470" s="10"/>
      <c r="ADX470" s="10"/>
      <c r="ADY470" s="10"/>
      <c r="ADZ470" s="10"/>
      <c r="AEA470" s="10"/>
      <c r="AEB470" s="10"/>
      <c r="AEC470" s="10"/>
      <c r="AED470" s="10"/>
      <c r="AEE470" s="10"/>
      <c r="AEF470" s="10"/>
      <c r="AEG470" s="10"/>
      <c r="AEH470" s="10"/>
      <c r="AEI470" s="10"/>
      <c r="AEJ470" s="10"/>
      <c r="AEK470" s="10"/>
      <c r="AEL470" s="10"/>
      <c r="AEM470" s="10"/>
      <c r="AEN470" s="10"/>
      <c r="AEO470" s="10"/>
      <c r="AEP470" s="10"/>
      <c r="AEQ470" s="10"/>
      <c r="AER470" s="10"/>
      <c r="AES470" s="10"/>
      <c r="AET470" s="10"/>
      <c r="AEU470" s="10"/>
      <c r="AEV470" s="10"/>
      <c r="AEW470" s="10"/>
      <c r="AEX470" s="10"/>
      <c r="AEY470" s="10"/>
      <c r="AEZ470" s="10"/>
      <c r="AFA470" s="10"/>
      <c r="AFB470" s="10"/>
      <c r="AFC470" s="10"/>
      <c r="AFD470" s="10"/>
      <c r="AFE470" s="10"/>
      <c r="AFF470" s="10"/>
      <c r="AFG470" s="10"/>
      <c r="AFH470" s="10"/>
      <c r="AFI470" s="10"/>
      <c r="AFJ470" s="10"/>
      <c r="AFK470" s="10"/>
      <c r="AFL470" s="10"/>
      <c r="AFM470" s="10"/>
      <c r="AFN470" s="10"/>
      <c r="AFO470" s="10"/>
      <c r="AFP470" s="10"/>
      <c r="AFQ470" s="10"/>
      <c r="AFR470" s="10"/>
      <c r="AFS470" s="10"/>
      <c r="AFT470" s="10"/>
      <c r="AFU470" s="10"/>
      <c r="AFV470" s="10"/>
      <c r="AFW470" s="10"/>
      <c r="AFX470" s="10"/>
      <c r="AFY470" s="10"/>
      <c r="AFZ470" s="10"/>
      <c r="AGA470" s="10"/>
      <c r="AGB470" s="10"/>
      <c r="AGC470" s="10"/>
      <c r="AGD470" s="10"/>
      <c r="AGE470" s="10"/>
      <c r="AGF470" s="10"/>
      <c r="AGG470" s="10"/>
      <c r="AGH470" s="10"/>
      <c r="AGI470" s="10"/>
      <c r="AGJ470" s="10"/>
      <c r="AGK470" s="10"/>
      <c r="AGL470" s="10"/>
      <c r="AGM470" s="10"/>
      <c r="AGN470" s="10"/>
      <c r="AGO470" s="10"/>
      <c r="AGP470" s="10"/>
      <c r="AGQ470" s="10"/>
      <c r="AGR470" s="10"/>
      <c r="AGS470" s="10"/>
      <c r="AGT470" s="10"/>
      <c r="AGU470" s="10"/>
      <c r="AGV470" s="10"/>
      <c r="AGW470" s="10"/>
      <c r="AGX470" s="10"/>
      <c r="AGY470" s="10"/>
      <c r="AGZ470" s="10"/>
      <c r="AHA470" s="10"/>
      <c r="AHB470" s="10"/>
      <c r="AHC470" s="10"/>
      <c r="AHD470" s="10"/>
      <c r="AHE470" s="10"/>
      <c r="AHF470" s="10"/>
      <c r="AHG470" s="10"/>
      <c r="AHH470" s="10"/>
      <c r="AHI470" s="10"/>
      <c r="AHJ470" s="10"/>
      <c r="AHK470" s="10"/>
      <c r="AHL470" s="10"/>
      <c r="AHM470" s="10"/>
      <c r="AHN470" s="10"/>
      <c r="AHO470" s="10"/>
      <c r="AHP470" s="10"/>
      <c r="AHQ470" s="10"/>
      <c r="AHR470" s="10"/>
      <c r="AHS470" s="10"/>
      <c r="AHT470" s="10"/>
      <c r="AHU470" s="10"/>
      <c r="AHV470" s="10"/>
      <c r="AHW470" s="10"/>
      <c r="AHX470" s="10"/>
      <c r="AHY470" s="10"/>
      <c r="AHZ470" s="10"/>
      <c r="AIA470" s="10"/>
      <c r="AIB470" s="10"/>
      <c r="AIC470" s="10"/>
      <c r="AID470" s="10"/>
      <c r="AIE470" s="10"/>
      <c r="AIF470" s="10"/>
      <c r="AIG470" s="10"/>
      <c r="AIH470" s="10"/>
      <c r="AII470" s="10"/>
      <c r="AIJ470" s="10"/>
      <c r="AIK470" s="10"/>
      <c r="AIL470" s="10"/>
      <c r="AIM470" s="10"/>
      <c r="AIN470" s="10"/>
      <c r="AIO470" s="10"/>
      <c r="AIP470" s="10"/>
      <c r="AIQ470" s="10"/>
      <c r="AIR470" s="10"/>
      <c r="AIS470" s="10"/>
      <c r="AIT470" s="10"/>
      <c r="AIU470" s="10"/>
      <c r="AIV470" s="10"/>
      <c r="AIW470" s="10"/>
      <c r="AIX470" s="10"/>
      <c r="AIY470" s="10"/>
      <c r="AIZ470" s="10"/>
      <c r="AJA470" s="10"/>
      <c r="AJB470" s="10"/>
      <c r="AJC470" s="10"/>
      <c r="AJD470" s="10"/>
      <c r="AJE470" s="10"/>
      <c r="AJF470" s="10"/>
      <c r="AJG470" s="10"/>
      <c r="AJH470" s="10"/>
      <c r="AJI470" s="10"/>
      <c r="AJJ470" s="10"/>
      <c r="AJK470" s="10"/>
      <c r="AJL470" s="10"/>
      <c r="AJM470" s="10"/>
      <c r="AJN470" s="10"/>
      <c r="AJO470" s="10"/>
      <c r="AJP470" s="10"/>
      <c r="AJQ470" s="10"/>
      <c r="AJR470" s="10"/>
      <c r="AJS470" s="10"/>
      <c r="AJT470" s="10"/>
      <c r="AJU470" s="10"/>
      <c r="AJV470" s="10"/>
      <c r="AJW470" s="10"/>
      <c r="AJX470" s="10"/>
      <c r="AJY470" s="10"/>
      <c r="AJZ470" s="10"/>
      <c r="AKA470" s="10"/>
      <c r="AKB470" s="10"/>
      <c r="AKC470" s="10"/>
      <c r="AKD470" s="10"/>
      <c r="AKE470" s="10"/>
      <c r="AKF470" s="10"/>
      <c r="AKG470" s="10"/>
      <c r="AKH470" s="10"/>
      <c r="AKI470" s="10"/>
      <c r="AKJ470" s="10"/>
      <c r="AKK470" s="10"/>
      <c r="AKL470" s="10"/>
      <c r="AKM470" s="10"/>
      <c r="AKN470" s="10"/>
      <c r="AKO470" s="10"/>
      <c r="AKP470" s="10"/>
      <c r="AKQ470" s="10"/>
      <c r="AKR470" s="10"/>
      <c r="AKS470" s="10"/>
      <c r="AKT470" s="10"/>
      <c r="AKU470" s="10"/>
      <c r="AKV470" s="10"/>
      <c r="AKW470" s="10"/>
      <c r="AKX470" s="10"/>
      <c r="AKY470" s="10"/>
      <c r="AKZ470" s="10"/>
      <c r="ALA470" s="10"/>
      <c r="ALB470" s="10"/>
      <c r="ALC470" s="10"/>
      <c r="ALD470" s="10"/>
      <c r="ALE470" s="10"/>
      <c r="ALF470" s="10"/>
      <c r="ALG470" s="10"/>
      <c r="ALH470" s="10"/>
      <c r="ALI470" s="10"/>
      <c r="ALJ470" s="10"/>
      <c r="ALK470" s="10"/>
      <c r="ALL470" s="10"/>
      <c r="ALM470" s="10"/>
      <c r="ALN470" s="10"/>
      <c r="ALO470" s="10"/>
      <c r="ALP470" s="10"/>
      <c r="ALQ470" s="10"/>
      <c r="ALR470" s="10"/>
      <c r="ALS470" s="10"/>
      <c r="ALT470" s="10"/>
      <c r="ALU470" s="10"/>
      <c r="ALV470" s="10"/>
      <c r="ALW470" s="10"/>
      <c r="ALX470" s="10"/>
      <c r="ALY470" s="10"/>
      <c r="ALZ470" s="10"/>
      <c r="AMA470" s="10"/>
      <c r="AMB470" s="10"/>
      <c r="AMC470" s="10"/>
      <c r="AMD470" s="10"/>
      <c r="AME470" s="10"/>
      <c r="AMF470" s="10"/>
      <c r="AMG470" s="10"/>
      <c r="AMH470" s="10"/>
      <c r="AMI470" s="10"/>
    </row>
    <row r="471" spans="1:1023" ht="21.75" customHeight="1">
      <c r="A471" s="14" t="s">
        <v>255</v>
      </c>
      <c r="B471" s="45"/>
      <c r="C471" s="34"/>
      <c r="D471" s="34"/>
      <c r="E471" s="30"/>
      <c r="F471" s="30"/>
      <c r="G471" s="30"/>
      <c r="H471" s="30"/>
      <c r="I471" s="30"/>
      <c r="J471" s="36">
        <v>40000</v>
      </c>
      <c r="K471" s="30"/>
      <c r="L471" s="30"/>
      <c r="M471" s="30"/>
      <c r="N471" s="30"/>
      <c r="O471" s="30"/>
      <c r="P471" s="34"/>
      <c r="Q471" s="43">
        <f t="shared" si="11"/>
        <v>40000</v>
      </c>
      <c r="R471" s="43">
        <f t="shared" si="13"/>
        <v>40000</v>
      </c>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c r="HA471" s="10"/>
      <c r="HB471" s="10"/>
      <c r="HC471" s="10"/>
      <c r="HD471" s="10"/>
      <c r="HE471" s="10"/>
      <c r="HF471" s="10"/>
      <c r="HG471" s="10"/>
      <c r="HH471" s="10"/>
      <c r="HI471" s="10"/>
      <c r="HJ471" s="10"/>
      <c r="HK471" s="10"/>
      <c r="HL471" s="10"/>
      <c r="HM471" s="10"/>
      <c r="HN471" s="10"/>
      <c r="HO471" s="10"/>
      <c r="HP471" s="10"/>
      <c r="HQ471" s="10"/>
      <c r="HR471" s="10"/>
      <c r="HS471" s="10"/>
      <c r="HT471" s="10"/>
      <c r="HU471" s="10"/>
      <c r="HV471" s="10"/>
      <c r="HW471" s="10"/>
      <c r="HX471" s="10"/>
      <c r="HY471" s="10"/>
      <c r="HZ471" s="10"/>
      <c r="IA471" s="10"/>
      <c r="IB471" s="10"/>
      <c r="IC471" s="10"/>
      <c r="ID471" s="10"/>
      <c r="IE471" s="10"/>
      <c r="IF471" s="10"/>
      <c r="IG471" s="10"/>
      <c r="IH471" s="10"/>
      <c r="II471" s="10"/>
      <c r="IJ471" s="10"/>
      <c r="IK471" s="10"/>
      <c r="IL471" s="10"/>
      <c r="IM471" s="10"/>
      <c r="IN471" s="10"/>
      <c r="IO471" s="10"/>
      <c r="IP471" s="10"/>
      <c r="IQ471" s="10"/>
      <c r="IR471" s="10"/>
      <c r="IS471" s="10"/>
      <c r="IT471" s="10"/>
      <c r="IU471" s="10"/>
      <c r="IV471" s="10"/>
      <c r="IW471" s="10"/>
      <c r="IX471" s="10"/>
      <c r="IY471" s="10"/>
      <c r="IZ471" s="10"/>
      <c r="JA471" s="10"/>
      <c r="JB471" s="10"/>
      <c r="JC471" s="10"/>
      <c r="JD471" s="10"/>
      <c r="JE471" s="10"/>
      <c r="JF471" s="10"/>
      <c r="JG471" s="10"/>
      <c r="JH471" s="10"/>
      <c r="JI471" s="10"/>
      <c r="JJ471" s="10"/>
      <c r="JK471" s="10"/>
      <c r="JL471" s="10"/>
      <c r="JM471" s="10"/>
      <c r="JN471" s="10"/>
      <c r="JO471" s="10"/>
      <c r="JP471" s="10"/>
      <c r="JQ471" s="10"/>
      <c r="JR471" s="10"/>
      <c r="JS471" s="10"/>
      <c r="JT471" s="10"/>
      <c r="JU471" s="10"/>
      <c r="JV471" s="10"/>
      <c r="JW471" s="10"/>
      <c r="JX471" s="10"/>
      <c r="JY471" s="10"/>
      <c r="JZ471" s="10"/>
      <c r="KA471" s="10"/>
      <c r="KB471" s="10"/>
      <c r="KC471" s="10"/>
      <c r="KD471" s="10"/>
      <c r="KE471" s="10"/>
      <c r="KF471" s="10"/>
      <c r="KG471" s="10"/>
      <c r="KH471" s="10"/>
      <c r="KI471" s="10"/>
      <c r="KJ471" s="10"/>
      <c r="KK471" s="10"/>
      <c r="KL471" s="10"/>
      <c r="KM471" s="10"/>
      <c r="KN471" s="10"/>
      <c r="KO471" s="10"/>
      <c r="KP471" s="10"/>
      <c r="KQ471" s="10"/>
      <c r="KR471" s="10"/>
      <c r="KS471" s="10"/>
      <c r="KT471" s="10"/>
      <c r="KU471" s="10"/>
      <c r="KV471" s="10"/>
      <c r="KW471" s="10"/>
      <c r="KX471" s="10"/>
      <c r="KY471" s="10"/>
      <c r="KZ471" s="10"/>
      <c r="LA471" s="10"/>
      <c r="LB471" s="10"/>
      <c r="LC471" s="10"/>
      <c r="LD471" s="10"/>
      <c r="LE471" s="10"/>
      <c r="LF471" s="10"/>
      <c r="LG471" s="10"/>
      <c r="LH471" s="10"/>
      <c r="LI471" s="10"/>
      <c r="LJ471" s="10"/>
      <c r="LK471" s="10"/>
      <c r="LL471" s="10"/>
      <c r="LM471" s="10"/>
      <c r="LN471" s="10"/>
      <c r="LO471" s="10"/>
      <c r="LP471" s="10"/>
      <c r="LQ471" s="10"/>
      <c r="LR471" s="10"/>
      <c r="LS471" s="10"/>
      <c r="LT471" s="10"/>
      <c r="LU471" s="10"/>
      <c r="LV471" s="10"/>
      <c r="LW471" s="10"/>
      <c r="LX471" s="10"/>
      <c r="LY471" s="10"/>
      <c r="LZ471" s="10"/>
      <c r="MA471" s="10"/>
      <c r="MB471" s="10"/>
      <c r="MC471" s="10"/>
      <c r="MD471" s="10"/>
      <c r="ME471" s="10"/>
      <c r="MF471" s="10"/>
      <c r="MG471" s="10"/>
      <c r="MH471" s="10"/>
      <c r="MI471" s="10"/>
      <c r="MJ471" s="10"/>
      <c r="MK471" s="10"/>
      <c r="ML471" s="10"/>
      <c r="MM471" s="10"/>
      <c r="MN471" s="10"/>
      <c r="MO471" s="10"/>
      <c r="MP471" s="10"/>
      <c r="MQ471" s="10"/>
      <c r="MR471" s="10"/>
      <c r="MS471" s="10"/>
      <c r="MT471" s="10"/>
      <c r="MU471" s="10"/>
      <c r="MV471" s="10"/>
      <c r="MW471" s="10"/>
      <c r="MX471" s="10"/>
      <c r="MY471" s="10"/>
      <c r="MZ471" s="10"/>
      <c r="NA471" s="10"/>
      <c r="NB471" s="10"/>
      <c r="NC471" s="10"/>
      <c r="ND471" s="10"/>
      <c r="NE471" s="10"/>
      <c r="NF471" s="10"/>
      <c r="NG471" s="10"/>
      <c r="NH471" s="10"/>
      <c r="NI471" s="10"/>
      <c r="NJ471" s="10"/>
      <c r="NK471" s="10"/>
      <c r="NL471" s="10"/>
      <c r="NM471" s="10"/>
      <c r="NN471" s="10"/>
      <c r="NO471" s="10"/>
      <c r="NP471" s="10"/>
      <c r="NQ471" s="10"/>
      <c r="NR471" s="10"/>
      <c r="NS471" s="10"/>
      <c r="NT471" s="10"/>
      <c r="NU471" s="10"/>
      <c r="NV471" s="10"/>
      <c r="NW471" s="10"/>
      <c r="NX471" s="10"/>
      <c r="NY471" s="10"/>
      <c r="NZ471" s="10"/>
      <c r="OA471" s="10"/>
      <c r="OB471" s="10"/>
      <c r="OC471" s="10"/>
      <c r="OD471" s="10"/>
      <c r="OE471" s="10"/>
      <c r="OF471" s="10"/>
      <c r="OG471" s="10"/>
      <c r="OH471" s="10"/>
      <c r="OI471" s="10"/>
      <c r="OJ471" s="10"/>
      <c r="OK471" s="10"/>
      <c r="OL471" s="10"/>
      <c r="OM471" s="10"/>
      <c r="ON471" s="10"/>
      <c r="OO471" s="10"/>
      <c r="OP471" s="10"/>
      <c r="OQ471" s="10"/>
      <c r="OR471" s="10"/>
      <c r="OS471" s="10"/>
      <c r="OT471" s="10"/>
      <c r="OU471" s="10"/>
      <c r="OV471" s="10"/>
      <c r="OW471" s="10"/>
      <c r="OX471" s="10"/>
      <c r="OY471" s="10"/>
      <c r="OZ471" s="10"/>
      <c r="PA471" s="10"/>
      <c r="PB471" s="10"/>
      <c r="PC471" s="10"/>
      <c r="PD471" s="10"/>
      <c r="PE471" s="10"/>
      <c r="PF471" s="10"/>
      <c r="PG471" s="10"/>
      <c r="PH471" s="10"/>
      <c r="PI471" s="10"/>
      <c r="PJ471" s="10"/>
      <c r="PK471" s="10"/>
      <c r="PL471" s="10"/>
      <c r="PM471" s="10"/>
      <c r="PN471" s="10"/>
      <c r="PO471" s="10"/>
      <c r="PP471" s="10"/>
      <c r="PQ471" s="10"/>
      <c r="PR471" s="10"/>
      <c r="PS471" s="10"/>
      <c r="PT471" s="10"/>
      <c r="PU471" s="10"/>
      <c r="PV471" s="10"/>
      <c r="PW471" s="10"/>
      <c r="PX471" s="10"/>
      <c r="PY471" s="10"/>
      <c r="PZ471" s="10"/>
      <c r="QA471" s="10"/>
      <c r="QB471" s="10"/>
      <c r="QC471" s="10"/>
      <c r="QD471" s="10"/>
      <c r="QE471" s="10"/>
      <c r="QF471" s="10"/>
      <c r="QG471" s="10"/>
      <c r="QH471" s="10"/>
      <c r="QI471" s="10"/>
      <c r="QJ471" s="10"/>
      <c r="QK471" s="10"/>
      <c r="QL471" s="10"/>
      <c r="QM471" s="10"/>
      <c r="QN471" s="10"/>
      <c r="QO471" s="10"/>
      <c r="QP471" s="10"/>
      <c r="QQ471" s="10"/>
      <c r="QR471" s="10"/>
      <c r="QS471" s="10"/>
      <c r="QT471" s="10"/>
      <c r="QU471" s="10"/>
      <c r="QV471" s="10"/>
      <c r="QW471" s="10"/>
      <c r="QX471" s="10"/>
      <c r="QY471" s="10"/>
      <c r="QZ471" s="10"/>
      <c r="RA471" s="10"/>
      <c r="RB471" s="10"/>
      <c r="RC471" s="10"/>
      <c r="RD471" s="10"/>
      <c r="RE471" s="10"/>
      <c r="RF471" s="10"/>
      <c r="RG471" s="10"/>
      <c r="RH471" s="10"/>
      <c r="RI471" s="10"/>
      <c r="RJ471" s="10"/>
      <c r="RK471" s="10"/>
      <c r="RL471" s="10"/>
      <c r="RM471" s="10"/>
      <c r="RN471" s="10"/>
      <c r="RO471" s="10"/>
      <c r="RP471" s="10"/>
      <c r="RQ471" s="10"/>
      <c r="RR471" s="10"/>
      <c r="RS471" s="10"/>
      <c r="RT471" s="10"/>
      <c r="RU471" s="10"/>
      <c r="RV471" s="10"/>
      <c r="RW471" s="10"/>
      <c r="RX471" s="10"/>
      <c r="RY471" s="10"/>
      <c r="RZ471" s="10"/>
      <c r="SA471" s="10"/>
      <c r="SB471" s="10"/>
      <c r="SC471" s="10"/>
      <c r="SD471" s="10"/>
      <c r="SE471" s="10"/>
      <c r="SF471" s="10"/>
      <c r="SG471" s="10"/>
      <c r="SH471" s="10"/>
      <c r="SI471" s="10"/>
      <c r="SJ471" s="10"/>
      <c r="SK471" s="10"/>
      <c r="SL471" s="10"/>
      <c r="SM471" s="10"/>
      <c r="SN471" s="10"/>
      <c r="SO471" s="10"/>
      <c r="SP471" s="10"/>
      <c r="SQ471" s="10"/>
      <c r="SR471" s="10"/>
      <c r="SS471" s="10"/>
      <c r="ST471" s="10"/>
      <c r="SU471" s="10"/>
      <c r="SV471" s="10"/>
      <c r="SW471" s="10"/>
      <c r="SX471" s="10"/>
      <c r="SY471" s="10"/>
      <c r="SZ471" s="10"/>
      <c r="TA471" s="10"/>
      <c r="TB471" s="10"/>
      <c r="TC471" s="10"/>
      <c r="TD471" s="10"/>
      <c r="TE471" s="10"/>
      <c r="TF471" s="10"/>
      <c r="TG471" s="10"/>
      <c r="TH471" s="10"/>
      <c r="TI471" s="10"/>
      <c r="TJ471" s="10"/>
      <c r="TK471" s="10"/>
      <c r="TL471" s="10"/>
      <c r="TM471" s="10"/>
      <c r="TN471" s="10"/>
      <c r="TO471" s="10"/>
      <c r="TP471" s="10"/>
      <c r="TQ471" s="10"/>
      <c r="TR471" s="10"/>
      <c r="TS471" s="10"/>
      <c r="TT471" s="10"/>
      <c r="TU471" s="10"/>
      <c r="TV471" s="10"/>
      <c r="TW471" s="10"/>
      <c r="TX471" s="10"/>
      <c r="TY471" s="10"/>
      <c r="TZ471" s="10"/>
      <c r="UA471" s="10"/>
      <c r="UB471" s="10"/>
      <c r="UC471" s="10"/>
      <c r="UD471" s="10"/>
      <c r="UE471" s="10"/>
      <c r="UF471" s="10"/>
      <c r="UG471" s="10"/>
      <c r="UH471" s="10"/>
      <c r="UI471" s="10"/>
      <c r="UJ471" s="10"/>
      <c r="UK471" s="10"/>
      <c r="UL471" s="10"/>
      <c r="UM471" s="10"/>
      <c r="UN471" s="10"/>
      <c r="UO471" s="10"/>
      <c r="UP471" s="10"/>
      <c r="UQ471" s="10"/>
      <c r="UR471" s="10"/>
      <c r="US471" s="10"/>
      <c r="UT471" s="10"/>
      <c r="UU471" s="10"/>
      <c r="UV471" s="10"/>
      <c r="UW471" s="10"/>
      <c r="UX471" s="10"/>
      <c r="UY471" s="10"/>
      <c r="UZ471" s="10"/>
      <c r="VA471" s="10"/>
      <c r="VB471" s="10"/>
      <c r="VC471" s="10"/>
      <c r="VD471" s="10"/>
      <c r="VE471" s="10"/>
      <c r="VF471" s="10"/>
      <c r="VG471" s="10"/>
      <c r="VH471" s="10"/>
      <c r="VI471" s="10"/>
      <c r="VJ471" s="10"/>
      <c r="VK471" s="10"/>
      <c r="VL471" s="10"/>
      <c r="VM471" s="10"/>
      <c r="VN471" s="10"/>
      <c r="VO471" s="10"/>
      <c r="VP471" s="10"/>
      <c r="VQ471" s="10"/>
      <c r="VR471" s="10"/>
      <c r="VS471" s="10"/>
      <c r="VT471" s="10"/>
      <c r="VU471" s="10"/>
      <c r="VV471" s="10"/>
      <c r="VW471" s="10"/>
      <c r="VX471" s="10"/>
      <c r="VY471" s="10"/>
      <c r="VZ471" s="10"/>
      <c r="WA471" s="10"/>
      <c r="WB471" s="10"/>
      <c r="WC471" s="10"/>
      <c r="WD471" s="10"/>
      <c r="WE471" s="10"/>
      <c r="WF471" s="10"/>
      <c r="WG471" s="10"/>
      <c r="WH471" s="10"/>
      <c r="WI471" s="10"/>
      <c r="WJ471" s="10"/>
      <c r="WK471" s="10"/>
      <c r="WL471" s="10"/>
      <c r="WM471" s="10"/>
      <c r="WN471" s="10"/>
      <c r="WO471" s="10"/>
      <c r="WP471" s="10"/>
      <c r="WQ471" s="10"/>
      <c r="WR471" s="10"/>
      <c r="WS471" s="10"/>
      <c r="WT471" s="10"/>
      <c r="WU471" s="10"/>
      <c r="WV471" s="10"/>
      <c r="WW471" s="10"/>
      <c r="WX471" s="10"/>
      <c r="WY471" s="10"/>
      <c r="WZ471" s="10"/>
      <c r="XA471" s="10"/>
      <c r="XB471" s="10"/>
      <c r="XC471" s="10"/>
      <c r="XD471" s="10"/>
      <c r="XE471" s="10"/>
      <c r="XF471" s="10"/>
      <c r="XG471" s="10"/>
      <c r="XH471" s="10"/>
      <c r="XI471" s="10"/>
      <c r="XJ471" s="10"/>
      <c r="XK471" s="10"/>
      <c r="XL471" s="10"/>
      <c r="XM471" s="10"/>
      <c r="XN471" s="10"/>
      <c r="XO471" s="10"/>
      <c r="XP471" s="10"/>
      <c r="XQ471" s="10"/>
      <c r="XR471" s="10"/>
      <c r="XS471" s="10"/>
      <c r="XT471" s="10"/>
      <c r="XU471" s="10"/>
      <c r="XV471" s="10"/>
      <c r="XW471" s="10"/>
      <c r="XX471" s="10"/>
      <c r="XY471" s="10"/>
      <c r="XZ471" s="10"/>
      <c r="YA471" s="10"/>
      <c r="YB471" s="10"/>
      <c r="YC471" s="10"/>
      <c r="YD471" s="10"/>
      <c r="YE471" s="10"/>
      <c r="YF471" s="10"/>
      <c r="YG471" s="10"/>
      <c r="YH471" s="10"/>
      <c r="YI471" s="10"/>
      <c r="YJ471" s="10"/>
      <c r="YK471" s="10"/>
      <c r="YL471" s="10"/>
      <c r="YM471" s="10"/>
      <c r="YN471" s="10"/>
      <c r="YO471" s="10"/>
      <c r="YP471" s="10"/>
      <c r="YQ471" s="10"/>
      <c r="YR471" s="10"/>
      <c r="YS471" s="10"/>
      <c r="YT471" s="10"/>
      <c r="YU471" s="10"/>
      <c r="YV471" s="10"/>
      <c r="YW471" s="10"/>
      <c r="YX471" s="10"/>
      <c r="YY471" s="10"/>
      <c r="YZ471" s="10"/>
      <c r="ZA471" s="10"/>
      <c r="ZB471" s="10"/>
      <c r="ZC471" s="10"/>
      <c r="ZD471" s="10"/>
      <c r="ZE471" s="10"/>
      <c r="ZF471" s="10"/>
      <c r="ZG471" s="10"/>
      <c r="ZH471" s="10"/>
      <c r="ZI471" s="10"/>
      <c r="ZJ471" s="10"/>
      <c r="ZK471" s="10"/>
      <c r="ZL471" s="10"/>
      <c r="ZM471" s="10"/>
      <c r="ZN471" s="10"/>
      <c r="ZO471" s="10"/>
      <c r="ZP471" s="10"/>
      <c r="ZQ471" s="10"/>
      <c r="ZR471" s="10"/>
      <c r="ZS471" s="10"/>
      <c r="ZT471" s="10"/>
      <c r="ZU471" s="10"/>
      <c r="ZV471" s="10"/>
      <c r="ZW471" s="10"/>
      <c r="ZX471" s="10"/>
      <c r="ZY471" s="10"/>
      <c r="ZZ471" s="10"/>
      <c r="AAA471" s="10"/>
      <c r="AAB471" s="10"/>
      <c r="AAC471" s="10"/>
      <c r="AAD471" s="10"/>
      <c r="AAE471" s="10"/>
      <c r="AAF471" s="10"/>
      <c r="AAG471" s="10"/>
      <c r="AAH471" s="10"/>
      <c r="AAI471" s="10"/>
      <c r="AAJ471" s="10"/>
      <c r="AAK471" s="10"/>
      <c r="AAL471" s="10"/>
      <c r="AAM471" s="10"/>
      <c r="AAN471" s="10"/>
      <c r="AAO471" s="10"/>
      <c r="AAP471" s="10"/>
      <c r="AAQ471" s="10"/>
      <c r="AAR471" s="10"/>
      <c r="AAS471" s="10"/>
      <c r="AAT471" s="10"/>
      <c r="AAU471" s="10"/>
      <c r="AAV471" s="10"/>
      <c r="AAW471" s="10"/>
      <c r="AAX471" s="10"/>
      <c r="AAY471" s="10"/>
      <c r="AAZ471" s="10"/>
      <c r="ABA471" s="10"/>
      <c r="ABB471" s="10"/>
      <c r="ABC471" s="10"/>
      <c r="ABD471" s="10"/>
      <c r="ABE471" s="10"/>
      <c r="ABF471" s="10"/>
      <c r="ABG471" s="10"/>
      <c r="ABH471" s="10"/>
      <c r="ABI471" s="10"/>
      <c r="ABJ471" s="10"/>
      <c r="ABK471" s="10"/>
      <c r="ABL471" s="10"/>
      <c r="ABM471" s="10"/>
      <c r="ABN471" s="10"/>
      <c r="ABO471" s="10"/>
      <c r="ABP471" s="10"/>
      <c r="ABQ471" s="10"/>
      <c r="ABR471" s="10"/>
      <c r="ABS471" s="10"/>
      <c r="ABT471" s="10"/>
      <c r="ABU471" s="10"/>
      <c r="ABV471" s="10"/>
      <c r="ABW471" s="10"/>
      <c r="ABX471" s="10"/>
      <c r="ABY471" s="10"/>
      <c r="ABZ471" s="10"/>
      <c r="ACA471" s="10"/>
      <c r="ACB471" s="10"/>
      <c r="ACC471" s="10"/>
      <c r="ACD471" s="10"/>
      <c r="ACE471" s="10"/>
      <c r="ACF471" s="10"/>
      <c r="ACG471" s="10"/>
      <c r="ACH471" s="10"/>
      <c r="ACI471" s="10"/>
      <c r="ACJ471" s="10"/>
      <c r="ACK471" s="10"/>
      <c r="ACL471" s="10"/>
      <c r="ACM471" s="10"/>
      <c r="ACN471" s="10"/>
      <c r="ACO471" s="10"/>
      <c r="ACP471" s="10"/>
      <c r="ACQ471" s="10"/>
      <c r="ACR471" s="10"/>
      <c r="ACS471" s="10"/>
      <c r="ACT471" s="10"/>
      <c r="ACU471" s="10"/>
      <c r="ACV471" s="10"/>
      <c r="ACW471" s="10"/>
      <c r="ACX471" s="10"/>
      <c r="ACY471" s="10"/>
      <c r="ACZ471" s="10"/>
      <c r="ADA471" s="10"/>
      <c r="ADB471" s="10"/>
      <c r="ADC471" s="10"/>
      <c r="ADD471" s="10"/>
      <c r="ADE471" s="10"/>
      <c r="ADF471" s="10"/>
      <c r="ADG471" s="10"/>
      <c r="ADH471" s="10"/>
      <c r="ADI471" s="10"/>
      <c r="ADJ471" s="10"/>
      <c r="ADK471" s="10"/>
      <c r="ADL471" s="10"/>
      <c r="ADM471" s="10"/>
      <c r="ADN471" s="10"/>
      <c r="ADO471" s="10"/>
      <c r="ADP471" s="10"/>
      <c r="ADQ471" s="10"/>
      <c r="ADR471" s="10"/>
      <c r="ADS471" s="10"/>
      <c r="ADT471" s="10"/>
      <c r="ADU471" s="10"/>
      <c r="ADV471" s="10"/>
      <c r="ADW471" s="10"/>
      <c r="ADX471" s="10"/>
      <c r="ADY471" s="10"/>
      <c r="ADZ471" s="10"/>
      <c r="AEA471" s="10"/>
      <c r="AEB471" s="10"/>
      <c r="AEC471" s="10"/>
      <c r="AED471" s="10"/>
      <c r="AEE471" s="10"/>
      <c r="AEF471" s="10"/>
      <c r="AEG471" s="10"/>
      <c r="AEH471" s="10"/>
      <c r="AEI471" s="10"/>
      <c r="AEJ471" s="10"/>
      <c r="AEK471" s="10"/>
      <c r="AEL471" s="10"/>
      <c r="AEM471" s="10"/>
      <c r="AEN471" s="10"/>
      <c r="AEO471" s="10"/>
      <c r="AEP471" s="10"/>
      <c r="AEQ471" s="10"/>
      <c r="AER471" s="10"/>
      <c r="AES471" s="10"/>
      <c r="AET471" s="10"/>
      <c r="AEU471" s="10"/>
      <c r="AEV471" s="10"/>
      <c r="AEW471" s="10"/>
      <c r="AEX471" s="10"/>
      <c r="AEY471" s="10"/>
      <c r="AEZ471" s="10"/>
      <c r="AFA471" s="10"/>
      <c r="AFB471" s="10"/>
      <c r="AFC471" s="10"/>
      <c r="AFD471" s="10"/>
      <c r="AFE471" s="10"/>
      <c r="AFF471" s="10"/>
      <c r="AFG471" s="10"/>
      <c r="AFH471" s="10"/>
      <c r="AFI471" s="10"/>
      <c r="AFJ471" s="10"/>
      <c r="AFK471" s="10"/>
      <c r="AFL471" s="10"/>
      <c r="AFM471" s="10"/>
      <c r="AFN471" s="10"/>
      <c r="AFO471" s="10"/>
      <c r="AFP471" s="10"/>
      <c r="AFQ471" s="10"/>
      <c r="AFR471" s="10"/>
      <c r="AFS471" s="10"/>
      <c r="AFT471" s="10"/>
      <c r="AFU471" s="10"/>
      <c r="AFV471" s="10"/>
      <c r="AFW471" s="10"/>
      <c r="AFX471" s="10"/>
      <c r="AFY471" s="10"/>
      <c r="AFZ471" s="10"/>
      <c r="AGA471" s="10"/>
      <c r="AGB471" s="10"/>
      <c r="AGC471" s="10"/>
      <c r="AGD471" s="10"/>
      <c r="AGE471" s="10"/>
      <c r="AGF471" s="10"/>
      <c r="AGG471" s="10"/>
      <c r="AGH471" s="10"/>
      <c r="AGI471" s="10"/>
      <c r="AGJ471" s="10"/>
      <c r="AGK471" s="10"/>
      <c r="AGL471" s="10"/>
      <c r="AGM471" s="10"/>
      <c r="AGN471" s="10"/>
      <c r="AGO471" s="10"/>
      <c r="AGP471" s="10"/>
      <c r="AGQ471" s="10"/>
      <c r="AGR471" s="10"/>
      <c r="AGS471" s="10"/>
      <c r="AGT471" s="10"/>
      <c r="AGU471" s="10"/>
      <c r="AGV471" s="10"/>
      <c r="AGW471" s="10"/>
      <c r="AGX471" s="10"/>
      <c r="AGY471" s="10"/>
      <c r="AGZ471" s="10"/>
      <c r="AHA471" s="10"/>
      <c r="AHB471" s="10"/>
      <c r="AHC471" s="10"/>
      <c r="AHD471" s="10"/>
      <c r="AHE471" s="10"/>
      <c r="AHF471" s="10"/>
      <c r="AHG471" s="10"/>
      <c r="AHH471" s="10"/>
      <c r="AHI471" s="10"/>
      <c r="AHJ471" s="10"/>
      <c r="AHK471" s="10"/>
      <c r="AHL471" s="10"/>
      <c r="AHM471" s="10"/>
      <c r="AHN471" s="10"/>
      <c r="AHO471" s="10"/>
      <c r="AHP471" s="10"/>
      <c r="AHQ471" s="10"/>
      <c r="AHR471" s="10"/>
      <c r="AHS471" s="10"/>
      <c r="AHT471" s="10"/>
      <c r="AHU471" s="10"/>
      <c r="AHV471" s="10"/>
      <c r="AHW471" s="10"/>
      <c r="AHX471" s="10"/>
      <c r="AHY471" s="10"/>
      <c r="AHZ471" s="10"/>
      <c r="AIA471" s="10"/>
      <c r="AIB471" s="10"/>
      <c r="AIC471" s="10"/>
      <c r="AID471" s="10"/>
      <c r="AIE471" s="10"/>
      <c r="AIF471" s="10"/>
      <c r="AIG471" s="10"/>
      <c r="AIH471" s="10"/>
      <c r="AII471" s="10"/>
      <c r="AIJ471" s="10"/>
      <c r="AIK471" s="10"/>
      <c r="AIL471" s="10"/>
      <c r="AIM471" s="10"/>
      <c r="AIN471" s="10"/>
      <c r="AIO471" s="10"/>
      <c r="AIP471" s="10"/>
      <c r="AIQ471" s="10"/>
      <c r="AIR471" s="10"/>
      <c r="AIS471" s="10"/>
      <c r="AIT471" s="10"/>
      <c r="AIU471" s="10"/>
      <c r="AIV471" s="10"/>
      <c r="AIW471" s="10"/>
      <c r="AIX471" s="10"/>
      <c r="AIY471" s="10"/>
      <c r="AIZ471" s="10"/>
      <c r="AJA471" s="10"/>
      <c r="AJB471" s="10"/>
      <c r="AJC471" s="10"/>
      <c r="AJD471" s="10"/>
      <c r="AJE471" s="10"/>
      <c r="AJF471" s="10"/>
      <c r="AJG471" s="10"/>
      <c r="AJH471" s="10"/>
      <c r="AJI471" s="10"/>
      <c r="AJJ471" s="10"/>
      <c r="AJK471" s="10"/>
      <c r="AJL471" s="10"/>
      <c r="AJM471" s="10"/>
      <c r="AJN471" s="10"/>
      <c r="AJO471" s="10"/>
      <c r="AJP471" s="10"/>
      <c r="AJQ471" s="10"/>
      <c r="AJR471" s="10"/>
      <c r="AJS471" s="10"/>
      <c r="AJT471" s="10"/>
      <c r="AJU471" s="10"/>
      <c r="AJV471" s="10"/>
      <c r="AJW471" s="10"/>
      <c r="AJX471" s="10"/>
      <c r="AJY471" s="10"/>
      <c r="AJZ471" s="10"/>
      <c r="AKA471" s="10"/>
      <c r="AKB471" s="10"/>
      <c r="AKC471" s="10"/>
      <c r="AKD471" s="10"/>
      <c r="AKE471" s="10"/>
      <c r="AKF471" s="10"/>
      <c r="AKG471" s="10"/>
      <c r="AKH471" s="10"/>
      <c r="AKI471" s="10"/>
      <c r="AKJ471" s="10"/>
      <c r="AKK471" s="10"/>
      <c r="AKL471" s="10"/>
      <c r="AKM471" s="10"/>
      <c r="AKN471" s="10"/>
      <c r="AKO471" s="10"/>
      <c r="AKP471" s="10"/>
      <c r="AKQ471" s="10"/>
      <c r="AKR471" s="10"/>
      <c r="AKS471" s="10"/>
      <c r="AKT471" s="10"/>
      <c r="AKU471" s="10"/>
      <c r="AKV471" s="10"/>
      <c r="AKW471" s="10"/>
      <c r="AKX471" s="10"/>
      <c r="AKY471" s="10"/>
      <c r="AKZ471" s="10"/>
      <c r="ALA471" s="10"/>
      <c r="ALB471" s="10"/>
      <c r="ALC471" s="10"/>
      <c r="ALD471" s="10"/>
      <c r="ALE471" s="10"/>
      <c r="ALF471" s="10"/>
      <c r="ALG471" s="10"/>
      <c r="ALH471" s="10"/>
      <c r="ALI471" s="10"/>
      <c r="ALJ471" s="10"/>
      <c r="ALK471" s="10"/>
      <c r="ALL471" s="10"/>
      <c r="ALM471" s="10"/>
      <c r="ALN471" s="10"/>
      <c r="ALO471" s="10"/>
      <c r="ALP471" s="10"/>
      <c r="ALQ471" s="10"/>
      <c r="ALR471" s="10"/>
      <c r="ALS471" s="10"/>
      <c r="ALT471" s="10"/>
      <c r="ALU471" s="10"/>
      <c r="ALV471" s="10"/>
      <c r="ALW471" s="10"/>
      <c r="ALX471" s="10"/>
      <c r="ALY471" s="10"/>
      <c r="ALZ471" s="10"/>
      <c r="AMA471" s="10"/>
      <c r="AMB471" s="10"/>
      <c r="AMC471" s="10"/>
      <c r="AMD471" s="10"/>
      <c r="AME471" s="10"/>
      <c r="AMF471" s="10"/>
      <c r="AMG471" s="10"/>
      <c r="AMH471" s="10"/>
      <c r="AMI471" s="10"/>
    </row>
    <row r="472" spans="1:1023" ht="21.75" customHeight="1">
      <c r="A472" s="14" t="s">
        <v>184</v>
      </c>
      <c r="B472" s="45"/>
      <c r="C472" s="34"/>
      <c r="D472" s="34"/>
      <c r="E472" s="30"/>
      <c r="F472" s="30"/>
      <c r="G472" s="30"/>
      <c r="H472" s="30"/>
      <c r="I472" s="30"/>
      <c r="J472" s="30"/>
      <c r="K472" s="30"/>
      <c r="L472" s="30"/>
      <c r="M472" s="30"/>
      <c r="N472" s="30"/>
      <c r="O472" s="36">
        <v>6000</v>
      </c>
      <c r="P472" s="34"/>
      <c r="Q472" s="43">
        <f t="shared" si="11"/>
        <v>6000</v>
      </c>
      <c r="R472" s="43">
        <f t="shared" si="13"/>
        <v>6000</v>
      </c>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c r="HD472" s="10"/>
      <c r="HE472" s="10"/>
      <c r="HF472" s="10"/>
      <c r="HG472" s="10"/>
      <c r="HH472" s="10"/>
      <c r="HI472" s="10"/>
      <c r="HJ472" s="10"/>
      <c r="HK472" s="10"/>
      <c r="HL472" s="10"/>
      <c r="HM472" s="10"/>
      <c r="HN472" s="10"/>
      <c r="HO472" s="10"/>
      <c r="HP472" s="10"/>
      <c r="HQ472" s="10"/>
      <c r="HR472" s="10"/>
      <c r="HS472" s="10"/>
      <c r="HT472" s="10"/>
      <c r="HU472" s="10"/>
      <c r="HV472" s="10"/>
      <c r="HW472" s="10"/>
      <c r="HX472" s="10"/>
      <c r="HY472" s="10"/>
      <c r="HZ472" s="10"/>
      <c r="IA472" s="10"/>
      <c r="IB472" s="10"/>
      <c r="IC472" s="10"/>
      <c r="ID472" s="10"/>
      <c r="IE472" s="10"/>
      <c r="IF472" s="10"/>
      <c r="IG472" s="10"/>
      <c r="IH472" s="10"/>
      <c r="II472" s="10"/>
      <c r="IJ472" s="10"/>
      <c r="IK472" s="10"/>
      <c r="IL472" s="10"/>
      <c r="IM472" s="10"/>
      <c r="IN472" s="10"/>
      <c r="IO472" s="10"/>
      <c r="IP472" s="10"/>
      <c r="IQ472" s="10"/>
      <c r="IR472" s="10"/>
      <c r="IS472" s="10"/>
      <c r="IT472" s="10"/>
      <c r="IU472" s="10"/>
      <c r="IV472" s="10"/>
      <c r="IW472" s="10"/>
      <c r="IX472" s="10"/>
      <c r="IY472" s="10"/>
      <c r="IZ472" s="10"/>
      <c r="JA472" s="10"/>
      <c r="JB472" s="10"/>
      <c r="JC472" s="10"/>
      <c r="JD472" s="10"/>
      <c r="JE472" s="10"/>
      <c r="JF472" s="10"/>
      <c r="JG472" s="10"/>
      <c r="JH472" s="10"/>
      <c r="JI472" s="10"/>
      <c r="JJ472" s="10"/>
      <c r="JK472" s="10"/>
      <c r="JL472" s="10"/>
      <c r="JM472" s="10"/>
      <c r="JN472" s="10"/>
      <c r="JO472" s="10"/>
      <c r="JP472" s="10"/>
      <c r="JQ472" s="10"/>
      <c r="JR472" s="10"/>
      <c r="JS472" s="10"/>
      <c r="JT472" s="10"/>
      <c r="JU472" s="10"/>
      <c r="JV472" s="10"/>
      <c r="JW472" s="10"/>
      <c r="JX472" s="10"/>
      <c r="JY472" s="10"/>
      <c r="JZ472" s="10"/>
      <c r="KA472" s="10"/>
      <c r="KB472" s="10"/>
      <c r="KC472" s="10"/>
      <c r="KD472" s="10"/>
      <c r="KE472" s="10"/>
      <c r="KF472" s="10"/>
      <c r="KG472" s="10"/>
      <c r="KH472" s="10"/>
      <c r="KI472" s="10"/>
      <c r="KJ472" s="10"/>
      <c r="KK472" s="10"/>
      <c r="KL472" s="10"/>
      <c r="KM472" s="10"/>
      <c r="KN472" s="10"/>
      <c r="KO472" s="10"/>
      <c r="KP472" s="10"/>
      <c r="KQ472" s="10"/>
      <c r="KR472" s="10"/>
      <c r="KS472" s="10"/>
      <c r="KT472" s="10"/>
      <c r="KU472" s="10"/>
      <c r="KV472" s="10"/>
      <c r="KW472" s="10"/>
      <c r="KX472" s="10"/>
      <c r="KY472" s="10"/>
      <c r="KZ472" s="10"/>
      <c r="LA472" s="10"/>
      <c r="LB472" s="10"/>
      <c r="LC472" s="10"/>
      <c r="LD472" s="10"/>
      <c r="LE472" s="10"/>
      <c r="LF472" s="10"/>
      <c r="LG472" s="10"/>
      <c r="LH472" s="10"/>
      <c r="LI472" s="10"/>
      <c r="LJ472" s="10"/>
      <c r="LK472" s="10"/>
      <c r="LL472" s="10"/>
      <c r="LM472" s="10"/>
      <c r="LN472" s="10"/>
      <c r="LO472" s="10"/>
      <c r="LP472" s="10"/>
      <c r="LQ472" s="10"/>
      <c r="LR472" s="10"/>
      <c r="LS472" s="10"/>
      <c r="LT472" s="10"/>
      <c r="LU472" s="10"/>
      <c r="LV472" s="10"/>
      <c r="LW472" s="10"/>
      <c r="LX472" s="10"/>
      <c r="LY472" s="10"/>
      <c r="LZ472" s="10"/>
      <c r="MA472" s="10"/>
      <c r="MB472" s="10"/>
      <c r="MC472" s="10"/>
      <c r="MD472" s="10"/>
      <c r="ME472" s="10"/>
      <c r="MF472" s="10"/>
      <c r="MG472" s="10"/>
      <c r="MH472" s="10"/>
      <c r="MI472" s="10"/>
      <c r="MJ472" s="10"/>
      <c r="MK472" s="10"/>
      <c r="ML472" s="10"/>
      <c r="MM472" s="10"/>
      <c r="MN472" s="10"/>
      <c r="MO472" s="10"/>
      <c r="MP472" s="10"/>
      <c r="MQ472" s="10"/>
      <c r="MR472" s="10"/>
      <c r="MS472" s="10"/>
      <c r="MT472" s="10"/>
      <c r="MU472" s="10"/>
      <c r="MV472" s="10"/>
      <c r="MW472" s="10"/>
      <c r="MX472" s="10"/>
      <c r="MY472" s="10"/>
      <c r="MZ472" s="10"/>
      <c r="NA472" s="10"/>
      <c r="NB472" s="10"/>
      <c r="NC472" s="10"/>
      <c r="ND472" s="10"/>
      <c r="NE472" s="10"/>
      <c r="NF472" s="10"/>
      <c r="NG472" s="10"/>
      <c r="NH472" s="10"/>
      <c r="NI472" s="10"/>
      <c r="NJ472" s="10"/>
      <c r="NK472" s="10"/>
      <c r="NL472" s="10"/>
      <c r="NM472" s="10"/>
      <c r="NN472" s="10"/>
      <c r="NO472" s="10"/>
      <c r="NP472" s="10"/>
      <c r="NQ472" s="10"/>
      <c r="NR472" s="10"/>
      <c r="NS472" s="10"/>
      <c r="NT472" s="10"/>
      <c r="NU472" s="10"/>
      <c r="NV472" s="10"/>
      <c r="NW472" s="10"/>
      <c r="NX472" s="10"/>
      <c r="NY472" s="10"/>
      <c r="NZ472" s="10"/>
      <c r="OA472" s="10"/>
      <c r="OB472" s="10"/>
      <c r="OC472" s="10"/>
      <c r="OD472" s="10"/>
      <c r="OE472" s="10"/>
      <c r="OF472" s="10"/>
      <c r="OG472" s="10"/>
      <c r="OH472" s="10"/>
      <c r="OI472" s="10"/>
      <c r="OJ472" s="10"/>
      <c r="OK472" s="10"/>
      <c r="OL472" s="10"/>
      <c r="OM472" s="10"/>
      <c r="ON472" s="10"/>
      <c r="OO472" s="10"/>
      <c r="OP472" s="10"/>
      <c r="OQ472" s="10"/>
      <c r="OR472" s="10"/>
      <c r="OS472" s="10"/>
      <c r="OT472" s="10"/>
      <c r="OU472" s="10"/>
      <c r="OV472" s="10"/>
      <c r="OW472" s="10"/>
      <c r="OX472" s="10"/>
      <c r="OY472" s="10"/>
      <c r="OZ472" s="10"/>
      <c r="PA472" s="10"/>
      <c r="PB472" s="10"/>
      <c r="PC472" s="10"/>
      <c r="PD472" s="10"/>
      <c r="PE472" s="10"/>
      <c r="PF472" s="10"/>
      <c r="PG472" s="10"/>
      <c r="PH472" s="10"/>
      <c r="PI472" s="10"/>
      <c r="PJ472" s="10"/>
      <c r="PK472" s="10"/>
      <c r="PL472" s="10"/>
      <c r="PM472" s="10"/>
      <c r="PN472" s="10"/>
      <c r="PO472" s="10"/>
      <c r="PP472" s="10"/>
      <c r="PQ472" s="10"/>
      <c r="PR472" s="10"/>
      <c r="PS472" s="10"/>
      <c r="PT472" s="10"/>
      <c r="PU472" s="10"/>
      <c r="PV472" s="10"/>
      <c r="PW472" s="10"/>
      <c r="PX472" s="10"/>
      <c r="PY472" s="10"/>
      <c r="PZ472" s="10"/>
      <c r="QA472" s="10"/>
      <c r="QB472" s="10"/>
      <c r="QC472" s="10"/>
      <c r="QD472" s="10"/>
      <c r="QE472" s="10"/>
      <c r="QF472" s="10"/>
      <c r="QG472" s="10"/>
      <c r="QH472" s="10"/>
      <c r="QI472" s="10"/>
      <c r="QJ472" s="10"/>
      <c r="QK472" s="10"/>
      <c r="QL472" s="10"/>
      <c r="QM472" s="10"/>
      <c r="QN472" s="10"/>
      <c r="QO472" s="10"/>
      <c r="QP472" s="10"/>
      <c r="QQ472" s="10"/>
      <c r="QR472" s="10"/>
      <c r="QS472" s="10"/>
      <c r="QT472" s="10"/>
      <c r="QU472" s="10"/>
      <c r="QV472" s="10"/>
      <c r="QW472" s="10"/>
      <c r="QX472" s="10"/>
      <c r="QY472" s="10"/>
      <c r="QZ472" s="10"/>
      <c r="RA472" s="10"/>
      <c r="RB472" s="10"/>
      <c r="RC472" s="10"/>
      <c r="RD472" s="10"/>
      <c r="RE472" s="10"/>
      <c r="RF472" s="10"/>
      <c r="RG472" s="10"/>
      <c r="RH472" s="10"/>
      <c r="RI472" s="10"/>
      <c r="RJ472" s="10"/>
      <c r="RK472" s="10"/>
      <c r="RL472" s="10"/>
      <c r="RM472" s="10"/>
      <c r="RN472" s="10"/>
      <c r="RO472" s="10"/>
      <c r="RP472" s="10"/>
      <c r="RQ472" s="10"/>
      <c r="RR472" s="10"/>
      <c r="RS472" s="10"/>
      <c r="RT472" s="10"/>
      <c r="RU472" s="10"/>
      <c r="RV472" s="10"/>
      <c r="RW472" s="10"/>
      <c r="RX472" s="10"/>
      <c r="RY472" s="10"/>
      <c r="RZ472" s="10"/>
      <c r="SA472" s="10"/>
      <c r="SB472" s="10"/>
      <c r="SC472" s="10"/>
      <c r="SD472" s="10"/>
      <c r="SE472" s="10"/>
      <c r="SF472" s="10"/>
      <c r="SG472" s="10"/>
      <c r="SH472" s="10"/>
      <c r="SI472" s="10"/>
      <c r="SJ472" s="10"/>
      <c r="SK472" s="10"/>
      <c r="SL472" s="10"/>
      <c r="SM472" s="10"/>
      <c r="SN472" s="10"/>
      <c r="SO472" s="10"/>
      <c r="SP472" s="10"/>
      <c r="SQ472" s="10"/>
      <c r="SR472" s="10"/>
      <c r="SS472" s="10"/>
      <c r="ST472" s="10"/>
      <c r="SU472" s="10"/>
      <c r="SV472" s="10"/>
      <c r="SW472" s="10"/>
      <c r="SX472" s="10"/>
      <c r="SY472" s="10"/>
      <c r="SZ472" s="10"/>
      <c r="TA472" s="10"/>
      <c r="TB472" s="10"/>
      <c r="TC472" s="10"/>
      <c r="TD472" s="10"/>
      <c r="TE472" s="10"/>
      <c r="TF472" s="10"/>
      <c r="TG472" s="10"/>
      <c r="TH472" s="10"/>
      <c r="TI472" s="10"/>
      <c r="TJ472" s="10"/>
      <c r="TK472" s="10"/>
      <c r="TL472" s="10"/>
      <c r="TM472" s="10"/>
      <c r="TN472" s="10"/>
      <c r="TO472" s="10"/>
      <c r="TP472" s="10"/>
      <c r="TQ472" s="10"/>
      <c r="TR472" s="10"/>
      <c r="TS472" s="10"/>
      <c r="TT472" s="10"/>
      <c r="TU472" s="10"/>
      <c r="TV472" s="10"/>
      <c r="TW472" s="10"/>
      <c r="TX472" s="10"/>
      <c r="TY472" s="10"/>
      <c r="TZ472" s="10"/>
      <c r="UA472" s="10"/>
      <c r="UB472" s="10"/>
      <c r="UC472" s="10"/>
      <c r="UD472" s="10"/>
      <c r="UE472" s="10"/>
      <c r="UF472" s="10"/>
      <c r="UG472" s="10"/>
      <c r="UH472" s="10"/>
      <c r="UI472" s="10"/>
      <c r="UJ472" s="10"/>
      <c r="UK472" s="10"/>
      <c r="UL472" s="10"/>
      <c r="UM472" s="10"/>
      <c r="UN472" s="10"/>
      <c r="UO472" s="10"/>
      <c r="UP472" s="10"/>
      <c r="UQ472" s="10"/>
      <c r="UR472" s="10"/>
      <c r="US472" s="10"/>
      <c r="UT472" s="10"/>
      <c r="UU472" s="10"/>
      <c r="UV472" s="10"/>
      <c r="UW472" s="10"/>
      <c r="UX472" s="10"/>
      <c r="UY472" s="10"/>
      <c r="UZ472" s="10"/>
      <c r="VA472" s="10"/>
      <c r="VB472" s="10"/>
      <c r="VC472" s="10"/>
      <c r="VD472" s="10"/>
      <c r="VE472" s="10"/>
      <c r="VF472" s="10"/>
      <c r="VG472" s="10"/>
      <c r="VH472" s="10"/>
      <c r="VI472" s="10"/>
      <c r="VJ472" s="10"/>
      <c r="VK472" s="10"/>
      <c r="VL472" s="10"/>
      <c r="VM472" s="10"/>
      <c r="VN472" s="10"/>
      <c r="VO472" s="10"/>
      <c r="VP472" s="10"/>
      <c r="VQ472" s="10"/>
      <c r="VR472" s="10"/>
      <c r="VS472" s="10"/>
      <c r="VT472" s="10"/>
      <c r="VU472" s="10"/>
      <c r="VV472" s="10"/>
      <c r="VW472" s="10"/>
      <c r="VX472" s="10"/>
      <c r="VY472" s="10"/>
      <c r="VZ472" s="10"/>
      <c r="WA472" s="10"/>
      <c r="WB472" s="10"/>
      <c r="WC472" s="10"/>
      <c r="WD472" s="10"/>
      <c r="WE472" s="10"/>
      <c r="WF472" s="10"/>
      <c r="WG472" s="10"/>
      <c r="WH472" s="10"/>
      <c r="WI472" s="10"/>
      <c r="WJ472" s="10"/>
      <c r="WK472" s="10"/>
      <c r="WL472" s="10"/>
      <c r="WM472" s="10"/>
      <c r="WN472" s="10"/>
      <c r="WO472" s="10"/>
      <c r="WP472" s="10"/>
      <c r="WQ472" s="10"/>
      <c r="WR472" s="10"/>
      <c r="WS472" s="10"/>
      <c r="WT472" s="10"/>
      <c r="WU472" s="10"/>
      <c r="WV472" s="10"/>
      <c r="WW472" s="10"/>
      <c r="WX472" s="10"/>
      <c r="WY472" s="10"/>
      <c r="WZ472" s="10"/>
      <c r="XA472" s="10"/>
      <c r="XB472" s="10"/>
      <c r="XC472" s="10"/>
      <c r="XD472" s="10"/>
      <c r="XE472" s="10"/>
      <c r="XF472" s="10"/>
      <c r="XG472" s="10"/>
      <c r="XH472" s="10"/>
      <c r="XI472" s="10"/>
      <c r="XJ472" s="10"/>
      <c r="XK472" s="10"/>
      <c r="XL472" s="10"/>
      <c r="XM472" s="10"/>
      <c r="XN472" s="10"/>
      <c r="XO472" s="10"/>
      <c r="XP472" s="10"/>
      <c r="XQ472" s="10"/>
      <c r="XR472" s="10"/>
      <c r="XS472" s="10"/>
      <c r="XT472" s="10"/>
      <c r="XU472" s="10"/>
      <c r="XV472" s="10"/>
      <c r="XW472" s="10"/>
      <c r="XX472" s="10"/>
      <c r="XY472" s="10"/>
      <c r="XZ472" s="10"/>
      <c r="YA472" s="10"/>
      <c r="YB472" s="10"/>
      <c r="YC472" s="10"/>
      <c r="YD472" s="10"/>
      <c r="YE472" s="10"/>
      <c r="YF472" s="10"/>
      <c r="YG472" s="10"/>
      <c r="YH472" s="10"/>
      <c r="YI472" s="10"/>
      <c r="YJ472" s="10"/>
      <c r="YK472" s="10"/>
      <c r="YL472" s="10"/>
      <c r="YM472" s="10"/>
      <c r="YN472" s="10"/>
      <c r="YO472" s="10"/>
      <c r="YP472" s="10"/>
      <c r="YQ472" s="10"/>
      <c r="YR472" s="10"/>
      <c r="YS472" s="10"/>
      <c r="YT472" s="10"/>
      <c r="YU472" s="10"/>
      <c r="YV472" s="10"/>
      <c r="YW472" s="10"/>
      <c r="YX472" s="10"/>
      <c r="YY472" s="10"/>
      <c r="YZ472" s="10"/>
      <c r="ZA472" s="10"/>
      <c r="ZB472" s="10"/>
      <c r="ZC472" s="10"/>
      <c r="ZD472" s="10"/>
      <c r="ZE472" s="10"/>
      <c r="ZF472" s="10"/>
      <c r="ZG472" s="10"/>
      <c r="ZH472" s="10"/>
      <c r="ZI472" s="10"/>
      <c r="ZJ472" s="10"/>
      <c r="ZK472" s="10"/>
      <c r="ZL472" s="10"/>
      <c r="ZM472" s="10"/>
      <c r="ZN472" s="10"/>
      <c r="ZO472" s="10"/>
      <c r="ZP472" s="10"/>
      <c r="ZQ472" s="10"/>
      <c r="ZR472" s="10"/>
      <c r="ZS472" s="10"/>
      <c r="ZT472" s="10"/>
      <c r="ZU472" s="10"/>
      <c r="ZV472" s="10"/>
      <c r="ZW472" s="10"/>
      <c r="ZX472" s="10"/>
      <c r="ZY472" s="10"/>
      <c r="ZZ472" s="10"/>
      <c r="AAA472" s="10"/>
      <c r="AAB472" s="10"/>
      <c r="AAC472" s="10"/>
      <c r="AAD472" s="10"/>
      <c r="AAE472" s="10"/>
      <c r="AAF472" s="10"/>
      <c r="AAG472" s="10"/>
      <c r="AAH472" s="10"/>
      <c r="AAI472" s="10"/>
      <c r="AAJ472" s="10"/>
      <c r="AAK472" s="10"/>
      <c r="AAL472" s="10"/>
      <c r="AAM472" s="10"/>
      <c r="AAN472" s="10"/>
      <c r="AAO472" s="10"/>
      <c r="AAP472" s="10"/>
      <c r="AAQ472" s="10"/>
      <c r="AAR472" s="10"/>
      <c r="AAS472" s="10"/>
      <c r="AAT472" s="10"/>
      <c r="AAU472" s="10"/>
      <c r="AAV472" s="10"/>
      <c r="AAW472" s="10"/>
      <c r="AAX472" s="10"/>
      <c r="AAY472" s="10"/>
      <c r="AAZ472" s="10"/>
      <c r="ABA472" s="10"/>
      <c r="ABB472" s="10"/>
      <c r="ABC472" s="10"/>
      <c r="ABD472" s="10"/>
      <c r="ABE472" s="10"/>
      <c r="ABF472" s="10"/>
      <c r="ABG472" s="10"/>
      <c r="ABH472" s="10"/>
      <c r="ABI472" s="10"/>
      <c r="ABJ472" s="10"/>
      <c r="ABK472" s="10"/>
      <c r="ABL472" s="10"/>
      <c r="ABM472" s="10"/>
      <c r="ABN472" s="10"/>
      <c r="ABO472" s="10"/>
      <c r="ABP472" s="10"/>
      <c r="ABQ472" s="10"/>
      <c r="ABR472" s="10"/>
      <c r="ABS472" s="10"/>
      <c r="ABT472" s="10"/>
      <c r="ABU472" s="10"/>
      <c r="ABV472" s="10"/>
      <c r="ABW472" s="10"/>
      <c r="ABX472" s="10"/>
      <c r="ABY472" s="10"/>
      <c r="ABZ472" s="10"/>
      <c r="ACA472" s="10"/>
      <c r="ACB472" s="10"/>
      <c r="ACC472" s="10"/>
      <c r="ACD472" s="10"/>
      <c r="ACE472" s="10"/>
      <c r="ACF472" s="10"/>
      <c r="ACG472" s="10"/>
      <c r="ACH472" s="10"/>
      <c r="ACI472" s="10"/>
      <c r="ACJ472" s="10"/>
      <c r="ACK472" s="10"/>
      <c r="ACL472" s="10"/>
      <c r="ACM472" s="10"/>
      <c r="ACN472" s="10"/>
      <c r="ACO472" s="10"/>
      <c r="ACP472" s="10"/>
      <c r="ACQ472" s="10"/>
      <c r="ACR472" s="10"/>
      <c r="ACS472" s="10"/>
      <c r="ACT472" s="10"/>
      <c r="ACU472" s="10"/>
      <c r="ACV472" s="10"/>
      <c r="ACW472" s="10"/>
      <c r="ACX472" s="10"/>
      <c r="ACY472" s="10"/>
      <c r="ACZ472" s="10"/>
      <c r="ADA472" s="10"/>
      <c r="ADB472" s="10"/>
      <c r="ADC472" s="10"/>
      <c r="ADD472" s="10"/>
      <c r="ADE472" s="10"/>
      <c r="ADF472" s="10"/>
      <c r="ADG472" s="10"/>
      <c r="ADH472" s="10"/>
      <c r="ADI472" s="10"/>
      <c r="ADJ472" s="10"/>
      <c r="ADK472" s="10"/>
      <c r="ADL472" s="10"/>
      <c r="ADM472" s="10"/>
      <c r="ADN472" s="10"/>
      <c r="ADO472" s="10"/>
      <c r="ADP472" s="10"/>
      <c r="ADQ472" s="10"/>
      <c r="ADR472" s="10"/>
      <c r="ADS472" s="10"/>
      <c r="ADT472" s="10"/>
      <c r="ADU472" s="10"/>
      <c r="ADV472" s="10"/>
      <c r="ADW472" s="10"/>
      <c r="ADX472" s="10"/>
      <c r="ADY472" s="10"/>
      <c r="ADZ472" s="10"/>
      <c r="AEA472" s="10"/>
      <c r="AEB472" s="10"/>
      <c r="AEC472" s="10"/>
      <c r="AED472" s="10"/>
      <c r="AEE472" s="10"/>
      <c r="AEF472" s="10"/>
      <c r="AEG472" s="10"/>
      <c r="AEH472" s="10"/>
      <c r="AEI472" s="10"/>
      <c r="AEJ472" s="10"/>
      <c r="AEK472" s="10"/>
      <c r="AEL472" s="10"/>
      <c r="AEM472" s="10"/>
      <c r="AEN472" s="10"/>
      <c r="AEO472" s="10"/>
      <c r="AEP472" s="10"/>
      <c r="AEQ472" s="10"/>
      <c r="AER472" s="10"/>
      <c r="AES472" s="10"/>
      <c r="AET472" s="10"/>
      <c r="AEU472" s="10"/>
      <c r="AEV472" s="10"/>
      <c r="AEW472" s="10"/>
      <c r="AEX472" s="10"/>
      <c r="AEY472" s="10"/>
      <c r="AEZ472" s="10"/>
      <c r="AFA472" s="10"/>
      <c r="AFB472" s="10"/>
      <c r="AFC472" s="10"/>
      <c r="AFD472" s="10"/>
      <c r="AFE472" s="10"/>
      <c r="AFF472" s="10"/>
      <c r="AFG472" s="10"/>
      <c r="AFH472" s="10"/>
      <c r="AFI472" s="10"/>
      <c r="AFJ472" s="10"/>
      <c r="AFK472" s="10"/>
      <c r="AFL472" s="10"/>
      <c r="AFM472" s="10"/>
      <c r="AFN472" s="10"/>
      <c r="AFO472" s="10"/>
      <c r="AFP472" s="10"/>
      <c r="AFQ472" s="10"/>
      <c r="AFR472" s="10"/>
      <c r="AFS472" s="10"/>
      <c r="AFT472" s="10"/>
      <c r="AFU472" s="10"/>
      <c r="AFV472" s="10"/>
      <c r="AFW472" s="10"/>
      <c r="AFX472" s="10"/>
      <c r="AFY472" s="10"/>
      <c r="AFZ472" s="10"/>
      <c r="AGA472" s="10"/>
      <c r="AGB472" s="10"/>
      <c r="AGC472" s="10"/>
      <c r="AGD472" s="10"/>
      <c r="AGE472" s="10"/>
      <c r="AGF472" s="10"/>
      <c r="AGG472" s="10"/>
      <c r="AGH472" s="10"/>
      <c r="AGI472" s="10"/>
      <c r="AGJ472" s="10"/>
      <c r="AGK472" s="10"/>
      <c r="AGL472" s="10"/>
      <c r="AGM472" s="10"/>
      <c r="AGN472" s="10"/>
      <c r="AGO472" s="10"/>
      <c r="AGP472" s="10"/>
      <c r="AGQ472" s="10"/>
      <c r="AGR472" s="10"/>
      <c r="AGS472" s="10"/>
      <c r="AGT472" s="10"/>
      <c r="AGU472" s="10"/>
      <c r="AGV472" s="10"/>
      <c r="AGW472" s="10"/>
      <c r="AGX472" s="10"/>
      <c r="AGY472" s="10"/>
      <c r="AGZ472" s="10"/>
      <c r="AHA472" s="10"/>
      <c r="AHB472" s="10"/>
      <c r="AHC472" s="10"/>
      <c r="AHD472" s="10"/>
      <c r="AHE472" s="10"/>
      <c r="AHF472" s="10"/>
      <c r="AHG472" s="10"/>
      <c r="AHH472" s="10"/>
      <c r="AHI472" s="10"/>
      <c r="AHJ472" s="10"/>
      <c r="AHK472" s="10"/>
      <c r="AHL472" s="10"/>
      <c r="AHM472" s="10"/>
      <c r="AHN472" s="10"/>
      <c r="AHO472" s="10"/>
      <c r="AHP472" s="10"/>
      <c r="AHQ472" s="10"/>
      <c r="AHR472" s="10"/>
      <c r="AHS472" s="10"/>
      <c r="AHT472" s="10"/>
      <c r="AHU472" s="10"/>
      <c r="AHV472" s="10"/>
      <c r="AHW472" s="10"/>
      <c r="AHX472" s="10"/>
      <c r="AHY472" s="10"/>
      <c r="AHZ472" s="10"/>
      <c r="AIA472" s="10"/>
      <c r="AIB472" s="10"/>
      <c r="AIC472" s="10"/>
      <c r="AID472" s="10"/>
      <c r="AIE472" s="10"/>
      <c r="AIF472" s="10"/>
      <c r="AIG472" s="10"/>
      <c r="AIH472" s="10"/>
      <c r="AII472" s="10"/>
      <c r="AIJ472" s="10"/>
      <c r="AIK472" s="10"/>
      <c r="AIL472" s="10"/>
      <c r="AIM472" s="10"/>
      <c r="AIN472" s="10"/>
      <c r="AIO472" s="10"/>
      <c r="AIP472" s="10"/>
      <c r="AIQ472" s="10"/>
      <c r="AIR472" s="10"/>
      <c r="AIS472" s="10"/>
      <c r="AIT472" s="10"/>
      <c r="AIU472" s="10"/>
      <c r="AIV472" s="10"/>
      <c r="AIW472" s="10"/>
      <c r="AIX472" s="10"/>
      <c r="AIY472" s="10"/>
      <c r="AIZ472" s="10"/>
      <c r="AJA472" s="10"/>
      <c r="AJB472" s="10"/>
      <c r="AJC472" s="10"/>
      <c r="AJD472" s="10"/>
      <c r="AJE472" s="10"/>
      <c r="AJF472" s="10"/>
      <c r="AJG472" s="10"/>
      <c r="AJH472" s="10"/>
      <c r="AJI472" s="10"/>
      <c r="AJJ472" s="10"/>
      <c r="AJK472" s="10"/>
      <c r="AJL472" s="10"/>
      <c r="AJM472" s="10"/>
      <c r="AJN472" s="10"/>
      <c r="AJO472" s="10"/>
      <c r="AJP472" s="10"/>
      <c r="AJQ472" s="10"/>
      <c r="AJR472" s="10"/>
      <c r="AJS472" s="10"/>
      <c r="AJT472" s="10"/>
      <c r="AJU472" s="10"/>
      <c r="AJV472" s="10"/>
      <c r="AJW472" s="10"/>
      <c r="AJX472" s="10"/>
      <c r="AJY472" s="10"/>
      <c r="AJZ472" s="10"/>
      <c r="AKA472" s="10"/>
      <c r="AKB472" s="10"/>
      <c r="AKC472" s="10"/>
      <c r="AKD472" s="10"/>
      <c r="AKE472" s="10"/>
      <c r="AKF472" s="10"/>
      <c r="AKG472" s="10"/>
      <c r="AKH472" s="10"/>
      <c r="AKI472" s="10"/>
      <c r="AKJ472" s="10"/>
      <c r="AKK472" s="10"/>
      <c r="AKL472" s="10"/>
      <c r="AKM472" s="10"/>
      <c r="AKN472" s="10"/>
      <c r="AKO472" s="10"/>
      <c r="AKP472" s="10"/>
      <c r="AKQ472" s="10"/>
      <c r="AKR472" s="10"/>
      <c r="AKS472" s="10"/>
      <c r="AKT472" s="10"/>
      <c r="AKU472" s="10"/>
      <c r="AKV472" s="10"/>
      <c r="AKW472" s="10"/>
      <c r="AKX472" s="10"/>
      <c r="AKY472" s="10"/>
      <c r="AKZ472" s="10"/>
      <c r="ALA472" s="10"/>
      <c r="ALB472" s="10"/>
      <c r="ALC472" s="10"/>
      <c r="ALD472" s="10"/>
      <c r="ALE472" s="10"/>
      <c r="ALF472" s="10"/>
      <c r="ALG472" s="10"/>
      <c r="ALH472" s="10"/>
      <c r="ALI472" s="10"/>
      <c r="ALJ472" s="10"/>
      <c r="ALK472" s="10"/>
      <c r="ALL472" s="10"/>
      <c r="ALM472" s="10"/>
      <c r="ALN472" s="10"/>
      <c r="ALO472" s="10"/>
      <c r="ALP472" s="10"/>
      <c r="ALQ472" s="10"/>
      <c r="ALR472" s="10"/>
      <c r="ALS472" s="10"/>
      <c r="ALT472" s="10"/>
      <c r="ALU472" s="10"/>
      <c r="ALV472" s="10"/>
      <c r="ALW472" s="10"/>
      <c r="ALX472" s="10"/>
      <c r="ALY472" s="10"/>
      <c r="ALZ472" s="10"/>
      <c r="AMA472" s="10"/>
      <c r="AMB472" s="10"/>
      <c r="AMC472" s="10"/>
      <c r="AMD472" s="10"/>
      <c r="AME472" s="10"/>
      <c r="AMF472" s="10"/>
      <c r="AMG472" s="10"/>
      <c r="AMH472" s="10"/>
      <c r="AMI472" s="10"/>
    </row>
    <row r="473" spans="1:1023" ht="21.75" customHeight="1">
      <c r="A473" s="14" t="s">
        <v>173</v>
      </c>
      <c r="B473" s="45"/>
      <c r="C473" s="34"/>
      <c r="D473" s="34"/>
      <c r="E473" s="30"/>
      <c r="F473" s="30"/>
      <c r="G473" s="30"/>
      <c r="H473" s="30"/>
      <c r="I473" s="30"/>
      <c r="J473" s="30"/>
      <c r="K473" s="30"/>
      <c r="L473" s="30"/>
      <c r="M473" s="30"/>
      <c r="N473" s="30"/>
      <c r="O473" s="36">
        <v>6000</v>
      </c>
      <c r="P473" s="34"/>
      <c r="Q473" s="43">
        <f t="shared" si="11"/>
        <v>6000</v>
      </c>
      <c r="R473" s="43">
        <f t="shared" si="13"/>
        <v>6000</v>
      </c>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c r="HD473" s="10"/>
      <c r="HE473" s="10"/>
      <c r="HF473" s="10"/>
      <c r="HG473" s="10"/>
      <c r="HH473" s="10"/>
      <c r="HI473" s="10"/>
      <c r="HJ473" s="10"/>
      <c r="HK473" s="10"/>
      <c r="HL473" s="10"/>
      <c r="HM473" s="10"/>
      <c r="HN473" s="10"/>
      <c r="HO473" s="10"/>
      <c r="HP473" s="10"/>
      <c r="HQ473" s="10"/>
      <c r="HR473" s="10"/>
      <c r="HS473" s="10"/>
      <c r="HT473" s="10"/>
      <c r="HU473" s="10"/>
      <c r="HV473" s="10"/>
      <c r="HW473" s="10"/>
      <c r="HX473" s="10"/>
      <c r="HY473" s="10"/>
      <c r="HZ473" s="10"/>
      <c r="IA473" s="10"/>
      <c r="IB473" s="10"/>
      <c r="IC473" s="10"/>
      <c r="ID473" s="10"/>
      <c r="IE473" s="10"/>
      <c r="IF473" s="10"/>
      <c r="IG473" s="10"/>
      <c r="IH473" s="10"/>
      <c r="II473" s="10"/>
      <c r="IJ473" s="10"/>
      <c r="IK473" s="10"/>
      <c r="IL473" s="10"/>
      <c r="IM473" s="10"/>
      <c r="IN473" s="10"/>
      <c r="IO473" s="10"/>
      <c r="IP473" s="10"/>
      <c r="IQ473" s="10"/>
      <c r="IR473" s="10"/>
      <c r="IS473" s="10"/>
      <c r="IT473" s="10"/>
      <c r="IU473" s="10"/>
      <c r="IV473" s="10"/>
      <c r="IW473" s="10"/>
      <c r="IX473" s="10"/>
      <c r="IY473" s="10"/>
      <c r="IZ473" s="10"/>
      <c r="JA473" s="10"/>
      <c r="JB473" s="10"/>
      <c r="JC473" s="10"/>
      <c r="JD473" s="10"/>
      <c r="JE473" s="10"/>
      <c r="JF473" s="10"/>
      <c r="JG473" s="10"/>
      <c r="JH473" s="10"/>
      <c r="JI473" s="10"/>
      <c r="JJ473" s="10"/>
      <c r="JK473" s="10"/>
      <c r="JL473" s="10"/>
      <c r="JM473" s="10"/>
      <c r="JN473" s="10"/>
      <c r="JO473" s="10"/>
      <c r="JP473" s="10"/>
      <c r="JQ473" s="10"/>
      <c r="JR473" s="10"/>
      <c r="JS473" s="10"/>
      <c r="JT473" s="10"/>
      <c r="JU473" s="10"/>
      <c r="JV473" s="10"/>
      <c r="JW473" s="10"/>
      <c r="JX473" s="10"/>
      <c r="JY473" s="10"/>
      <c r="JZ473" s="10"/>
      <c r="KA473" s="10"/>
      <c r="KB473" s="10"/>
      <c r="KC473" s="10"/>
      <c r="KD473" s="10"/>
      <c r="KE473" s="10"/>
      <c r="KF473" s="10"/>
      <c r="KG473" s="10"/>
      <c r="KH473" s="10"/>
      <c r="KI473" s="10"/>
      <c r="KJ473" s="10"/>
      <c r="KK473" s="10"/>
      <c r="KL473" s="10"/>
      <c r="KM473" s="10"/>
      <c r="KN473" s="10"/>
      <c r="KO473" s="10"/>
      <c r="KP473" s="10"/>
      <c r="KQ473" s="10"/>
      <c r="KR473" s="10"/>
      <c r="KS473" s="10"/>
      <c r="KT473" s="10"/>
      <c r="KU473" s="10"/>
      <c r="KV473" s="10"/>
      <c r="KW473" s="10"/>
      <c r="KX473" s="10"/>
      <c r="KY473" s="10"/>
      <c r="KZ473" s="10"/>
      <c r="LA473" s="10"/>
      <c r="LB473" s="10"/>
      <c r="LC473" s="10"/>
      <c r="LD473" s="10"/>
      <c r="LE473" s="10"/>
      <c r="LF473" s="10"/>
      <c r="LG473" s="10"/>
      <c r="LH473" s="10"/>
      <c r="LI473" s="10"/>
      <c r="LJ473" s="10"/>
      <c r="LK473" s="10"/>
      <c r="LL473" s="10"/>
      <c r="LM473" s="10"/>
      <c r="LN473" s="10"/>
      <c r="LO473" s="10"/>
      <c r="LP473" s="10"/>
      <c r="LQ473" s="10"/>
      <c r="LR473" s="10"/>
      <c r="LS473" s="10"/>
      <c r="LT473" s="10"/>
      <c r="LU473" s="10"/>
      <c r="LV473" s="10"/>
      <c r="LW473" s="10"/>
      <c r="LX473" s="10"/>
      <c r="LY473" s="10"/>
      <c r="LZ473" s="10"/>
      <c r="MA473" s="10"/>
      <c r="MB473" s="10"/>
      <c r="MC473" s="10"/>
      <c r="MD473" s="10"/>
      <c r="ME473" s="10"/>
      <c r="MF473" s="10"/>
      <c r="MG473" s="10"/>
      <c r="MH473" s="10"/>
      <c r="MI473" s="10"/>
      <c r="MJ473" s="10"/>
      <c r="MK473" s="10"/>
      <c r="ML473" s="10"/>
      <c r="MM473" s="10"/>
      <c r="MN473" s="10"/>
      <c r="MO473" s="10"/>
      <c r="MP473" s="10"/>
      <c r="MQ473" s="10"/>
      <c r="MR473" s="10"/>
      <c r="MS473" s="10"/>
      <c r="MT473" s="10"/>
      <c r="MU473" s="10"/>
      <c r="MV473" s="10"/>
      <c r="MW473" s="10"/>
      <c r="MX473" s="10"/>
      <c r="MY473" s="10"/>
      <c r="MZ473" s="10"/>
      <c r="NA473" s="10"/>
      <c r="NB473" s="10"/>
      <c r="NC473" s="10"/>
      <c r="ND473" s="10"/>
      <c r="NE473" s="10"/>
      <c r="NF473" s="10"/>
      <c r="NG473" s="10"/>
      <c r="NH473" s="10"/>
      <c r="NI473" s="10"/>
      <c r="NJ473" s="10"/>
      <c r="NK473" s="10"/>
      <c r="NL473" s="10"/>
      <c r="NM473" s="10"/>
      <c r="NN473" s="10"/>
      <c r="NO473" s="10"/>
      <c r="NP473" s="10"/>
      <c r="NQ473" s="10"/>
      <c r="NR473" s="10"/>
      <c r="NS473" s="10"/>
      <c r="NT473" s="10"/>
      <c r="NU473" s="10"/>
      <c r="NV473" s="10"/>
      <c r="NW473" s="10"/>
      <c r="NX473" s="10"/>
      <c r="NY473" s="10"/>
      <c r="NZ473" s="10"/>
      <c r="OA473" s="10"/>
      <c r="OB473" s="10"/>
      <c r="OC473" s="10"/>
      <c r="OD473" s="10"/>
      <c r="OE473" s="10"/>
      <c r="OF473" s="10"/>
      <c r="OG473" s="10"/>
      <c r="OH473" s="10"/>
      <c r="OI473" s="10"/>
      <c r="OJ473" s="10"/>
      <c r="OK473" s="10"/>
      <c r="OL473" s="10"/>
      <c r="OM473" s="10"/>
      <c r="ON473" s="10"/>
      <c r="OO473" s="10"/>
      <c r="OP473" s="10"/>
      <c r="OQ473" s="10"/>
      <c r="OR473" s="10"/>
      <c r="OS473" s="10"/>
      <c r="OT473" s="10"/>
      <c r="OU473" s="10"/>
      <c r="OV473" s="10"/>
      <c r="OW473" s="10"/>
      <c r="OX473" s="10"/>
      <c r="OY473" s="10"/>
      <c r="OZ473" s="10"/>
      <c r="PA473" s="10"/>
      <c r="PB473" s="10"/>
      <c r="PC473" s="10"/>
      <c r="PD473" s="10"/>
      <c r="PE473" s="10"/>
      <c r="PF473" s="10"/>
      <c r="PG473" s="10"/>
      <c r="PH473" s="10"/>
      <c r="PI473" s="10"/>
      <c r="PJ473" s="10"/>
      <c r="PK473" s="10"/>
      <c r="PL473" s="10"/>
      <c r="PM473" s="10"/>
      <c r="PN473" s="10"/>
      <c r="PO473" s="10"/>
      <c r="PP473" s="10"/>
      <c r="PQ473" s="10"/>
      <c r="PR473" s="10"/>
      <c r="PS473" s="10"/>
      <c r="PT473" s="10"/>
      <c r="PU473" s="10"/>
      <c r="PV473" s="10"/>
      <c r="PW473" s="10"/>
      <c r="PX473" s="10"/>
      <c r="PY473" s="10"/>
      <c r="PZ473" s="10"/>
      <c r="QA473" s="10"/>
      <c r="QB473" s="10"/>
      <c r="QC473" s="10"/>
      <c r="QD473" s="10"/>
      <c r="QE473" s="10"/>
      <c r="QF473" s="10"/>
      <c r="QG473" s="10"/>
      <c r="QH473" s="10"/>
      <c r="QI473" s="10"/>
      <c r="QJ473" s="10"/>
      <c r="QK473" s="10"/>
      <c r="QL473" s="10"/>
      <c r="QM473" s="10"/>
      <c r="QN473" s="10"/>
      <c r="QO473" s="10"/>
      <c r="QP473" s="10"/>
      <c r="QQ473" s="10"/>
      <c r="QR473" s="10"/>
      <c r="QS473" s="10"/>
      <c r="QT473" s="10"/>
      <c r="QU473" s="10"/>
      <c r="QV473" s="10"/>
      <c r="QW473" s="10"/>
      <c r="QX473" s="10"/>
      <c r="QY473" s="10"/>
      <c r="QZ473" s="10"/>
      <c r="RA473" s="10"/>
      <c r="RB473" s="10"/>
      <c r="RC473" s="10"/>
      <c r="RD473" s="10"/>
      <c r="RE473" s="10"/>
      <c r="RF473" s="10"/>
      <c r="RG473" s="10"/>
      <c r="RH473" s="10"/>
      <c r="RI473" s="10"/>
      <c r="RJ473" s="10"/>
      <c r="RK473" s="10"/>
      <c r="RL473" s="10"/>
      <c r="RM473" s="10"/>
      <c r="RN473" s="10"/>
      <c r="RO473" s="10"/>
      <c r="RP473" s="10"/>
      <c r="RQ473" s="10"/>
      <c r="RR473" s="10"/>
      <c r="RS473" s="10"/>
      <c r="RT473" s="10"/>
      <c r="RU473" s="10"/>
      <c r="RV473" s="10"/>
      <c r="RW473" s="10"/>
      <c r="RX473" s="10"/>
      <c r="RY473" s="10"/>
      <c r="RZ473" s="10"/>
      <c r="SA473" s="10"/>
      <c r="SB473" s="10"/>
      <c r="SC473" s="10"/>
      <c r="SD473" s="10"/>
      <c r="SE473" s="10"/>
      <c r="SF473" s="10"/>
      <c r="SG473" s="10"/>
      <c r="SH473" s="10"/>
      <c r="SI473" s="10"/>
      <c r="SJ473" s="10"/>
      <c r="SK473" s="10"/>
      <c r="SL473" s="10"/>
      <c r="SM473" s="10"/>
      <c r="SN473" s="10"/>
      <c r="SO473" s="10"/>
      <c r="SP473" s="10"/>
      <c r="SQ473" s="10"/>
      <c r="SR473" s="10"/>
      <c r="SS473" s="10"/>
      <c r="ST473" s="10"/>
      <c r="SU473" s="10"/>
      <c r="SV473" s="10"/>
      <c r="SW473" s="10"/>
      <c r="SX473" s="10"/>
      <c r="SY473" s="10"/>
      <c r="SZ473" s="10"/>
      <c r="TA473" s="10"/>
      <c r="TB473" s="10"/>
      <c r="TC473" s="10"/>
      <c r="TD473" s="10"/>
      <c r="TE473" s="10"/>
      <c r="TF473" s="10"/>
      <c r="TG473" s="10"/>
      <c r="TH473" s="10"/>
      <c r="TI473" s="10"/>
      <c r="TJ473" s="10"/>
      <c r="TK473" s="10"/>
      <c r="TL473" s="10"/>
      <c r="TM473" s="10"/>
      <c r="TN473" s="10"/>
      <c r="TO473" s="10"/>
      <c r="TP473" s="10"/>
      <c r="TQ473" s="10"/>
      <c r="TR473" s="10"/>
      <c r="TS473" s="10"/>
      <c r="TT473" s="10"/>
      <c r="TU473" s="10"/>
      <c r="TV473" s="10"/>
      <c r="TW473" s="10"/>
      <c r="TX473" s="10"/>
      <c r="TY473" s="10"/>
      <c r="TZ473" s="10"/>
      <c r="UA473" s="10"/>
      <c r="UB473" s="10"/>
      <c r="UC473" s="10"/>
      <c r="UD473" s="10"/>
      <c r="UE473" s="10"/>
      <c r="UF473" s="10"/>
      <c r="UG473" s="10"/>
      <c r="UH473" s="10"/>
      <c r="UI473" s="10"/>
      <c r="UJ473" s="10"/>
      <c r="UK473" s="10"/>
      <c r="UL473" s="10"/>
      <c r="UM473" s="10"/>
      <c r="UN473" s="10"/>
      <c r="UO473" s="10"/>
      <c r="UP473" s="10"/>
      <c r="UQ473" s="10"/>
      <c r="UR473" s="10"/>
      <c r="US473" s="10"/>
      <c r="UT473" s="10"/>
      <c r="UU473" s="10"/>
      <c r="UV473" s="10"/>
      <c r="UW473" s="10"/>
      <c r="UX473" s="10"/>
      <c r="UY473" s="10"/>
      <c r="UZ473" s="10"/>
      <c r="VA473" s="10"/>
      <c r="VB473" s="10"/>
      <c r="VC473" s="10"/>
      <c r="VD473" s="10"/>
      <c r="VE473" s="10"/>
      <c r="VF473" s="10"/>
      <c r="VG473" s="10"/>
      <c r="VH473" s="10"/>
      <c r="VI473" s="10"/>
      <c r="VJ473" s="10"/>
      <c r="VK473" s="10"/>
      <c r="VL473" s="10"/>
      <c r="VM473" s="10"/>
      <c r="VN473" s="10"/>
      <c r="VO473" s="10"/>
      <c r="VP473" s="10"/>
      <c r="VQ473" s="10"/>
      <c r="VR473" s="10"/>
      <c r="VS473" s="10"/>
      <c r="VT473" s="10"/>
      <c r="VU473" s="10"/>
      <c r="VV473" s="10"/>
      <c r="VW473" s="10"/>
      <c r="VX473" s="10"/>
      <c r="VY473" s="10"/>
      <c r="VZ473" s="10"/>
      <c r="WA473" s="10"/>
      <c r="WB473" s="10"/>
      <c r="WC473" s="10"/>
      <c r="WD473" s="10"/>
      <c r="WE473" s="10"/>
      <c r="WF473" s="10"/>
      <c r="WG473" s="10"/>
      <c r="WH473" s="10"/>
      <c r="WI473" s="10"/>
      <c r="WJ473" s="10"/>
      <c r="WK473" s="10"/>
      <c r="WL473" s="10"/>
      <c r="WM473" s="10"/>
      <c r="WN473" s="10"/>
      <c r="WO473" s="10"/>
      <c r="WP473" s="10"/>
      <c r="WQ473" s="10"/>
      <c r="WR473" s="10"/>
      <c r="WS473" s="10"/>
      <c r="WT473" s="10"/>
      <c r="WU473" s="10"/>
      <c r="WV473" s="10"/>
      <c r="WW473" s="10"/>
      <c r="WX473" s="10"/>
      <c r="WY473" s="10"/>
      <c r="WZ473" s="10"/>
      <c r="XA473" s="10"/>
      <c r="XB473" s="10"/>
      <c r="XC473" s="10"/>
      <c r="XD473" s="10"/>
      <c r="XE473" s="10"/>
      <c r="XF473" s="10"/>
      <c r="XG473" s="10"/>
      <c r="XH473" s="10"/>
      <c r="XI473" s="10"/>
      <c r="XJ473" s="10"/>
      <c r="XK473" s="10"/>
      <c r="XL473" s="10"/>
      <c r="XM473" s="10"/>
      <c r="XN473" s="10"/>
      <c r="XO473" s="10"/>
      <c r="XP473" s="10"/>
      <c r="XQ473" s="10"/>
      <c r="XR473" s="10"/>
      <c r="XS473" s="10"/>
      <c r="XT473" s="10"/>
      <c r="XU473" s="10"/>
      <c r="XV473" s="10"/>
      <c r="XW473" s="10"/>
      <c r="XX473" s="10"/>
      <c r="XY473" s="10"/>
      <c r="XZ473" s="10"/>
      <c r="YA473" s="10"/>
      <c r="YB473" s="10"/>
      <c r="YC473" s="10"/>
      <c r="YD473" s="10"/>
      <c r="YE473" s="10"/>
      <c r="YF473" s="10"/>
      <c r="YG473" s="10"/>
      <c r="YH473" s="10"/>
      <c r="YI473" s="10"/>
      <c r="YJ473" s="10"/>
      <c r="YK473" s="10"/>
      <c r="YL473" s="10"/>
      <c r="YM473" s="10"/>
      <c r="YN473" s="10"/>
      <c r="YO473" s="10"/>
      <c r="YP473" s="10"/>
      <c r="YQ473" s="10"/>
      <c r="YR473" s="10"/>
      <c r="YS473" s="10"/>
      <c r="YT473" s="10"/>
      <c r="YU473" s="10"/>
      <c r="YV473" s="10"/>
      <c r="YW473" s="10"/>
      <c r="YX473" s="10"/>
      <c r="YY473" s="10"/>
      <c r="YZ473" s="10"/>
      <c r="ZA473" s="10"/>
      <c r="ZB473" s="10"/>
      <c r="ZC473" s="10"/>
      <c r="ZD473" s="10"/>
      <c r="ZE473" s="10"/>
      <c r="ZF473" s="10"/>
      <c r="ZG473" s="10"/>
      <c r="ZH473" s="10"/>
      <c r="ZI473" s="10"/>
      <c r="ZJ473" s="10"/>
      <c r="ZK473" s="10"/>
      <c r="ZL473" s="10"/>
      <c r="ZM473" s="10"/>
      <c r="ZN473" s="10"/>
      <c r="ZO473" s="10"/>
      <c r="ZP473" s="10"/>
      <c r="ZQ473" s="10"/>
      <c r="ZR473" s="10"/>
      <c r="ZS473" s="10"/>
      <c r="ZT473" s="10"/>
      <c r="ZU473" s="10"/>
      <c r="ZV473" s="10"/>
      <c r="ZW473" s="10"/>
      <c r="ZX473" s="10"/>
      <c r="ZY473" s="10"/>
      <c r="ZZ473" s="10"/>
      <c r="AAA473" s="10"/>
      <c r="AAB473" s="10"/>
      <c r="AAC473" s="10"/>
      <c r="AAD473" s="10"/>
      <c r="AAE473" s="10"/>
      <c r="AAF473" s="10"/>
      <c r="AAG473" s="10"/>
      <c r="AAH473" s="10"/>
      <c r="AAI473" s="10"/>
      <c r="AAJ473" s="10"/>
      <c r="AAK473" s="10"/>
      <c r="AAL473" s="10"/>
      <c r="AAM473" s="10"/>
      <c r="AAN473" s="10"/>
      <c r="AAO473" s="10"/>
      <c r="AAP473" s="10"/>
      <c r="AAQ473" s="10"/>
      <c r="AAR473" s="10"/>
      <c r="AAS473" s="10"/>
      <c r="AAT473" s="10"/>
      <c r="AAU473" s="10"/>
      <c r="AAV473" s="10"/>
      <c r="AAW473" s="10"/>
      <c r="AAX473" s="10"/>
      <c r="AAY473" s="10"/>
      <c r="AAZ473" s="10"/>
      <c r="ABA473" s="10"/>
      <c r="ABB473" s="10"/>
      <c r="ABC473" s="10"/>
      <c r="ABD473" s="10"/>
      <c r="ABE473" s="10"/>
      <c r="ABF473" s="10"/>
      <c r="ABG473" s="10"/>
      <c r="ABH473" s="10"/>
      <c r="ABI473" s="10"/>
      <c r="ABJ473" s="10"/>
      <c r="ABK473" s="10"/>
      <c r="ABL473" s="10"/>
      <c r="ABM473" s="10"/>
      <c r="ABN473" s="10"/>
      <c r="ABO473" s="10"/>
      <c r="ABP473" s="10"/>
      <c r="ABQ473" s="10"/>
      <c r="ABR473" s="10"/>
      <c r="ABS473" s="10"/>
      <c r="ABT473" s="10"/>
      <c r="ABU473" s="10"/>
      <c r="ABV473" s="10"/>
      <c r="ABW473" s="10"/>
      <c r="ABX473" s="10"/>
      <c r="ABY473" s="10"/>
      <c r="ABZ473" s="10"/>
      <c r="ACA473" s="10"/>
      <c r="ACB473" s="10"/>
      <c r="ACC473" s="10"/>
      <c r="ACD473" s="10"/>
      <c r="ACE473" s="10"/>
      <c r="ACF473" s="10"/>
      <c r="ACG473" s="10"/>
      <c r="ACH473" s="10"/>
      <c r="ACI473" s="10"/>
      <c r="ACJ473" s="10"/>
      <c r="ACK473" s="10"/>
      <c r="ACL473" s="10"/>
      <c r="ACM473" s="10"/>
      <c r="ACN473" s="10"/>
      <c r="ACO473" s="10"/>
      <c r="ACP473" s="10"/>
      <c r="ACQ473" s="10"/>
      <c r="ACR473" s="10"/>
      <c r="ACS473" s="10"/>
      <c r="ACT473" s="10"/>
      <c r="ACU473" s="10"/>
      <c r="ACV473" s="10"/>
      <c r="ACW473" s="10"/>
      <c r="ACX473" s="10"/>
      <c r="ACY473" s="10"/>
      <c r="ACZ473" s="10"/>
      <c r="ADA473" s="10"/>
      <c r="ADB473" s="10"/>
      <c r="ADC473" s="10"/>
      <c r="ADD473" s="10"/>
      <c r="ADE473" s="10"/>
      <c r="ADF473" s="10"/>
      <c r="ADG473" s="10"/>
      <c r="ADH473" s="10"/>
      <c r="ADI473" s="10"/>
      <c r="ADJ473" s="10"/>
      <c r="ADK473" s="10"/>
      <c r="ADL473" s="10"/>
      <c r="ADM473" s="10"/>
      <c r="ADN473" s="10"/>
      <c r="ADO473" s="10"/>
      <c r="ADP473" s="10"/>
      <c r="ADQ473" s="10"/>
      <c r="ADR473" s="10"/>
      <c r="ADS473" s="10"/>
      <c r="ADT473" s="10"/>
      <c r="ADU473" s="10"/>
      <c r="ADV473" s="10"/>
      <c r="ADW473" s="10"/>
      <c r="ADX473" s="10"/>
      <c r="ADY473" s="10"/>
      <c r="ADZ473" s="10"/>
      <c r="AEA473" s="10"/>
      <c r="AEB473" s="10"/>
      <c r="AEC473" s="10"/>
      <c r="AED473" s="10"/>
      <c r="AEE473" s="10"/>
      <c r="AEF473" s="10"/>
      <c r="AEG473" s="10"/>
      <c r="AEH473" s="10"/>
      <c r="AEI473" s="10"/>
      <c r="AEJ473" s="10"/>
      <c r="AEK473" s="10"/>
      <c r="AEL473" s="10"/>
      <c r="AEM473" s="10"/>
      <c r="AEN473" s="10"/>
      <c r="AEO473" s="10"/>
      <c r="AEP473" s="10"/>
      <c r="AEQ473" s="10"/>
      <c r="AER473" s="10"/>
      <c r="AES473" s="10"/>
      <c r="AET473" s="10"/>
      <c r="AEU473" s="10"/>
      <c r="AEV473" s="10"/>
      <c r="AEW473" s="10"/>
      <c r="AEX473" s="10"/>
      <c r="AEY473" s="10"/>
      <c r="AEZ473" s="10"/>
      <c r="AFA473" s="10"/>
      <c r="AFB473" s="10"/>
      <c r="AFC473" s="10"/>
      <c r="AFD473" s="10"/>
      <c r="AFE473" s="10"/>
      <c r="AFF473" s="10"/>
      <c r="AFG473" s="10"/>
      <c r="AFH473" s="10"/>
      <c r="AFI473" s="10"/>
      <c r="AFJ473" s="10"/>
      <c r="AFK473" s="10"/>
      <c r="AFL473" s="10"/>
      <c r="AFM473" s="10"/>
      <c r="AFN473" s="10"/>
      <c r="AFO473" s="10"/>
      <c r="AFP473" s="10"/>
      <c r="AFQ473" s="10"/>
      <c r="AFR473" s="10"/>
      <c r="AFS473" s="10"/>
      <c r="AFT473" s="10"/>
      <c r="AFU473" s="10"/>
      <c r="AFV473" s="10"/>
      <c r="AFW473" s="10"/>
      <c r="AFX473" s="10"/>
      <c r="AFY473" s="10"/>
      <c r="AFZ473" s="10"/>
      <c r="AGA473" s="10"/>
      <c r="AGB473" s="10"/>
      <c r="AGC473" s="10"/>
      <c r="AGD473" s="10"/>
      <c r="AGE473" s="10"/>
      <c r="AGF473" s="10"/>
      <c r="AGG473" s="10"/>
      <c r="AGH473" s="10"/>
      <c r="AGI473" s="10"/>
      <c r="AGJ473" s="10"/>
      <c r="AGK473" s="10"/>
      <c r="AGL473" s="10"/>
      <c r="AGM473" s="10"/>
      <c r="AGN473" s="10"/>
      <c r="AGO473" s="10"/>
      <c r="AGP473" s="10"/>
      <c r="AGQ473" s="10"/>
      <c r="AGR473" s="10"/>
      <c r="AGS473" s="10"/>
      <c r="AGT473" s="10"/>
      <c r="AGU473" s="10"/>
      <c r="AGV473" s="10"/>
      <c r="AGW473" s="10"/>
      <c r="AGX473" s="10"/>
      <c r="AGY473" s="10"/>
      <c r="AGZ473" s="10"/>
      <c r="AHA473" s="10"/>
      <c r="AHB473" s="10"/>
      <c r="AHC473" s="10"/>
      <c r="AHD473" s="10"/>
      <c r="AHE473" s="10"/>
      <c r="AHF473" s="10"/>
      <c r="AHG473" s="10"/>
      <c r="AHH473" s="10"/>
      <c r="AHI473" s="10"/>
      <c r="AHJ473" s="10"/>
      <c r="AHK473" s="10"/>
      <c r="AHL473" s="10"/>
      <c r="AHM473" s="10"/>
      <c r="AHN473" s="10"/>
      <c r="AHO473" s="10"/>
      <c r="AHP473" s="10"/>
      <c r="AHQ473" s="10"/>
      <c r="AHR473" s="10"/>
      <c r="AHS473" s="10"/>
      <c r="AHT473" s="10"/>
      <c r="AHU473" s="10"/>
      <c r="AHV473" s="10"/>
      <c r="AHW473" s="10"/>
      <c r="AHX473" s="10"/>
      <c r="AHY473" s="10"/>
      <c r="AHZ473" s="10"/>
      <c r="AIA473" s="10"/>
      <c r="AIB473" s="10"/>
      <c r="AIC473" s="10"/>
      <c r="AID473" s="10"/>
      <c r="AIE473" s="10"/>
      <c r="AIF473" s="10"/>
      <c r="AIG473" s="10"/>
      <c r="AIH473" s="10"/>
      <c r="AII473" s="10"/>
      <c r="AIJ473" s="10"/>
      <c r="AIK473" s="10"/>
      <c r="AIL473" s="10"/>
      <c r="AIM473" s="10"/>
      <c r="AIN473" s="10"/>
      <c r="AIO473" s="10"/>
      <c r="AIP473" s="10"/>
      <c r="AIQ473" s="10"/>
      <c r="AIR473" s="10"/>
      <c r="AIS473" s="10"/>
      <c r="AIT473" s="10"/>
      <c r="AIU473" s="10"/>
      <c r="AIV473" s="10"/>
      <c r="AIW473" s="10"/>
      <c r="AIX473" s="10"/>
      <c r="AIY473" s="10"/>
      <c r="AIZ473" s="10"/>
      <c r="AJA473" s="10"/>
      <c r="AJB473" s="10"/>
      <c r="AJC473" s="10"/>
      <c r="AJD473" s="10"/>
      <c r="AJE473" s="10"/>
      <c r="AJF473" s="10"/>
      <c r="AJG473" s="10"/>
      <c r="AJH473" s="10"/>
      <c r="AJI473" s="10"/>
      <c r="AJJ473" s="10"/>
      <c r="AJK473" s="10"/>
      <c r="AJL473" s="10"/>
      <c r="AJM473" s="10"/>
      <c r="AJN473" s="10"/>
      <c r="AJO473" s="10"/>
      <c r="AJP473" s="10"/>
      <c r="AJQ473" s="10"/>
      <c r="AJR473" s="10"/>
      <c r="AJS473" s="10"/>
      <c r="AJT473" s="10"/>
      <c r="AJU473" s="10"/>
      <c r="AJV473" s="10"/>
      <c r="AJW473" s="10"/>
      <c r="AJX473" s="10"/>
      <c r="AJY473" s="10"/>
      <c r="AJZ473" s="10"/>
      <c r="AKA473" s="10"/>
      <c r="AKB473" s="10"/>
      <c r="AKC473" s="10"/>
      <c r="AKD473" s="10"/>
      <c r="AKE473" s="10"/>
      <c r="AKF473" s="10"/>
      <c r="AKG473" s="10"/>
      <c r="AKH473" s="10"/>
      <c r="AKI473" s="10"/>
      <c r="AKJ473" s="10"/>
      <c r="AKK473" s="10"/>
      <c r="AKL473" s="10"/>
      <c r="AKM473" s="10"/>
      <c r="AKN473" s="10"/>
      <c r="AKO473" s="10"/>
      <c r="AKP473" s="10"/>
      <c r="AKQ473" s="10"/>
      <c r="AKR473" s="10"/>
      <c r="AKS473" s="10"/>
      <c r="AKT473" s="10"/>
      <c r="AKU473" s="10"/>
      <c r="AKV473" s="10"/>
      <c r="AKW473" s="10"/>
      <c r="AKX473" s="10"/>
      <c r="AKY473" s="10"/>
      <c r="AKZ473" s="10"/>
      <c r="ALA473" s="10"/>
      <c r="ALB473" s="10"/>
      <c r="ALC473" s="10"/>
      <c r="ALD473" s="10"/>
      <c r="ALE473" s="10"/>
      <c r="ALF473" s="10"/>
      <c r="ALG473" s="10"/>
      <c r="ALH473" s="10"/>
      <c r="ALI473" s="10"/>
      <c r="ALJ473" s="10"/>
      <c r="ALK473" s="10"/>
      <c r="ALL473" s="10"/>
      <c r="ALM473" s="10"/>
      <c r="ALN473" s="10"/>
      <c r="ALO473" s="10"/>
      <c r="ALP473" s="10"/>
      <c r="ALQ473" s="10"/>
      <c r="ALR473" s="10"/>
      <c r="ALS473" s="10"/>
      <c r="ALT473" s="10"/>
      <c r="ALU473" s="10"/>
      <c r="ALV473" s="10"/>
      <c r="ALW473" s="10"/>
      <c r="ALX473" s="10"/>
      <c r="ALY473" s="10"/>
      <c r="ALZ473" s="10"/>
      <c r="AMA473" s="10"/>
      <c r="AMB473" s="10"/>
      <c r="AMC473" s="10"/>
      <c r="AMD473" s="10"/>
      <c r="AME473" s="10"/>
      <c r="AMF473" s="10"/>
      <c r="AMG473" s="10"/>
      <c r="AMH473" s="10"/>
      <c r="AMI473" s="10"/>
    </row>
    <row r="474" spans="1:1023" ht="21.75" customHeight="1">
      <c r="A474" s="14" t="s">
        <v>153</v>
      </c>
      <c r="B474" s="45"/>
      <c r="C474" s="34"/>
      <c r="D474" s="34"/>
      <c r="E474" s="30"/>
      <c r="F474" s="30"/>
      <c r="G474" s="30"/>
      <c r="H474" s="30"/>
      <c r="I474" s="30"/>
      <c r="J474" s="30"/>
      <c r="K474" s="30"/>
      <c r="L474" s="30"/>
      <c r="M474" s="30"/>
      <c r="N474" s="30"/>
      <c r="O474" s="36">
        <v>10000</v>
      </c>
      <c r="P474" s="34"/>
      <c r="Q474" s="43">
        <f t="shared" si="11"/>
        <v>10000</v>
      </c>
      <c r="R474" s="43">
        <f t="shared" si="13"/>
        <v>10000</v>
      </c>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c r="HA474" s="10"/>
      <c r="HB474" s="10"/>
      <c r="HC474" s="10"/>
      <c r="HD474" s="10"/>
      <c r="HE474" s="10"/>
      <c r="HF474" s="10"/>
      <c r="HG474" s="10"/>
      <c r="HH474" s="10"/>
      <c r="HI474" s="10"/>
      <c r="HJ474" s="10"/>
      <c r="HK474" s="10"/>
      <c r="HL474" s="10"/>
      <c r="HM474" s="10"/>
      <c r="HN474" s="10"/>
      <c r="HO474" s="10"/>
      <c r="HP474" s="10"/>
      <c r="HQ474" s="10"/>
      <c r="HR474" s="10"/>
      <c r="HS474" s="10"/>
      <c r="HT474" s="10"/>
      <c r="HU474" s="10"/>
      <c r="HV474" s="10"/>
      <c r="HW474" s="10"/>
      <c r="HX474" s="10"/>
      <c r="HY474" s="10"/>
      <c r="HZ474" s="10"/>
      <c r="IA474" s="10"/>
      <c r="IB474" s="10"/>
      <c r="IC474" s="10"/>
      <c r="ID474" s="10"/>
      <c r="IE474" s="10"/>
      <c r="IF474" s="10"/>
      <c r="IG474" s="10"/>
      <c r="IH474" s="10"/>
      <c r="II474" s="10"/>
      <c r="IJ474" s="10"/>
      <c r="IK474" s="10"/>
      <c r="IL474" s="10"/>
      <c r="IM474" s="10"/>
      <c r="IN474" s="10"/>
      <c r="IO474" s="10"/>
      <c r="IP474" s="10"/>
      <c r="IQ474" s="10"/>
      <c r="IR474" s="10"/>
      <c r="IS474" s="10"/>
      <c r="IT474" s="10"/>
      <c r="IU474" s="10"/>
      <c r="IV474" s="10"/>
      <c r="IW474" s="10"/>
      <c r="IX474" s="10"/>
      <c r="IY474" s="10"/>
      <c r="IZ474" s="10"/>
      <c r="JA474" s="10"/>
      <c r="JB474" s="10"/>
      <c r="JC474" s="10"/>
      <c r="JD474" s="10"/>
      <c r="JE474" s="10"/>
      <c r="JF474" s="10"/>
      <c r="JG474" s="10"/>
      <c r="JH474" s="10"/>
      <c r="JI474" s="10"/>
      <c r="JJ474" s="10"/>
      <c r="JK474" s="10"/>
      <c r="JL474" s="10"/>
      <c r="JM474" s="10"/>
      <c r="JN474" s="10"/>
      <c r="JO474" s="10"/>
      <c r="JP474" s="10"/>
      <c r="JQ474" s="10"/>
      <c r="JR474" s="10"/>
      <c r="JS474" s="10"/>
      <c r="JT474" s="10"/>
      <c r="JU474" s="10"/>
      <c r="JV474" s="10"/>
      <c r="JW474" s="10"/>
      <c r="JX474" s="10"/>
      <c r="JY474" s="10"/>
      <c r="JZ474" s="10"/>
      <c r="KA474" s="10"/>
      <c r="KB474" s="10"/>
      <c r="KC474" s="10"/>
      <c r="KD474" s="10"/>
      <c r="KE474" s="10"/>
      <c r="KF474" s="10"/>
      <c r="KG474" s="10"/>
      <c r="KH474" s="10"/>
      <c r="KI474" s="10"/>
      <c r="KJ474" s="10"/>
      <c r="KK474" s="10"/>
      <c r="KL474" s="10"/>
      <c r="KM474" s="10"/>
      <c r="KN474" s="10"/>
      <c r="KO474" s="10"/>
      <c r="KP474" s="10"/>
      <c r="KQ474" s="10"/>
      <c r="KR474" s="10"/>
      <c r="KS474" s="10"/>
      <c r="KT474" s="10"/>
      <c r="KU474" s="10"/>
      <c r="KV474" s="10"/>
      <c r="KW474" s="10"/>
      <c r="KX474" s="10"/>
      <c r="KY474" s="10"/>
      <c r="KZ474" s="10"/>
      <c r="LA474" s="10"/>
      <c r="LB474" s="10"/>
      <c r="LC474" s="10"/>
      <c r="LD474" s="10"/>
      <c r="LE474" s="10"/>
      <c r="LF474" s="10"/>
      <c r="LG474" s="10"/>
      <c r="LH474" s="10"/>
      <c r="LI474" s="10"/>
      <c r="LJ474" s="10"/>
      <c r="LK474" s="10"/>
      <c r="LL474" s="10"/>
      <c r="LM474" s="10"/>
      <c r="LN474" s="10"/>
      <c r="LO474" s="10"/>
      <c r="LP474" s="10"/>
      <c r="LQ474" s="10"/>
      <c r="LR474" s="10"/>
      <c r="LS474" s="10"/>
      <c r="LT474" s="10"/>
      <c r="LU474" s="10"/>
      <c r="LV474" s="10"/>
      <c r="LW474" s="10"/>
      <c r="LX474" s="10"/>
      <c r="LY474" s="10"/>
      <c r="LZ474" s="10"/>
      <c r="MA474" s="10"/>
      <c r="MB474" s="10"/>
      <c r="MC474" s="10"/>
      <c r="MD474" s="10"/>
      <c r="ME474" s="10"/>
      <c r="MF474" s="10"/>
      <c r="MG474" s="10"/>
      <c r="MH474" s="10"/>
      <c r="MI474" s="10"/>
      <c r="MJ474" s="10"/>
      <c r="MK474" s="10"/>
      <c r="ML474" s="10"/>
      <c r="MM474" s="10"/>
      <c r="MN474" s="10"/>
      <c r="MO474" s="10"/>
      <c r="MP474" s="10"/>
      <c r="MQ474" s="10"/>
      <c r="MR474" s="10"/>
      <c r="MS474" s="10"/>
      <c r="MT474" s="10"/>
      <c r="MU474" s="10"/>
      <c r="MV474" s="10"/>
      <c r="MW474" s="10"/>
      <c r="MX474" s="10"/>
      <c r="MY474" s="10"/>
      <c r="MZ474" s="10"/>
      <c r="NA474" s="10"/>
      <c r="NB474" s="10"/>
      <c r="NC474" s="10"/>
      <c r="ND474" s="10"/>
      <c r="NE474" s="10"/>
      <c r="NF474" s="10"/>
      <c r="NG474" s="10"/>
      <c r="NH474" s="10"/>
      <c r="NI474" s="10"/>
      <c r="NJ474" s="10"/>
      <c r="NK474" s="10"/>
      <c r="NL474" s="10"/>
      <c r="NM474" s="10"/>
      <c r="NN474" s="10"/>
      <c r="NO474" s="10"/>
      <c r="NP474" s="10"/>
      <c r="NQ474" s="10"/>
      <c r="NR474" s="10"/>
      <c r="NS474" s="10"/>
      <c r="NT474" s="10"/>
      <c r="NU474" s="10"/>
      <c r="NV474" s="10"/>
      <c r="NW474" s="10"/>
      <c r="NX474" s="10"/>
      <c r="NY474" s="10"/>
      <c r="NZ474" s="10"/>
      <c r="OA474" s="10"/>
      <c r="OB474" s="10"/>
      <c r="OC474" s="10"/>
      <c r="OD474" s="10"/>
      <c r="OE474" s="10"/>
      <c r="OF474" s="10"/>
      <c r="OG474" s="10"/>
      <c r="OH474" s="10"/>
      <c r="OI474" s="10"/>
      <c r="OJ474" s="10"/>
      <c r="OK474" s="10"/>
      <c r="OL474" s="10"/>
      <c r="OM474" s="10"/>
      <c r="ON474" s="10"/>
      <c r="OO474" s="10"/>
      <c r="OP474" s="10"/>
      <c r="OQ474" s="10"/>
      <c r="OR474" s="10"/>
      <c r="OS474" s="10"/>
      <c r="OT474" s="10"/>
      <c r="OU474" s="10"/>
      <c r="OV474" s="10"/>
      <c r="OW474" s="10"/>
      <c r="OX474" s="10"/>
      <c r="OY474" s="10"/>
      <c r="OZ474" s="10"/>
      <c r="PA474" s="10"/>
      <c r="PB474" s="10"/>
      <c r="PC474" s="10"/>
      <c r="PD474" s="10"/>
      <c r="PE474" s="10"/>
      <c r="PF474" s="10"/>
      <c r="PG474" s="10"/>
      <c r="PH474" s="10"/>
      <c r="PI474" s="10"/>
      <c r="PJ474" s="10"/>
      <c r="PK474" s="10"/>
      <c r="PL474" s="10"/>
      <c r="PM474" s="10"/>
      <c r="PN474" s="10"/>
      <c r="PO474" s="10"/>
      <c r="PP474" s="10"/>
      <c r="PQ474" s="10"/>
      <c r="PR474" s="10"/>
      <c r="PS474" s="10"/>
      <c r="PT474" s="10"/>
      <c r="PU474" s="10"/>
      <c r="PV474" s="10"/>
      <c r="PW474" s="10"/>
      <c r="PX474" s="10"/>
      <c r="PY474" s="10"/>
      <c r="PZ474" s="10"/>
      <c r="QA474" s="10"/>
      <c r="QB474" s="10"/>
      <c r="QC474" s="10"/>
      <c r="QD474" s="10"/>
      <c r="QE474" s="10"/>
      <c r="QF474" s="10"/>
      <c r="QG474" s="10"/>
      <c r="QH474" s="10"/>
      <c r="QI474" s="10"/>
      <c r="QJ474" s="10"/>
      <c r="QK474" s="10"/>
      <c r="QL474" s="10"/>
      <c r="QM474" s="10"/>
      <c r="QN474" s="10"/>
      <c r="QO474" s="10"/>
      <c r="QP474" s="10"/>
      <c r="QQ474" s="10"/>
      <c r="QR474" s="10"/>
      <c r="QS474" s="10"/>
      <c r="QT474" s="10"/>
      <c r="QU474" s="10"/>
      <c r="QV474" s="10"/>
      <c r="QW474" s="10"/>
      <c r="QX474" s="10"/>
      <c r="QY474" s="10"/>
      <c r="QZ474" s="10"/>
      <c r="RA474" s="10"/>
      <c r="RB474" s="10"/>
      <c r="RC474" s="10"/>
      <c r="RD474" s="10"/>
      <c r="RE474" s="10"/>
      <c r="RF474" s="10"/>
      <c r="RG474" s="10"/>
      <c r="RH474" s="10"/>
      <c r="RI474" s="10"/>
      <c r="RJ474" s="10"/>
      <c r="RK474" s="10"/>
      <c r="RL474" s="10"/>
      <c r="RM474" s="10"/>
      <c r="RN474" s="10"/>
      <c r="RO474" s="10"/>
      <c r="RP474" s="10"/>
      <c r="RQ474" s="10"/>
      <c r="RR474" s="10"/>
      <c r="RS474" s="10"/>
      <c r="RT474" s="10"/>
      <c r="RU474" s="10"/>
      <c r="RV474" s="10"/>
      <c r="RW474" s="10"/>
      <c r="RX474" s="10"/>
      <c r="RY474" s="10"/>
      <c r="RZ474" s="10"/>
      <c r="SA474" s="10"/>
      <c r="SB474" s="10"/>
      <c r="SC474" s="10"/>
      <c r="SD474" s="10"/>
      <c r="SE474" s="10"/>
      <c r="SF474" s="10"/>
      <c r="SG474" s="10"/>
      <c r="SH474" s="10"/>
      <c r="SI474" s="10"/>
      <c r="SJ474" s="10"/>
      <c r="SK474" s="10"/>
      <c r="SL474" s="10"/>
      <c r="SM474" s="10"/>
      <c r="SN474" s="10"/>
      <c r="SO474" s="10"/>
      <c r="SP474" s="10"/>
      <c r="SQ474" s="10"/>
      <c r="SR474" s="10"/>
      <c r="SS474" s="10"/>
      <c r="ST474" s="10"/>
      <c r="SU474" s="10"/>
      <c r="SV474" s="10"/>
      <c r="SW474" s="10"/>
      <c r="SX474" s="10"/>
      <c r="SY474" s="10"/>
      <c r="SZ474" s="10"/>
      <c r="TA474" s="10"/>
      <c r="TB474" s="10"/>
      <c r="TC474" s="10"/>
      <c r="TD474" s="10"/>
      <c r="TE474" s="10"/>
      <c r="TF474" s="10"/>
      <c r="TG474" s="10"/>
      <c r="TH474" s="10"/>
      <c r="TI474" s="10"/>
      <c r="TJ474" s="10"/>
      <c r="TK474" s="10"/>
      <c r="TL474" s="10"/>
      <c r="TM474" s="10"/>
      <c r="TN474" s="10"/>
      <c r="TO474" s="10"/>
      <c r="TP474" s="10"/>
      <c r="TQ474" s="10"/>
      <c r="TR474" s="10"/>
      <c r="TS474" s="10"/>
      <c r="TT474" s="10"/>
      <c r="TU474" s="10"/>
      <c r="TV474" s="10"/>
      <c r="TW474" s="10"/>
      <c r="TX474" s="10"/>
      <c r="TY474" s="10"/>
      <c r="TZ474" s="10"/>
      <c r="UA474" s="10"/>
      <c r="UB474" s="10"/>
      <c r="UC474" s="10"/>
      <c r="UD474" s="10"/>
      <c r="UE474" s="10"/>
      <c r="UF474" s="10"/>
      <c r="UG474" s="10"/>
      <c r="UH474" s="10"/>
      <c r="UI474" s="10"/>
      <c r="UJ474" s="10"/>
      <c r="UK474" s="10"/>
      <c r="UL474" s="10"/>
      <c r="UM474" s="10"/>
      <c r="UN474" s="10"/>
      <c r="UO474" s="10"/>
      <c r="UP474" s="10"/>
      <c r="UQ474" s="10"/>
      <c r="UR474" s="10"/>
      <c r="US474" s="10"/>
      <c r="UT474" s="10"/>
      <c r="UU474" s="10"/>
      <c r="UV474" s="10"/>
      <c r="UW474" s="10"/>
      <c r="UX474" s="10"/>
      <c r="UY474" s="10"/>
      <c r="UZ474" s="10"/>
      <c r="VA474" s="10"/>
      <c r="VB474" s="10"/>
      <c r="VC474" s="10"/>
      <c r="VD474" s="10"/>
      <c r="VE474" s="10"/>
      <c r="VF474" s="10"/>
      <c r="VG474" s="10"/>
      <c r="VH474" s="10"/>
      <c r="VI474" s="10"/>
      <c r="VJ474" s="10"/>
      <c r="VK474" s="10"/>
      <c r="VL474" s="10"/>
      <c r="VM474" s="10"/>
      <c r="VN474" s="10"/>
      <c r="VO474" s="10"/>
      <c r="VP474" s="10"/>
      <c r="VQ474" s="10"/>
      <c r="VR474" s="10"/>
      <c r="VS474" s="10"/>
      <c r="VT474" s="10"/>
      <c r="VU474" s="10"/>
      <c r="VV474" s="10"/>
      <c r="VW474" s="10"/>
      <c r="VX474" s="10"/>
      <c r="VY474" s="10"/>
      <c r="VZ474" s="10"/>
      <c r="WA474" s="10"/>
      <c r="WB474" s="10"/>
      <c r="WC474" s="10"/>
      <c r="WD474" s="10"/>
      <c r="WE474" s="10"/>
      <c r="WF474" s="10"/>
      <c r="WG474" s="10"/>
      <c r="WH474" s="10"/>
      <c r="WI474" s="10"/>
      <c r="WJ474" s="10"/>
      <c r="WK474" s="10"/>
      <c r="WL474" s="10"/>
      <c r="WM474" s="10"/>
      <c r="WN474" s="10"/>
      <c r="WO474" s="10"/>
      <c r="WP474" s="10"/>
      <c r="WQ474" s="10"/>
      <c r="WR474" s="10"/>
      <c r="WS474" s="10"/>
      <c r="WT474" s="10"/>
      <c r="WU474" s="10"/>
      <c r="WV474" s="10"/>
      <c r="WW474" s="10"/>
      <c r="WX474" s="10"/>
      <c r="WY474" s="10"/>
      <c r="WZ474" s="10"/>
      <c r="XA474" s="10"/>
      <c r="XB474" s="10"/>
      <c r="XC474" s="10"/>
      <c r="XD474" s="10"/>
      <c r="XE474" s="10"/>
      <c r="XF474" s="10"/>
      <c r="XG474" s="10"/>
      <c r="XH474" s="10"/>
      <c r="XI474" s="10"/>
      <c r="XJ474" s="10"/>
      <c r="XK474" s="10"/>
      <c r="XL474" s="10"/>
      <c r="XM474" s="10"/>
      <c r="XN474" s="10"/>
      <c r="XO474" s="10"/>
      <c r="XP474" s="10"/>
      <c r="XQ474" s="10"/>
      <c r="XR474" s="10"/>
      <c r="XS474" s="10"/>
      <c r="XT474" s="10"/>
      <c r="XU474" s="10"/>
      <c r="XV474" s="10"/>
      <c r="XW474" s="10"/>
      <c r="XX474" s="10"/>
      <c r="XY474" s="10"/>
      <c r="XZ474" s="10"/>
      <c r="YA474" s="10"/>
      <c r="YB474" s="10"/>
      <c r="YC474" s="10"/>
      <c r="YD474" s="10"/>
      <c r="YE474" s="10"/>
      <c r="YF474" s="10"/>
      <c r="YG474" s="10"/>
      <c r="YH474" s="10"/>
      <c r="YI474" s="10"/>
      <c r="YJ474" s="10"/>
      <c r="YK474" s="10"/>
      <c r="YL474" s="10"/>
      <c r="YM474" s="10"/>
      <c r="YN474" s="10"/>
      <c r="YO474" s="10"/>
      <c r="YP474" s="10"/>
      <c r="YQ474" s="10"/>
      <c r="YR474" s="10"/>
      <c r="YS474" s="10"/>
      <c r="YT474" s="10"/>
      <c r="YU474" s="10"/>
      <c r="YV474" s="10"/>
      <c r="YW474" s="10"/>
      <c r="YX474" s="10"/>
      <c r="YY474" s="10"/>
      <c r="YZ474" s="10"/>
      <c r="ZA474" s="10"/>
      <c r="ZB474" s="10"/>
      <c r="ZC474" s="10"/>
      <c r="ZD474" s="10"/>
      <c r="ZE474" s="10"/>
      <c r="ZF474" s="10"/>
      <c r="ZG474" s="10"/>
      <c r="ZH474" s="10"/>
      <c r="ZI474" s="10"/>
      <c r="ZJ474" s="10"/>
      <c r="ZK474" s="10"/>
      <c r="ZL474" s="10"/>
      <c r="ZM474" s="10"/>
      <c r="ZN474" s="10"/>
      <c r="ZO474" s="10"/>
      <c r="ZP474" s="10"/>
      <c r="ZQ474" s="10"/>
      <c r="ZR474" s="10"/>
      <c r="ZS474" s="10"/>
      <c r="ZT474" s="10"/>
      <c r="ZU474" s="10"/>
      <c r="ZV474" s="10"/>
      <c r="ZW474" s="10"/>
      <c r="ZX474" s="10"/>
      <c r="ZY474" s="10"/>
      <c r="ZZ474" s="10"/>
      <c r="AAA474" s="10"/>
      <c r="AAB474" s="10"/>
      <c r="AAC474" s="10"/>
      <c r="AAD474" s="10"/>
      <c r="AAE474" s="10"/>
      <c r="AAF474" s="10"/>
      <c r="AAG474" s="10"/>
      <c r="AAH474" s="10"/>
      <c r="AAI474" s="10"/>
      <c r="AAJ474" s="10"/>
      <c r="AAK474" s="10"/>
      <c r="AAL474" s="10"/>
      <c r="AAM474" s="10"/>
      <c r="AAN474" s="10"/>
      <c r="AAO474" s="10"/>
      <c r="AAP474" s="10"/>
      <c r="AAQ474" s="10"/>
      <c r="AAR474" s="10"/>
      <c r="AAS474" s="10"/>
      <c r="AAT474" s="10"/>
      <c r="AAU474" s="10"/>
      <c r="AAV474" s="10"/>
      <c r="AAW474" s="10"/>
      <c r="AAX474" s="10"/>
      <c r="AAY474" s="10"/>
      <c r="AAZ474" s="10"/>
      <c r="ABA474" s="10"/>
      <c r="ABB474" s="10"/>
      <c r="ABC474" s="10"/>
      <c r="ABD474" s="10"/>
      <c r="ABE474" s="10"/>
      <c r="ABF474" s="10"/>
      <c r="ABG474" s="10"/>
      <c r="ABH474" s="10"/>
      <c r="ABI474" s="10"/>
      <c r="ABJ474" s="10"/>
      <c r="ABK474" s="10"/>
      <c r="ABL474" s="10"/>
      <c r="ABM474" s="10"/>
      <c r="ABN474" s="10"/>
      <c r="ABO474" s="10"/>
      <c r="ABP474" s="10"/>
      <c r="ABQ474" s="10"/>
      <c r="ABR474" s="10"/>
      <c r="ABS474" s="10"/>
      <c r="ABT474" s="10"/>
      <c r="ABU474" s="10"/>
      <c r="ABV474" s="10"/>
      <c r="ABW474" s="10"/>
      <c r="ABX474" s="10"/>
      <c r="ABY474" s="10"/>
      <c r="ABZ474" s="10"/>
      <c r="ACA474" s="10"/>
      <c r="ACB474" s="10"/>
      <c r="ACC474" s="10"/>
      <c r="ACD474" s="10"/>
      <c r="ACE474" s="10"/>
      <c r="ACF474" s="10"/>
      <c r="ACG474" s="10"/>
      <c r="ACH474" s="10"/>
      <c r="ACI474" s="10"/>
      <c r="ACJ474" s="10"/>
      <c r="ACK474" s="10"/>
      <c r="ACL474" s="10"/>
      <c r="ACM474" s="10"/>
      <c r="ACN474" s="10"/>
      <c r="ACO474" s="10"/>
      <c r="ACP474" s="10"/>
      <c r="ACQ474" s="10"/>
      <c r="ACR474" s="10"/>
      <c r="ACS474" s="10"/>
      <c r="ACT474" s="10"/>
      <c r="ACU474" s="10"/>
      <c r="ACV474" s="10"/>
      <c r="ACW474" s="10"/>
      <c r="ACX474" s="10"/>
      <c r="ACY474" s="10"/>
      <c r="ACZ474" s="10"/>
      <c r="ADA474" s="10"/>
      <c r="ADB474" s="10"/>
      <c r="ADC474" s="10"/>
      <c r="ADD474" s="10"/>
      <c r="ADE474" s="10"/>
      <c r="ADF474" s="10"/>
      <c r="ADG474" s="10"/>
      <c r="ADH474" s="10"/>
      <c r="ADI474" s="10"/>
      <c r="ADJ474" s="10"/>
      <c r="ADK474" s="10"/>
      <c r="ADL474" s="10"/>
      <c r="ADM474" s="10"/>
      <c r="ADN474" s="10"/>
      <c r="ADO474" s="10"/>
      <c r="ADP474" s="10"/>
      <c r="ADQ474" s="10"/>
      <c r="ADR474" s="10"/>
      <c r="ADS474" s="10"/>
      <c r="ADT474" s="10"/>
      <c r="ADU474" s="10"/>
      <c r="ADV474" s="10"/>
      <c r="ADW474" s="10"/>
      <c r="ADX474" s="10"/>
      <c r="ADY474" s="10"/>
      <c r="ADZ474" s="10"/>
      <c r="AEA474" s="10"/>
      <c r="AEB474" s="10"/>
      <c r="AEC474" s="10"/>
      <c r="AED474" s="10"/>
      <c r="AEE474" s="10"/>
      <c r="AEF474" s="10"/>
      <c r="AEG474" s="10"/>
      <c r="AEH474" s="10"/>
      <c r="AEI474" s="10"/>
      <c r="AEJ474" s="10"/>
      <c r="AEK474" s="10"/>
      <c r="AEL474" s="10"/>
      <c r="AEM474" s="10"/>
      <c r="AEN474" s="10"/>
      <c r="AEO474" s="10"/>
      <c r="AEP474" s="10"/>
      <c r="AEQ474" s="10"/>
      <c r="AER474" s="10"/>
      <c r="AES474" s="10"/>
      <c r="AET474" s="10"/>
      <c r="AEU474" s="10"/>
      <c r="AEV474" s="10"/>
      <c r="AEW474" s="10"/>
      <c r="AEX474" s="10"/>
      <c r="AEY474" s="10"/>
      <c r="AEZ474" s="10"/>
      <c r="AFA474" s="10"/>
      <c r="AFB474" s="10"/>
      <c r="AFC474" s="10"/>
      <c r="AFD474" s="10"/>
      <c r="AFE474" s="10"/>
      <c r="AFF474" s="10"/>
      <c r="AFG474" s="10"/>
      <c r="AFH474" s="10"/>
      <c r="AFI474" s="10"/>
      <c r="AFJ474" s="10"/>
      <c r="AFK474" s="10"/>
      <c r="AFL474" s="10"/>
      <c r="AFM474" s="10"/>
      <c r="AFN474" s="10"/>
      <c r="AFO474" s="10"/>
      <c r="AFP474" s="10"/>
      <c r="AFQ474" s="10"/>
      <c r="AFR474" s="10"/>
      <c r="AFS474" s="10"/>
      <c r="AFT474" s="10"/>
      <c r="AFU474" s="10"/>
      <c r="AFV474" s="10"/>
      <c r="AFW474" s="10"/>
      <c r="AFX474" s="10"/>
      <c r="AFY474" s="10"/>
      <c r="AFZ474" s="10"/>
      <c r="AGA474" s="10"/>
      <c r="AGB474" s="10"/>
      <c r="AGC474" s="10"/>
      <c r="AGD474" s="10"/>
      <c r="AGE474" s="10"/>
      <c r="AGF474" s="10"/>
      <c r="AGG474" s="10"/>
      <c r="AGH474" s="10"/>
      <c r="AGI474" s="10"/>
      <c r="AGJ474" s="10"/>
      <c r="AGK474" s="10"/>
      <c r="AGL474" s="10"/>
      <c r="AGM474" s="10"/>
      <c r="AGN474" s="10"/>
      <c r="AGO474" s="10"/>
      <c r="AGP474" s="10"/>
      <c r="AGQ474" s="10"/>
      <c r="AGR474" s="10"/>
      <c r="AGS474" s="10"/>
      <c r="AGT474" s="10"/>
      <c r="AGU474" s="10"/>
      <c r="AGV474" s="10"/>
      <c r="AGW474" s="10"/>
      <c r="AGX474" s="10"/>
      <c r="AGY474" s="10"/>
      <c r="AGZ474" s="10"/>
      <c r="AHA474" s="10"/>
      <c r="AHB474" s="10"/>
      <c r="AHC474" s="10"/>
      <c r="AHD474" s="10"/>
      <c r="AHE474" s="10"/>
      <c r="AHF474" s="10"/>
      <c r="AHG474" s="10"/>
      <c r="AHH474" s="10"/>
      <c r="AHI474" s="10"/>
      <c r="AHJ474" s="10"/>
      <c r="AHK474" s="10"/>
      <c r="AHL474" s="10"/>
      <c r="AHM474" s="10"/>
      <c r="AHN474" s="10"/>
      <c r="AHO474" s="10"/>
      <c r="AHP474" s="10"/>
      <c r="AHQ474" s="10"/>
      <c r="AHR474" s="10"/>
      <c r="AHS474" s="10"/>
      <c r="AHT474" s="10"/>
      <c r="AHU474" s="10"/>
      <c r="AHV474" s="10"/>
      <c r="AHW474" s="10"/>
      <c r="AHX474" s="10"/>
      <c r="AHY474" s="10"/>
      <c r="AHZ474" s="10"/>
      <c r="AIA474" s="10"/>
      <c r="AIB474" s="10"/>
      <c r="AIC474" s="10"/>
      <c r="AID474" s="10"/>
      <c r="AIE474" s="10"/>
      <c r="AIF474" s="10"/>
      <c r="AIG474" s="10"/>
      <c r="AIH474" s="10"/>
      <c r="AII474" s="10"/>
      <c r="AIJ474" s="10"/>
      <c r="AIK474" s="10"/>
      <c r="AIL474" s="10"/>
      <c r="AIM474" s="10"/>
      <c r="AIN474" s="10"/>
      <c r="AIO474" s="10"/>
      <c r="AIP474" s="10"/>
      <c r="AIQ474" s="10"/>
      <c r="AIR474" s="10"/>
      <c r="AIS474" s="10"/>
      <c r="AIT474" s="10"/>
      <c r="AIU474" s="10"/>
      <c r="AIV474" s="10"/>
      <c r="AIW474" s="10"/>
      <c r="AIX474" s="10"/>
      <c r="AIY474" s="10"/>
      <c r="AIZ474" s="10"/>
      <c r="AJA474" s="10"/>
      <c r="AJB474" s="10"/>
      <c r="AJC474" s="10"/>
      <c r="AJD474" s="10"/>
      <c r="AJE474" s="10"/>
      <c r="AJF474" s="10"/>
      <c r="AJG474" s="10"/>
      <c r="AJH474" s="10"/>
      <c r="AJI474" s="10"/>
      <c r="AJJ474" s="10"/>
      <c r="AJK474" s="10"/>
      <c r="AJL474" s="10"/>
      <c r="AJM474" s="10"/>
      <c r="AJN474" s="10"/>
      <c r="AJO474" s="10"/>
      <c r="AJP474" s="10"/>
      <c r="AJQ474" s="10"/>
      <c r="AJR474" s="10"/>
      <c r="AJS474" s="10"/>
      <c r="AJT474" s="10"/>
      <c r="AJU474" s="10"/>
      <c r="AJV474" s="10"/>
      <c r="AJW474" s="10"/>
      <c r="AJX474" s="10"/>
      <c r="AJY474" s="10"/>
      <c r="AJZ474" s="10"/>
      <c r="AKA474" s="10"/>
      <c r="AKB474" s="10"/>
      <c r="AKC474" s="10"/>
      <c r="AKD474" s="10"/>
      <c r="AKE474" s="10"/>
      <c r="AKF474" s="10"/>
      <c r="AKG474" s="10"/>
      <c r="AKH474" s="10"/>
      <c r="AKI474" s="10"/>
      <c r="AKJ474" s="10"/>
      <c r="AKK474" s="10"/>
      <c r="AKL474" s="10"/>
      <c r="AKM474" s="10"/>
      <c r="AKN474" s="10"/>
      <c r="AKO474" s="10"/>
      <c r="AKP474" s="10"/>
      <c r="AKQ474" s="10"/>
      <c r="AKR474" s="10"/>
      <c r="AKS474" s="10"/>
      <c r="AKT474" s="10"/>
      <c r="AKU474" s="10"/>
      <c r="AKV474" s="10"/>
      <c r="AKW474" s="10"/>
      <c r="AKX474" s="10"/>
      <c r="AKY474" s="10"/>
      <c r="AKZ474" s="10"/>
      <c r="ALA474" s="10"/>
      <c r="ALB474" s="10"/>
      <c r="ALC474" s="10"/>
      <c r="ALD474" s="10"/>
      <c r="ALE474" s="10"/>
      <c r="ALF474" s="10"/>
      <c r="ALG474" s="10"/>
      <c r="ALH474" s="10"/>
      <c r="ALI474" s="10"/>
      <c r="ALJ474" s="10"/>
      <c r="ALK474" s="10"/>
      <c r="ALL474" s="10"/>
      <c r="ALM474" s="10"/>
      <c r="ALN474" s="10"/>
      <c r="ALO474" s="10"/>
      <c r="ALP474" s="10"/>
      <c r="ALQ474" s="10"/>
      <c r="ALR474" s="10"/>
      <c r="ALS474" s="10"/>
      <c r="ALT474" s="10"/>
      <c r="ALU474" s="10"/>
      <c r="ALV474" s="10"/>
      <c r="ALW474" s="10"/>
      <c r="ALX474" s="10"/>
      <c r="ALY474" s="10"/>
      <c r="ALZ474" s="10"/>
      <c r="AMA474" s="10"/>
      <c r="AMB474" s="10"/>
      <c r="AMC474" s="10"/>
      <c r="AMD474" s="10"/>
      <c r="AME474" s="10"/>
      <c r="AMF474" s="10"/>
      <c r="AMG474" s="10"/>
      <c r="AMH474" s="10"/>
      <c r="AMI474" s="10"/>
    </row>
    <row r="475" spans="1:1023" ht="21.75" customHeight="1">
      <c r="A475" s="14" t="s">
        <v>195</v>
      </c>
      <c r="B475" s="45"/>
      <c r="C475" s="34"/>
      <c r="D475" s="34"/>
      <c r="E475" s="30"/>
      <c r="F475" s="30"/>
      <c r="G475" s="30"/>
      <c r="H475" s="30"/>
      <c r="I475" s="30"/>
      <c r="J475" s="30"/>
      <c r="K475" s="30"/>
      <c r="L475" s="30"/>
      <c r="M475" s="30"/>
      <c r="N475" s="30"/>
      <c r="O475" s="36">
        <v>10000</v>
      </c>
      <c r="P475" s="34"/>
      <c r="Q475" s="43">
        <f t="shared" si="11"/>
        <v>10000</v>
      </c>
      <c r="R475" s="43">
        <f t="shared" si="13"/>
        <v>10000</v>
      </c>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c r="HA475" s="10"/>
      <c r="HB475" s="10"/>
      <c r="HC475" s="10"/>
      <c r="HD475" s="10"/>
      <c r="HE475" s="10"/>
      <c r="HF475" s="10"/>
      <c r="HG475" s="10"/>
      <c r="HH475" s="10"/>
      <c r="HI475" s="10"/>
      <c r="HJ475" s="10"/>
      <c r="HK475" s="10"/>
      <c r="HL475" s="10"/>
      <c r="HM475" s="10"/>
      <c r="HN475" s="10"/>
      <c r="HO475" s="10"/>
      <c r="HP475" s="10"/>
      <c r="HQ475" s="10"/>
      <c r="HR475" s="10"/>
      <c r="HS475" s="10"/>
      <c r="HT475" s="10"/>
      <c r="HU475" s="10"/>
      <c r="HV475" s="10"/>
      <c r="HW475" s="10"/>
      <c r="HX475" s="10"/>
      <c r="HY475" s="10"/>
      <c r="HZ475" s="10"/>
      <c r="IA475" s="10"/>
      <c r="IB475" s="10"/>
      <c r="IC475" s="10"/>
      <c r="ID475" s="10"/>
      <c r="IE475" s="10"/>
      <c r="IF475" s="10"/>
      <c r="IG475" s="10"/>
      <c r="IH475" s="10"/>
      <c r="II475" s="10"/>
      <c r="IJ475" s="10"/>
      <c r="IK475" s="10"/>
      <c r="IL475" s="10"/>
      <c r="IM475" s="10"/>
      <c r="IN475" s="10"/>
      <c r="IO475" s="10"/>
      <c r="IP475" s="10"/>
      <c r="IQ475" s="10"/>
      <c r="IR475" s="10"/>
      <c r="IS475" s="10"/>
      <c r="IT475" s="10"/>
      <c r="IU475" s="10"/>
      <c r="IV475" s="10"/>
      <c r="IW475" s="10"/>
      <c r="IX475" s="10"/>
      <c r="IY475" s="10"/>
      <c r="IZ475" s="10"/>
      <c r="JA475" s="10"/>
      <c r="JB475" s="10"/>
      <c r="JC475" s="10"/>
      <c r="JD475" s="10"/>
      <c r="JE475" s="10"/>
      <c r="JF475" s="10"/>
      <c r="JG475" s="10"/>
      <c r="JH475" s="10"/>
      <c r="JI475" s="10"/>
      <c r="JJ475" s="10"/>
      <c r="JK475" s="10"/>
      <c r="JL475" s="10"/>
      <c r="JM475" s="10"/>
      <c r="JN475" s="10"/>
      <c r="JO475" s="10"/>
      <c r="JP475" s="10"/>
      <c r="JQ475" s="10"/>
      <c r="JR475" s="10"/>
      <c r="JS475" s="10"/>
      <c r="JT475" s="10"/>
      <c r="JU475" s="10"/>
      <c r="JV475" s="10"/>
      <c r="JW475" s="10"/>
      <c r="JX475" s="10"/>
      <c r="JY475" s="10"/>
      <c r="JZ475" s="10"/>
      <c r="KA475" s="10"/>
      <c r="KB475" s="10"/>
      <c r="KC475" s="10"/>
      <c r="KD475" s="10"/>
      <c r="KE475" s="10"/>
      <c r="KF475" s="10"/>
      <c r="KG475" s="10"/>
      <c r="KH475" s="10"/>
      <c r="KI475" s="10"/>
      <c r="KJ475" s="10"/>
      <c r="KK475" s="10"/>
      <c r="KL475" s="10"/>
      <c r="KM475" s="10"/>
      <c r="KN475" s="10"/>
      <c r="KO475" s="10"/>
      <c r="KP475" s="10"/>
      <c r="KQ475" s="10"/>
      <c r="KR475" s="10"/>
      <c r="KS475" s="10"/>
      <c r="KT475" s="10"/>
      <c r="KU475" s="10"/>
      <c r="KV475" s="10"/>
      <c r="KW475" s="10"/>
      <c r="KX475" s="10"/>
      <c r="KY475" s="10"/>
      <c r="KZ475" s="10"/>
      <c r="LA475" s="10"/>
      <c r="LB475" s="10"/>
      <c r="LC475" s="10"/>
      <c r="LD475" s="10"/>
      <c r="LE475" s="10"/>
      <c r="LF475" s="10"/>
      <c r="LG475" s="10"/>
      <c r="LH475" s="10"/>
      <c r="LI475" s="10"/>
      <c r="LJ475" s="10"/>
      <c r="LK475" s="10"/>
      <c r="LL475" s="10"/>
      <c r="LM475" s="10"/>
      <c r="LN475" s="10"/>
      <c r="LO475" s="10"/>
      <c r="LP475" s="10"/>
      <c r="LQ475" s="10"/>
      <c r="LR475" s="10"/>
      <c r="LS475" s="10"/>
      <c r="LT475" s="10"/>
      <c r="LU475" s="10"/>
      <c r="LV475" s="10"/>
      <c r="LW475" s="10"/>
      <c r="LX475" s="10"/>
      <c r="LY475" s="10"/>
      <c r="LZ475" s="10"/>
      <c r="MA475" s="10"/>
      <c r="MB475" s="10"/>
      <c r="MC475" s="10"/>
      <c r="MD475" s="10"/>
      <c r="ME475" s="10"/>
      <c r="MF475" s="10"/>
      <c r="MG475" s="10"/>
      <c r="MH475" s="10"/>
      <c r="MI475" s="10"/>
      <c r="MJ475" s="10"/>
      <c r="MK475" s="10"/>
      <c r="ML475" s="10"/>
      <c r="MM475" s="10"/>
      <c r="MN475" s="10"/>
      <c r="MO475" s="10"/>
      <c r="MP475" s="10"/>
      <c r="MQ475" s="10"/>
      <c r="MR475" s="10"/>
      <c r="MS475" s="10"/>
      <c r="MT475" s="10"/>
      <c r="MU475" s="10"/>
      <c r="MV475" s="10"/>
      <c r="MW475" s="10"/>
      <c r="MX475" s="10"/>
      <c r="MY475" s="10"/>
      <c r="MZ475" s="10"/>
      <c r="NA475" s="10"/>
      <c r="NB475" s="10"/>
      <c r="NC475" s="10"/>
      <c r="ND475" s="10"/>
      <c r="NE475" s="10"/>
      <c r="NF475" s="10"/>
      <c r="NG475" s="10"/>
      <c r="NH475" s="10"/>
      <c r="NI475" s="10"/>
      <c r="NJ475" s="10"/>
      <c r="NK475" s="10"/>
      <c r="NL475" s="10"/>
      <c r="NM475" s="10"/>
      <c r="NN475" s="10"/>
      <c r="NO475" s="10"/>
      <c r="NP475" s="10"/>
      <c r="NQ475" s="10"/>
      <c r="NR475" s="10"/>
      <c r="NS475" s="10"/>
      <c r="NT475" s="10"/>
      <c r="NU475" s="10"/>
      <c r="NV475" s="10"/>
      <c r="NW475" s="10"/>
      <c r="NX475" s="10"/>
      <c r="NY475" s="10"/>
      <c r="NZ475" s="10"/>
      <c r="OA475" s="10"/>
      <c r="OB475" s="10"/>
      <c r="OC475" s="10"/>
      <c r="OD475" s="10"/>
      <c r="OE475" s="10"/>
      <c r="OF475" s="10"/>
      <c r="OG475" s="10"/>
      <c r="OH475" s="10"/>
      <c r="OI475" s="10"/>
      <c r="OJ475" s="10"/>
      <c r="OK475" s="10"/>
      <c r="OL475" s="10"/>
      <c r="OM475" s="10"/>
      <c r="ON475" s="10"/>
      <c r="OO475" s="10"/>
      <c r="OP475" s="10"/>
      <c r="OQ475" s="10"/>
      <c r="OR475" s="10"/>
      <c r="OS475" s="10"/>
      <c r="OT475" s="10"/>
      <c r="OU475" s="10"/>
      <c r="OV475" s="10"/>
      <c r="OW475" s="10"/>
      <c r="OX475" s="10"/>
      <c r="OY475" s="10"/>
      <c r="OZ475" s="10"/>
      <c r="PA475" s="10"/>
      <c r="PB475" s="10"/>
      <c r="PC475" s="10"/>
      <c r="PD475" s="10"/>
      <c r="PE475" s="10"/>
      <c r="PF475" s="10"/>
      <c r="PG475" s="10"/>
      <c r="PH475" s="10"/>
      <c r="PI475" s="10"/>
      <c r="PJ475" s="10"/>
      <c r="PK475" s="10"/>
      <c r="PL475" s="10"/>
      <c r="PM475" s="10"/>
      <c r="PN475" s="10"/>
      <c r="PO475" s="10"/>
      <c r="PP475" s="10"/>
      <c r="PQ475" s="10"/>
      <c r="PR475" s="10"/>
      <c r="PS475" s="10"/>
      <c r="PT475" s="10"/>
      <c r="PU475" s="10"/>
      <c r="PV475" s="10"/>
      <c r="PW475" s="10"/>
      <c r="PX475" s="10"/>
      <c r="PY475" s="10"/>
      <c r="PZ475" s="10"/>
      <c r="QA475" s="10"/>
      <c r="QB475" s="10"/>
      <c r="QC475" s="10"/>
      <c r="QD475" s="10"/>
      <c r="QE475" s="10"/>
      <c r="QF475" s="10"/>
      <c r="QG475" s="10"/>
      <c r="QH475" s="10"/>
      <c r="QI475" s="10"/>
      <c r="QJ475" s="10"/>
      <c r="QK475" s="10"/>
      <c r="QL475" s="10"/>
      <c r="QM475" s="10"/>
      <c r="QN475" s="10"/>
      <c r="QO475" s="10"/>
      <c r="QP475" s="10"/>
      <c r="QQ475" s="10"/>
      <c r="QR475" s="10"/>
      <c r="QS475" s="10"/>
      <c r="QT475" s="10"/>
      <c r="QU475" s="10"/>
      <c r="QV475" s="10"/>
      <c r="QW475" s="10"/>
      <c r="QX475" s="10"/>
      <c r="QY475" s="10"/>
      <c r="QZ475" s="10"/>
      <c r="RA475" s="10"/>
      <c r="RB475" s="10"/>
      <c r="RC475" s="10"/>
      <c r="RD475" s="10"/>
      <c r="RE475" s="10"/>
      <c r="RF475" s="10"/>
      <c r="RG475" s="10"/>
      <c r="RH475" s="10"/>
      <c r="RI475" s="10"/>
      <c r="RJ475" s="10"/>
      <c r="RK475" s="10"/>
      <c r="RL475" s="10"/>
      <c r="RM475" s="10"/>
      <c r="RN475" s="10"/>
      <c r="RO475" s="10"/>
      <c r="RP475" s="10"/>
      <c r="RQ475" s="10"/>
      <c r="RR475" s="10"/>
      <c r="RS475" s="10"/>
      <c r="RT475" s="10"/>
      <c r="RU475" s="10"/>
      <c r="RV475" s="10"/>
      <c r="RW475" s="10"/>
      <c r="RX475" s="10"/>
      <c r="RY475" s="10"/>
      <c r="RZ475" s="10"/>
      <c r="SA475" s="10"/>
      <c r="SB475" s="10"/>
      <c r="SC475" s="10"/>
      <c r="SD475" s="10"/>
      <c r="SE475" s="10"/>
      <c r="SF475" s="10"/>
      <c r="SG475" s="10"/>
      <c r="SH475" s="10"/>
      <c r="SI475" s="10"/>
      <c r="SJ475" s="10"/>
      <c r="SK475" s="10"/>
      <c r="SL475" s="10"/>
      <c r="SM475" s="10"/>
      <c r="SN475" s="10"/>
      <c r="SO475" s="10"/>
      <c r="SP475" s="10"/>
      <c r="SQ475" s="10"/>
      <c r="SR475" s="10"/>
      <c r="SS475" s="10"/>
      <c r="ST475" s="10"/>
      <c r="SU475" s="10"/>
      <c r="SV475" s="10"/>
      <c r="SW475" s="10"/>
      <c r="SX475" s="10"/>
      <c r="SY475" s="10"/>
      <c r="SZ475" s="10"/>
      <c r="TA475" s="10"/>
      <c r="TB475" s="10"/>
      <c r="TC475" s="10"/>
      <c r="TD475" s="10"/>
      <c r="TE475" s="10"/>
      <c r="TF475" s="10"/>
      <c r="TG475" s="10"/>
      <c r="TH475" s="10"/>
      <c r="TI475" s="10"/>
      <c r="TJ475" s="10"/>
      <c r="TK475" s="10"/>
      <c r="TL475" s="10"/>
      <c r="TM475" s="10"/>
      <c r="TN475" s="10"/>
      <c r="TO475" s="10"/>
      <c r="TP475" s="10"/>
      <c r="TQ475" s="10"/>
      <c r="TR475" s="10"/>
      <c r="TS475" s="10"/>
      <c r="TT475" s="10"/>
      <c r="TU475" s="10"/>
      <c r="TV475" s="10"/>
      <c r="TW475" s="10"/>
      <c r="TX475" s="10"/>
      <c r="TY475" s="10"/>
      <c r="TZ475" s="10"/>
      <c r="UA475" s="10"/>
      <c r="UB475" s="10"/>
      <c r="UC475" s="10"/>
      <c r="UD475" s="10"/>
      <c r="UE475" s="10"/>
      <c r="UF475" s="10"/>
      <c r="UG475" s="10"/>
      <c r="UH475" s="10"/>
      <c r="UI475" s="10"/>
      <c r="UJ475" s="10"/>
      <c r="UK475" s="10"/>
      <c r="UL475" s="10"/>
      <c r="UM475" s="10"/>
      <c r="UN475" s="10"/>
      <c r="UO475" s="10"/>
      <c r="UP475" s="10"/>
      <c r="UQ475" s="10"/>
      <c r="UR475" s="10"/>
      <c r="US475" s="10"/>
      <c r="UT475" s="10"/>
      <c r="UU475" s="10"/>
      <c r="UV475" s="10"/>
      <c r="UW475" s="10"/>
      <c r="UX475" s="10"/>
      <c r="UY475" s="10"/>
      <c r="UZ475" s="10"/>
      <c r="VA475" s="10"/>
      <c r="VB475" s="10"/>
      <c r="VC475" s="10"/>
      <c r="VD475" s="10"/>
      <c r="VE475" s="10"/>
      <c r="VF475" s="10"/>
      <c r="VG475" s="10"/>
      <c r="VH475" s="10"/>
      <c r="VI475" s="10"/>
      <c r="VJ475" s="10"/>
      <c r="VK475" s="10"/>
      <c r="VL475" s="10"/>
      <c r="VM475" s="10"/>
      <c r="VN475" s="10"/>
      <c r="VO475" s="10"/>
      <c r="VP475" s="10"/>
      <c r="VQ475" s="10"/>
      <c r="VR475" s="10"/>
      <c r="VS475" s="10"/>
      <c r="VT475" s="10"/>
      <c r="VU475" s="10"/>
      <c r="VV475" s="10"/>
      <c r="VW475" s="10"/>
      <c r="VX475" s="10"/>
      <c r="VY475" s="10"/>
      <c r="VZ475" s="10"/>
      <c r="WA475" s="10"/>
      <c r="WB475" s="10"/>
      <c r="WC475" s="10"/>
      <c r="WD475" s="10"/>
      <c r="WE475" s="10"/>
      <c r="WF475" s="10"/>
      <c r="WG475" s="10"/>
      <c r="WH475" s="10"/>
      <c r="WI475" s="10"/>
      <c r="WJ475" s="10"/>
      <c r="WK475" s="10"/>
      <c r="WL475" s="10"/>
      <c r="WM475" s="10"/>
      <c r="WN475" s="10"/>
      <c r="WO475" s="10"/>
      <c r="WP475" s="10"/>
      <c r="WQ475" s="10"/>
      <c r="WR475" s="10"/>
      <c r="WS475" s="10"/>
      <c r="WT475" s="10"/>
      <c r="WU475" s="10"/>
      <c r="WV475" s="10"/>
      <c r="WW475" s="10"/>
      <c r="WX475" s="10"/>
      <c r="WY475" s="10"/>
      <c r="WZ475" s="10"/>
      <c r="XA475" s="10"/>
      <c r="XB475" s="10"/>
      <c r="XC475" s="10"/>
      <c r="XD475" s="10"/>
      <c r="XE475" s="10"/>
      <c r="XF475" s="10"/>
      <c r="XG475" s="10"/>
      <c r="XH475" s="10"/>
      <c r="XI475" s="10"/>
      <c r="XJ475" s="10"/>
      <c r="XK475" s="10"/>
      <c r="XL475" s="10"/>
      <c r="XM475" s="10"/>
      <c r="XN475" s="10"/>
      <c r="XO475" s="10"/>
      <c r="XP475" s="10"/>
      <c r="XQ475" s="10"/>
      <c r="XR475" s="10"/>
      <c r="XS475" s="10"/>
      <c r="XT475" s="10"/>
      <c r="XU475" s="10"/>
      <c r="XV475" s="10"/>
      <c r="XW475" s="10"/>
      <c r="XX475" s="10"/>
      <c r="XY475" s="10"/>
      <c r="XZ475" s="10"/>
      <c r="YA475" s="10"/>
      <c r="YB475" s="10"/>
      <c r="YC475" s="10"/>
      <c r="YD475" s="10"/>
      <c r="YE475" s="10"/>
      <c r="YF475" s="10"/>
      <c r="YG475" s="10"/>
      <c r="YH475" s="10"/>
      <c r="YI475" s="10"/>
      <c r="YJ475" s="10"/>
      <c r="YK475" s="10"/>
      <c r="YL475" s="10"/>
      <c r="YM475" s="10"/>
      <c r="YN475" s="10"/>
      <c r="YO475" s="10"/>
      <c r="YP475" s="10"/>
      <c r="YQ475" s="10"/>
      <c r="YR475" s="10"/>
      <c r="YS475" s="10"/>
      <c r="YT475" s="10"/>
      <c r="YU475" s="10"/>
      <c r="YV475" s="10"/>
      <c r="YW475" s="10"/>
      <c r="YX475" s="10"/>
      <c r="YY475" s="10"/>
      <c r="YZ475" s="10"/>
      <c r="ZA475" s="10"/>
      <c r="ZB475" s="10"/>
      <c r="ZC475" s="10"/>
      <c r="ZD475" s="10"/>
      <c r="ZE475" s="10"/>
      <c r="ZF475" s="10"/>
      <c r="ZG475" s="10"/>
      <c r="ZH475" s="10"/>
      <c r="ZI475" s="10"/>
      <c r="ZJ475" s="10"/>
      <c r="ZK475" s="10"/>
      <c r="ZL475" s="10"/>
      <c r="ZM475" s="10"/>
      <c r="ZN475" s="10"/>
      <c r="ZO475" s="10"/>
      <c r="ZP475" s="10"/>
      <c r="ZQ475" s="10"/>
      <c r="ZR475" s="10"/>
      <c r="ZS475" s="10"/>
      <c r="ZT475" s="10"/>
      <c r="ZU475" s="10"/>
      <c r="ZV475" s="10"/>
      <c r="ZW475" s="10"/>
      <c r="ZX475" s="10"/>
      <c r="ZY475" s="10"/>
      <c r="ZZ475" s="10"/>
      <c r="AAA475" s="10"/>
      <c r="AAB475" s="10"/>
      <c r="AAC475" s="10"/>
      <c r="AAD475" s="10"/>
      <c r="AAE475" s="10"/>
      <c r="AAF475" s="10"/>
      <c r="AAG475" s="10"/>
      <c r="AAH475" s="10"/>
      <c r="AAI475" s="10"/>
      <c r="AAJ475" s="10"/>
      <c r="AAK475" s="10"/>
      <c r="AAL475" s="10"/>
      <c r="AAM475" s="10"/>
      <c r="AAN475" s="10"/>
      <c r="AAO475" s="10"/>
      <c r="AAP475" s="10"/>
      <c r="AAQ475" s="10"/>
      <c r="AAR475" s="10"/>
      <c r="AAS475" s="10"/>
      <c r="AAT475" s="10"/>
      <c r="AAU475" s="10"/>
      <c r="AAV475" s="10"/>
      <c r="AAW475" s="10"/>
      <c r="AAX475" s="10"/>
      <c r="AAY475" s="10"/>
      <c r="AAZ475" s="10"/>
      <c r="ABA475" s="10"/>
      <c r="ABB475" s="10"/>
      <c r="ABC475" s="10"/>
      <c r="ABD475" s="10"/>
      <c r="ABE475" s="10"/>
      <c r="ABF475" s="10"/>
      <c r="ABG475" s="10"/>
      <c r="ABH475" s="10"/>
      <c r="ABI475" s="10"/>
      <c r="ABJ475" s="10"/>
      <c r="ABK475" s="10"/>
      <c r="ABL475" s="10"/>
      <c r="ABM475" s="10"/>
      <c r="ABN475" s="10"/>
      <c r="ABO475" s="10"/>
      <c r="ABP475" s="10"/>
      <c r="ABQ475" s="10"/>
      <c r="ABR475" s="10"/>
      <c r="ABS475" s="10"/>
      <c r="ABT475" s="10"/>
      <c r="ABU475" s="10"/>
      <c r="ABV475" s="10"/>
      <c r="ABW475" s="10"/>
      <c r="ABX475" s="10"/>
      <c r="ABY475" s="10"/>
      <c r="ABZ475" s="10"/>
      <c r="ACA475" s="10"/>
      <c r="ACB475" s="10"/>
      <c r="ACC475" s="10"/>
      <c r="ACD475" s="10"/>
      <c r="ACE475" s="10"/>
      <c r="ACF475" s="10"/>
      <c r="ACG475" s="10"/>
      <c r="ACH475" s="10"/>
      <c r="ACI475" s="10"/>
      <c r="ACJ475" s="10"/>
      <c r="ACK475" s="10"/>
      <c r="ACL475" s="10"/>
      <c r="ACM475" s="10"/>
      <c r="ACN475" s="10"/>
      <c r="ACO475" s="10"/>
      <c r="ACP475" s="10"/>
      <c r="ACQ475" s="10"/>
      <c r="ACR475" s="10"/>
      <c r="ACS475" s="10"/>
      <c r="ACT475" s="10"/>
      <c r="ACU475" s="10"/>
      <c r="ACV475" s="10"/>
      <c r="ACW475" s="10"/>
      <c r="ACX475" s="10"/>
      <c r="ACY475" s="10"/>
      <c r="ACZ475" s="10"/>
      <c r="ADA475" s="10"/>
      <c r="ADB475" s="10"/>
      <c r="ADC475" s="10"/>
      <c r="ADD475" s="10"/>
      <c r="ADE475" s="10"/>
      <c r="ADF475" s="10"/>
      <c r="ADG475" s="10"/>
      <c r="ADH475" s="10"/>
      <c r="ADI475" s="10"/>
      <c r="ADJ475" s="10"/>
      <c r="ADK475" s="10"/>
      <c r="ADL475" s="10"/>
      <c r="ADM475" s="10"/>
      <c r="ADN475" s="10"/>
      <c r="ADO475" s="10"/>
      <c r="ADP475" s="10"/>
      <c r="ADQ475" s="10"/>
      <c r="ADR475" s="10"/>
      <c r="ADS475" s="10"/>
      <c r="ADT475" s="10"/>
      <c r="ADU475" s="10"/>
      <c r="ADV475" s="10"/>
      <c r="ADW475" s="10"/>
      <c r="ADX475" s="10"/>
      <c r="ADY475" s="10"/>
      <c r="ADZ475" s="10"/>
      <c r="AEA475" s="10"/>
      <c r="AEB475" s="10"/>
      <c r="AEC475" s="10"/>
      <c r="AED475" s="10"/>
      <c r="AEE475" s="10"/>
      <c r="AEF475" s="10"/>
      <c r="AEG475" s="10"/>
      <c r="AEH475" s="10"/>
      <c r="AEI475" s="10"/>
      <c r="AEJ475" s="10"/>
      <c r="AEK475" s="10"/>
      <c r="AEL475" s="10"/>
      <c r="AEM475" s="10"/>
      <c r="AEN475" s="10"/>
      <c r="AEO475" s="10"/>
      <c r="AEP475" s="10"/>
      <c r="AEQ475" s="10"/>
      <c r="AER475" s="10"/>
      <c r="AES475" s="10"/>
      <c r="AET475" s="10"/>
      <c r="AEU475" s="10"/>
      <c r="AEV475" s="10"/>
      <c r="AEW475" s="10"/>
      <c r="AEX475" s="10"/>
      <c r="AEY475" s="10"/>
      <c r="AEZ475" s="10"/>
      <c r="AFA475" s="10"/>
      <c r="AFB475" s="10"/>
      <c r="AFC475" s="10"/>
      <c r="AFD475" s="10"/>
      <c r="AFE475" s="10"/>
      <c r="AFF475" s="10"/>
      <c r="AFG475" s="10"/>
      <c r="AFH475" s="10"/>
      <c r="AFI475" s="10"/>
      <c r="AFJ475" s="10"/>
      <c r="AFK475" s="10"/>
      <c r="AFL475" s="10"/>
      <c r="AFM475" s="10"/>
      <c r="AFN475" s="10"/>
      <c r="AFO475" s="10"/>
      <c r="AFP475" s="10"/>
      <c r="AFQ475" s="10"/>
      <c r="AFR475" s="10"/>
      <c r="AFS475" s="10"/>
      <c r="AFT475" s="10"/>
      <c r="AFU475" s="10"/>
      <c r="AFV475" s="10"/>
      <c r="AFW475" s="10"/>
      <c r="AFX475" s="10"/>
      <c r="AFY475" s="10"/>
      <c r="AFZ475" s="10"/>
      <c r="AGA475" s="10"/>
      <c r="AGB475" s="10"/>
      <c r="AGC475" s="10"/>
      <c r="AGD475" s="10"/>
      <c r="AGE475" s="10"/>
      <c r="AGF475" s="10"/>
      <c r="AGG475" s="10"/>
      <c r="AGH475" s="10"/>
      <c r="AGI475" s="10"/>
      <c r="AGJ475" s="10"/>
      <c r="AGK475" s="10"/>
      <c r="AGL475" s="10"/>
      <c r="AGM475" s="10"/>
      <c r="AGN475" s="10"/>
      <c r="AGO475" s="10"/>
      <c r="AGP475" s="10"/>
      <c r="AGQ475" s="10"/>
      <c r="AGR475" s="10"/>
      <c r="AGS475" s="10"/>
      <c r="AGT475" s="10"/>
      <c r="AGU475" s="10"/>
      <c r="AGV475" s="10"/>
      <c r="AGW475" s="10"/>
      <c r="AGX475" s="10"/>
      <c r="AGY475" s="10"/>
      <c r="AGZ475" s="10"/>
      <c r="AHA475" s="10"/>
      <c r="AHB475" s="10"/>
      <c r="AHC475" s="10"/>
      <c r="AHD475" s="10"/>
      <c r="AHE475" s="10"/>
      <c r="AHF475" s="10"/>
      <c r="AHG475" s="10"/>
      <c r="AHH475" s="10"/>
      <c r="AHI475" s="10"/>
      <c r="AHJ475" s="10"/>
      <c r="AHK475" s="10"/>
      <c r="AHL475" s="10"/>
      <c r="AHM475" s="10"/>
      <c r="AHN475" s="10"/>
      <c r="AHO475" s="10"/>
      <c r="AHP475" s="10"/>
      <c r="AHQ475" s="10"/>
      <c r="AHR475" s="10"/>
      <c r="AHS475" s="10"/>
      <c r="AHT475" s="10"/>
      <c r="AHU475" s="10"/>
      <c r="AHV475" s="10"/>
      <c r="AHW475" s="10"/>
      <c r="AHX475" s="10"/>
      <c r="AHY475" s="10"/>
      <c r="AHZ475" s="10"/>
      <c r="AIA475" s="10"/>
      <c r="AIB475" s="10"/>
      <c r="AIC475" s="10"/>
      <c r="AID475" s="10"/>
      <c r="AIE475" s="10"/>
      <c r="AIF475" s="10"/>
      <c r="AIG475" s="10"/>
      <c r="AIH475" s="10"/>
      <c r="AII475" s="10"/>
      <c r="AIJ475" s="10"/>
      <c r="AIK475" s="10"/>
      <c r="AIL475" s="10"/>
      <c r="AIM475" s="10"/>
      <c r="AIN475" s="10"/>
      <c r="AIO475" s="10"/>
      <c r="AIP475" s="10"/>
      <c r="AIQ475" s="10"/>
      <c r="AIR475" s="10"/>
      <c r="AIS475" s="10"/>
      <c r="AIT475" s="10"/>
      <c r="AIU475" s="10"/>
      <c r="AIV475" s="10"/>
      <c r="AIW475" s="10"/>
      <c r="AIX475" s="10"/>
      <c r="AIY475" s="10"/>
      <c r="AIZ475" s="10"/>
      <c r="AJA475" s="10"/>
      <c r="AJB475" s="10"/>
      <c r="AJC475" s="10"/>
      <c r="AJD475" s="10"/>
      <c r="AJE475" s="10"/>
      <c r="AJF475" s="10"/>
      <c r="AJG475" s="10"/>
      <c r="AJH475" s="10"/>
      <c r="AJI475" s="10"/>
      <c r="AJJ475" s="10"/>
      <c r="AJK475" s="10"/>
      <c r="AJL475" s="10"/>
      <c r="AJM475" s="10"/>
      <c r="AJN475" s="10"/>
      <c r="AJO475" s="10"/>
      <c r="AJP475" s="10"/>
      <c r="AJQ475" s="10"/>
      <c r="AJR475" s="10"/>
      <c r="AJS475" s="10"/>
      <c r="AJT475" s="10"/>
      <c r="AJU475" s="10"/>
      <c r="AJV475" s="10"/>
      <c r="AJW475" s="10"/>
      <c r="AJX475" s="10"/>
      <c r="AJY475" s="10"/>
      <c r="AJZ475" s="10"/>
      <c r="AKA475" s="10"/>
      <c r="AKB475" s="10"/>
      <c r="AKC475" s="10"/>
      <c r="AKD475" s="10"/>
      <c r="AKE475" s="10"/>
      <c r="AKF475" s="10"/>
      <c r="AKG475" s="10"/>
      <c r="AKH475" s="10"/>
      <c r="AKI475" s="10"/>
      <c r="AKJ475" s="10"/>
      <c r="AKK475" s="10"/>
      <c r="AKL475" s="10"/>
      <c r="AKM475" s="10"/>
      <c r="AKN475" s="10"/>
      <c r="AKO475" s="10"/>
      <c r="AKP475" s="10"/>
      <c r="AKQ475" s="10"/>
      <c r="AKR475" s="10"/>
      <c r="AKS475" s="10"/>
      <c r="AKT475" s="10"/>
      <c r="AKU475" s="10"/>
      <c r="AKV475" s="10"/>
      <c r="AKW475" s="10"/>
      <c r="AKX475" s="10"/>
      <c r="AKY475" s="10"/>
      <c r="AKZ475" s="10"/>
      <c r="ALA475" s="10"/>
      <c r="ALB475" s="10"/>
      <c r="ALC475" s="10"/>
      <c r="ALD475" s="10"/>
      <c r="ALE475" s="10"/>
      <c r="ALF475" s="10"/>
      <c r="ALG475" s="10"/>
      <c r="ALH475" s="10"/>
      <c r="ALI475" s="10"/>
      <c r="ALJ475" s="10"/>
      <c r="ALK475" s="10"/>
      <c r="ALL475" s="10"/>
      <c r="ALM475" s="10"/>
      <c r="ALN475" s="10"/>
      <c r="ALO475" s="10"/>
      <c r="ALP475" s="10"/>
      <c r="ALQ475" s="10"/>
      <c r="ALR475" s="10"/>
      <c r="ALS475" s="10"/>
      <c r="ALT475" s="10"/>
      <c r="ALU475" s="10"/>
      <c r="ALV475" s="10"/>
      <c r="ALW475" s="10"/>
      <c r="ALX475" s="10"/>
      <c r="ALY475" s="10"/>
      <c r="ALZ475" s="10"/>
      <c r="AMA475" s="10"/>
      <c r="AMB475" s="10"/>
      <c r="AMC475" s="10"/>
      <c r="AMD475" s="10"/>
      <c r="AME475" s="10"/>
      <c r="AMF475" s="10"/>
      <c r="AMG475" s="10"/>
      <c r="AMH475" s="10"/>
      <c r="AMI475" s="10"/>
    </row>
    <row r="476" spans="1:1023" ht="21.75" customHeight="1">
      <c r="A476" s="14" t="s">
        <v>107</v>
      </c>
      <c r="B476" s="45"/>
      <c r="C476" s="42">
        <v>300000</v>
      </c>
      <c r="D476" s="32"/>
      <c r="E476" s="30"/>
      <c r="F476" s="30"/>
      <c r="G476" s="30"/>
      <c r="H476" s="30"/>
      <c r="I476" s="30"/>
      <c r="J476" s="30"/>
      <c r="K476" s="30"/>
      <c r="L476" s="30"/>
      <c r="M476" s="30"/>
      <c r="N476" s="30"/>
      <c r="O476" s="30"/>
      <c r="P476" s="32"/>
      <c r="Q476" s="43">
        <f t="shared" si="11"/>
        <v>300000</v>
      </c>
      <c r="R476" s="43">
        <f>Q476+Q478+Q477</f>
        <v>5534144.0999999996</v>
      </c>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c r="HD476" s="10"/>
      <c r="HE476" s="10"/>
      <c r="HF476" s="10"/>
      <c r="HG476" s="10"/>
      <c r="HH476" s="10"/>
      <c r="HI476" s="10"/>
      <c r="HJ476" s="10"/>
      <c r="HK476" s="10"/>
      <c r="HL476" s="10"/>
      <c r="HM476" s="10"/>
      <c r="HN476" s="10"/>
      <c r="HO476" s="10"/>
      <c r="HP476" s="10"/>
      <c r="HQ476" s="10"/>
      <c r="HR476" s="10"/>
      <c r="HS476" s="10"/>
      <c r="HT476" s="10"/>
      <c r="HU476" s="10"/>
      <c r="HV476" s="10"/>
      <c r="HW476" s="10"/>
      <c r="HX476" s="10"/>
      <c r="HY476" s="10"/>
      <c r="HZ476" s="10"/>
      <c r="IA476" s="10"/>
      <c r="IB476" s="10"/>
      <c r="IC476" s="10"/>
      <c r="ID476" s="10"/>
      <c r="IE476" s="10"/>
      <c r="IF476" s="10"/>
      <c r="IG476" s="10"/>
      <c r="IH476" s="10"/>
      <c r="II476" s="10"/>
      <c r="IJ476" s="10"/>
      <c r="IK476" s="10"/>
      <c r="IL476" s="10"/>
      <c r="IM476" s="10"/>
      <c r="IN476" s="10"/>
      <c r="IO476" s="10"/>
      <c r="IP476" s="10"/>
      <c r="IQ476" s="10"/>
      <c r="IR476" s="10"/>
      <c r="IS476" s="10"/>
      <c r="IT476" s="10"/>
      <c r="IU476" s="10"/>
      <c r="IV476" s="10"/>
      <c r="IW476" s="10"/>
      <c r="IX476" s="10"/>
      <c r="IY476" s="10"/>
      <c r="IZ476" s="10"/>
      <c r="JA476" s="10"/>
      <c r="JB476" s="10"/>
      <c r="JC476" s="10"/>
      <c r="JD476" s="10"/>
      <c r="JE476" s="10"/>
      <c r="JF476" s="10"/>
      <c r="JG476" s="10"/>
      <c r="JH476" s="10"/>
      <c r="JI476" s="10"/>
      <c r="JJ476" s="10"/>
      <c r="JK476" s="10"/>
      <c r="JL476" s="10"/>
      <c r="JM476" s="10"/>
      <c r="JN476" s="10"/>
      <c r="JO476" s="10"/>
      <c r="JP476" s="10"/>
      <c r="JQ476" s="10"/>
      <c r="JR476" s="10"/>
      <c r="JS476" s="10"/>
      <c r="JT476" s="10"/>
      <c r="JU476" s="10"/>
      <c r="JV476" s="10"/>
      <c r="JW476" s="10"/>
      <c r="JX476" s="10"/>
      <c r="JY476" s="10"/>
      <c r="JZ476" s="10"/>
      <c r="KA476" s="10"/>
      <c r="KB476" s="10"/>
      <c r="KC476" s="10"/>
      <c r="KD476" s="10"/>
      <c r="KE476" s="10"/>
      <c r="KF476" s="10"/>
      <c r="KG476" s="10"/>
      <c r="KH476" s="10"/>
      <c r="KI476" s="10"/>
      <c r="KJ476" s="10"/>
      <c r="KK476" s="10"/>
      <c r="KL476" s="10"/>
      <c r="KM476" s="10"/>
      <c r="KN476" s="10"/>
      <c r="KO476" s="10"/>
      <c r="KP476" s="10"/>
      <c r="KQ476" s="10"/>
      <c r="KR476" s="10"/>
      <c r="KS476" s="10"/>
      <c r="KT476" s="10"/>
      <c r="KU476" s="10"/>
      <c r="KV476" s="10"/>
      <c r="KW476" s="10"/>
      <c r="KX476" s="10"/>
      <c r="KY476" s="10"/>
      <c r="KZ476" s="10"/>
      <c r="LA476" s="10"/>
      <c r="LB476" s="10"/>
      <c r="LC476" s="10"/>
      <c r="LD476" s="10"/>
      <c r="LE476" s="10"/>
      <c r="LF476" s="10"/>
      <c r="LG476" s="10"/>
      <c r="LH476" s="10"/>
      <c r="LI476" s="10"/>
      <c r="LJ476" s="10"/>
      <c r="LK476" s="10"/>
      <c r="LL476" s="10"/>
      <c r="LM476" s="10"/>
      <c r="LN476" s="10"/>
      <c r="LO476" s="10"/>
      <c r="LP476" s="10"/>
      <c r="LQ476" s="10"/>
      <c r="LR476" s="10"/>
      <c r="LS476" s="10"/>
      <c r="LT476" s="10"/>
      <c r="LU476" s="10"/>
      <c r="LV476" s="10"/>
      <c r="LW476" s="10"/>
      <c r="LX476" s="10"/>
      <c r="LY476" s="10"/>
      <c r="LZ476" s="10"/>
      <c r="MA476" s="10"/>
      <c r="MB476" s="10"/>
      <c r="MC476" s="10"/>
      <c r="MD476" s="10"/>
      <c r="ME476" s="10"/>
      <c r="MF476" s="10"/>
      <c r="MG476" s="10"/>
      <c r="MH476" s="10"/>
      <c r="MI476" s="10"/>
      <c r="MJ476" s="10"/>
      <c r="MK476" s="10"/>
      <c r="ML476" s="10"/>
      <c r="MM476" s="10"/>
      <c r="MN476" s="10"/>
      <c r="MO476" s="10"/>
      <c r="MP476" s="10"/>
      <c r="MQ476" s="10"/>
      <c r="MR476" s="10"/>
      <c r="MS476" s="10"/>
      <c r="MT476" s="10"/>
      <c r="MU476" s="10"/>
      <c r="MV476" s="10"/>
      <c r="MW476" s="10"/>
      <c r="MX476" s="10"/>
      <c r="MY476" s="10"/>
      <c r="MZ476" s="10"/>
      <c r="NA476" s="10"/>
      <c r="NB476" s="10"/>
      <c r="NC476" s="10"/>
      <c r="ND476" s="10"/>
      <c r="NE476" s="10"/>
      <c r="NF476" s="10"/>
      <c r="NG476" s="10"/>
      <c r="NH476" s="10"/>
      <c r="NI476" s="10"/>
      <c r="NJ476" s="10"/>
      <c r="NK476" s="10"/>
      <c r="NL476" s="10"/>
      <c r="NM476" s="10"/>
      <c r="NN476" s="10"/>
      <c r="NO476" s="10"/>
      <c r="NP476" s="10"/>
      <c r="NQ476" s="10"/>
      <c r="NR476" s="10"/>
      <c r="NS476" s="10"/>
      <c r="NT476" s="10"/>
      <c r="NU476" s="10"/>
      <c r="NV476" s="10"/>
      <c r="NW476" s="10"/>
      <c r="NX476" s="10"/>
      <c r="NY476" s="10"/>
      <c r="NZ476" s="10"/>
      <c r="OA476" s="10"/>
      <c r="OB476" s="10"/>
      <c r="OC476" s="10"/>
      <c r="OD476" s="10"/>
      <c r="OE476" s="10"/>
      <c r="OF476" s="10"/>
      <c r="OG476" s="10"/>
      <c r="OH476" s="10"/>
      <c r="OI476" s="10"/>
      <c r="OJ476" s="10"/>
      <c r="OK476" s="10"/>
      <c r="OL476" s="10"/>
      <c r="OM476" s="10"/>
      <c r="ON476" s="10"/>
      <c r="OO476" s="10"/>
      <c r="OP476" s="10"/>
      <c r="OQ476" s="10"/>
      <c r="OR476" s="10"/>
      <c r="OS476" s="10"/>
      <c r="OT476" s="10"/>
      <c r="OU476" s="10"/>
      <c r="OV476" s="10"/>
      <c r="OW476" s="10"/>
      <c r="OX476" s="10"/>
      <c r="OY476" s="10"/>
      <c r="OZ476" s="10"/>
      <c r="PA476" s="10"/>
      <c r="PB476" s="10"/>
      <c r="PC476" s="10"/>
      <c r="PD476" s="10"/>
      <c r="PE476" s="10"/>
      <c r="PF476" s="10"/>
      <c r="PG476" s="10"/>
      <c r="PH476" s="10"/>
      <c r="PI476" s="10"/>
      <c r="PJ476" s="10"/>
      <c r="PK476" s="10"/>
      <c r="PL476" s="10"/>
      <c r="PM476" s="10"/>
      <c r="PN476" s="10"/>
      <c r="PO476" s="10"/>
      <c r="PP476" s="10"/>
      <c r="PQ476" s="10"/>
      <c r="PR476" s="10"/>
      <c r="PS476" s="10"/>
      <c r="PT476" s="10"/>
      <c r="PU476" s="10"/>
      <c r="PV476" s="10"/>
      <c r="PW476" s="10"/>
      <c r="PX476" s="10"/>
      <c r="PY476" s="10"/>
      <c r="PZ476" s="10"/>
      <c r="QA476" s="10"/>
      <c r="QB476" s="10"/>
      <c r="QC476" s="10"/>
      <c r="QD476" s="10"/>
      <c r="QE476" s="10"/>
      <c r="QF476" s="10"/>
      <c r="QG476" s="10"/>
      <c r="QH476" s="10"/>
      <c r="QI476" s="10"/>
      <c r="QJ476" s="10"/>
      <c r="QK476" s="10"/>
      <c r="QL476" s="10"/>
      <c r="QM476" s="10"/>
      <c r="QN476" s="10"/>
      <c r="QO476" s="10"/>
      <c r="QP476" s="10"/>
      <c r="QQ476" s="10"/>
      <c r="QR476" s="10"/>
      <c r="QS476" s="10"/>
      <c r="QT476" s="10"/>
      <c r="QU476" s="10"/>
      <c r="QV476" s="10"/>
      <c r="QW476" s="10"/>
      <c r="QX476" s="10"/>
      <c r="QY476" s="10"/>
      <c r="QZ476" s="10"/>
      <c r="RA476" s="10"/>
      <c r="RB476" s="10"/>
      <c r="RC476" s="10"/>
      <c r="RD476" s="10"/>
      <c r="RE476" s="10"/>
      <c r="RF476" s="10"/>
      <c r="RG476" s="10"/>
      <c r="RH476" s="10"/>
      <c r="RI476" s="10"/>
      <c r="RJ476" s="10"/>
      <c r="RK476" s="10"/>
      <c r="RL476" s="10"/>
      <c r="RM476" s="10"/>
      <c r="RN476" s="10"/>
      <c r="RO476" s="10"/>
      <c r="RP476" s="10"/>
      <c r="RQ476" s="10"/>
      <c r="RR476" s="10"/>
      <c r="RS476" s="10"/>
      <c r="RT476" s="10"/>
      <c r="RU476" s="10"/>
      <c r="RV476" s="10"/>
      <c r="RW476" s="10"/>
      <c r="RX476" s="10"/>
      <c r="RY476" s="10"/>
      <c r="RZ476" s="10"/>
      <c r="SA476" s="10"/>
      <c r="SB476" s="10"/>
      <c r="SC476" s="10"/>
      <c r="SD476" s="10"/>
      <c r="SE476" s="10"/>
      <c r="SF476" s="10"/>
      <c r="SG476" s="10"/>
      <c r="SH476" s="10"/>
      <c r="SI476" s="10"/>
      <c r="SJ476" s="10"/>
      <c r="SK476" s="10"/>
      <c r="SL476" s="10"/>
      <c r="SM476" s="10"/>
      <c r="SN476" s="10"/>
      <c r="SO476" s="10"/>
      <c r="SP476" s="10"/>
      <c r="SQ476" s="10"/>
      <c r="SR476" s="10"/>
      <c r="SS476" s="10"/>
      <c r="ST476" s="10"/>
      <c r="SU476" s="10"/>
      <c r="SV476" s="10"/>
      <c r="SW476" s="10"/>
      <c r="SX476" s="10"/>
      <c r="SY476" s="10"/>
      <c r="SZ476" s="10"/>
      <c r="TA476" s="10"/>
      <c r="TB476" s="10"/>
      <c r="TC476" s="10"/>
      <c r="TD476" s="10"/>
      <c r="TE476" s="10"/>
      <c r="TF476" s="10"/>
      <c r="TG476" s="10"/>
      <c r="TH476" s="10"/>
      <c r="TI476" s="10"/>
      <c r="TJ476" s="10"/>
      <c r="TK476" s="10"/>
      <c r="TL476" s="10"/>
      <c r="TM476" s="10"/>
      <c r="TN476" s="10"/>
      <c r="TO476" s="10"/>
      <c r="TP476" s="10"/>
      <c r="TQ476" s="10"/>
      <c r="TR476" s="10"/>
      <c r="TS476" s="10"/>
      <c r="TT476" s="10"/>
      <c r="TU476" s="10"/>
      <c r="TV476" s="10"/>
      <c r="TW476" s="10"/>
      <c r="TX476" s="10"/>
      <c r="TY476" s="10"/>
      <c r="TZ476" s="10"/>
      <c r="UA476" s="10"/>
      <c r="UB476" s="10"/>
      <c r="UC476" s="10"/>
      <c r="UD476" s="10"/>
      <c r="UE476" s="10"/>
      <c r="UF476" s="10"/>
      <c r="UG476" s="10"/>
      <c r="UH476" s="10"/>
      <c r="UI476" s="10"/>
      <c r="UJ476" s="10"/>
      <c r="UK476" s="10"/>
      <c r="UL476" s="10"/>
      <c r="UM476" s="10"/>
      <c r="UN476" s="10"/>
      <c r="UO476" s="10"/>
      <c r="UP476" s="10"/>
      <c r="UQ476" s="10"/>
      <c r="UR476" s="10"/>
      <c r="US476" s="10"/>
      <c r="UT476" s="10"/>
      <c r="UU476" s="10"/>
      <c r="UV476" s="10"/>
      <c r="UW476" s="10"/>
      <c r="UX476" s="10"/>
      <c r="UY476" s="10"/>
      <c r="UZ476" s="10"/>
      <c r="VA476" s="10"/>
      <c r="VB476" s="10"/>
      <c r="VC476" s="10"/>
      <c r="VD476" s="10"/>
      <c r="VE476" s="10"/>
      <c r="VF476" s="10"/>
      <c r="VG476" s="10"/>
      <c r="VH476" s="10"/>
      <c r="VI476" s="10"/>
      <c r="VJ476" s="10"/>
      <c r="VK476" s="10"/>
      <c r="VL476" s="10"/>
      <c r="VM476" s="10"/>
      <c r="VN476" s="10"/>
      <c r="VO476" s="10"/>
      <c r="VP476" s="10"/>
      <c r="VQ476" s="10"/>
      <c r="VR476" s="10"/>
      <c r="VS476" s="10"/>
      <c r="VT476" s="10"/>
      <c r="VU476" s="10"/>
      <c r="VV476" s="10"/>
      <c r="VW476" s="10"/>
      <c r="VX476" s="10"/>
      <c r="VY476" s="10"/>
      <c r="VZ476" s="10"/>
      <c r="WA476" s="10"/>
      <c r="WB476" s="10"/>
      <c r="WC476" s="10"/>
      <c r="WD476" s="10"/>
      <c r="WE476" s="10"/>
      <c r="WF476" s="10"/>
      <c r="WG476" s="10"/>
      <c r="WH476" s="10"/>
      <c r="WI476" s="10"/>
      <c r="WJ476" s="10"/>
      <c r="WK476" s="10"/>
      <c r="WL476" s="10"/>
      <c r="WM476" s="10"/>
      <c r="WN476" s="10"/>
      <c r="WO476" s="10"/>
      <c r="WP476" s="10"/>
      <c r="WQ476" s="10"/>
      <c r="WR476" s="10"/>
      <c r="WS476" s="10"/>
      <c r="WT476" s="10"/>
      <c r="WU476" s="10"/>
      <c r="WV476" s="10"/>
      <c r="WW476" s="10"/>
      <c r="WX476" s="10"/>
      <c r="WY476" s="10"/>
      <c r="WZ476" s="10"/>
      <c r="XA476" s="10"/>
      <c r="XB476" s="10"/>
      <c r="XC476" s="10"/>
      <c r="XD476" s="10"/>
      <c r="XE476" s="10"/>
      <c r="XF476" s="10"/>
      <c r="XG476" s="10"/>
      <c r="XH476" s="10"/>
      <c r="XI476" s="10"/>
      <c r="XJ476" s="10"/>
      <c r="XK476" s="10"/>
      <c r="XL476" s="10"/>
      <c r="XM476" s="10"/>
      <c r="XN476" s="10"/>
      <c r="XO476" s="10"/>
      <c r="XP476" s="10"/>
      <c r="XQ476" s="10"/>
      <c r="XR476" s="10"/>
      <c r="XS476" s="10"/>
      <c r="XT476" s="10"/>
      <c r="XU476" s="10"/>
      <c r="XV476" s="10"/>
      <c r="XW476" s="10"/>
      <c r="XX476" s="10"/>
      <c r="XY476" s="10"/>
      <c r="XZ476" s="10"/>
      <c r="YA476" s="10"/>
      <c r="YB476" s="10"/>
      <c r="YC476" s="10"/>
      <c r="YD476" s="10"/>
      <c r="YE476" s="10"/>
      <c r="YF476" s="10"/>
      <c r="YG476" s="10"/>
      <c r="YH476" s="10"/>
      <c r="YI476" s="10"/>
      <c r="YJ476" s="10"/>
      <c r="YK476" s="10"/>
      <c r="YL476" s="10"/>
      <c r="YM476" s="10"/>
      <c r="YN476" s="10"/>
      <c r="YO476" s="10"/>
      <c r="YP476" s="10"/>
      <c r="YQ476" s="10"/>
      <c r="YR476" s="10"/>
      <c r="YS476" s="10"/>
      <c r="YT476" s="10"/>
      <c r="YU476" s="10"/>
      <c r="YV476" s="10"/>
      <c r="YW476" s="10"/>
      <c r="YX476" s="10"/>
      <c r="YY476" s="10"/>
      <c r="YZ476" s="10"/>
      <c r="ZA476" s="10"/>
      <c r="ZB476" s="10"/>
      <c r="ZC476" s="10"/>
      <c r="ZD476" s="10"/>
      <c r="ZE476" s="10"/>
      <c r="ZF476" s="10"/>
      <c r="ZG476" s="10"/>
      <c r="ZH476" s="10"/>
      <c r="ZI476" s="10"/>
      <c r="ZJ476" s="10"/>
      <c r="ZK476" s="10"/>
      <c r="ZL476" s="10"/>
      <c r="ZM476" s="10"/>
      <c r="ZN476" s="10"/>
      <c r="ZO476" s="10"/>
      <c r="ZP476" s="10"/>
      <c r="ZQ476" s="10"/>
      <c r="ZR476" s="10"/>
      <c r="ZS476" s="10"/>
      <c r="ZT476" s="10"/>
      <c r="ZU476" s="10"/>
      <c r="ZV476" s="10"/>
      <c r="ZW476" s="10"/>
      <c r="ZX476" s="10"/>
      <c r="ZY476" s="10"/>
      <c r="ZZ476" s="10"/>
      <c r="AAA476" s="10"/>
      <c r="AAB476" s="10"/>
      <c r="AAC476" s="10"/>
      <c r="AAD476" s="10"/>
      <c r="AAE476" s="10"/>
      <c r="AAF476" s="10"/>
      <c r="AAG476" s="10"/>
      <c r="AAH476" s="10"/>
      <c r="AAI476" s="10"/>
      <c r="AAJ476" s="10"/>
      <c r="AAK476" s="10"/>
      <c r="AAL476" s="10"/>
      <c r="AAM476" s="10"/>
      <c r="AAN476" s="10"/>
      <c r="AAO476" s="10"/>
      <c r="AAP476" s="10"/>
      <c r="AAQ476" s="10"/>
      <c r="AAR476" s="10"/>
      <c r="AAS476" s="10"/>
      <c r="AAT476" s="10"/>
      <c r="AAU476" s="10"/>
      <c r="AAV476" s="10"/>
      <c r="AAW476" s="10"/>
      <c r="AAX476" s="10"/>
      <c r="AAY476" s="10"/>
      <c r="AAZ476" s="10"/>
      <c r="ABA476" s="10"/>
      <c r="ABB476" s="10"/>
      <c r="ABC476" s="10"/>
      <c r="ABD476" s="10"/>
      <c r="ABE476" s="10"/>
      <c r="ABF476" s="10"/>
      <c r="ABG476" s="10"/>
      <c r="ABH476" s="10"/>
      <c r="ABI476" s="10"/>
      <c r="ABJ476" s="10"/>
      <c r="ABK476" s="10"/>
      <c r="ABL476" s="10"/>
      <c r="ABM476" s="10"/>
      <c r="ABN476" s="10"/>
      <c r="ABO476" s="10"/>
      <c r="ABP476" s="10"/>
      <c r="ABQ476" s="10"/>
      <c r="ABR476" s="10"/>
      <c r="ABS476" s="10"/>
      <c r="ABT476" s="10"/>
      <c r="ABU476" s="10"/>
      <c r="ABV476" s="10"/>
      <c r="ABW476" s="10"/>
      <c r="ABX476" s="10"/>
      <c r="ABY476" s="10"/>
      <c r="ABZ476" s="10"/>
      <c r="ACA476" s="10"/>
      <c r="ACB476" s="10"/>
      <c r="ACC476" s="10"/>
      <c r="ACD476" s="10"/>
      <c r="ACE476" s="10"/>
      <c r="ACF476" s="10"/>
      <c r="ACG476" s="10"/>
      <c r="ACH476" s="10"/>
      <c r="ACI476" s="10"/>
      <c r="ACJ476" s="10"/>
      <c r="ACK476" s="10"/>
      <c r="ACL476" s="10"/>
      <c r="ACM476" s="10"/>
      <c r="ACN476" s="10"/>
      <c r="ACO476" s="10"/>
      <c r="ACP476" s="10"/>
      <c r="ACQ476" s="10"/>
      <c r="ACR476" s="10"/>
      <c r="ACS476" s="10"/>
      <c r="ACT476" s="10"/>
      <c r="ACU476" s="10"/>
      <c r="ACV476" s="10"/>
      <c r="ACW476" s="10"/>
      <c r="ACX476" s="10"/>
      <c r="ACY476" s="10"/>
      <c r="ACZ476" s="10"/>
      <c r="ADA476" s="10"/>
      <c r="ADB476" s="10"/>
      <c r="ADC476" s="10"/>
      <c r="ADD476" s="10"/>
      <c r="ADE476" s="10"/>
      <c r="ADF476" s="10"/>
      <c r="ADG476" s="10"/>
      <c r="ADH476" s="10"/>
      <c r="ADI476" s="10"/>
      <c r="ADJ476" s="10"/>
      <c r="ADK476" s="10"/>
      <c r="ADL476" s="10"/>
      <c r="ADM476" s="10"/>
      <c r="ADN476" s="10"/>
      <c r="ADO476" s="10"/>
      <c r="ADP476" s="10"/>
      <c r="ADQ476" s="10"/>
      <c r="ADR476" s="10"/>
      <c r="ADS476" s="10"/>
      <c r="ADT476" s="10"/>
      <c r="ADU476" s="10"/>
      <c r="ADV476" s="10"/>
      <c r="ADW476" s="10"/>
      <c r="ADX476" s="10"/>
      <c r="ADY476" s="10"/>
      <c r="ADZ476" s="10"/>
      <c r="AEA476" s="10"/>
      <c r="AEB476" s="10"/>
      <c r="AEC476" s="10"/>
      <c r="AED476" s="10"/>
      <c r="AEE476" s="10"/>
      <c r="AEF476" s="10"/>
      <c r="AEG476" s="10"/>
      <c r="AEH476" s="10"/>
      <c r="AEI476" s="10"/>
      <c r="AEJ476" s="10"/>
      <c r="AEK476" s="10"/>
      <c r="AEL476" s="10"/>
      <c r="AEM476" s="10"/>
      <c r="AEN476" s="10"/>
      <c r="AEO476" s="10"/>
      <c r="AEP476" s="10"/>
      <c r="AEQ476" s="10"/>
      <c r="AER476" s="10"/>
      <c r="AES476" s="10"/>
      <c r="AET476" s="10"/>
      <c r="AEU476" s="10"/>
      <c r="AEV476" s="10"/>
      <c r="AEW476" s="10"/>
      <c r="AEX476" s="10"/>
      <c r="AEY476" s="10"/>
      <c r="AEZ476" s="10"/>
      <c r="AFA476" s="10"/>
      <c r="AFB476" s="10"/>
      <c r="AFC476" s="10"/>
      <c r="AFD476" s="10"/>
      <c r="AFE476" s="10"/>
      <c r="AFF476" s="10"/>
      <c r="AFG476" s="10"/>
      <c r="AFH476" s="10"/>
      <c r="AFI476" s="10"/>
      <c r="AFJ476" s="10"/>
      <c r="AFK476" s="10"/>
      <c r="AFL476" s="10"/>
      <c r="AFM476" s="10"/>
      <c r="AFN476" s="10"/>
      <c r="AFO476" s="10"/>
      <c r="AFP476" s="10"/>
      <c r="AFQ476" s="10"/>
      <c r="AFR476" s="10"/>
      <c r="AFS476" s="10"/>
      <c r="AFT476" s="10"/>
      <c r="AFU476" s="10"/>
      <c r="AFV476" s="10"/>
      <c r="AFW476" s="10"/>
      <c r="AFX476" s="10"/>
      <c r="AFY476" s="10"/>
      <c r="AFZ476" s="10"/>
      <c r="AGA476" s="10"/>
      <c r="AGB476" s="10"/>
      <c r="AGC476" s="10"/>
      <c r="AGD476" s="10"/>
      <c r="AGE476" s="10"/>
      <c r="AGF476" s="10"/>
      <c r="AGG476" s="10"/>
      <c r="AGH476" s="10"/>
      <c r="AGI476" s="10"/>
      <c r="AGJ476" s="10"/>
      <c r="AGK476" s="10"/>
      <c r="AGL476" s="10"/>
      <c r="AGM476" s="10"/>
      <c r="AGN476" s="10"/>
      <c r="AGO476" s="10"/>
      <c r="AGP476" s="10"/>
      <c r="AGQ476" s="10"/>
      <c r="AGR476" s="10"/>
      <c r="AGS476" s="10"/>
      <c r="AGT476" s="10"/>
      <c r="AGU476" s="10"/>
      <c r="AGV476" s="10"/>
      <c r="AGW476" s="10"/>
      <c r="AGX476" s="10"/>
      <c r="AGY476" s="10"/>
      <c r="AGZ476" s="10"/>
      <c r="AHA476" s="10"/>
      <c r="AHB476" s="10"/>
      <c r="AHC476" s="10"/>
      <c r="AHD476" s="10"/>
      <c r="AHE476" s="10"/>
      <c r="AHF476" s="10"/>
      <c r="AHG476" s="10"/>
      <c r="AHH476" s="10"/>
      <c r="AHI476" s="10"/>
      <c r="AHJ476" s="10"/>
      <c r="AHK476" s="10"/>
      <c r="AHL476" s="10"/>
      <c r="AHM476" s="10"/>
      <c r="AHN476" s="10"/>
      <c r="AHO476" s="10"/>
      <c r="AHP476" s="10"/>
      <c r="AHQ476" s="10"/>
      <c r="AHR476" s="10"/>
      <c r="AHS476" s="10"/>
      <c r="AHT476" s="10"/>
      <c r="AHU476" s="10"/>
      <c r="AHV476" s="10"/>
      <c r="AHW476" s="10"/>
      <c r="AHX476" s="10"/>
      <c r="AHY476" s="10"/>
      <c r="AHZ476" s="10"/>
      <c r="AIA476" s="10"/>
      <c r="AIB476" s="10"/>
      <c r="AIC476" s="10"/>
      <c r="AID476" s="10"/>
      <c r="AIE476" s="10"/>
      <c r="AIF476" s="10"/>
      <c r="AIG476" s="10"/>
      <c r="AIH476" s="10"/>
      <c r="AII476" s="10"/>
      <c r="AIJ476" s="10"/>
      <c r="AIK476" s="10"/>
      <c r="AIL476" s="10"/>
      <c r="AIM476" s="10"/>
      <c r="AIN476" s="10"/>
      <c r="AIO476" s="10"/>
      <c r="AIP476" s="10"/>
      <c r="AIQ476" s="10"/>
      <c r="AIR476" s="10"/>
      <c r="AIS476" s="10"/>
      <c r="AIT476" s="10"/>
      <c r="AIU476" s="10"/>
      <c r="AIV476" s="10"/>
      <c r="AIW476" s="10"/>
      <c r="AIX476" s="10"/>
      <c r="AIY476" s="10"/>
      <c r="AIZ476" s="10"/>
      <c r="AJA476" s="10"/>
      <c r="AJB476" s="10"/>
      <c r="AJC476" s="10"/>
      <c r="AJD476" s="10"/>
      <c r="AJE476" s="10"/>
      <c r="AJF476" s="10"/>
      <c r="AJG476" s="10"/>
      <c r="AJH476" s="10"/>
      <c r="AJI476" s="10"/>
      <c r="AJJ476" s="10"/>
      <c r="AJK476" s="10"/>
      <c r="AJL476" s="10"/>
      <c r="AJM476" s="10"/>
      <c r="AJN476" s="10"/>
      <c r="AJO476" s="10"/>
      <c r="AJP476" s="10"/>
      <c r="AJQ476" s="10"/>
      <c r="AJR476" s="10"/>
      <c r="AJS476" s="10"/>
      <c r="AJT476" s="10"/>
      <c r="AJU476" s="10"/>
      <c r="AJV476" s="10"/>
      <c r="AJW476" s="10"/>
      <c r="AJX476" s="10"/>
      <c r="AJY476" s="10"/>
      <c r="AJZ476" s="10"/>
      <c r="AKA476" s="10"/>
      <c r="AKB476" s="10"/>
      <c r="AKC476" s="10"/>
      <c r="AKD476" s="10"/>
      <c r="AKE476" s="10"/>
      <c r="AKF476" s="10"/>
      <c r="AKG476" s="10"/>
      <c r="AKH476" s="10"/>
      <c r="AKI476" s="10"/>
      <c r="AKJ476" s="10"/>
      <c r="AKK476" s="10"/>
      <c r="AKL476" s="10"/>
      <c r="AKM476" s="10"/>
      <c r="AKN476" s="10"/>
      <c r="AKO476" s="10"/>
      <c r="AKP476" s="10"/>
      <c r="AKQ476" s="10"/>
      <c r="AKR476" s="10"/>
      <c r="AKS476" s="10"/>
      <c r="AKT476" s="10"/>
      <c r="AKU476" s="10"/>
      <c r="AKV476" s="10"/>
      <c r="AKW476" s="10"/>
      <c r="AKX476" s="10"/>
      <c r="AKY476" s="10"/>
      <c r="AKZ476" s="10"/>
      <c r="ALA476" s="10"/>
      <c r="ALB476" s="10"/>
      <c r="ALC476" s="10"/>
      <c r="ALD476" s="10"/>
      <c r="ALE476" s="10"/>
      <c r="ALF476" s="10"/>
      <c r="ALG476" s="10"/>
      <c r="ALH476" s="10"/>
      <c r="ALI476" s="10"/>
      <c r="ALJ476" s="10"/>
      <c r="ALK476" s="10"/>
      <c r="ALL476" s="10"/>
      <c r="ALM476" s="10"/>
      <c r="ALN476" s="10"/>
      <c r="ALO476" s="10"/>
      <c r="ALP476" s="10"/>
      <c r="ALQ476" s="10"/>
      <c r="ALR476" s="10"/>
      <c r="ALS476" s="10"/>
      <c r="ALT476" s="10"/>
      <c r="ALU476" s="10"/>
      <c r="ALV476" s="10"/>
      <c r="ALW476" s="10"/>
      <c r="ALX476" s="10"/>
      <c r="ALY476" s="10"/>
      <c r="ALZ476" s="10"/>
      <c r="AMA476" s="10"/>
      <c r="AMB476" s="10"/>
      <c r="AMC476" s="10"/>
      <c r="AMD476" s="10"/>
      <c r="AME476" s="10"/>
      <c r="AMF476" s="10"/>
      <c r="AMG476" s="10"/>
      <c r="AMH476" s="10"/>
      <c r="AMI476" s="10"/>
    </row>
    <row r="477" spans="1:1023" ht="21.75" customHeight="1">
      <c r="A477" s="14" t="s">
        <v>107</v>
      </c>
      <c r="B477" s="45"/>
      <c r="C477" s="42">
        <v>882393.59999999998</v>
      </c>
      <c r="D477" s="32"/>
      <c r="E477" s="30"/>
      <c r="F477" s="30"/>
      <c r="G477" s="30"/>
      <c r="H477" s="30"/>
      <c r="I477" s="30"/>
      <c r="J477" s="30"/>
      <c r="K477" s="30"/>
      <c r="L477" s="30"/>
      <c r="M477" s="30"/>
      <c r="N477" s="30"/>
      <c r="O477" s="30"/>
      <c r="P477" s="32"/>
      <c r="Q477" s="43">
        <f t="shared" si="11"/>
        <v>882393.59999999998</v>
      </c>
      <c r="R477" s="43"/>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c r="HA477" s="10"/>
      <c r="HB477" s="10"/>
      <c r="HC477" s="10"/>
      <c r="HD477" s="10"/>
      <c r="HE477" s="10"/>
      <c r="HF477" s="10"/>
      <c r="HG477" s="10"/>
      <c r="HH477" s="10"/>
      <c r="HI477" s="10"/>
      <c r="HJ477" s="10"/>
      <c r="HK477" s="10"/>
      <c r="HL477" s="10"/>
      <c r="HM477" s="10"/>
      <c r="HN477" s="10"/>
      <c r="HO477" s="10"/>
      <c r="HP477" s="10"/>
      <c r="HQ477" s="10"/>
      <c r="HR477" s="10"/>
      <c r="HS477" s="10"/>
      <c r="HT477" s="10"/>
      <c r="HU477" s="10"/>
      <c r="HV477" s="10"/>
      <c r="HW477" s="10"/>
      <c r="HX477" s="10"/>
      <c r="HY477" s="10"/>
      <c r="HZ477" s="10"/>
      <c r="IA477" s="10"/>
      <c r="IB477" s="10"/>
      <c r="IC477" s="10"/>
      <c r="ID477" s="10"/>
      <c r="IE477" s="10"/>
      <c r="IF477" s="10"/>
      <c r="IG477" s="10"/>
      <c r="IH477" s="10"/>
      <c r="II477" s="10"/>
      <c r="IJ477" s="10"/>
      <c r="IK477" s="10"/>
      <c r="IL477" s="10"/>
      <c r="IM477" s="10"/>
      <c r="IN477" s="10"/>
      <c r="IO477" s="10"/>
      <c r="IP477" s="10"/>
      <c r="IQ477" s="10"/>
      <c r="IR477" s="10"/>
      <c r="IS477" s="10"/>
      <c r="IT477" s="10"/>
      <c r="IU477" s="10"/>
      <c r="IV477" s="10"/>
      <c r="IW477" s="10"/>
      <c r="IX477" s="10"/>
      <c r="IY477" s="10"/>
      <c r="IZ477" s="10"/>
      <c r="JA477" s="10"/>
      <c r="JB477" s="10"/>
      <c r="JC477" s="10"/>
      <c r="JD477" s="10"/>
      <c r="JE477" s="10"/>
      <c r="JF477" s="10"/>
      <c r="JG477" s="10"/>
      <c r="JH477" s="10"/>
      <c r="JI477" s="10"/>
      <c r="JJ477" s="10"/>
      <c r="JK477" s="10"/>
      <c r="JL477" s="10"/>
      <c r="JM477" s="10"/>
      <c r="JN477" s="10"/>
      <c r="JO477" s="10"/>
      <c r="JP477" s="10"/>
      <c r="JQ477" s="10"/>
      <c r="JR477" s="10"/>
      <c r="JS477" s="10"/>
      <c r="JT477" s="10"/>
      <c r="JU477" s="10"/>
      <c r="JV477" s="10"/>
      <c r="JW477" s="10"/>
      <c r="JX477" s="10"/>
      <c r="JY477" s="10"/>
      <c r="JZ477" s="10"/>
      <c r="KA477" s="10"/>
      <c r="KB477" s="10"/>
      <c r="KC477" s="10"/>
      <c r="KD477" s="10"/>
      <c r="KE477" s="10"/>
      <c r="KF477" s="10"/>
      <c r="KG477" s="10"/>
      <c r="KH477" s="10"/>
      <c r="KI477" s="10"/>
      <c r="KJ477" s="10"/>
      <c r="KK477" s="10"/>
      <c r="KL477" s="10"/>
      <c r="KM477" s="10"/>
      <c r="KN477" s="10"/>
      <c r="KO477" s="10"/>
      <c r="KP477" s="10"/>
      <c r="KQ477" s="10"/>
      <c r="KR477" s="10"/>
      <c r="KS477" s="10"/>
      <c r="KT477" s="10"/>
      <c r="KU477" s="10"/>
      <c r="KV477" s="10"/>
      <c r="KW477" s="10"/>
      <c r="KX477" s="10"/>
      <c r="KY477" s="10"/>
      <c r="KZ477" s="10"/>
      <c r="LA477" s="10"/>
      <c r="LB477" s="10"/>
      <c r="LC477" s="10"/>
      <c r="LD477" s="10"/>
      <c r="LE477" s="10"/>
      <c r="LF477" s="10"/>
      <c r="LG477" s="10"/>
      <c r="LH477" s="10"/>
      <c r="LI477" s="10"/>
      <c r="LJ477" s="10"/>
      <c r="LK477" s="10"/>
      <c r="LL477" s="10"/>
      <c r="LM477" s="10"/>
      <c r="LN477" s="10"/>
      <c r="LO477" s="10"/>
      <c r="LP477" s="10"/>
      <c r="LQ477" s="10"/>
      <c r="LR477" s="10"/>
      <c r="LS477" s="10"/>
      <c r="LT477" s="10"/>
      <c r="LU477" s="10"/>
      <c r="LV477" s="10"/>
      <c r="LW477" s="10"/>
      <c r="LX477" s="10"/>
      <c r="LY477" s="10"/>
      <c r="LZ477" s="10"/>
      <c r="MA477" s="10"/>
      <c r="MB477" s="10"/>
      <c r="MC477" s="10"/>
      <c r="MD477" s="10"/>
      <c r="ME477" s="10"/>
      <c r="MF477" s="10"/>
      <c r="MG477" s="10"/>
      <c r="MH477" s="10"/>
      <c r="MI477" s="10"/>
      <c r="MJ477" s="10"/>
      <c r="MK477" s="10"/>
      <c r="ML477" s="10"/>
      <c r="MM477" s="10"/>
      <c r="MN477" s="10"/>
      <c r="MO477" s="10"/>
      <c r="MP477" s="10"/>
      <c r="MQ477" s="10"/>
      <c r="MR477" s="10"/>
      <c r="MS477" s="10"/>
      <c r="MT477" s="10"/>
      <c r="MU477" s="10"/>
      <c r="MV477" s="10"/>
      <c r="MW477" s="10"/>
      <c r="MX477" s="10"/>
      <c r="MY477" s="10"/>
      <c r="MZ477" s="10"/>
      <c r="NA477" s="10"/>
      <c r="NB477" s="10"/>
      <c r="NC477" s="10"/>
      <c r="ND477" s="10"/>
      <c r="NE477" s="10"/>
      <c r="NF477" s="10"/>
      <c r="NG477" s="10"/>
      <c r="NH477" s="10"/>
      <c r="NI477" s="10"/>
      <c r="NJ477" s="10"/>
      <c r="NK477" s="10"/>
      <c r="NL477" s="10"/>
      <c r="NM477" s="10"/>
      <c r="NN477" s="10"/>
      <c r="NO477" s="10"/>
      <c r="NP477" s="10"/>
      <c r="NQ477" s="10"/>
      <c r="NR477" s="10"/>
      <c r="NS477" s="10"/>
      <c r="NT477" s="10"/>
      <c r="NU477" s="10"/>
      <c r="NV477" s="10"/>
      <c r="NW477" s="10"/>
      <c r="NX477" s="10"/>
      <c r="NY477" s="10"/>
      <c r="NZ477" s="10"/>
      <c r="OA477" s="10"/>
      <c r="OB477" s="10"/>
      <c r="OC477" s="10"/>
      <c r="OD477" s="10"/>
      <c r="OE477" s="10"/>
      <c r="OF477" s="10"/>
      <c r="OG477" s="10"/>
      <c r="OH477" s="10"/>
      <c r="OI477" s="10"/>
      <c r="OJ477" s="10"/>
      <c r="OK477" s="10"/>
      <c r="OL477" s="10"/>
      <c r="OM477" s="10"/>
      <c r="ON477" s="10"/>
      <c r="OO477" s="10"/>
      <c r="OP477" s="10"/>
      <c r="OQ477" s="10"/>
      <c r="OR477" s="10"/>
      <c r="OS477" s="10"/>
      <c r="OT477" s="10"/>
      <c r="OU477" s="10"/>
      <c r="OV477" s="10"/>
      <c r="OW477" s="10"/>
      <c r="OX477" s="10"/>
      <c r="OY477" s="10"/>
      <c r="OZ477" s="10"/>
      <c r="PA477" s="10"/>
      <c r="PB477" s="10"/>
      <c r="PC477" s="10"/>
      <c r="PD477" s="10"/>
      <c r="PE477" s="10"/>
      <c r="PF477" s="10"/>
      <c r="PG477" s="10"/>
      <c r="PH477" s="10"/>
      <c r="PI477" s="10"/>
      <c r="PJ477" s="10"/>
      <c r="PK477" s="10"/>
      <c r="PL477" s="10"/>
      <c r="PM477" s="10"/>
      <c r="PN477" s="10"/>
      <c r="PO477" s="10"/>
      <c r="PP477" s="10"/>
      <c r="PQ477" s="10"/>
      <c r="PR477" s="10"/>
      <c r="PS477" s="10"/>
      <c r="PT477" s="10"/>
      <c r="PU477" s="10"/>
      <c r="PV477" s="10"/>
      <c r="PW477" s="10"/>
      <c r="PX477" s="10"/>
      <c r="PY477" s="10"/>
      <c r="PZ477" s="10"/>
      <c r="QA477" s="10"/>
      <c r="QB477" s="10"/>
      <c r="QC477" s="10"/>
      <c r="QD477" s="10"/>
      <c r="QE477" s="10"/>
      <c r="QF477" s="10"/>
      <c r="QG477" s="10"/>
      <c r="QH477" s="10"/>
      <c r="QI477" s="10"/>
      <c r="QJ477" s="10"/>
      <c r="QK477" s="10"/>
      <c r="QL477" s="10"/>
      <c r="QM477" s="10"/>
      <c r="QN477" s="10"/>
      <c r="QO477" s="10"/>
      <c r="QP477" s="10"/>
      <c r="QQ477" s="10"/>
      <c r="QR477" s="10"/>
      <c r="QS477" s="10"/>
      <c r="QT477" s="10"/>
      <c r="QU477" s="10"/>
      <c r="QV477" s="10"/>
      <c r="QW477" s="10"/>
      <c r="QX477" s="10"/>
      <c r="QY477" s="10"/>
      <c r="QZ477" s="10"/>
      <c r="RA477" s="10"/>
      <c r="RB477" s="10"/>
      <c r="RC477" s="10"/>
      <c r="RD477" s="10"/>
      <c r="RE477" s="10"/>
      <c r="RF477" s="10"/>
      <c r="RG477" s="10"/>
      <c r="RH477" s="10"/>
      <c r="RI477" s="10"/>
      <c r="RJ477" s="10"/>
      <c r="RK477" s="10"/>
      <c r="RL477" s="10"/>
      <c r="RM477" s="10"/>
      <c r="RN477" s="10"/>
      <c r="RO477" s="10"/>
      <c r="RP477" s="10"/>
      <c r="RQ477" s="10"/>
      <c r="RR477" s="10"/>
      <c r="RS477" s="10"/>
      <c r="RT477" s="10"/>
      <c r="RU477" s="10"/>
      <c r="RV477" s="10"/>
      <c r="RW477" s="10"/>
      <c r="RX477" s="10"/>
      <c r="RY477" s="10"/>
      <c r="RZ477" s="10"/>
      <c r="SA477" s="10"/>
      <c r="SB477" s="10"/>
      <c r="SC477" s="10"/>
      <c r="SD477" s="10"/>
      <c r="SE477" s="10"/>
      <c r="SF477" s="10"/>
      <c r="SG477" s="10"/>
      <c r="SH477" s="10"/>
      <c r="SI477" s="10"/>
      <c r="SJ477" s="10"/>
      <c r="SK477" s="10"/>
      <c r="SL477" s="10"/>
      <c r="SM477" s="10"/>
      <c r="SN477" s="10"/>
      <c r="SO477" s="10"/>
      <c r="SP477" s="10"/>
      <c r="SQ477" s="10"/>
      <c r="SR477" s="10"/>
      <c r="SS477" s="10"/>
      <c r="ST477" s="10"/>
      <c r="SU477" s="10"/>
      <c r="SV477" s="10"/>
      <c r="SW477" s="10"/>
      <c r="SX477" s="10"/>
      <c r="SY477" s="10"/>
      <c r="SZ477" s="10"/>
      <c r="TA477" s="10"/>
      <c r="TB477" s="10"/>
      <c r="TC477" s="10"/>
      <c r="TD477" s="10"/>
      <c r="TE477" s="10"/>
      <c r="TF477" s="10"/>
      <c r="TG477" s="10"/>
      <c r="TH477" s="10"/>
      <c r="TI477" s="10"/>
      <c r="TJ477" s="10"/>
      <c r="TK477" s="10"/>
      <c r="TL477" s="10"/>
      <c r="TM477" s="10"/>
      <c r="TN477" s="10"/>
      <c r="TO477" s="10"/>
      <c r="TP477" s="10"/>
      <c r="TQ477" s="10"/>
      <c r="TR477" s="10"/>
      <c r="TS477" s="10"/>
      <c r="TT477" s="10"/>
      <c r="TU477" s="10"/>
      <c r="TV477" s="10"/>
      <c r="TW477" s="10"/>
      <c r="TX477" s="10"/>
      <c r="TY477" s="10"/>
      <c r="TZ477" s="10"/>
      <c r="UA477" s="10"/>
      <c r="UB477" s="10"/>
      <c r="UC477" s="10"/>
      <c r="UD477" s="10"/>
      <c r="UE477" s="10"/>
      <c r="UF477" s="10"/>
      <c r="UG477" s="10"/>
      <c r="UH477" s="10"/>
      <c r="UI477" s="10"/>
      <c r="UJ477" s="10"/>
      <c r="UK477" s="10"/>
      <c r="UL477" s="10"/>
      <c r="UM477" s="10"/>
      <c r="UN477" s="10"/>
      <c r="UO477" s="10"/>
      <c r="UP477" s="10"/>
      <c r="UQ477" s="10"/>
      <c r="UR477" s="10"/>
      <c r="US477" s="10"/>
      <c r="UT477" s="10"/>
      <c r="UU477" s="10"/>
      <c r="UV477" s="10"/>
      <c r="UW477" s="10"/>
      <c r="UX477" s="10"/>
      <c r="UY477" s="10"/>
      <c r="UZ477" s="10"/>
      <c r="VA477" s="10"/>
      <c r="VB477" s="10"/>
      <c r="VC477" s="10"/>
      <c r="VD477" s="10"/>
      <c r="VE477" s="10"/>
      <c r="VF477" s="10"/>
      <c r="VG477" s="10"/>
      <c r="VH477" s="10"/>
      <c r="VI477" s="10"/>
      <c r="VJ477" s="10"/>
      <c r="VK477" s="10"/>
      <c r="VL477" s="10"/>
      <c r="VM477" s="10"/>
      <c r="VN477" s="10"/>
      <c r="VO477" s="10"/>
      <c r="VP477" s="10"/>
      <c r="VQ477" s="10"/>
      <c r="VR477" s="10"/>
      <c r="VS477" s="10"/>
      <c r="VT477" s="10"/>
      <c r="VU477" s="10"/>
      <c r="VV477" s="10"/>
      <c r="VW477" s="10"/>
      <c r="VX477" s="10"/>
      <c r="VY477" s="10"/>
      <c r="VZ477" s="10"/>
      <c r="WA477" s="10"/>
      <c r="WB477" s="10"/>
      <c r="WC477" s="10"/>
      <c r="WD477" s="10"/>
      <c r="WE477" s="10"/>
      <c r="WF477" s="10"/>
      <c r="WG477" s="10"/>
      <c r="WH477" s="10"/>
      <c r="WI477" s="10"/>
      <c r="WJ477" s="10"/>
      <c r="WK477" s="10"/>
      <c r="WL477" s="10"/>
      <c r="WM477" s="10"/>
      <c r="WN477" s="10"/>
      <c r="WO477" s="10"/>
      <c r="WP477" s="10"/>
      <c r="WQ477" s="10"/>
      <c r="WR477" s="10"/>
      <c r="WS477" s="10"/>
      <c r="WT477" s="10"/>
      <c r="WU477" s="10"/>
      <c r="WV477" s="10"/>
      <c r="WW477" s="10"/>
      <c r="WX477" s="10"/>
      <c r="WY477" s="10"/>
      <c r="WZ477" s="10"/>
      <c r="XA477" s="10"/>
      <c r="XB477" s="10"/>
      <c r="XC477" s="10"/>
      <c r="XD477" s="10"/>
      <c r="XE477" s="10"/>
      <c r="XF477" s="10"/>
      <c r="XG477" s="10"/>
      <c r="XH477" s="10"/>
      <c r="XI477" s="10"/>
      <c r="XJ477" s="10"/>
      <c r="XK477" s="10"/>
      <c r="XL477" s="10"/>
      <c r="XM477" s="10"/>
      <c r="XN477" s="10"/>
      <c r="XO477" s="10"/>
      <c r="XP477" s="10"/>
      <c r="XQ477" s="10"/>
      <c r="XR477" s="10"/>
      <c r="XS477" s="10"/>
      <c r="XT477" s="10"/>
      <c r="XU477" s="10"/>
      <c r="XV477" s="10"/>
      <c r="XW477" s="10"/>
      <c r="XX477" s="10"/>
      <c r="XY477" s="10"/>
      <c r="XZ477" s="10"/>
      <c r="YA477" s="10"/>
      <c r="YB477" s="10"/>
      <c r="YC477" s="10"/>
      <c r="YD477" s="10"/>
      <c r="YE477" s="10"/>
      <c r="YF477" s="10"/>
      <c r="YG477" s="10"/>
      <c r="YH477" s="10"/>
      <c r="YI477" s="10"/>
      <c r="YJ477" s="10"/>
      <c r="YK477" s="10"/>
      <c r="YL477" s="10"/>
      <c r="YM477" s="10"/>
      <c r="YN477" s="10"/>
      <c r="YO477" s="10"/>
      <c r="YP477" s="10"/>
      <c r="YQ477" s="10"/>
      <c r="YR477" s="10"/>
      <c r="YS477" s="10"/>
      <c r="YT477" s="10"/>
      <c r="YU477" s="10"/>
      <c r="YV477" s="10"/>
      <c r="YW477" s="10"/>
      <c r="YX477" s="10"/>
      <c r="YY477" s="10"/>
      <c r="YZ477" s="10"/>
      <c r="ZA477" s="10"/>
      <c r="ZB477" s="10"/>
      <c r="ZC477" s="10"/>
      <c r="ZD477" s="10"/>
      <c r="ZE477" s="10"/>
      <c r="ZF477" s="10"/>
      <c r="ZG477" s="10"/>
      <c r="ZH477" s="10"/>
      <c r="ZI477" s="10"/>
      <c r="ZJ477" s="10"/>
      <c r="ZK477" s="10"/>
      <c r="ZL477" s="10"/>
      <c r="ZM477" s="10"/>
      <c r="ZN477" s="10"/>
      <c r="ZO477" s="10"/>
      <c r="ZP477" s="10"/>
      <c r="ZQ477" s="10"/>
      <c r="ZR477" s="10"/>
      <c r="ZS477" s="10"/>
      <c r="ZT477" s="10"/>
      <c r="ZU477" s="10"/>
      <c r="ZV477" s="10"/>
      <c r="ZW477" s="10"/>
      <c r="ZX477" s="10"/>
      <c r="ZY477" s="10"/>
      <c r="ZZ477" s="10"/>
      <c r="AAA477" s="10"/>
      <c r="AAB477" s="10"/>
      <c r="AAC477" s="10"/>
      <c r="AAD477" s="10"/>
      <c r="AAE477" s="10"/>
      <c r="AAF477" s="10"/>
      <c r="AAG477" s="10"/>
      <c r="AAH477" s="10"/>
      <c r="AAI477" s="10"/>
      <c r="AAJ477" s="10"/>
      <c r="AAK477" s="10"/>
      <c r="AAL477" s="10"/>
      <c r="AAM477" s="10"/>
      <c r="AAN477" s="10"/>
      <c r="AAO477" s="10"/>
      <c r="AAP477" s="10"/>
      <c r="AAQ477" s="10"/>
      <c r="AAR477" s="10"/>
      <c r="AAS477" s="10"/>
      <c r="AAT477" s="10"/>
      <c r="AAU477" s="10"/>
      <c r="AAV477" s="10"/>
      <c r="AAW477" s="10"/>
      <c r="AAX477" s="10"/>
      <c r="AAY477" s="10"/>
      <c r="AAZ477" s="10"/>
      <c r="ABA477" s="10"/>
      <c r="ABB477" s="10"/>
      <c r="ABC477" s="10"/>
      <c r="ABD477" s="10"/>
      <c r="ABE477" s="10"/>
      <c r="ABF477" s="10"/>
      <c r="ABG477" s="10"/>
      <c r="ABH477" s="10"/>
      <c r="ABI477" s="10"/>
      <c r="ABJ477" s="10"/>
      <c r="ABK477" s="10"/>
      <c r="ABL477" s="10"/>
      <c r="ABM477" s="10"/>
      <c r="ABN477" s="10"/>
      <c r="ABO477" s="10"/>
      <c r="ABP477" s="10"/>
      <c r="ABQ477" s="10"/>
      <c r="ABR477" s="10"/>
      <c r="ABS477" s="10"/>
      <c r="ABT477" s="10"/>
      <c r="ABU477" s="10"/>
      <c r="ABV477" s="10"/>
      <c r="ABW477" s="10"/>
      <c r="ABX477" s="10"/>
      <c r="ABY477" s="10"/>
      <c r="ABZ477" s="10"/>
      <c r="ACA477" s="10"/>
      <c r="ACB477" s="10"/>
      <c r="ACC477" s="10"/>
      <c r="ACD477" s="10"/>
      <c r="ACE477" s="10"/>
      <c r="ACF477" s="10"/>
      <c r="ACG477" s="10"/>
      <c r="ACH477" s="10"/>
      <c r="ACI477" s="10"/>
      <c r="ACJ477" s="10"/>
      <c r="ACK477" s="10"/>
      <c r="ACL477" s="10"/>
      <c r="ACM477" s="10"/>
      <c r="ACN477" s="10"/>
      <c r="ACO477" s="10"/>
      <c r="ACP477" s="10"/>
      <c r="ACQ477" s="10"/>
      <c r="ACR477" s="10"/>
      <c r="ACS477" s="10"/>
      <c r="ACT477" s="10"/>
      <c r="ACU477" s="10"/>
      <c r="ACV477" s="10"/>
      <c r="ACW477" s="10"/>
      <c r="ACX477" s="10"/>
      <c r="ACY477" s="10"/>
      <c r="ACZ477" s="10"/>
      <c r="ADA477" s="10"/>
      <c r="ADB477" s="10"/>
      <c r="ADC477" s="10"/>
      <c r="ADD477" s="10"/>
      <c r="ADE477" s="10"/>
      <c r="ADF477" s="10"/>
      <c r="ADG477" s="10"/>
      <c r="ADH477" s="10"/>
      <c r="ADI477" s="10"/>
      <c r="ADJ477" s="10"/>
      <c r="ADK477" s="10"/>
      <c r="ADL477" s="10"/>
      <c r="ADM477" s="10"/>
      <c r="ADN477" s="10"/>
      <c r="ADO477" s="10"/>
      <c r="ADP477" s="10"/>
      <c r="ADQ477" s="10"/>
      <c r="ADR477" s="10"/>
      <c r="ADS477" s="10"/>
      <c r="ADT477" s="10"/>
      <c r="ADU477" s="10"/>
      <c r="ADV477" s="10"/>
      <c r="ADW477" s="10"/>
      <c r="ADX477" s="10"/>
      <c r="ADY477" s="10"/>
      <c r="ADZ477" s="10"/>
      <c r="AEA477" s="10"/>
      <c r="AEB477" s="10"/>
      <c r="AEC477" s="10"/>
      <c r="AED477" s="10"/>
      <c r="AEE477" s="10"/>
      <c r="AEF477" s="10"/>
      <c r="AEG477" s="10"/>
      <c r="AEH477" s="10"/>
      <c r="AEI477" s="10"/>
      <c r="AEJ477" s="10"/>
      <c r="AEK477" s="10"/>
      <c r="AEL477" s="10"/>
      <c r="AEM477" s="10"/>
      <c r="AEN477" s="10"/>
      <c r="AEO477" s="10"/>
      <c r="AEP477" s="10"/>
      <c r="AEQ477" s="10"/>
      <c r="AER477" s="10"/>
      <c r="AES477" s="10"/>
      <c r="AET477" s="10"/>
      <c r="AEU477" s="10"/>
      <c r="AEV477" s="10"/>
      <c r="AEW477" s="10"/>
      <c r="AEX477" s="10"/>
      <c r="AEY477" s="10"/>
      <c r="AEZ477" s="10"/>
      <c r="AFA477" s="10"/>
      <c r="AFB477" s="10"/>
      <c r="AFC477" s="10"/>
      <c r="AFD477" s="10"/>
      <c r="AFE477" s="10"/>
      <c r="AFF477" s="10"/>
      <c r="AFG477" s="10"/>
      <c r="AFH477" s="10"/>
      <c r="AFI477" s="10"/>
      <c r="AFJ477" s="10"/>
      <c r="AFK477" s="10"/>
      <c r="AFL477" s="10"/>
      <c r="AFM477" s="10"/>
      <c r="AFN477" s="10"/>
      <c r="AFO477" s="10"/>
      <c r="AFP477" s="10"/>
      <c r="AFQ477" s="10"/>
      <c r="AFR477" s="10"/>
      <c r="AFS477" s="10"/>
      <c r="AFT477" s="10"/>
      <c r="AFU477" s="10"/>
      <c r="AFV477" s="10"/>
      <c r="AFW477" s="10"/>
      <c r="AFX477" s="10"/>
      <c r="AFY477" s="10"/>
      <c r="AFZ477" s="10"/>
      <c r="AGA477" s="10"/>
      <c r="AGB477" s="10"/>
      <c r="AGC477" s="10"/>
      <c r="AGD477" s="10"/>
      <c r="AGE477" s="10"/>
      <c r="AGF477" s="10"/>
      <c r="AGG477" s="10"/>
      <c r="AGH477" s="10"/>
      <c r="AGI477" s="10"/>
      <c r="AGJ477" s="10"/>
      <c r="AGK477" s="10"/>
      <c r="AGL477" s="10"/>
      <c r="AGM477" s="10"/>
      <c r="AGN477" s="10"/>
      <c r="AGO477" s="10"/>
      <c r="AGP477" s="10"/>
      <c r="AGQ477" s="10"/>
      <c r="AGR477" s="10"/>
      <c r="AGS477" s="10"/>
      <c r="AGT477" s="10"/>
      <c r="AGU477" s="10"/>
      <c r="AGV477" s="10"/>
      <c r="AGW477" s="10"/>
      <c r="AGX477" s="10"/>
      <c r="AGY477" s="10"/>
      <c r="AGZ477" s="10"/>
      <c r="AHA477" s="10"/>
      <c r="AHB477" s="10"/>
      <c r="AHC477" s="10"/>
      <c r="AHD477" s="10"/>
      <c r="AHE477" s="10"/>
      <c r="AHF477" s="10"/>
      <c r="AHG477" s="10"/>
      <c r="AHH477" s="10"/>
      <c r="AHI477" s="10"/>
      <c r="AHJ477" s="10"/>
      <c r="AHK477" s="10"/>
      <c r="AHL477" s="10"/>
      <c r="AHM477" s="10"/>
      <c r="AHN477" s="10"/>
      <c r="AHO477" s="10"/>
      <c r="AHP477" s="10"/>
      <c r="AHQ477" s="10"/>
      <c r="AHR477" s="10"/>
      <c r="AHS477" s="10"/>
      <c r="AHT477" s="10"/>
      <c r="AHU477" s="10"/>
      <c r="AHV477" s="10"/>
      <c r="AHW477" s="10"/>
      <c r="AHX477" s="10"/>
      <c r="AHY477" s="10"/>
      <c r="AHZ477" s="10"/>
      <c r="AIA477" s="10"/>
      <c r="AIB477" s="10"/>
      <c r="AIC477" s="10"/>
      <c r="AID477" s="10"/>
      <c r="AIE477" s="10"/>
      <c r="AIF477" s="10"/>
      <c r="AIG477" s="10"/>
      <c r="AIH477" s="10"/>
      <c r="AII477" s="10"/>
      <c r="AIJ477" s="10"/>
      <c r="AIK477" s="10"/>
      <c r="AIL477" s="10"/>
      <c r="AIM477" s="10"/>
      <c r="AIN477" s="10"/>
      <c r="AIO477" s="10"/>
      <c r="AIP477" s="10"/>
      <c r="AIQ477" s="10"/>
      <c r="AIR477" s="10"/>
      <c r="AIS477" s="10"/>
      <c r="AIT477" s="10"/>
      <c r="AIU477" s="10"/>
      <c r="AIV477" s="10"/>
      <c r="AIW477" s="10"/>
      <c r="AIX477" s="10"/>
      <c r="AIY477" s="10"/>
      <c r="AIZ477" s="10"/>
      <c r="AJA477" s="10"/>
      <c r="AJB477" s="10"/>
      <c r="AJC477" s="10"/>
      <c r="AJD477" s="10"/>
      <c r="AJE477" s="10"/>
      <c r="AJF477" s="10"/>
      <c r="AJG477" s="10"/>
      <c r="AJH477" s="10"/>
      <c r="AJI477" s="10"/>
      <c r="AJJ477" s="10"/>
      <c r="AJK477" s="10"/>
      <c r="AJL477" s="10"/>
      <c r="AJM477" s="10"/>
      <c r="AJN477" s="10"/>
      <c r="AJO477" s="10"/>
      <c r="AJP477" s="10"/>
      <c r="AJQ477" s="10"/>
      <c r="AJR477" s="10"/>
      <c r="AJS477" s="10"/>
      <c r="AJT477" s="10"/>
      <c r="AJU477" s="10"/>
      <c r="AJV477" s="10"/>
      <c r="AJW477" s="10"/>
      <c r="AJX477" s="10"/>
      <c r="AJY477" s="10"/>
      <c r="AJZ477" s="10"/>
      <c r="AKA477" s="10"/>
      <c r="AKB477" s="10"/>
      <c r="AKC477" s="10"/>
      <c r="AKD477" s="10"/>
      <c r="AKE477" s="10"/>
      <c r="AKF477" s="10"/>
      <c r="AKG477" s="10"/>
      <c r="AKH477" s="10"/>
      <c r="AKI477" s="10"/>
      <c r="AKJ477" s="10"/>
      <c r="AKK477" s="10"/>
      <c r="AKL477" s="10"/>
      <c r="AKM477" s="10"/>
      <c r="AKN477" s="10"/>
      <c r="AKO477" s="10"/>
      <c r="AKP477" s="10"/>
      <c r="AKQ477" s="10"/>
      <c r="AKR477" s="10"/>
      <c r="AKS477" s="10"/>
      <c r="AKT477" s="10"/>
      <c r="AKU477" s="10"/>
      <c r="AKV477" s="10"/>
      <c r="AKW477" s="10"/>
      <c r="AKX477" s="10"/>
      <c r="AKY477" s="10"/>
      <c r="AKZ477" s="10"/>
      <c r="ALA477" s="10"/>
      <c r="ALB477" s="10"/>
      <c r="ALC477" s="10"/>
      <c r="ALD477" s="10"/>
      <c r="ALE477" s="10"/>
      <c r="ALF477" s="10"/>
      <c r="ALG477" s="10"/>
      <c r="ALH477" s="10"/>
      <c r="ALI477" s="10"/>
      <c r="ALJ477" s="10"/>
      <c r="ALK477" s="10"/>
      <c r="ALL477" s="10"/>
      <c r="ALM477" s="10"/>
      <c r="ALN477" s="10"/>
      <c r="ALO477" s="10"/>
      <c r="ALP477" s="10"/>
      <c r="ALQ477" s="10"/>
      <c r="ALR477" s="10"/>
      <c r="ALS477" s="10"/>
      <c r="ALT477" s="10"/>
      <c r="ALU477" s="10"/>
      <c r="ALV477" s="10"/>
      <c r="ALW477" s="10"/>
      <c r="ALX477" s="10"/>
      <c r="ALY477" s="10"/>
      <c r="ALZ477" s="10"/>
      <c r="AMA477" s="10"/>
      <c r="AMB477" s="10"/>
      <c r="AMC477" s="10"/>
      <c r="AMD477" s="10"/>
      <c r="AME477" s="10"/>
      <c r="AMF477" s="10"/>
      <c r="AMG477" s="10"/>
      <c r="AMH477" s="10"/>
      <c r="AMI477" s="10"/>
    </row>
    <row r="478" spans="1:1023" ht="21.75" customHeight="1">
      <c r="A478" s="14" t="s">
        <v>107</v>
      </c>
      <c r="B478" s="45"/>
      <c r="C478" s="42">
        <v>4351750.5</v>
      </c>
      <c r="D478" s="30"/>
      <c r="E478" s="30"/>
      <c r="F478" s="30"/>
      <c r="G478" s="30"/>
      <c r="H478" s="30"/>
      <c r="I478" s="30"/>
      <c r="J478" s="30"/>
      <c r="K478" s="30"/>
      <c r="L478" s="30"/>
      <c r="M478" s="30"/>
      <c r="N478" s="30"/>
      <c r="O478" s="30"/>
      <c r="P478" s="32"/>
      <c r="Q478" s="43">
        <f t="shared" si="11"/>
        <v>4351750.5</v>
      </c>
      <c r="R478" s="43"/>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c r="HQ478" s="10"/>
      <c r="HR478" s="10"/>
      <c r="HS478" s="10"/>
      <c r="HT478" s="10"/>
      <c r="HU478" s="10"/>
      <c r="HV478" s="10"/>
      <c r="HW478" s="10"/>
      <c r="HX478" s="10"/>
      <c r="HY478" s="10"/>
      <c r="HZ478" s="10"/>
      <c r="IA478" s="10"/>
      <c r="IB478" s="10"/>
      <c r="IC478" s="10"/>
      <c r="ID478" s="10"/>
      <c r="IE478" s="10"/>
      <c r="IF478" s="10"/>
      <c r="IG478" s="10"/>
      <c r="IH478" s="10"/>
      <c r="II478" s="10"/>
      <c r="IJ478" s="10"/>
      <c r="IK478" s="10"/>
      <c r="IL478" s="10"/>
      <c r="IM478" s="10"/>
      <c r="IN478" s="10"/>
      <c r="IO478" s="10"/>
      <c r="IP478" s="10"/>
      <c r="IQ478" s="10"/>
      <c r="IR478" s="10"/>
      <c r="IS478" s="10"/>
      <c r="IT478" s="10"/>
      <c r="IU478" s="10"/>
      <c r="IV478" s="10"/>
      <c r="IW478" s="10"/>
      <c r="IX478" s="10"/>
      <c r="IY478" s="10"/>
      <c r="IZ478" s="10"/>
      <c r="JA478" s="10"/>
      <c r="JB478" s="10"/>
      <c r="JC478" s="10"/>
      <c r="JD478" s="10"/>
      <c r="JE478" s="10"/>
      <c r="JF478" s="10"/>
      <c r="JG478" s="10"/>
      <c r="JH478" s="10"/>
      <c r="JI478" s="10"/>
      <c r="JJ478" s="10"/>
      <c r="JK478" s="10"/>
      <c r="JL478" s="10"/>
      <c r="JM478" s="10"/>
      <c r="JN478" s="10"/>
      <c r="JO478" s="10"/>
      <c r="JP478" s="10"/>
      <c r="JQ478" s="10"/>
      <c r="JR478" s="10"/>
      <c r="JS478" s="10"/>
      <c r="JT478" s="10"/>
      <c r="JU478" s="10"/>
      <c r="JV478" s="10"/>
      <c r="JW478" s="10"/>
      <c r="JX478" s="10"/>
      <c r="JY478" s="10"/>
      <c r="JZ478" s="10"/>
      <c r="KA478" s="10"/>
      <c r="KB478" s="10"/>
      <c r="KC478" s="10"/>
      <c r="KD478" s="10"/>
      <c r="KE478" s="10"/>
      <c r="KF478" s="10"/>
      <c r="KG478" s="10"/>
      <c r="KH478" s="10"/>
      <c r="KI478" s="10"/>
      <c r="KJ478" s="10"/>
      <c r="KK478" s="10"/>
      <c r="KL478" s="10"/>
      <c r="KM478" s="10"/>
      <c r="KN478" s="10"/>
      <c r="KO478" s="10"/>
      <c r="KP478" s="10"/>
      <c r="KQ478" s="10"/>
      <c r="KR478" s="10"/>
      <c r="KS478" s="10"/>
      <c r="KT478" s="10"/>
      <c r="KU478" s="10"/>
      <c r="KV478" s="10"/>
      <c r="KW478" s="10"/>
      <c r="KX478" s="10"/>
      <c r="KY478" s="10"/>
      <c r="KZ478" s="10"/>
      <c r="LA478" s="10"/>
      <c r="LB478" s="10"/>
      <c r="LC478" s="10"/>
      <c r="LD478" s="10"/>
      <c r="LE478" s="10"/>
      <c r="LF478" s="10"/>
      <c r="LG478" s="10"/>
      <c r="LH478" s="10"/>
      <c r="LI478" s="10"/>
      <c r="LJ478" s="10"/>
      <c r="LK478" s="10"/>
      <c r="LL478" s="10"/>
      <c r="LM478" s="10"/>
      <c r="LN478" s="10"/>
      <c r="LO478" s="10"/>
      <c r="LP478" s="10"/>
      <c r="LQ478" s="10"/>
      <c r="LR478" s="10"/>
      <c r="LS478" s="10"/>
      <c r="LT478" s="10"/>
      <c r="LU478" s="10"/>
      <c r="LV478" s="10"/>
      <c r="LW478" s="10"/>
      <c r="LX478" s="10"/>
      <c r="LY478" s="10"/>
      <c r="LZ478" s="10"/>
      <c r="MA478" s="10"/>
      <c r="MB478" s="10"/>
      <c r="MC478" s="10"/>
      <c r="MD478" s="10"/>
      <c r="ME478" s="10"/>
      <c r="MF478" s="10"/>
      <c r="MG478" s="10"/>
      <c r="MH478" s="10"/>
      <c r="MI478" s="10"/>
      <c r="MJ478" s="10"/>
      <c r="MK478" s="10"/>
      <c r="ML478" s="10"/>
      <c r="MM478" s="10"/>
      <c r="MN478" s="10"/>
      <c r="MO478" s="10"/>
      <c r="MP478" s="10"/>
      <c r="MQ478" s="10"/>
      <c r="MR478" s="10"/>
      <c r="MS478" s="10"/>
      <c r="MT478" s="10"/>
      <c r="MU478" s="10"/>
      <c r="MV478" s="10"/>
      <c r="MW478" s="10"/>
      <c r="MX478" s="10"/>
      <c r="MY478" s="10"/>
      <c r="MZ478" s="10"/>
      <c r="NA478" s="10"/>
      <c r="NB478" s="10"/>
      <c r="NC478" s="10"/>
      <c r="ND478" s="10"/>
      <c r="NE478" s="10"/>
      <c r="NF478" s="10"/>
      <c r="NG478" s="10"/>
      <c r="NH478" s="10"/>
      <c r="NI478" s="10"/>
      <c r="NJ478" s="10"/>
      <c r="NK478" s="10"/>
      <c r="NL478" s="10"/>
      <c r="NM478" s="10"/>
      <c r="NN478" s="10"/>
      <c r="NO478" s="10"/>
      <c r="NP478" s="10"/>
      <c r="NQ478" s="10"/>
      <c r="NR478" s="10"/>
      <c r="NS478" s="10"/>
      <c r="NT478" s="10"/>
      <c r="NU478" s="10"/>
      <c r="NV478" s="10"/>
      <c r="NW478" s="10"/>
      <c r="NX478" s="10"/>
      <c r="NY478" s="10"/>
      <c r="NZ478" s="10"/>
      <c r="OA478" s="10"/>
      <c r="OB478" s="10"/>
      <c r="OC478" s="10"/>
      <c r="OD478" s="10"/>
      <c r="OE478" s="10"/>
      <c r="OF478" s="10"/>
      <c r="OG478" s="10"/>
      <c r="OH478" s="10"/>
      <c r="OI478" s="10"/>
      <c r="OJ478" s="10"/>
      <c r="OK478" s="10"/>
      <c r="OL478" s="10"/>
      <c r="OM478" s="10"/>
      <c r="ON478" s="10"/>
      <c r="OO478" s="10"/>
      <c r="OP478" s="10"/>
      <c r="OQ478" s="10"/>
      <c r="OR478" s="10"/>
      <c r="OS478" s="10"/>
      <c r="OT478" s="10"/>
      <c r="OU478" s="10"/>
      <c r="OV478" s="10"/>
      <c r="OW478" s="10"/>
      <c r="OX478" s="10"/>
      <c r="OY478" s="10"/>
      <c r="OZ478" s="10"/>
      <c r="PA478" s="10"/>
      <c r="PB478" s="10"/>
      <c r="PC478" s="10"/>
      <c r="PD478" s="10"/>
      <c r="PE478" s="10"/>
      <c r="PF478" s="10"/>
      <c r="PG478" s="10"/>
      <c r="PH478" s="10"/>
      <c r="PI478" s="10"/>
      <c r="PJ478" s="10"/>
      <c r="PK478" s="10"/>
      <c r="PL478" s="10"/>
      <c r="PM478" s="10"/>
      <c r="PN478" s="10"/>
      <c r="PO478" s="10"/>
      <c r="PP478" s="10"/>
      <c r="PQ478" s="10"/>
      <c r="PR478" s="10"/>
      <c r="PS478" s="10"/>
      <c r="PT478" s="10"/>
      <c r="PU478" s="10"/>
      <c r="PV478" s="10"/>
      <c r="PW478" s="10"/>
      <c r="PX478" s="10"/>
      <c r="PY478" s="10"/>
      <c r="PZ478" s="10"/>
      <c r="QA478" s="10"/>
      <c r="QB478" s="10"/>
      <c r="QC478" s="10"/>
      <c r="QD478" s="10"/>
      <c r="QE478" s="10"/>
      <c r="QF478" s="10"/>
      <c r="QG478" s="10"/>
      <c r="QH478" s="10"/>
      <c r="QI478" s="10"/>
      <c r="QJ478" s="10"/>
      <c r="QK478" s="10"/>
      <c r="QL478" s="10"/>
      <c r="QM478" s="10"/>
      <c r="QN478" s="10"/>
      <c r="QO478" s="10"/>
      <c r="QP478" s="10"/>
      <c r="QQ478" s="10"/>
      <c r="QR478" s="10"/>
      <c r="QS478" s="10"/>
      <c r="QT478" s="10"/>
      <c r="QU478" s="10"/>
      <c r="QV478" s="10"/>
      <c r="QW478" s="10"/>
      <c r="QX478" s="10"/>
      <c r="QY478" s="10"/>
      <c r="QZ478" s="10"/>
      <c r="RA478" s="10"/>
      <c r="RB478" s="10"/>
      <c r="RC478" s="10"/>
      <c r="RD478" s="10"/>
      <c r="RE478" s="10"/>
      <c r="RF478" s="10"/>
      <c r="RG478" s="10"/>
      <c r="RH478" s="10"/>
      <c r="RI478" s="10"/>
      <c r="RJ478" s="10"/>
      <c r="RK478" s="10"/>
      <c r="RL478" s="10"/>
      <c r="RM478" s="10"/>
      <c r="RN478" s="10"/>
      <c r="RO478" s="10"/>
      <c r="RP478" s="10"/>
      <c r="RQ478" s="10"/>
      <c r="RR478" s="10"/>
      <c r="RS478" s="10"/>
      <c r="RT478" s="10"/>
      <c r="RU478" s="10"/>
      <c r="RV478" s="10"/>
      <c r="RW478" s="10"/>
      <c r="RX478" s="10"/>
      <c r="RY478" s="10"/>
      <c r="RZ478" s="10"/>
      <c r="SA478" s="10"/>
      <c r="SB478" s="10"/>
      <c r="SC478" s="10"/>
      <c r="SD478" s="10"/>
      <c r="SE478" s="10"/>
      <c r="SF478" s="10"/>
      <c r="SG478" s="10"/>
      <c r="SH478" s="10"/>
      <c r="SI478" s="10"/>
      <c r="SJ478" s="10"/>
      <c r="SK478" s="10"/>
      <c r="SL478" s="10"/>
      <c r="SM478" s="10"/>
      <c r="SN478" s="10"/>
      <c r="SO478" s="10"/>
      <c r="SP478" s="10"/>
      <c r="SQ478" s="10"/>
      <c r="SR478" s="10"/>
      <c r="SS478" s="10"/>
      <c r="ST478" s="10"/>
      <c r="SU478" s="10"/>
      <c r="SV478" s="10"/>
      <c r="SW478" s="10"/>
      <c r="SX478" s="10"/>
      <c r="SY478" s="10"/>
      <c r="SZ478" s="10"/>
      <c r="TA478" s="10"/>
      <c r="TB478" s="10"/>
      <c r="TC478" s="10"/>
      <c r="TD478" s="10"/>
      <c r="TE478" s="10"/>
      <c r="TF478" s="10"/>
      <c r="TG478" s="10"/>
      <c r="TH478" s="10"/>
      <c r="TI478" s="10"/>
      <c r="TJ478" s="10"/>
      <c r="TK478" s="10"/>
      <c r="TL478" s="10"/>
      <c r="TM478" s="10"/>
      <c r="TN478" s="10"/>
      <c r="TO478" s="10"/>
      <c r="TP478" s="10"/>
      <c r="TQ478" s="10"/>
      <c r="TR478" s="10"/>
      <c r="TS478" s="10"/>
      <c r="TT478" s="10"/>
      <c r="TU478" s="10"/>
      <c r="TV478" s="10"/>
      <c r="TW478" s="10"/>
      <c r="TX478" s="10"/>
      <c r="TY478" s="10"/>
      <c r="TZ478" s="10"/>
      <c r="UA478" s="10"/>
      <c r="UB478" s="10"/>
      <c r="UC478" s="10"/>
      <c r="UD478" s="10"/>
      <c r="UE478" s="10"/>
      <c r="UF478" s="10"/>
      <c r="UG478" s="10"/>
      <c r="UH478" s="10"/>
      <c r="UI478" s="10"/>
      <c r="UJ478" s="10"/>
      <c r="UK478" s="10"/>
      <c r="UL478" s="10"/>
      <c r="UM478" s="10"/>
      <c r="UN478" s="10"/>
      <c r="UO478" s="10"/>
      <c r="UP478" s="10"/>
      <c r="UQ478" s="10"/>
      <c r="UR478" s="10"/>
      <c r="US478" s="10"/>
      <c r="UT478" s="10"/>
      <c r="UU478" s="10"/>
      <c r="UV478" s="10"/>
      <c r="UW478" s="10"/>
      <c r="UX478" s="10"/>
      <c r="UY478" s="10"/>
      <c r="UZ478" s="10"/>
      <c r="VA478" s="10"/>
      <c r="VB478" s="10"/>
      <c r="VC478" s="10"/>
      <c r="VD478" s="10"/>
      <c r="VE478" s="10"/>
      <c r="VF478" s="10"/>
      <c r="VG478" s="10"/>
      <c r="VH478" s="10"/>
      <c r="VI478" s="10"/>
      <c r="VJ478" s="10"/>
      <c r="VK478" s="10"/>
      <c r="VL478" s="10"/>
      <c r="VM478" s="10"/>
      <c r="VN478" s="10"/>
      <c r="VO478" s="10"/>
      <c r="VP478" s="10"/>
      <c r="VQ478" s="10"/>
      <c r="VR478" s="10"/>
      <c r="VS478" s="10"/>
      <c r="VT478" s="10"/>
      <c r="VU478" s="10"/>
      <c r="VV478" s="10"/>
      <c r="VW478" s="10"/>
      <c r="VX478" s="10"/>
      <c r="VY478" s="10"/>
      <c r="VZ478" s="10"/>
      <c r="WA478" s="10"/>
      <c r="WB478" s="10"/>
      <c r="WC478" s="10"/>
      <c r="WD478" s="10"/>
      <c r="WE478" s="10"/>
      <c r="WF478" s="10"/>
      <c r="WG478" s="10"/>
      <c r="WH478" s="10"/>
      <c r="WI478" s="10"/>
      <c r="WJ478" s="10"/>
      <c r="WK478" s="10"/>
      <c r="WL478" s="10"/>
      <c r="WM478" s="10"/>
      <c r="WN478" s="10"/>
      <c r="WO478" s="10"/>
      <c r="WP478" s="10"/>
      <c r="WQ478" s="10"/>
      <c r="WR478" s="10"/>
      <c r="WS478" s="10"/>
      <c r="WT478" s="10"/>
      <c r="WU478" s="10"/>
      <c r="WV478" s="10"/>
      <c r="WW478" s="10"/>
      <c r="WX478" s="10"/>
      <c r="WY478" s="10"/>
      <c r="WZ478" s="10"/>
      <c r="XA478" s="10"/>
      <c r="XB478" s="10"/>
      <c r="XC478" s="10"/>
      <c r="XD478" s="10"/>
      <c r="XE478" s="10"/>
      <c r="XF478" s="10"/>
      <c r="XG478" s="10"/>
      <c r="XH478" s="10"/>
      <c r="XI478" s="10"/>
      <c r="XJ478" s="10"/>
      <c r="XK478" s="10"/>
      <c r="XL478" s="10"/>
      <c r="XM478" s="10"/>
      <c r="XN478" s="10"/>
      <c r="XO478" s="10"/>
      <c r="XP478" s="10"/>
      <c r="XQ478" s="10"/>
      <c r="XR478" s="10"/>
      <c r="XS478" s="10"/>
      <c r="XT478" s="10"/>
      <c r="XU478" s="10"/>
      <c r="XV478" s="10"/>
      <c r="XW478" s="10"/>
      <c r="XX478" s="10"/>
      <c r="XY478" s="10"/>
      <c r="XZ478" s="10"/>
      <c r="YA478" s="10"/>
      <c r="YB478" s="10"/>
      <c r="YC478" s="10"/>
      <c r="YD478" s="10"/>
      <c r="YE478" s="10"/>
      <c r="YF478" s="10"/>
      <c r="YG478" s="10"/>
      <c r="YH478" s="10"/>
      <c r="YI478" s="10"/>
      <c r="YJ478" s="10"/>
      <c r="YK478" s="10"/>
      <c r="YL478" s="10"/>
      <c r="YM478" s="10"/>
      <c r="YN478" s="10"/>
      <c r="YO478" s="10"/>
      <c r="YP478" s="10"/>
      <c r="YQ478" s="10"/>
      <c r="YR478" s="10"/>
      <c r="YS478" s="10"/>
      <c r="YT478" s="10"/>
      <c r="YU478" s="10"/>
      <c r="YV478" s="10"/>
      <c r="YW478" s="10"/>
      <c r="YX478" s="10"/>
      <c r="YY478" s="10"/>
      <c r="YZ478" s="10"/>
      <c r="ZA478" s="10"/>
      <c r="ZB478" s="10"/>
      <c r="ZC478" s="10"/>
      <c r="ZD478" s="10"/>
      <c r="ZE478" s="10"/>
      <c r="ZF478" s="10"/>
      <c r="ZG478" s="10"/>
      <c r="ZH478" s="10"/>
      <c r="ZI478" s="10"/>
      <c r="ZJ478" s="10"/>
      <c r="ZK478" s="10"/>
      <c r="ZL478" s="10"/>
      <c r="ZM478" s="10"/>
      <c r="ZN478" s="10"/>
      <c r="ZO478" s="10"/>
      <c r="ZP478" s="10"/>
      <c r="ZQ478" s="10"/>
      <c r="ZR478" s="10"/>
      <c r="ZS478" s="10"/>
      <c r="ZT478" s="10"/>
      <c r="ZU478" s="10"/>
      <c r="ZV478" s="10"/>
      <c r="ZW478" s="10"/>
      <c r="ZX478" s="10"/>
      <c r="ZY478" s="10"/>
      <c r="ZZ478" s="10"/>
      <c r="AAA478" s="10"/>
      <c r="AAB478" s="10"/>
      <c r="AAC478" s="10"/>
      <c r="AAD478" s="10"/>
      <c r="AAE478" s="10"/>
      <c r="AAF478" s="10"/>
      <c r="AAG478" s="10"/>
      <c r="AAH478" s="10"/>
      <c r="AAI478" s="10"/>
      <c r="AAJ478" s="10"/>
      <c r="AAK478" s="10"/>
      <c r="AAL478" s="10"/>
      <c r="AAM478" s="10"/>
      <c r="AAN478" s="10"/>
      <c r="AAO478" s="10"/>
      <c r="AAP478" s="10"/>
      <c r="AAQ478" s="10"/>
      <c r="AAR478" s="10"/>
      <c r="AAS478" s="10"/>
      <c r="AAT478" s="10"/>
      <c r="AAU478" s="10"/>
      <c r="AAV478" s="10"/>
      <c r="AAW478" s="10"/>
      <c r="AAX478" s="10"/>
      <c r="AAY478" s="10"/>
      <c r="AAZ478" s="10"/>
      <c r="ABA478" s="10"/>
      <c r="ABB478" s="10"/>
      <c r="ABC478" s="10"/>
      <c r="ABD478" s="10"/>
      <c r="ABE478" s="10"/>
      <c r="ABF478" s="10"/>
      <c r="ABG478" s="10"/>
      <c r="ABH478" s="10"/>
      <c r="ABI478" s="10"/>
      <c r="ABJ478" s="10"/>
      <c r="ABK478" s="10"/>
      <c r="ABL478" s="10"/>
      <c r="ABM478" s="10"/>
      <c r="ABN478" s="10"/>
      <c r="ABO478" s="10"/>
      <c r="ABP478" s="10"/>
      <c r="ABQ478" s="10"/>
      <c r="ABR478" s="10"/>
      <c r="ABS478" s="10"/>
      <c r="ABT478" s="10"/>
      <c r="ABU478" s="10"/>
      <c r="ABV478" s="10"/>
      <c r="ABW478" s="10"/>
      <c r="ABX478" s="10"/>
      <c r="ABY478" s="10"/>
      <c r="ABZ478" s="10"/>
      <c r="ACA478" s="10"/>
      <c r="ACB478" s="10"/>
      <c r="ACC478" s="10"/>
      <c r="ACD478" s="10"/>
      <c r="ACE478" s="10"/>
      <c r="ACF478" s="10"/>
      <c r="ACG478" s="10"/>
      <c r="ACH478" s="10"/>
      <c r="ACI478" s="10"/>
      <c r="ACJ478" s="10"/>
      <c r="ACK478" s="10"/>
      <c r="ACL478" s="10"/>
      <c r="ACM478" s="10"/>
      <c r="ACN478" s="10"/>
      <c r="ACO478" s="10"/>
      <c r="ACP478" s="10"/>
      <c r="ACQ478" s="10"/>
      <c r="ACR478" s="10"/>
      <c r="ACS478" s="10"/>
      <c r="ACT478" s="10"/>
      <c r="ACU478" s="10"/>
      <c r="ACV478" s="10"/>
      <c r="ACW478" s="10"/>
      <c r="ACX478" s="10"/>
      <c r="ACY478" s="10"/>
      <c r="ACZ478" s="10"/>
      <c r="ADA478" s="10"/>
      <c r="ADB478" s="10"/>
      <c r="ADC478" s="10"/>
      <c r="ADD478" s="10"/>
      <c r="ADE478" s="10"/>
      <c r="ADF478" s="10"/>
      <c r="ADG478" s="10"/>
      <c r="ADH478" s="10"/>
      <c r="ADI478" s="10"/>
      <c r="ADJ478" s="10"/>
      <c r="ADK478" s="10"/>
      <c r="ADL478" s="10"/>
      <c r="ADM478" s="10"/>
      <c r="ADN478" s="10"/>
      <c r="ADO478" s="10"/>
      <c r="ADP478" s="10"/>
      <c r="ADQ478" s="10"/>
      <c r="ADR478" s="10"/>
      <c r="ADS478" s="10"/>
      <c r="ADT478" s="10"/>
      <c r="ADU478" s="10"/>
      <c r="ADV478" s="10"/>
      <c r="ADW478" s="10"/>
      <c r="ADX478" s="10"/>
      <c r="ADY478" s="10"/>
      <c r="ADZ478" s="10"/>
      <c r="AEA478" s="10"/>
      <c r="AEB478" s="10"/>
      <c r="AEC478" s="10"/>
      <c r="AED478" s="10"/>
      <c r="AEE478" s="10"/>
      <c r="AEF478" s="10"/>
      <c r="AEG478" s="10"/>
      <c r="AEH478" s="10"/>
      <c r="AEI478" s="10"/>
      <c r="AEJ478" s="10"/>
      <c r="AEK478" s="10"/>
      <c r="AEL478" s="10"/>
      <c r="AEM478" s="10"/>
      <c r="AEN478" s="10"/>
      <c r="AEO478" s="10"/>
      <c r="AEP478" s="10"/>
      <c r="AEQ478" s="10"/>
      <c r="AER478" s="10"/>
      <c r="AES478" s="10"/>
      <c r="AET478" s="10"/>
      <c r="AEU478" s="10"/>
      <c r="AEV478" s="10"/>
      <c r="AEW478" s="10"/>
      <c r="AEX478" s="10"/>
      <c r="AEY478" s="10"/>
      <c r="AEZ478" s="10"/>
      <c r="AFA478" s="10"/>
      <c r="AFB478" s="10"/>
      <c r="AFC478" s="10"/>
      <c r="AFD478" s="10"/>
      <c r="AFE478" s="10"/>
      <c r="AFF478" s="10"/>
      <c r="AFG478" s="10"/>
      <c r="AFH478" s="10"/>
      <c r="AFI478" s="10"/>
      <c r="AFJ478" s="10"/>
      <c r="AFK478" s="10"/>
      <c r="AFL478" s="10"/>
      <c r="AFM478" s="10"/>
      <c r="AFN478" s="10"/>
      <c r="AFO478" s="10"/>
      <c r="AFP478" s="10"/>
      <c r="AFQ478" s="10"/>
      <c r="AFR478" s="10"/>
      <c r="AFS478" s="10"/>
      <c r="AFT478" s="10"/>
      <c r="AFU478" s="10"/>
      <c r="AFV478" s="10"/>
      <c r="AFW478" s="10"/>
      <c r="AFX478" s="10"/>
      <c r="AFY478" s="10"/>
      <c r="AFZ478" s="10"/>
      <c r="AGA478" s="10"/>
      <c r="AGB478" s="10"/>
      <c r="AGC478" s="10"/>
      <c r="AGD478" s="10"/>
      <c r="AGE478" s="10"/>
      <c r="AGF478" s="10"/>
      <c r="AGG478" s="10"/>
      <c r="AGH478" s="10"/>
      <c r="AGI478" s="10"/>
      <c r="AGJ478" s="10"/>
      <c r="AGK478" s="10"/>
      <c r="AGL478" s="10"/>
      <c r="AGM478" s="10"/>
      <c r="AGN478" s="10"/>
      <c r="AGO478" s="10"/>
      <c r="AGP478" s="10"/>
      <c r="AGQ478" s="10"/>
      <c r="AGR478" s="10"/>
      <c r="AGS478" s="10"/>
      <c r="AGT478" s="10"/>
      <c r="AGU478" s="10"/>
      <c r="AGV478" s="10"/>
      <c r="AGW478" s="10"/>
      <c r="AGX478" s="10"/>
      <c r="AGY478" s="10"/>
      <c r="AGZ478" s="10"/>
      <c r="AHA478" s="10"/>
      <c r="AHB478" s="10"/>
      <c r="AHC478" s="10"/>
      <c r="AHD478" s="10"/>
      <c r="AHE478" s="10"/>
      <c r="AHF478" s="10"/>
      <c r="AHG478" s="10"/>
      <c r="AHH478" s="10"/>
      <c r="AHI478" s="10"/>
      <c r="AHJ478" s="10"/>
      <c r="AHK478" s="10"/>
      <c r="AHL478" s="10"/>
      <c r="AHM478" s="10"/>
      <c r="AHN478" s="10"/>
      <c r="AHO478" s="10"/>
      <c r="AHP478" s="10"/>
      <c r="AHQ478" s="10"/>
      <c r="AHR478" s="10"/>
      <c r="AHS478" s="10"/>
      <c r="AHT478" s="10"/>
      <c r="AHU478" s="10"/>
      <c r="AHV478" s="10"/>
      <c r="AHW478" s="10"/>
      <c r="AHX478" s="10"/>
      <c r="AHY478" s="10"/>
      <c r="AHZ478" s="10"/>
      <c r="AIA478" s="10"/>
      <c r="AIB478" s="10"/>
      <c r="AIC478" s="10"/>
      <c r="AID478" s="10"/>
      <c r="AIE478" s="10"/>
      <c r="AIF478" s="10"/>
      <c r="AIG478" s="10"/>
      <c r="AIH478" s="10"/>
      <c r="AII478" s="10"/>
      <c r="AIJ478" s="10"/>
      <c r="AIK478" s="10"/>
      <c r="AIL478" s="10"/>
      <c r="AIM478" s="10"/>
      <c r="AIN478" s="10"/>
      <c r="AIO478" s="10"/>
      <c r="AIP478" s="10"/>
      <c r="AIQ478" s="10"/>
      <c r="AIR478" s="10"/>
      <c r="AIS478" s="10"/>
      <c r="AIT478" s="10"/>
      <c r="AIU478" s="10"/>
      <c r="AIV478" s="10"/>
      <c r="AIW478" s="10"/>
      <c r="AIX478" s="10"/>
      <c r="AIY478" s="10"/>
      <c r="AIZ478" s="10"/>
      <c r="AJA478" s="10"/>
      <c r="AJB478" s="10"/>
      <c r="AJC478" s="10"/>
      <c r="AJD478" s="10"/>
      <c r="AJE478" s="10"/>
      <c r="AJF478" s="10"/>
      <c r="AJG478" s="10"/>
      <c r="AJH478" s="10"/>
      <c r="AJI478" s="10"/>
      <c r="AJJ478" s="10"/>
      <c r="AJK478" s="10"/>
      <c r="AJL478" s="10"/>
      <c r="AJM478" s="10"/>
      <c r="AJN478" s="10"/>
      <c r="AJO478" s="10"/>
      <c r="AJP478" s="10"/>
      <c r="AJQ478" s="10"/>
      <c r="AJR478" s="10"/>
      <c r="AJS478" s="10"/>
      <c r="AJT478" s="10"/>
      <c r="AJU478" s="10"/>
      <c r="AJV478" s="10"/>
      <c r="AJW478" s="10"/>
      <c r="AJX478" s="10"/>
      <c r="AJY478" s="10"/>
      <c r="AJZ478" s="10"/>
      <c r="AKA478" s="10"/>
      <c r="AKB478" s="10"/>
      <c r="AKC478" s="10"/>
      <c r="AKD478" s="10"/>
      <c r="AKE478" s="10"/>
      <c r="AKF478" s="10"/>
      <c r="AKG478" s="10"/>
      <c r="AKH478" s="10"/>
      <c r="AKI478" s="10"/>
      <c r="AKJ478" s="10"/>
      <c r="AKK478" s="10"/>
      <c r="AKL478" s="10"/>
      <c r="AKM478" s="10"/>
      <c r="AKN478" s="10"/>
      <c r="AKO478" s="10"/>
      <c r="AKP478" s="10"/>
      <c r="AKQ478" s="10"/>
      <c r="AKR478" s="10"/>
      <c r="AKS478" s="10"/>
      <c r="AKT478" s="10"/>
      <c r="AKU478" s="10"/>
      <c r="AKV478" s="10"/>
      <c r="AKW478" s="10"/>
      <c r="AKX478" s="10"/>
      <c r="AKY478" s="10"/>
      <c r="AKZ478" s="10"/>
      <c r="ALA478" s="10"/>
      <c r="ALB478" s="10"/>
      <c r="ALC478" s="10"/>
      <c r="ALD478" s="10"/>
      <c r="ALE478" s="10"/>
      <c r="ALF478" s="10"/>
      <c r="ALG478" s="10"/>
      <c r="ALH478" s="10"/>
      <c r="ALI478" s="10"/>
      <c r="ALJ478" s="10"/>
      <c r="ALK478" s="10"/>
      <c r="ALL478" s="10"/>
      <c r="ALM478" s="10"/>
      <c r="ALN478" s="10"/>
      <c r="ALO478" s="10"/>
      <c r="ALP478" s="10"/>
      <c r="ALQ478" s="10"/>
      <c r="ALR478" s="10"/>
      <c r="ALS478" s="10"/>
      <c r="ALT478" s="10"/>
      <c r="ALU478" s="10"/>
      <c r="ALV478" s="10"/>
      <c r="ALW478" s="10"/>
      <c r="ALX478" s="10"/>
      <c r="ALY478" s="10"/>
      <c r="ALZ478" s="10"/>
      <c r="AMA478" s="10"/>
      <c r="AMB478" s="10"/>
      <c r="AMC478" s="10"/>
      <c r="AMD478" s="10"/>
      <c r="AME478" s="10"/>
      <c r="AMF478" s="10"/>
      <c r="AMG478" s="10"/>
      <c r="AMH478" s="10"/>
      <c r="AMI478" s="10"/>
    </row>
    <row r="479" spans="1:1023" ht="21.75" customHeight="1">
      <c r="A479" s="14" t="s">
        <v>108</v>
      </c>
      <c r="B479" s="49">
        <v>415205.97</v>
      </c>
      <c r="C479" s="42">
        <v>253734.1</v>
      </c>
      <c r="D479" s="31"/>
      <c r="E479" s="30"/>
      <c r="F479" s="36">
        <v>40000</v>
      </c>
      <c r="G479" s="30"/>
      <c r="H479" s="30"/>
      <c r="I479" s="30"/>
      <c r="J479" s="30"/>
      <c r="K479" s="30"/>
      <c r="L479" s="30"/>
      <c r="M479" s="30"/>
      <c r="N479" s="30"/>
      <c r="O479" s="30"/>
      <c r="P479" s="30"/>
      <c r="Q479" s="43">
        <f t="shared" si="11"/>
        <v>708940.07</v>
      </c>
      <c r="R479" s="43">
        <f>SUM(Q479)</f>
        <v>708940.07</v>
      </c>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c r="HD479" s="10"/>
      <c r="HE479" s="10"/>
      <c r="HF479" s="10"/>
      <c r="HG479" s="10"/>
      <c r="HH479" s="10"/>
      <c r="HI479" s="10"/>
      <c r="HJ479" s="10"/>
      <c r="HK479" s="10"/>
      <c r="HL479" s="10"/>
      <c r="HM479" s="10"/>
      <c r="HN479" s="10"/>
      <c r="HO479" s="10"/>
      <c r="HP479" s="10"/>
      <c r="HQ479" s="10"/>
      <c r="HR479" s="10"/>
      <c r="HS479" s="10"/>
      <c r="HT479" s="10"/>
      <c r="HU479" s="10"/>
      <c r="HV479" s="10"/>
      <c r="HW479" s="10"/>
      <c r="HX479" s="10"/>
      <c r="HY479" s="10"/>
      <c r="HZ479" s="10"/>
      <c r="IA479" s="10"/>
      <c r="IB479" s="10"/>
      <c r="IC479" s="10"/>
      <c r="ID479" s="10"/>
      <c r="IE479" s="10"/>
      <c r="IF479" s="10"/>
      <c r="IG479" s="10"/>
      <c r="IH479" s="10"/>
      <c r="II479" s="10"/>
      <c r="IJ479" s="10"/>
      <c r="IK479" s="10"/>
      <c r="IL479" s="10"/>
      <c r="IM479" s="10"/>
      <c r="IN479" s="10"/>
      <c r="IO479" s="10"/>
      <c r="IP479" s="10"/>
      <c r="IQ479" s="10"/>
      <c r="IR479" s="10"/>
      <c r="IS479" s="10"/>
      <c r="IT479" s="10"/>
      <c r="IU479" s="10"/>
      <c r="IV479" s="10"/>
      <c r="IW479" s="10"/>
      <c r="IX479" s="10"/>
      <c r="IY479" s="10"/>
      <c r="IZ479" s="10"/>
      <c r="JA479" s="10"/>
      <c r="JB479" s="10"/>
      <c r="JC479" s="10"/>
      <c r="JD479" s="10"/>
      <c r="JE479" s="10"/>
      <c r="JF479" s="10"/>
      <c r="JG479" s="10"/>
      <c r="JH479" s="10"/>
      <c r="JI479" s="10"/>
      <c r="JJ479" s="10"/>
      <c r="JK479" s="10"/>
      <c r="JL479" s="10"/>
      <c r="JM479" s="10"/>
      <c r="JN479" s="10"/>
      <c r="JO479" s="10"/>
      <c r="JP479" s="10"/>
      <c r="JQ479" s="10"/>
      <c r="JR479" s="10"/>
      <c r="JS479" s="10"/>
      <c r="JT479" s="10"/>
      <c r="JU479" s="10"/>
      <c r="JV479" s="10"/>
      <c r="JW479" s="10"/>
      <c r="JX479" s="10"/>
      <c r="JY479" s="10"/>
      <c r="JZ479" s="10"/>
      <c r="KA479" s="10"/>
      <c r="KB479" s="10"/>
      <c r="KC479" s="10"/>
      <c r="KD479" s="10"/>
      <c r="KE479" s="10"/>
      <c r="KF479" s="10"/>
      <c r="KG479" s="10"/>
      <c r="KH479" s="10"/>
      <c r="KI479" s="10"/>
      <c r="KJ479" s="10"/>
      <c r="KK479" s="10"/>
      <c r="KL479" s="10"/>
      <c r="KM479" s="10"/>
      <c r="KN479" s="10"/>
      <c r="KO479" s="10"/>
      <c r="KP479" s="10"/>
      <c r="KQ479" s="10"/>
      <c r="KR479" s="10"/>
      <c r="KS479" s="10"/>
      <c r="KT479" s="10"/>
      <c r="KU479" s="10"/>
      <c r="KV479" s="10"/>
      <c r="KW479" s="10"/>
      <c r="KX479" s="10"/>
      <c r="KY479" s="10"/>
      <c r="KZ479" s="10"/>
      <c r="LA479" s="10"/>
      <c r="LB479" s="10"/>
      <c r="LC479" s="10"/>
      <c r="LD479" s="10"/>
      <c r="LE479" s="10"/>
      <c r="LF479" s="10"/>
      <c r="LG479" s="10"/>
      <c r="LH479" s="10"/>
      <c r="LI479" s="10"/>
      <c r="LJ479" s="10"/>
      <c r="LK479" s="10"/>
      <c r="LL479" s="10"/>
      <c r="LM479" s="10"/>
      <c r="LN479" s="10"/>
      <c r="LO479" s="10"/>
      <c r="LP479" s="10"/>
      <c r="LQ479" s="10"/>
      <c r="LR479" s="10"/>
      <c r="LS479" s="10"/>
      <c r="LT479" s="10"/>
      <c r="LU479" s="10"/>
      <c r="LV479" s="10"/>
      <c r="LW479" s="10"/>
      <c r="LX479" s="10"/>
      <c r="LY479" s="10"/>
      <c r="LZ479" s="10"/>
      <c r="MA479" s="10"/>
      <c r="MB479" s="10"/>
      <c r="MC479" s="10"/>
      <c r="MD479" s="10"/>
      <c r="ME479" s="10"/>
      <c r="MF479" s="10"/>
      <c r="MG479" s="10"/>
      <c r="MH479" s="10"/>
      <c r="MI479" s="10"/>
      <c r="MJ479" s="10"/>
      <c r="MK479" s="10"/>
      <c r="ML479" s="10"/>
      <c r="MM479" s="10"/>
      <c r="MN479" s="10"/>
      <c r="MO479" s="10"/>
      <c r="MP479" s="10"/>
      <c r="MQ479" s="10"/>
      <c r="MR479" s="10"/>
      <c r="MS479" s="10"/>
      <c r="MT479" s="10"/>
      <c r="MU479" s="10"/>
      <c r="MV479" s="10"/>
      <c r="MW479" s="10"/>
      <c r="MX479" s="10"/>
      <c r="MY479" s="10"/>
      <c r="MZ479" s="10"/>
      <c r="NA479" s="10"/>
      <c r="NB479" s="10"/>
      <c r="NC479" s="10"/>
      <c r="ND479" s="10"/>
      <c r="NE479" s="10"/>
      <c r="NF479" s="10"/>
      <c r="NG479" s="10"/>
      <c r="NH479" s="10"/>
      <c r="NI479" s="10"/>
      <c r="NJ479" s="10"/>
      <c r="NK479" s="10"/>
      <c r="NL479" s="10"/>
      <c r="NM479" s="10"/>
      <c r="NN479" s="10"/>
      <c r="NO479" s="10"/>
      <c r="NP479" s="10"/>
      <c r="NQ479" s="10"/>
      <c r="NR479" s="10"/>
      <c r="NS479" s="10"/>
      <c r="NT479" s="10"/>
      <c r="NU479" s="10"/>
      <c r="NV479" s="10"/>
      <c r="NW479" s="10"/>
      <c r="NX479" s="10"/>
      <c r="NY479" s="10"/>
      <c r="NZ479" s="10"/>
      <c r="OA479" s="10"/>
      <c r="OB479" s="10"/>
      <c r="OC479" s="10"/>
      <c r="OD479" s="10"/>
      <c r="OE479" s="10"/>
      <c r="OF479" s="10"/>
      <c r="OG479" s="10"/>
      <c r="OH479" s="10"/>
      <c r="OI479" s="10"/>
      <c r="OJ479" s="10"/>
      <c r="OK479" s="10"/>
      <c r="OL479" s="10"/>
      <c r="OM479" s="10"/>
      <c r="ON479" s="10"/>
      <c r="OO479" s="10"/>
      <c r="OP479" s="10"/>
      <c r="OQ479" s="10"/>
      <c r="OR479" s="10"/>
      <c r="OS479" s="10"/>
      <c r="OT479" s="10"/>
      <c r="OU479" s="10"/>
      <c r="OV479" s="10"/>
      <c r="OW479" s="10"/>
      <c r="OX479" s="10"/>
      <c r="OY479" s="10"/>
      <c r="OZ479" s="10"/>
      <c r="PA479" s="10"/>
      <c r="PB479" s="10"/>
      <c r="PC479" s="10"/>
      <c r="PD479" s="10"/>
      <c r="PE479" s="10"/>
      <c r="PF479" s="10"/>
      <c r="PG479" s="10"/>
      <c r="PH479" s="10"/>
      <c r="PI479" s="10"/>
      <c r="PJ479" s="10"/>
      <c r="PK479" s="10"/>
      <c r="PL479" s="10"/>
      <c r="PM479" s="10"/>
      <c r="PN479" s="10"/>
      <c r="PO479" s="10"/>
      <c r="PP479" s="10"/>
      <c r="PQ479" s="10"/>
      <c r="PR479" s="10"/>
      <c r="PS479" s="10"/>
      <c r="PT479" s="10"/>
      <c r="PU479" s="10"/>
      <c r="PV479" s="10"/>
      <c r="PW479" s="10"/>
      <c r="PX479" s="10"/>
      <c r="PY479" s="10"/>
      <c r="PZ479" s="10"/>
      <c r="QA479" s="10"/>
      <c r="QB479" s="10"/>
      <c r="QC479" s="10"/>
      <c r="QD479" s="10"/>
      <c r="QE479" s="10"/>
      <c r="QF479" s="10"/>
      <c r="QG479" s="10"/>
      <c r="QH479" s="10"/>
      <c r="QI479" s="10"/>
      <c r="QJ479" s="10"/>
      <c r="QK479" s="10"/>
      <c r="QL479" s="10"/>
      <c r="QM479" s="10"/>
      <c r="QN479" s="10"/>
      <c r="QO479" s="10"/>
      <c r="QP479" s="10"/>
      <c r="QQ479" s="10"/>
      <c r="QR479" s="10"/>
      <c r="QS479" s="10"/>
      <c r="QT479" s="10"/>
      <c r="QU479" s="10"/>
      <c r="QV479" s="10"/>
      <c r="QW479" s="10"/>
      <c r="QX479" s="10"/>
      <c r="QY479" s="10"/>
      <c r="QZ479" s="10"/>
      <c r="RA479" s="10"/>
      <c r="RB479" s="10"/>
      <c r="RC479" s="10"/>
      <c r="RD479" s="10"/>
      <c r="RE479" s="10"/>
      <c r="RF479" s="10"/>
      <c r="RG479" s="10"/>
      <c r="RH479" s="10"/>
      <c r="RI479" s="10"/>
      <c r="RJ479" s="10"/>
      <c r="RK479" s="10"/>
      <c r="RL479" s="10"/>
      <c r="RM479" s="10"/>
      <c r="RN479" s="10"/>
      <c r="RO479" s="10"/>
      <c r="RP479" s="10"/>
      <c r="RQ479" s="10"/>
      <c r="RR479" s="10"/>
      <c r="RS479" s="10"/>
      <c r="RT479" s="10"/>
      <c r="RU479" s="10"/>
      <c r="RV479" s="10"/>
      <c r="RW479" s="10"/>
      <c r="RX479" s="10"/>
      <c r="RY479" s="10"/>
      <c r="RZ479" s="10"/>
      <c r="SA479" s="10"/>
      <c r="SB479" s="10"/>
      <c r="SC479" s="10"/>
      <c r="SD479" s="10"/>
      <c r="SE479" s="10"/>
      <c r="SF479" s="10"/>
      <c r="SG479" s="10"/>
      <c r="SH479" s="10"/>
      <c r="SI479" s="10"/>
      <c r="SJ479" s="10"/>
      <c r="SK479" s="10"/>
      <c r="SL479" s="10"/>
      <c r="SM479" s="10"/>
      <c r="SN479" s="10"/>
      <c r="SO479" s="10"/>
      <c r="SP479" s="10"/>
      <c r="SQ479" s="10"/>
      <c r="SR479" s="10"/>
      <c r="SS479" s="10"/>
      <c r="ST479" s="10"/>
      <c r="SU479" s="10"/>
      <c r="SV479" s="10"/>
      <c r="SW479" s="10"/>
      <c r="SX479" s="10"/>
      <c r="SY479" s="10"/>
      <c r="SZ479" s="10"/>
      <c r="TA479" s="10"/>
      <c r="TB479" s="10"/>
      <c r="TC479" s="10"/>
      <c r="TD479" s="10"/>
      <c r="TE479" s="10"/>
      <c r="TF479" s="10"/>
      <c r="TG479" s="10"/>
      <c r="TH479" s="10"/>
      <c r="TI479" s="10"/>
      <c r="TJ479" s="10"/>
      <c r="TK479" s="10"/>
      <c r="TL479" s="10"/>
      <c r="TM479" s="10"/>
      <c r="TN479" s="10"/>
      <c r="TO479" s="10"/>
      <c r="TP479" s="10"/>
      <c r="TQ479" s="10"/>
      <c r="TR479" s="10"/>
      <c r="TS479" s="10"/>
      <c r="TT479" s="10"/>
      <c r="TU479" s="10"/>
      <c r="TV479" s="10"/>
      <c r="TW479" s="10"/>
      <c r="TX479" s="10"/>
      <c r="TY479" s="10"/>
      <c r="TZ479" s="10"/>
      <c r="UA479" s="10"/>
      <c r="UB479" s="10"/>
      <c r="UC479" s="10"/>
      <c r="UD479" s="10"/>
      <c r="UE479" s="10"/>
      <c r="UF479" s="10"/>
      <c r="UG479" s="10"/>
      <c r="UH479" s="10"/>
      <c r="UI479" s="10"/>
      <c r="UJ479" s="10"/>
      <c r="UK479" s="10"/>
      <c r="UL479" s="10"/>
      <c r="UM479" s="10"/>
      <c r="UN479" s="10"/>
      <c r="UO479" s="10"/>
      <c r="UP479" s="10"/>
      <c r="UQ479" s="10"/>
      <c r="UR479" s="10"/>
      <c r="US479" s="10"/>
      <c r="UT479" s="10"/>
      <c r="UU479" s="10"/>
      <c r="UV479" s="10"/>
      <c r="UW479" s="10"/>
      <c r="UX479" s="10"/>
      <c r="UY479" s="10"/>
      <c r="UZ479" s="10"/>
      <c r="VA479" s="10"/>
      <c r="VB479" s="10"/>
      <c r="VC479" s="10"/>
      <c r="VD479" s="10"/>
      <c r="VE479" s="10"/>
      <c r="VF479" s="10"/>
      <c r="VG479" s="10"/>
      <c r="VH479" s="10"/>
      <c r="VI479" s="10"/>
      <c r="VJ479" s="10"/>
      <c r="VK479" s="10"/>
      <c r="VL479" s="10"/>
      <c r="VM479" s="10"/>
      <c r="VN479" s="10"/>
      <c r="VO479" s="10"/>
      <c r="VP479" s="10"/>
      <c r="VQ479" s="10"/>
      <c r="VR479" s="10"/>
      <c r="VS479" s="10"/>
      <c r="VT479" s="10"/>
      <c r="VU479" s="10"/>
      <c r="VV479" s="10"/>
      <c r="VW479" s="10"/>
      <c r="VX479" s="10"/>
      <c r="VY479" s="10"/>
      <c r="VZ479" s="10"/>
      <c r="WA479" s="10"/>
      <c r="WB479" s="10"/>
      <c r="WC479" s="10"/>
      <c r="WD479" s="10"/>
      <c r="WE479" s="10"/>
      <c r="WF479" s="10"/>
      <c r="WG479" s="10"/>
      <c r="WH479" s="10"/>
      <c r="WI479" s="10"/>
      <c r="WJ479" s="10"/>
      <c r="WK479" s="10"/>
      <c r="WL479" s="10"/>
      <c r="WM479" s="10"/>
      <c r="WN479" s="10"/>
      <c r="WO479" s="10"/>
      <c r="WP479" s="10"/>
      <c r="WQ479" s="10"/>
      <c r="WR479" s="10"/>
      <c r="WS479" s="10"/>
      <c r="WT479" s="10"/>
      <c r="WU479" s="10"/>
      <c r="WV479" s="10"/>
      <c r="WW479" s="10"/>
      <c r="WX479" s="10"/>
      <c r="WY479" s="10"/>
      <c r="WZ479" s="10"/>
      <c r="XA479" s="10"/>
      <c r="XB479" s="10"/>
      <c r="XC479" s="10"/>
      <c r="XD479" s="10"/>
      <c r="XE479" s="10"/>
      <c r="XF479" s="10"/>
      <c r="XG479" s="10"/>
      <c r="XH479" s="10"/>
      <c r="XI479" s="10"/>
      <c r="XJ479" s="10"/>
      <c r="XK479" s="10"/>
      <c r="XL479" s="10"/>
      <c r="XM479" s="10"/>
      <c r="XN479" s="10"/>
      <c r="XO479" s="10"/>
      <c r="XP479" s="10"/>
      <c r="XQ479" s="10"/>
      <c r="XR479" s="10"/>
      <c r="XS479" s="10"/>
      <c r="XT479" s="10"/>
      <c r="XU479" s="10"/>
      <c r="XV479" s="10"/>
      <c r="XW479" s="10"/>
      <c r="XX479" s="10"/>
      <c r="XY479" s="10"/>
      <c r="XZ479" s="10"/>
      <c r="YA479" s="10"/>
      <c r="YB479" s="10"/>
      <c r="YC479" s="10"/>
      <c r="YD479" s="10"/>
      <c r="YE479" s="10"/>
      <c r="YF479" s="10"/>
      <c r="YG479" s="10"/>
      <c r="YH479" s="10"/>
      <c r="YI479" s="10"/>
      <c r="YJ479" s="10"/>
      <c r="YK479" s="10"/>
      <c r="YL479" s="10"/>
      <c r="YM479" s="10"/>
      <c r="YN479" s="10"/>
      <c r="YO479" s="10"/>
      <c r="YP479" s="10"/>
      <c r="YQ479" s="10"/>
      <c r="YR479" s="10"/>
      <c r="YS479" s="10"/>
      <c r="YT479" s="10"/>
      <c r="YU479" s="10"/>
      <c r="YV479" s="10"/>
      <c r="YW479" s="10"/>
      <c r="YX479" s="10"/>
      <c r="YY479" s="10"/>
      <c r="YZ479" s="10"/>
      <c r="ZA479" s="10"/>
      <c r="ZB479" s="10"/>
      <c r="ZC479" s="10"/>
      <c r="ZD479" s="10"/>
      <c r="ZE479" s="10"/>
      <c r="ZF479" s="10"/>
      <c r="ZG479" s="10"/>
      <c r="ZH479" s="10"/>
      <c r="ZI479" s="10"/>
      <c r="ZJ479" s="10"/>
      <c r="ZK479" s="10"/>
      <c r="ZL479" s="10"/>
      <c r="ZM479" s="10"/>
      <c r="ZN479" s="10"/>
      <c r="ZO479" s="10"/>
      <c r="ZP479" s="10"/>
      <c r="ZQ479" s="10"/>
      <c r="ZR479" s="10"/>
      <c r="ZS479" s="10"/>
      <c r="ZT479" s="10"/>
      <c r="ZU479" s="10"/>
      <c r="ZV479" s="10"/>
      <c r="ZW479" s="10"/>
      <c r="ZX479" s="10"/>
      <c r="ZY479" s="10"/>
      <c r="ZZ479" s="10"/>
      <c r="AAA479" s="10"/>
      <c r="AAB479" s="10"/>
      <c r="AAC479" s="10"/>
      <c r="AAD479" s="10"/>
      <c r="AAE479" s="10"/>
      <c r="AAF479" s="10"/>
      <c r="AAG479" s="10"/>
      <c r="AAH479" s="10"/>
      <c r="AAI479" s="10"/>
      <c r="AAJ479" s="10"/>
      <c r="AAK479" s="10"/>
      <c r="AAL479" s="10"/>
      <c r="AAM479" s="10"/>
      <c r="AAN479" s="10"/>
      <c r="AAO479" s="10"/>
      <c r="AAP479" s="10"/>
      <c r="AAQ479" s="10"/>
      <c r="AAR479" s="10"/>
      <c r="AAS479" s="10"/>
      <c r="AAT479" s="10"/>
      <c r="AAU479" s="10"/>
      <c r="AAV479" s="10"/>
      <c r="AAW479" s="10"/>
      <c r="AAX479" s="10"/>
      <c r="AAY479" s="10"/>
      <c r="AAZ479" s="10"/>
      <c r="ABA479" s="10"/>
      <c r="ABB479" s="10"/>
      <c r="ABC479" s="10"/>
      <c r="ABD479" s="10"/>
      <c r="ABE479" s="10"/>
      <c r="ABF479" s="10"/>
      <c r="ABG479" s="10"/>
      <c r="ABH479" s="10"/>
      <c r="ABI479" s="10"/>
      <c r="ABJ479" s="10"/>
      <c r="ABK479" s="10"/>
      <c r="ABL479" s="10"/>
      <c r="ABM479" s="10"/>
      <c r="ABN479" s="10"/>
      <c r="ABO479" s="10"/>
      <c r="ABP479" s="10"/>
      <c r="ABQ479" s="10"/>
      <c r="ABR479" s="10"/>
      <c r="ABS479" s="10"/>
      <c r="ABT479" s="10"/>
      <c r="ABU479" s="10"/>
      <c r="ABV479" s="10"/>
      <c r="ABW479" s="10"/>
      <c r="ABX479" s="10"/>
      <c r="ABY479" s="10"/>
      <c r="ABZ479" s="10"/>
      <c r="ACA479" s="10"/>
      <c r="ACB479" s="10"/>
      <c r="ACC479" s="10"/>
      <c r="ACD479" s="10"/>
      <c r="ACE479" s="10"/>
      <c r="ACF479" s="10"/>
      <c r="ACG479" s="10"/>
      <c r="ACH479" s="10"/>
      <c r="ACI479" s="10"/>
      <c r="ACJ479" s="10"/>
      <c r="ACK479" s="10"/>
      <c r="ACL479" s="10"/>
      <c r="ACM479" s="10"/>
      <c r="ACN479" s="10"/>
      <c r="ACO479" s="10"/>
      <c r="ACP479" s="10"/>
      <c r="ACQ479" s="10"/>
      <c r="ACR479" s="10"/>
      <c r="ACS479" s="10"/>
      <c r="ACT479" s="10"/>
      <c r="ACU479" s="10"/>
      <c r="ACV479" s="10"/>
      <c r="ACW479" s="10"/>
      <c r="ACX479" s="10"/>
      <c r="ACY479" s="10"/>
      <c r="ACZ479" s="10"/>
      <c r="ADA479" s="10"/>
      <c r="ADB479" s="10"/>
      <c r="ADC479" s="10"/>
      <c r="ADD479" s="10"/>
      <c r="ADE479" s="10"/>
      <c r="ADF479" s="10"/>
      <c r="ADG479" s="10"/>
      <c r="ADH479" s="10"/>
      <c r="ADI479" s="10"/>
      <c r="ADJ479" s="10"/>
      <c r="ADK479" s="10"/>
      <c r="ADL479" s="10"/>
      <c r="ADM479" s="10"/>
      <c r="ADN479" s="10"/>
      <c r="ADO479" s="10"/>
      <c r="ADP479" s="10"/>
      <c r="ADQ479" s="10"/>
      <c r="ADR479" s="10"/>
      <c r="ADS479" s="10"/>
      <c r="ADT479" s="10"/>
      <c r="ADU479" s="10"/>
      <c r="ADV479" s="10"/>
      <c r="ADW479" s="10"/>
      <c r="ADX479" s="10"/>
      <c r="ADY479" s="10"/>
      <c r="ADZ479" s="10"/>
      <c r="AEA479" s="10"/>
      <c r="AEB479" s="10"/>
      <c r="AEC479" s="10"/>
      <c r="AED479" s="10"/>
      <c r="AEE479" s="10"/>
      <c r="AEF479" s="10"/>
      <c r="AEG479" s="10"/>
      <c r="AEH479" s="10"/>
      <c r="AEI479" s="10"/>
      <c r="AEJ479" s="10"/>
      <c r="AEK479" s="10"/>
      <c r="AEL479" s="10"/>
      <c r="AEM479" s="10"/>
      <c r="AEN479" s="10"/>
      <c r="AEO479" s="10"/>
      <c r="AEP479" s="10"/>
      <c r="AEQ479" s="10"/>
      <c r="AER479" s="10"/>
      <c r="AES479" s="10"/>
      <c r="AET479" s="10"/>
      <c r="AEU479" s="10"/>
      <c r="AEV479" s="10"/>
      <c r="AEW479" s="10"/>
      <c r="AEX479" s="10"/>
      <c r="AEY479" s="10"/>
      <c r="AEZ479" s="10"/>
      <c r="AFA479" s="10"/>
      <c r="AFB479" s="10"/>
      <c r="AFC479" s="10"/>
      <c r="AFD479" s="10"/>
      <c r="AFE479" s="10"/>
      <c r="AFF479" s="10"/>
      <c r="AFG479" s="10"/>
      <c r="AFH479" s="10"/>
      <c r="AFI479" s="10"/>
      <c r="AFJ479" s="10"/>
      <c r="AFK479" s="10"/>
      <c r="AFL479" s="10"/>
      <c r="AFM479" s="10"/>
      <c r="AFN479" s="10"/>
      <c r="AFO479" s="10"/>
      <c r="AFP479" s="10"/>
      <c r="AFQ479" s="10"/>
      <c r="AFR479" s="10"/>
      <c r="AFS479" s="10"/>
      <c r="AFT479" s="10"/>
      <c r="AFU479" s="10"/>
      <c r="AFV479" s="10"/>
      <c r="AFW479" s="10"/>
      <c r="AFX479" s="10"/>
      <c r="AFY479" s="10"/>
      <c r="AFZ479" s="10"/>
      <c r="AGA479" s="10"/>
      <c r="AGB479" s="10"/>
      <c r="AGC479" s="10"/>
      <c r="AGD479" s="10"/>
      <c r="AGE479" s="10"/>
      <c r="AGF479" s="10"/>
      <c r="AGG479" s="10"/>
      <c r="AGH479" s="10"/>
      <c r="AGI479" s="10"/>
      <c r="AGJ479" s="10"/>
      <c r="AGK479" s="10"/>
      <c r="AGL479" s="10"/>
      <c r="AGM479" s="10"/>
      <c r="AGN479" s="10"/>
      <c r="AGO479" s="10"/>
      <c r="AGP479" s="10"/>
      <c r="AGQ479" s="10"/>
      <c r="AGR479" s="10"/>
      <c r="AGS479" s="10"/>
      <c r="AGT479" s="10"/>
      <c r="AGU479" s="10"/>
      <c r="AGV479" s="10"/>
      <c r="AGW479" s="10"/>
      <c r="AGX479" s="10"/>
      <c r="AGY479" s="10"/>
      <c r="AGZ479" s="10"/>
      <c r="AHA479" s="10"/>
      <c r="AHB479" s="10"/>
      <c r="AHC479" s="10"/>
      <c r="AHD479" s="10"/>
      <c r="AHE479" s="10"/>
      <c r="AHF479" s="10"/>
      <c r="AHG479" s="10"/>
      <c r="AHH479" s="10"/>
      <c r="AHI479" s="10"/>
      <c r="AHJ479" s="10"/>
      <c r="AHK479" s="10"/>
      <c r="AHL479" s="10"/>
      <c r="AHM479" s="10"/>
      <c r="AHN479" s="10"/>
      <c r="AHO479" s="10"/>
      <c r="AHP479" s="10"/>
      <c r="AHQ479" s="10"/>
      <c r="AHR479" s="10"/>
      <c r="AHS479" s="10"/>
      <c r="AHT479" s="10"/>
      <c r="AHU479" s="10"/>
      <c r="AHV479" s="10"/>
      <c r="AHW479" s="10"/>
      <c r="AHX479" s="10"/>
      <c r="AHY479" s="10"/>
      <c r="AHZ479" s="10"/>
      <c r="AIA479" s="10"/>
      <c r="AIB479" s="10"/>
      <c r="AIC479" s="10"/>
      <c r="AID479" s="10"/>
      <c r="AIE479" s="10"/>
      <c r="AIF479" s="10"/>
      <c r="AIG479" s="10"/>
      <c r="AIH479" s="10"/>
      <c r="AII479" s="10"/>
      <c r="AIJ479" s="10"/>
      <c r="AIK479" s="10"/>
      <c r="AIL479" s="10"/>
      <c r="AIM479" s="10"/>
      <c r="AIN479" s="10"/>
      <c r="AIO479" s="10"/>
      <c r="AIP479" s="10"/>
      <c r="AIQ479" s="10"/>
      <c r="AIR479" s="10"/>
      <c r="AIS479" s="10"/>
      <c r="AIT479" s="10"/>
      <c r="AIU479" s="10"/>
      <c r="AIV479" s="10"/>
      <c r="AIW479" s="10"/>
      <c r="AIX479" s="10"/>
      <c r="AIY479" s="10"/>
      <c r="AIZ479" s="10"/>
      <c r="AJA479" s="10"/>
      <c r="AJB479" s="10"/>
      <c r="AJC479" s="10"/>
      <c r="AJD479" s="10"/>
      <c r="AJE479" s="10"/>
      <c r="AJF479" s="10"/>
      <c r="AJG479" s="10"/>
      <c r="AJH479" s="10"/>
      <c r="AJI479" s="10"/>
      <c r="AJJ479" s="10"/>
      <c r="AJK479" s="10"/>
      <c r="AJL479" s="10"/>
      <c r="AJM479" s="10"/>
      <c r="AJN479" s="10"/>
      <c r="AJO479" s="10"/>
      <c r="AJP479" s="10"/>
      <c r="AJQ479" s="10"/>
      <c r="AJR479" s="10"/>
      <c r="AJS479" s="10"/>
      <c r="AJT479" s="10"/>
      <c r="AJU479" s="10"/>
      <c r="AJV479" s="10"/>
      <c r="AJW479" s="10"/>
      <c r="AJX479" s="10"/>
      <c r="AJY479" s="10"/>
      <c r="AJZ479" s="10"/>
      <c r="AKA479" s="10"/>
      <c r="AKB479" s="10"/>
      <c r="AKC479" s="10"/>
      <c r="AKD479" s="10"/>
      <c r="AKE479" s="10"/>
      <c r="AKF479" s="10"/>
      <c r="AKG479" s="10"/>
      <c r="AKH479" s="10"/>
      <c r="AKI479" s="10"/>
      <c r="AKJ479" s="10"/>
      <c r="AKK479" s="10"/>
      <c r="AKL479" s="10"/>
      <c r="AKM479" s="10"/>
      <c r="AKN479" s="10"/>
      <c r="AKO479" s="10"/>
      <c r="AKP479" s="10"/>
      <c r="AKQ479" s="10"/>
      <c r="AKR479" s="10"/>
      <c r="AKS479" s="10"/>
      <c r="AKT479" s="10"/>
      <c r="AKU479" s="10"/>
      <c r="AKV479" s="10"/>
      <c r="AKW479" s="10"/>
      <c r="AKX479" s="10"/>
      <c r="AKY479" s="10"/>
      <c r="AKZ479" s="10"/>
      <c r="ALA479" s="10"/>
      <c r="ALB479" s="10"/>
      <c r="ALC479" s="10"/>
      <c r="ALD479" s="10"/>
      <c r="ALE479" s="10"/>
      <c r="ALF479" s="10"/>
      <c r="ALG479" s="10"/>
      <c r="ALH479" s="10"/>
      <c r="ALI479" s="10"/>
      <c r="ALJ479" s="10"/>
      <c r="ALK479" s="10"/>
      <c r="ALL479" s="10"/>
      <c r="ALM479" s="10"/>
      <c r="ALN479" s="10"/>
      <c r="ALO479" s="10"/>
      <c r="ALP479" s="10"/>
      <c r="ALQ479" s="10"/>
      <c r="ALR479" s="10"/>
      <c r="ALS479" s="10"/>
      <c r="ALT479" s="10"/>
      <c r="ALU479" s="10"/>
      <c r="ALV479" s="10"/>
      <c r="ALW479" s="10"/>
      <c r="ALX479" s="10"/>
      <c r="ALY479" s="10"/>
      <c r="ALZ479" s="10"/>
      <c r="AMA479" s="10"/>
      <c r="AMB479" s="10"/>
      <c r="AMC479" s="10"/>
      <c r="AMD479" s="10"/>
      <c r="AME479" s="10"/>
      <c r="AMF479" s="10"/>
      <c r="AMG479" s="10"/>
      <c r="AMH479" s="10"/>
      <c r="AMI479" s="10"/>
    </row>
    <row r="480" spans="1:1023" ht="21.75" customHeight="1">
      <c r="A480" s="14" t="s">
        <v>109</v>
      </c>
      <c r="B480" s="49">
        <v>47874.11</v>
      </c>
      <c r="C480" s="42">
        <v>463176.87</v>
      </c>
      <c r="D480" s="32"/>
      <c r="E480" s="30"/>
      <c r="F480" s="30"/>
      <c r="G480" s="30"/>
      <c r="H480" s="30"/>
      <c r="I480" s="30"/>
      <c r="J480" s="30"/>
      <c r="K480" s="30"/>
      <c r="L480" s="30"/>
      <c r="M480" s="30"/>
      <c r="N480" s="30"/>
      <c r="O480" s="30"/>
      <c r="P480" s="34"/>
      <c r="Q480" s="43">
        <f t="shared" si="11"/>
        <v>511050.98</v>
      </c>
      <c r="R480" s="43">
        <f>SUM(Q480)</f>
        <v>511050.98</v>
      </c>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c r="HA480" s="10"/>
      <c r="HB480" s="10"/>
      <c r="HC480" s="10"/>
      <c r="HD480" s="10"/>
      <c r="HE480" s="10"/>
      <c r="HF480" s="10"/>
      <c r="HG480" s="10"/>
      <c r="HH480" s="10"/>
      <c r="HI480" s="10"/>
      <c r="HJ480" s="10"/>
      <c r="HK480" s="10"/>
      <c r="HL480" s="10"/>
      <c r="HM480" s="10"/>
      <c r="HN480" s="10"/>
      <c r="HO480" s="10"/>
      <c r="HP480" s="10"/>
      <c r="HQ480" s="10"/>
      <c r="HR480" s="10"/>
      <c r="HS480" s="10"/>
      <c r="HT480" s="10"/>
      <c r="HU480" s="10"/>
      <c r="HV480" s="10"/>
      <c r="HW480" s="10"/>
      <c r="HX480" s="10"/>
      <c r="HY480" s="10"/>
      <c r="HZ480" s="10"/>
      <c r="IA480" s="10"/>
      <c r="IB480" s="10"/>
      <c r="IC480" s="10"/>
      <c r="ID480" s="10"/>
      <c r="IE480" s="10"/>
      <c r="IF480" s="10"/>
      <c r="IG480" s="10"/>
      <c r="IH480" s="10"/>
      <c r="II480" s="10"/>
      <c r="IJ480" s="10"/>
      <c r="IK480" s="10"/>
      <c r="IL480" s="10"/>
      <c r="IM480" s="10"/>
      <c r="IN480" s="10"/>
      <c r="IO480" s="10"/>
      <c r="IP480" s="10"/>
      <c r="IQ480" s="10"/>
      <c r="IR480" s="10"/>
      <c r="IS480" s="10"/>
      <c r="IT480" s="10"/>
      <c r="IU480" s="10"/>
      <c r="IV480" s="10"/>
      <c r="IW480" s="10"/>
      <c r="IX480" s="10"/>
      <c r="IY480" s="10"/>
      <c r="IZ480" s="10"/>
      <c r="JA480" s="10"/>
      <c r="JB480" s="10"/>
      <c r="JC480" s="10"/>
      <c r="JD480" s="10"/>
      <c r="JE480" s="10"/>
      <c r="JF480" s="10"/>
      <c r="JG480" s="10"/>
      <c r="JH480" s="10"/>
      <c r="JI480" s="10"/>
      <c r="JJ480" s="10"/>
      <c r="JK480" s="10"/>
      <c r="JL480" s="10"/>
      <c r="JM480" s="10"/>
      <c r="JN480" s="10"/>
      <c r="JO480" s="10"/>
      <c r="JP480" s="10"/>
      <c r="JQ480" s="10"/>
      <c r="JR480" s="10"/>
      <c r="JS480" s="10"/>
      <c r="JT480" s="10"/>
      <c r="JU480" s="10"/>
      <c r="JV480" s="10"/>
      <c r="JW480" s="10"/>
      <c r="JX480" s="10"/>
      <c r="JY480" s="10"/>
      <c r="JZ480" s="10"/>
      <c r="KA480" s="10"/>
      <c r="KB480" s="10"/>
      <c r="KC480" s="10"/>
      <c r="KD480" s="10"/>
      <c r="KE480" s="10"/>
      <c r="KF480" s="10"/>
      <c r="KG480" s="10"/>
      <c r="KH480" s="10"/>
      <c r="KI480" s="10"/>
      <c r="KJ480" s="10"/>
      <c r="KK480" s="10"/>
      <c r="KL480" s="10"/>
      <c r="KM480" s="10"/>
      <c r="KN480" s="10"/>
      <c r="KO480" s="10"/>
      <c r="KP480" s="10"/>
      <c r="KQ480" s="10"/>
      <c r="KR480" s="10"/>
      <c r="KS480" s="10"/>
      <c r="KT480" s="10"/>
      <c r="KU480" s="10"/>
      <c r="KV480" s="10"/>
      <c r="KW480" s="10"/>
      <c r="KX480" s="10"/>
      <c r="KY480" s="10"/>
      <c r="KZ480" s="10"/>
      <c r="LA480" s="10"/>
      <c r="LB480" s="10"/>
      <c r="LC480" s="10"/>
      <c r="LD480" s="10"/>
      <c r="LE480" s="10"/>
      <c r="LF480" s="10"/>
      <c r="LG480" s="10"/>
      <c r="LH480" s="10"/>
      <c r="LI480" s="10"/>
      <c r="LJ480" s="10"/>
      <c r="LK480" s="10"/>
      <c r="LL480" s="10"/>
      <c r="LM480" s="10"/>
      <c r="LN480" s="10"/>
      <c r="LO480" s="10"/>
      <c r="LP480" s="10"/>
      <c r="LQ480" s="10"/>
      <c r="LR480" s="10"/>
      <c r="LS480" s="10"/>
      <c r="LT480" s="10"/>
      <c r="LU480" s="10"/>
      <c r="LV480" s="10"/>
      <c r="LW480" s="10"/>
      <c r="LX480" s="10"/>
      <c r="LY480" s="10"/>
      <c r="LZ480" s="10"/>
      <c r="MA480" s="10"/>
      <c r="MB480" s="10"/>
      <c r="MC480" s="10"/>
      <c r="MD480" s="10"/>
      <c r="ME480" s="10"/>
      <c r="MF480" s="10"/>
      <c r="MG480" s="10"/>
      <c r="MH480" s="10"/>
      <c r="MI480" s="10"/>
      <c r="MJ480" s="10"/>
      <c r="MK480" s="10"/>
      <c r="ML480" s="10"/>
      <c r="MM480" s="10"/>
      <c r="MN480" s="10"/>
      <c r="MO480" s="10"/>
      <c r="MP480" s="10"/>
      <c r="MQ480" s="10"/>
      <c r="MR480" s="10"/>
      <c r="MS480" s="10"/>
      <c r="MT480" s="10"/>
      <c r="MU480" s="10"/>
      <c r="MV480" s="10"/>
      <c r="MW480" s="10"/>
      <c r="MX480" s="10"/>
      <c r="MY480" s="10"/>
      <c r="MZ480" s="10"/>
      <c r="NA480" s="10"/>
      <c r="NB480" s="10"/>
      <c r="NC480" s="10"/>
      <c r="ND480" s="10"/>
      <c r="NE480" s="10"/>
      <c r="NF480" s="10"/>
      <c r="NG480" s="10"/>
      <c r="NH480" s="10"/>
      <c r="NI480" s="10"/>
      <c r="NJ480" s="10"/>
      <c r="NK480" s="10"/>
      <c r="NL480" s="10"/>
      <c r="NM480" s="10"/>
      <c r="NN480" s="10"/>
      <c r="NO480" s="10"/>
      <c r="NP480" s="10"/>
      <c r="NQ480" s="10"/>
      <c r="NR480" s="10"/>
      <c r="NS480" s="10"/>
      <c r="NT480" s="10"/>
      <c r="NU480" s="10"/>
      <c r="NV480" s="10"/>
      <c r="NW480" s="10"/>
      <c r="NX480" s="10"/>
      <c r="NY480" s="10"/>
      <c r="NZ480" s="10"/>
      <c r="OA480" s="10"/>
      <c r="OB480" s="10"/>
      <c r="OC480" s="10"/>
      <c r="OD480" s="10"/>
      <c r="OE480" s="10"/>
      <c r="OF480" s="10"/>
      <c r="OG480" s="10"/>
      <c r="OH480" s="10"/>
      <c r="OI480" s="10"/>
      <c r="OJ480" s="10"/>
      <c r="OK480" s="10"/>
      <c r="OL480" s="10"/>
      <c r="OM480" s="10"/>
      <c r="ON480" s="10"/>
      <c r="OO480" s="10"/>
      <c r="OP480" s="10"/>
      <c r="OQ480" s="10"/>
      <c r="OR480" s="10"/>
      <c r="OS480" s="10"/>
      <c r="OT480" s="10"/>
      <c r="OU480" s="10"/>
      <c r="OV480" s="10"/>
      <c r="OW480" s="10"/>
      <c r="OX480" s="10"/>
      <c r="OY480" s="10"/>
      <c r="OZ480" s="10"/>
      <c r="PA480" s="10"/>
      <c r="PB480" s="10"/>
      <c r="PC480" s="10"/>
      <c r="PD480" s="10"/>
      <c r="PE480" s="10"/>
      <c r="PF480" s="10"/>
      <c r="PG480" s="10"/>
      <c r="PH480" s="10"/>
      <c r="PI480" s="10"/>
      <c r="PJ480" s="10"/>
      <c r="PK480" s="10"/>
      <c r="PL480" s="10"/>
      <c r="PM480" s="10"/>
      <c r="PN480" s="10"/>
      <c r="PO480" s="10"/>
      <c r="PP480" s="10"/>
      <c r="PQ480" s="10"/>
      <c r="PR480" s="10"/>
      <c r="PS480" s="10"/>
      <c r="PT480" s="10"/>
      <c r="PU480" s="10"/>
      <c r="PV480" s="10"/>
      <c r="PW480" s="10"/>
      <c r="PX480" s="10"/>
      <c r="PY480" s="10"/>
      <c r="PZ480" s="10"/>
      <c r="QA480" s="10"/>
      <c r="QB480" s="10"/>
      <c r="QC480" s="10"/>
      <c r="QD480" s="10"/>
      <c r="QE480" s="10"/>
      <c r="QF480" s="10"/>
      <c r="QG480" s="10"/>
      <c r="QH480" s="10"/>
      <c r="QI480" s="10"/>
      <c r="QJ480" s="10"/>
      <c r="QK480" s="10"/>
      <c r="QL480" s="10"/>
      <c r="QM480" s="10"/>
      <c r="QN480" s="10"/>
      <c r="QO480" s="10"/>
      <c r="QP480" s="10"/>
      <c r="QQ480" s="10"/>
      <c r="QR480" s="10"/>
      <c r="QS480" s="10"/>
      <c r="QT480" s="10"/>
      <c r="QU480" s="10"/>
      <c r="QV480" s="10"/>
      <c r="QW480" s="10"/>
      <c r="QX480" s="10"/>
      <c r="QY480" s="10"/>
      <c r="QZ480" s="10"/>
      <c r="RA480" s="10"/>
      <c r="RB480" s="10"/>
      <c r="RC480" s="10"/>
      <c r="RD480" s="10"/>
      <c r="RE480" s="10"/>
      <c r="RF480" s="10"/>
      <c r="RG480" s="10"/>
      <c r="RH480" s="10"/>
      <c r="RI480" s="10"/>
      <c r="RJ480" s="10"/>
      <c r="RK480" s="10"/>
      <c r="RL480" s="10"/>
      <c r="RM480" s="10"/>
      <c r="RN480" s="10"/>
      <c r="RO480" s="10"/>
      <c r="RP480" s="10"/>
      <c r="RQ480" s="10"/>
      <c r="RR480" s="10"/>
      <c r="RS480" s="10"/>
      <c r="RT480" s="10"/>
      <c r="RU480" s="10"/>
      <c r="RV480" s="10"/>
      <c r="RW480" s="10"/>
      <c r="RX480" s="10"/>
      <c r="RY480" s="10"/>
      <c r="RZ480" s="10"/>
      <c r="SA480" s="10"/>
      <c r="SB480" s="10"/>
      <c r="SC480" s="10"/>
      <c r="SD480" s="10"/>
      <c r="SE480" s="10"/>
      <c r="SF480" s="10"/>
      <c r="SG480" s="10"/>
      <c r="SH480" s="10"/>
      <c r="SI480" s="10"/>
      <c r="SJ480" s="10"/>
      <c r="SK480" s="10"/>
      <c r="SL480" s="10"/>
      <c r="SM480" s="10"/>
      <c r="SN480" s="10"/>
      <c r="SO480" s="10"/>
      <c r="SP480" s="10"/>
      <c r="SQ480" s="10"/>
      <c r="SR480" s="10"/>
      <c r="SS480" s="10"/>
      <c r="ST480" s="10"/>
      <c r="SU480" s="10"/>
      <c r="SV480" s="10"/>
      <c r="SW480" s="10"/>
      <c r="SX480" s="10"/>
      <c r="SY480" s="10"/>
      <c r="SZ480" s="10"/>
      <c r="TA480" s="10"/>
      <c r="TB480" s="10"/>
      <c r="TC480" s="10"/>
      <c r="TD480" s="10"/>
      <c r="TE480" s="10"/>
      <c r="TF480" s="10"/>
      <c r="TG480" s="10"/>
      <c r="TH480" s="10"/>
      <c r="TI480" s="10"/>
      <c r="TJ480" s="10"/>
      <c r="TK480" s="10"/>
      <c r="TL480" s="10"/>
      <c r="TM480" s="10"/>
      <c r="TN480" s="10"/>
      <c r="TO480" s="10"/>
      <c r="TP480" s="10"/>
      <c r="TQ480" s="10"/>
      <c r="TR480" s="10"/>
      <c r="TS480" s="10"/>
      <c r="TT480" s="10"/>
      <c r="TU480" s="10"/>
      <c r="TV480" s="10"/>
      <c r="TW480" s="10"/>
      <c r="TX480" s="10"/>
      <c r="TY480" s="10"/>
      <c r="TZ480" s="10"/>
      <c r="UA480" s="10"/>
      <c r="UB480" s="10"/>
      <c r="UC480" s="10"/>
      <c r="UD480" s="10"/>
      <c r="UE480" s="10"/>
      <c r="UF480" s="10"/>
      <c r="UG480" s="10"/>
      <c r="UH480" s="10"/>
      <c r="UI480" s="10"/>
      <c r="UJ480" s="10"/>
      <c r="UK480" s="10"/>
      <c r="UL480" s="10"/>
      <c r="UM480" s="10"/>
      <c r="UN480" s="10"/>
      <c r="UO480" s="10"/>
      <c r="UP480" s="10"/>
      <c r="UQ480" s="10"/>
      <c r="UR480" s="10"/>
      <c r="US480" s="10"/>
      <c r="UT480" s="10"/>
      <c r="UU480" s="10"/>
      <c r="UV480" s="10"/>
      <c r="UW480" s="10"/>
      <c r="UX480" s="10"/>
      <c r="UY480" s="10"/>
      <c r="UZ480" s="10"/>
      <c r="VA480" s="10"/>
      <c r="VB480" s="10"/>
      <c r="VC480" s="10"/>
      <c r="VD480" s="10"/>
      <c r="VE480" s="10"/>
      <c r="VF480" s="10"/>
      <c r="VG480" s="10"/>
      <c r="VH480" s="10"/>
      <c r="VI480" s="10"/>
      <c r="VJ480" s="10"/>
      <c r="VK480" s="10"/>
      <c r="VL480" s="10"/>
      <c r="VM480" s="10"/>
      <c r="VN480" s="10"/>
      <c r="VO480" s="10"/>
      <c r="VP480" s="10"/>
      <c r="VQ480" s="10"/>
      <c r="VR480" s="10"/>
      <c r="VS480" s="10"/>
      <c r="VT480" s="10"/>
      <c r="VU480" s="10"/>
      <c r="VV480" s="10"/>
      <c r="VW480" s="10"/>
      <c r="VX480" s="10"/>
      <c r="VY480" s="10"/>
      <c r="VZ480" s="10"/>
      <c r="WA480" s="10"/>
      <c r="WB480" s="10"/>
      <c r="WC480" s="10"/>
      <c r="WD480" s="10"/>
      <c r="WE480" s="10"/>
      <c r="WF480" s="10"/>
      <c r="WG480" s="10"/>
      <c r="WH480" s="10"/>
      <c r="WI480" s="10"/>
      <c r="WJ480" s="10"/>
      <c r="WK480" s="10"/>
      <c r="WL480" s="10"/>
      <c r="WM480" s="10"/>
      <c r="WN480" s="10"/>
      <c r="WO480" s="10"/>
      <c r="WP480" s="10"/>
      <c r="WQ480" s="10"/>
      <c r="WR480" s="10"/>
      <c r="WS480" s="10"/>
      <c r="WT480" s="10"/>
      <c r="WU480" s="10"/>
      <c r="WV480" s="10"/>
      <c r="WW480" s="10"/>
      <c r="WX480" s="10"/>
      <c r="WY480" s="10"/>
      <c r="WZ480" s="10"/>
      <c r="XA480" s="10"/>
      <c r="XB480" s="10"/>
      <c r="XC480" s="10"/>
      <c r="XD480" s="10"/>
      <c r="XE480" s="10"/>
      <c r="XF480" s="10"/>
      <c r="XG480" s="10"/>
      <c r="XH480" s="10"/>
      <c r="XI480" s="10"/>
      <c r="XJ480" s="10"/>
      <c r="XK480" s="10"/>
      <c r="XL480" s="10"/>
      <c r="XM480" s="10"/>
      <c r="XN480" s="10"/>
      <c r="XO480" s="10"/>
      <c r="XP480" s="10"/>
      <c r="XQ480" s="10"/>
      <c r="XR480" s="10"/>
      <c r="XS480" s="10"/>
      <c r="XT480" s="10"/>
      <c r="XU480" s="10"/>
      <c r="XV480" s="10"/>
      <c r="XW480" s="10"/>
      <c r="XX480" s="10"/>
      <c r="XY480" s="10"/>
      <c r="XZ480" s="10"/>
      <c r="YA480" s="10"/>
      <c r="YB480" s="10"/>
      <c r="YC480" s="10"/>
      <c r="YD480" s="10"/>
      <c r="YE480" s="10"/>
      <c r="YF480" s="10"/>
      <c r="YG480" s="10"/>
      <c r="YH480" s="10"/>
      <c r="YI480" s="10"/>
      <c r="YJ480" s="10"/>
      <c r="YK480" s="10"/>
      <c r="YL480" s="10"/>
      <c r="YM480" s="10"/>
      <c r="YN480" s="10"/>
      <c r="YO480" s="10"/>
      <c r="YP480" s="10"/>
      <c r="YQ480" s="10"/>
      <c r="YR480" s="10"/>
      <c r="YS480" s="10"/>
      <c r="YT480" s="10"/>
      <c r="YU480" s="10"/>
      <c r="YV480" s="10"/>
      <c r="YW480" s="10"/>
      <c r="YX480" s="10"/>
      <c r="YY480" s="10"/>
      <c r="YZ480" s="10"/>
      <c r="ZA480" s="10"/>
      <c r="ZB480" s="10"/>
      <c r="ZC480" s="10"/>
      <c r="ZD480" s="10"/>
      <c r="ZE480" s="10"/>
      <c r="ZF480" s="10"/>
      <c r="ZG480" s="10"/>
      <c r="ZH480" s="10"/>
      <c r="ZI480" s="10"/>
      <c r="ZJ480" s="10"/>
      <c r="ZK480" s="10"/>
      <c r="ZL480" s="10"/>
      <c r="ZM480" s="10"/>
      <c r="ZN480" s="10"/>
      <c r="ZO480" s="10"/>
      <c r="ZP480" s="10"/>
      <c r="ZQ480" s="10"/>
      <c r="ZR480" s="10"/>
      <c r="ZS480" s="10"/>
      <c r="ZT480" s="10"/>
      <c r="ZU480" s="10"/>
      <c r="ZV480" s="10"/>
      <c r="ZW480" s="10"/>
      <c r="ZX480" s="10"/>
      <c r="ZY480" s="10"/>
      <c r="ZZ480" s="10"/>
      <c r="AAA480" s="10"/>
      <c r="AAB480" s="10"/>
      <c r="AAC480" s="10"/>
      <c r="AAD480" s="10"/>
      <c r="AAE480" s="10"/>
      <c r="AAF480" s="10"/>
      <c r="AAG480" s="10"/>
      <c r="AAH480" s="10"/>
      <c r="AAI480" s="10"/>
      <c r="AAJ480" s="10"/>
      <c r="AAK480" s="10"/>
      <c r="AAL480" s="10"/>
      <c r="AAM480" s="10"/>
      <c r="AAN480" s="10"/>
      <c r="AAO480" s="10"/>
      <c r="AAP480" s="10"/>
      <c r="AAQ480" s="10"/>
      <c r="AAR480" s="10"/>
      <c r="AAS480" s="10"/>
      <c r="AAT480" s="10"/>
      <c r="AAU480" s="10"/>
      <c r="AAV480" s="10"/>
      <c r="AAW480" s="10"/>
      <c r="AAX480" s="10"/>
      <c r="AAY480" s="10"/>
      <c r="AAZ480" s="10"/>
      <c r="ABA480" s="10"/>
      <c r="ABB480" s="10"/>
      <c r="ABC480" s="10"/>
      <c r="ABD480" s="10"/>
      <c r="ABE480" s="10"/>
      <c r="ABF480" s="10"/>
      <c r="ABG480" s="10"/>
      <c r="ABH480" s="10"/>
      <c r="ABI480" s="10"/>
      <c r="ABJ480" s="10"/>
      <c r="ABK480" s="10"/>
      <c r="ABL480" s="10"/>
      <c r="ABM480" s="10"/>
      <c r="ABN480" s="10"/>
      <c r="ABO480" s="10"/>
      <c r="ABP480" s="10"/>
      <c r="ABQ480" s="10"/>
      <c r="ABR480" s="10"/>
      <c r="ABS480" s="10"/>
      <c r="ABT480" s="10"/>
      <c r="ABU480" s="10"/>
      <c r="ABV480" s="10"/>
      <c r="ABW480" s="10"/>
      <c r="ABX480" s="10"/>
      <c r="ABY480" s="10"/>
      <c r="ABZ480" s="10"/>
      <c r="ACA480" s="10"/>
      <c r="ACB480" s="10"/>
      <c r="ACC480" s="10"/>
      <c r="ACD480" s="10"/>
      <c r="ACE480" s="10"/>
      <c r="ACF480" s="10"/>
      <c r="ACG480" s="10"/>
      <c r="ACH480" s="10"/>
      <c r="ACI480" s="10"/>
      <c r="ACJ480" s="10"/>
      <c r="ACK480" s="10"/>
      <c r="ACL480" s="10"/>
      <c r="ACM480" s="10"/>
      <c r="ACN480" s="10"/>
      <c r="ACO480" s="10"/>
      <c r="ACP480" s="10"/>
      <c r="ACQ480" s="10"/>
      <c r="ACR480" s="10"/>
      <c r="ACS480" s="10"/>
      <c r="ACT480" s="10"/>
      <c r="ACU480" s="10"/>
      <c r="ACV480" s="10"/>
      <c r="ACW480" s="10"/>
      <c r="ACX480" s="10"/>
      <c r="ACY480" s="10"/>
      <c r="ACZ480" s="10"/>
      <c r="ADA480" s="10"/>
      <c r="ADB480" s="10"/>
      <c r="ADC480" s="10"/>
      <c r="ADD480" s="10"/>
      <c r="ADE480" s="10"/>
      <c r="ADF480" s="10"/>
      <c r="ADG480" s="10"/>
      <c r="ADH480" s="10"/>
      <c r="ADI480" s="10"/>
      <c r="ADJ480" s="10"/>
      <c r="ADK480" s="10"/>
      <c r="ADL480" s="10"/>
      <c r="ADM480" s="10"/>
      <c r="ADN480" s="10"/>
      <c r="ADO480" s="10"/>
      <c r="ADP480" s="10"/>
      <c r="ADQ480" s="10"/>
      <c r="ADR480" s="10"/>
      <c r="ADS480" s="10"/>
      <c r="ADT480" s="10"/>
      <c r="ADU480" s="10"/>
      <c r="ADV480" s="10"/>
      <c r="ADW480" s="10"/>
      <c r="ADX480" s="10"/>
      <c r="ADY480" s="10"/>
      <c r="ADZ480" s="10"/>
      <c r="AEA480" s="10"/>
      <c r="AEB480" s="10"/>
      <c r="AEC480" s="10"/>
      <c r="AED480" s="10"/>
      <c r="AEE480" s="10"/>
      <c r="AEF480" s="10"/>
      <c r="AEG480" s="10"/>
      <c r="AEH480" s="10"/>
      <c r="AEI480" s="10"/>
      <c r="AEJ480" s="10"/>
      <c r="AEK480" s="10"/>
      <c r="AEL480" s="10"/>
      <c r="AEM480" s="10"/>
      <c r="AEN480" s="10"/>
      <c r="AEO480" s="10"/>
      <c r="AEP480" s="10"/>
      <c r="AEQ480" s="10"/>
      <c r="AER480" s="10"/>
      <c r="AES480" s="10"/>
      <c r="AET480" s="10"/>
      <c r="AEU480" s="10"/>
      <c r="AEV480" s="10"/>
      <c r="AEW480" s="10"/>
      <c r="AEX480" s="10"/>
      <c r="AEY480" s="10"/>
      <c r="AEZ480" s="10"/>
      <c r="AFA480" s="10"/>
      <c r="AFB480" s="10"/>
      <c r="AFC480" s="10"/>
      <c r="AFD480" s="10"/>
      <c r="AFE480" s="10"/>
      <c r="AFF480" s="10"/>
      <c r="AFG480" s="10"/>
      <c r="AFH480" s="10"/>
      <c r="AFI480" s="10"/>
      <c r="AFJ480" s="10"/>
      <c r="AFK480" s="10"/>
      <c r="AFL480" s="10"/>
      <c r="AFM480" s="10"/>
      <c r="AFN480" s="10"/>
      <c r="AFO480" s="10"/>
      <c r="AFP480" s="10"/>
      <c r="AFQ480" s="10"/>
      <c r="AFR480" s="10"/>
      <c r="AFS480" s="10"/>
      <c r="AFT480" s="10"/>
      <c r="AFU480" s="10"/>
      <c r="AFV480" s="10"/>
      <c r="AFW480" s="10"/>
      <c r="AFX480" s="10"/>
      <c r="AFY480" s="10"/>
      <c r="AFZ480" s="10"/>
      <c r="AGA480" s="10"/>
      <c r="AGB480" s="10"/>
      <c r="AGC480" s="10"/>
      <c r="AGD480" s="10"/>
      <c r="AGE480" s="10"/>
      <c r="AGF480" s="10"/>
      <c r="AGG480" s="10"/>
      <c r="AGH480" s="10"/>
      <c r="AGI480" s="10"/>
      <c r="AGJ480" s="10"/>
      <c r="AGK480" s="10"/>
      <c r="AGL480" s="10"/>
      <c r="AGM480" s="10"/>
      <c r="AGN480" s="10"/>
      <c r="AGO480" s="10"/>
      <c r="AGP480" s="10"/>
      <c r="AGQ480" s="10"/>
      <c r="AGR480" s="10"/>
      <c r="AGS480" s="10"/>
      <c r="AGT480" s="10"/>
      <c r="AGU480" s="10"/>
      <c r="AGV480" s="10"/>
      <c r="AGW480" s="10"/>
      <c r="AGX480" s="10"/>
      <c r="AGY480" s="10"/>
      <c r="AGZ480" s="10"/>
      <c r="AHA480" s="10"/>
      <c r="AHB480" s="10"/>
      <c r="AHC480" s="10"/>
      <c r="AHD480" s="10"/>
      <c r="AHE480" s="10"/>
      <c r="AHF480" s="10"/>
      <c r="AHG480" s="10"/>
      <c r="AHH480" s="10"/>
      <c r="AHI480" s="10"/>
      <c r="AHJ480" s="10"/>
      <c r="AHK480" s="10"/>
      <c r="AHL480" s="10"/>
      <c r="AHM480" s="10"/>
      <c r="AHN480" s="10"/>
      <c r="AHO480" s="10"/>
      <c r="AHP480" s="10"/>
      <c r="AHQ480" s="10"/>
      <c r="AHR480" s="10"/>
      <c r="AHS480" s="10"/>
      <c r="AHT480" s="10"/>
      <c r="AHU480" s="10"/>
      <c r="AHV480" s="10"/>
      <c r="AHW480" s="10"/>
      <c r="AHX480" s="10"/>
      <c r="AHY480" s="10"/>
      <c r="AHZ480" s="10"/>
      <c r="AIA480" s="10"/>
      <c r="AIB480" s="10"/>
      <c r="AIC480" s="10"/>
      <c r="AID480" s="10"/>
      <c r="AIE480" s="10"/>
      <c r="AIF480" s="10"/>
      <c r="AIG480" s="10"/>
      <c r="AIH480" s="10"/>
      <c r="AII480" s="10"/>
      <c r="AIJ480" s="10"/>
      <c r="AIK480" s="10"/>
      <c r="AIL480" s="10"/>
      <c r="AIM480" s="10"/>
      <c r="AIN480" s="10"/>
      <c r="AIO480" s="10"/>
      <c r="AIP480" s="10"/>
      <c r="AIQ480" s="10"/>
      <c r="AIR480" s="10"/>
      <c r="AIS480" s="10"/>
      <c r="AIT480" s="10"/>
      <c r="AIU480" s="10"/>
      <c r="AIV480" s="10"/>
      <c r="AIW480" s="10"/>
      <c r="AIX480" s="10"/>
      <c r="AIY480" s="10"/>
      <c r="AIZ480" s="10"/>
      <c r="AJA480" s="10"/>
      <c r="AJB480" s="10"/>
      <c r="AJC480" s="10"/>
      <c r="AJD480" s="10"/>
      <c r="AJE480" s="10"/>
      <c r="AJF480" s="10"/>
      <c r="AJG480" s="10"/>
      <c r="AJH480" s="10"/>
      <c r="AJI480" s="10"/>
      <c r="AJJ480" s="10"/>
      <c r="AJK480" s="10"/>
      <c r="AJL480" s="10"/>
      <c r="AJM480" s="10"/>
      <c r="AJN480" s="10"/>
      <c r="AJO480" s="10"/>
      <c r="AJP480" s="10"/>
      <c r="AJQ480" s="10"/>
      <c r="AJR480" s="10"/>
      <c r="AJS480" s="10"/>
      <c r="AJT480" s="10"/>
      <c r="AJU480" s="10"/>
      <c r="AJV480" s="10"/>
      <c r="AJW480" s="10"/>
      <c r="AJX480" s="10"/>
      <c r="AJY480" s="10"/>
      <c r="AJZ480" s="10"/>
      <c r="AKA480" s="10"/>
      <c r="AKB480" s="10"/>
      <c r="AKC480" s="10"/>
      <c r="AKD480" s="10"/>
      <c r="AKE480" s="10"/>
      <c r="AKF480" s="10"/>
      <c r="AKG480" s="10"/>
      <c r="AKH480" s="10"/>
      <c r="AKI480" s="10"/>
      <c r="AKJ480" s="10"/>
      <c r="AKK480" s="10"/>
      <c r="AKL480" s="10"/>
      <c r="AKM480" s="10"/>
      <c r="AKN480" s="10"/>
      <c r="AKO480" s="10"/>
      <c r="AKP480" s="10"/>
      <c r="AKQ480" s="10"/>
      <c r="AKR480" s="10"/>
      <c r="AKS480" s="10"/>
      <c r="AKT480" s="10"/>
      <c r="AKU480" s="10"/>
      <c r="AKV480" s="10"/>
      <c r="AKW480" s="10"/>
      <c r="AKX480" s="10"/>
      <c r="AKY480" s="10"/>
      <c r="AKZ480" s="10"/>
      <c r="ALA480" s="10"/>
      <c r="ALB480" s="10"/>
      <c r="ALC480" s="10"/>
      <c r="ALD480" s="10"/>
      <c r="ALE480" s="10"/>
      <c r="ALF480" s="10"/>
      <c r="ALG480" s="10"/>
      <c r="ALH480" s="10"/>
      <c r="ALI480" s="10"/>
      <c r="ALJ480" s="10"/>
      <c r="ALK480" s="10"/>
      <c r="ALL480" s="10"/>
      <c r="ALM480" s="10"/>
      <c r="ALN480" s="10"/>
      <c r="ALO480" s="10"/>
      <c r="ALP480" s="10"/>
      <c r="ALQ480" s="10"/>
      <c r="ALR480" s="10"/>
      <c r="ALS480" s="10"/>
      <c r="ALT480" s="10"/>
      <c r="ALU480" s="10"/>
      <c r="ALV480" s="10"/>
      <c r="ALW480" s="10"/>
      <c r="ALX480" s="10"/>
      <c r="ALY480" s="10"/>
      <c r="ALZ480" s="10"/>
      <c r="AMA480" s="10"/>
      <c r="AMB480" s="10"/>
      <c r="AMC480" s="10"/>
      <c r="AMD480" s="10"/>
      <c r="AME480" s="10"/>
      <c r="AMF480" s="10"/>
      <c r="AMG480" s="10"/>
      <c r="AMH480" s="10"/>
      <c r="AMI480" s="10"/>
    </row>
    <row r="481" spans="1:1023" ht="21.75" customHeight="1">
      <c r="A481" s="14" t="s">
        <v>161</v>
      </c>
      <c r="B481" s="45"/>
      <c r="C481" s="34"/>
      <c r="D481" s="34"/>
      <c r="E481" s="30"/>
      <c r="F481" s="30"/>
      <c r="G481" s="30"/>
      <c r="H481" s="30"/>
      <c r="I481" s="30"/>
      <c r="J481" s="30"/>
      <c r="K481" s="30"/>
      <c r="L481" s="30"/>
      <c r="M481" s="30"/>
      <c r="N481" s="30"/>
      <c r="O481" s="36">
        <v>6000</v>
      </c>
      <c r="P481" s="34"/>
      <c r="Q481" s="43">
        <f t="shared" si="11"/>
        <v>6000</v>
      </c>
      <c r="R481" s="43">
        <f>Q481</f>
        <v>6000</v>
      </c>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c r="HA481" s="10"/>
      <c r="HB481" s="10"/>
      <c r="HC481" s="10"/>
      <c r="HD481" s="10"/>
      <c r="HE481" s="10"/>
      <c r="HF481" s="10"/>
      <c r="HG481" s="10"/>
      <c r="HH481" s="10"/>
      <c r="HI481" s="10"/>
      <c r="HJ481" s="10"/>
      <c r="HK481" s="10"/>
      <c r="HL481" s="10"/>
      <c r="HM481" s="10"/>
      <c r="HN481" s="10"/>
      <c r="HO481" s="10"/>
      <c r="HP481" s="10"/>
      <c r="HQ481" s="10"/>
      <c r="HR481" s="10"/>
      <c r="HS481" s="10"/>
      <c r="HT481" s="10"/>
      <c r="HU481" s="10"/>
      <c r="HV481" s="10"/>
      <c r="HW481" s="10"/>
      <c r="HX481" s="10"/>
      <c r="HY481" s="10"/>
      <c r="HZ481" s="10"/>
      <c r="IA481" s="10"/>
      <c r="IB481" s="10"/>
      <c r="IC481" s="10"/>
      <c r="ID481" s="10"/>
      <c r="IE481" s="10"/>
      <c r="IF481" s="10"/>
      <c r="IG481" s="10"/>
      <c r="IH481" s="10"/>
      <c r="II481" s="10"/>
      <c r="IJ481" s="10"/>
      <c r="IK481" s="10"/>
      <c r="IL481" s="10"/>
      <c r="IM481" s="10"/>
      <c r="IN481" s="10"/>
      <c r="IO481" s="10"/>
      <c r="IP481" s="10"/>
      <c r="IQ481" s="10"/>
      <c r="IR481" s="10"/>
      <c r="IS481" s="10"/>
      <c r="IT481" s="10"/>
      <c r="IU481" s="10"/>
      <c r="IV481" s="10"/>
      <c r="IW481" s="10"/>
      <c r="IX481" s="10"/>
      <c r="IY481" s="10"/>
      <c r="IZ481" s="10"/>
      <c r="JA481" s="10"/>
      <c r="JB481" s="10"/>
      <c r="JC481" s="10"/>
      <c r="JD481" s="10"/>
      <c r="JE481" s="10"/>
      <c r="JF481" s="10"/>
      <c r="JG481" s="10"/>
      <c r="JH481" s="10"/>
      <c r="JI481" s="10"/>
      <c r="JJ481" s="10"/>
      <c r="JK481" s="10"/>
      <c r="JL481" s="10"/>
      <c r="JM481" s="10"/>
      <c r="JN481" s="10"/>
      <c r="JO481" s="10"/>
      <c r="JP481" s="10"/>
      <c r="JQ481" s="10"/>
      <c r="JR481" s="10"/>
      <c r="JS481" s="10"/>
      <c r="JT481" s="10"/>
      <c r="JU481" s="10"/>
      <c r="JV481" s="10"/>
      <c r="JW481" s="10"/>
      <c r="JX481" s="10"/>
      <c r="JY481" s="10"/>
      <c r="JZ481" s="10"/>
      <c r="KA481" s="10"/>
      <c r="KB481" s="10"/>
      <c r="KC481" s="10"/>
      <c r="KD481" s="10"/>
      <c r="KE481" s="10"/>
      <c r="KF481" s="10"/>
      <c r="KG481" s="10"/>
      <c r="KH481" s="10"/>
      <c r="KI481" s="10"/>
      <c r="KJ481" s="10"/>
      <c r="KK481" s="10"/>
      <c r="KL481" s="10"/>
      <c r="KM481" s="10"/>
      <c r="KN481" s="10"/>
      <c r="KO481" s="10"/>
      <c r="KP481" s="10"/>
      <c r="KQ481" s="10"/>
      <c r="KR481" s="10"/>
      <c r="KS481" s="10"/>
      <c r="KT481" s="10"/>
      <c r="KU481" s="10"/>
      <c r="KV481" s="10"/>
      <c r="KW481" s="10"/>
      <c r="KX481" s="10"/>
      <c r="KY481" s="10"/>
      <c r="KZ481" s="10"/>
      <c r="LA481" s="10"/>
      <c r="LB481" s="10"/>
      <c r="LC481" s="10"/>
      <c r="LD481" s="10"/>
      <c r="LE481" s="10"/>
      <c r="LF481" s="10"/>
      <c r="LG481" s="10"/>
      <c r="LH481" s="10"/>
      <c r="LI481" s="10"/>
      <c r="LJ481" s="10"/>
      <c r="LK481" s="10"/>
      <c r="LL481" s="10"/>
      <c r="LM481" s="10"/>
      <c r="LN481" s="10"/>
      <c r="LO481" s="10"/>
      <c r="LP481" s="10"/>
      <c r="LQ481" s="10"/>
      <c r="LR481" s="10"/>
      <c r="LS481" s="10"/>
      <c r="LT481" s="10"/>
      <c r="LU481" s="10"/>
      <c r="LV481" s="10"/>
      <c r="LW481" s="10"/>
      <c r="LX481" s="10"/>
      <c r="LY481" s="10"/>
      <c r="LZ481" s="10"/>
      <c r="MA481" s="10"/>
      <c r="MB481" s="10"/>
      <c r="MC481" s="10"/>
      <c r="MD481" s="10"/>
      <c r="ME481" s="10"/>
      <c r="MF481" s="10"/>
      <c r="MG481" s="10"/>
      <c r="MH481" s="10"/>
      <c r="MI481" s="10"/>
      <c r="MJ481" s="10"/>
      <c r="MK481" s="10"/>
      <c r="ML481" s="10"/>
      <c r="MM481" s="10"/>
      <c r="MN481" s="10"/>
      <c r="MO481" s="10"/>
      <c r="MP481" s="10"/>
      <c r="MQ481" s="10"/>
      <c r="MR481" s="10"/>
      <c r="MS481" s="10"/>
      <c r="MT481" s="10"/>
      <c r="MU481" s="10"/>
      <c r="MV481" s="10"/>
      <c r="MW481" s="10"/>
      <c r="MX481" s="10"/>
      <c r="MY481" s="10"/>
      <c r="MZ481" s="10"/>
      <c r="NA481" s="10"/>
      <c r="NB481" s="10"/>
      <c r="NC481" s="10"/>
      <c r="ND481" s="10"/>
      <c r="NE481" s="10"/>
      <c r="NF481" s="10"/>
      <c r="NG481" s="10"/>
      <c r="NH481" s="10"/>
      <c r="NI481" s="10"/>
      <c r="NJ481" s="10"/>
      <c r="NK481" s="10"/>
      <c r="NL481" s="10"/>
      <c r="NM481" s="10"/>
      <c r="NN481" s="10"/>
      <c r="NO481" s="10"/>
      <c r="NP481" s="10"/>
      <c r="NQ481" s="10"/>
      <c r="NR481" s="10"/>
      <c r="NS481" s="10"/>
      <c r="NT481" s="10"/>
      <c r="NU481" s="10"/>
      <c r="NV481" s="10"/>
      <c r="NW481" s="10"/>
      <c r="NX481" s="10"/>
      <c r="NY481" s="10"/>
      <c r="NZ481" s="10"/>
      <c r="OA481" s="10"/>
      <c r="OB481" s="10"/>
      <c r="OC481" s="10"/>
      <c r="OD481" s="10"/>
      <c r="OE481" s="10"/>
      <c r="OF481" s="10"/>
      <c r="OG481" s="10"/>
      <c r="OH481" s="10"/>
      <c r="OI481" s="10"/>
      <c r="OJ481" s="10"/>
      <c r="OK481" s="10"/>
      <c r="OL481" s="10"/>
      <c r="OM481" s="10"/>
      <c r="ON481" s="10"/>
      <c r="OO481" s="10"/>
      <c r="OP481" s="10"/>
      <c r="OQ481" s="10"/>
      <c r="OR481" s="10"/>
      <c r="OS481" s="10"/>
      <c r="OT481" s="10"/>
      <c r="OU481" s="10"/>
      <c r="OV481" s="10"/>
      <c r="OW481" s="10"/>
      <c r="OX481" s="10"/>
      <c r="OY481" s="10"/>
      <c r="OZ481" s="10"/>
      <c r="PA481" s="10"/>
      <c r="PB481" s="10"/>
      <c r="PC481" s="10"/>
      <c r="PD481" s="10"/>
      <c r="PE481" s="10"/>
      <c r="PF481" s="10"/>
      <c r="PG481" s="10"/>
      <c r="PH481" s="10"/>
      <c r="PI481" s="10"/>
      <c r="PJ481" s="10"/>
      <c r="PK481" s="10"/>
      <c r="PL481" s="10"/>
      <c r="PM481" s="10"/>
      <c r="PN481" s="10"/>
      <c r="PO481" s="10"/>
      <c r="PP481" s="10"/>
      <c r="PQ481" s="10"/>
      <c r="PR481" s="10"/>
      <c r="PS481" s="10"/>
      <c r="PT481" s="10"/>
      <c r="PU481" s="10"/>
      <c r="PV481" s="10"/>
      <c r="PW481" s="10"/>
      <c r="PX481" s="10"/>
      <c r="PY481" s="10"/>
      <c r="PZ481" s="10"/>
      <c r="QA481" s="10"/>
      <c r="QB481" s="10"/>
      <c r="QC481" s="10"/>
      <c r="QD481" s="10"/>
      <c r="QE481" s="10"/>
      <c r="QF481" s="10"/>
      <c r="QG481" s="10"/>
      <c r="QH481" s="10"/>
      <c r="QI481" s="10"/>
      <c r="QJ481" s="10"/>
      <c r="QK481" s="10"/>
      <c r="QL481" s="10"/>
      <c r="QM481" s="10"/>
      <c r="QN481" s="10"/>
      <c r="QO481" s="10"/>
      <c r="QP481" s="10"/>
      <c r="QQ481" s="10"/>
      <c r="QR481" s="10"/>
      <c r="QS481" s="10"/>
      <c r="QT481" s="10"/>
      <c r="QU481" s="10"/>
      <c r="QV481" s="10"/>
      <c r="QW481" s="10"/>
      <c r="QX481" s="10"/>
      <c r="QY481" s="10"/>
      <c r="QZ481" s="10"/>
      <c r="RA481" s="10"/>
      <c r="RB481" s="10"/>
      <c r="RC481" s="10"/>
      <c r="RD481" s="10"/>
      <c r="RE481" s="10"/>
      <c r="RF481" s="10"/>
      <c r="RG481" s="10"/>
      <c r="RH481" s="10"/>
      <c r="RI481" s="10"/>
      <c r="RJ481" s="10"/>
      <c r="RK481" s="10"/>
      <c r="RL481" s="10"/>
      <c r="RM481" s="10"/>
      <c r="RN481" s="10"/>
      <c r="RO481" s="10"/>
      <c r="RP481" s="10"/>
      <c r="RQ481" s="10"/>
      <c r="RR481" s="10"/>
      <c r="RS481" s="10"/>
      <c r="RT481" s="10"/>
      <c r="RU481" s="10"/>
      <c r="RV481" s="10"/>
      <c r="RW481" s="10"/>
      <c r="RX481" s="10"/>
      <c r="RY481" s="10"/>
      <c r="RZ481" s="10"/>
      <c r="SA481" s="10"/>
      <c r="SB481" s="10"/>
      <c r="SC481" s="10"/>
      <c r="SD481" s="10"/>
      <c r="SE481" s="10"/>
      <c r="SF481" s="10"/>
      <c r="SG481" s="10"/>
      <c r="SH481" s="10"/>
      <c r="SI481" s="10"/>
      <c r="SJ481" s="10"/>
      <c r="SK481" s="10"/>
      <c r="SL481" s="10"/>
      <c r="SM481" s="10"/>
      <c r="SN481" s="10"/>
      <c r="SO481" s="10"/>
      <c r="SP481" s="10"/>
      <c r="SQ481" s="10"/>
      <c r="SR481" s="10"/>
      <c r="SS481" s="10"/>
      <c r="ST481" s="10"/>
      <c r="SU481" s="10"/>
      <c r="SV481" s="10"/>
      <c r="SW481" s="10"/>
      <c r="SX481" s="10"/>
      <c r="SY481" s="10"/>
      <c r="SZ481" s="10"/>
      <c r="TA481" s="10"/>
      <c r="TB481" s="10"/>
      <c r="TC481" s="10"/>
      <c r="TD481" s="10"/>
      <c r="TE481" s="10"/>
      <c r="TF481" s="10"/>
      <c r="TG481" s="10"/>
      <c r="TH481" s="10"/>
      <c r="TI481" s="10"/>
      <c r="TJ481" s="10"/>
      <c r="TK481" s="10"/>
      <c r="TL481" s="10"/>
      <c r="TM481" s="10"/>
      <c r="TN481" s="10"/>
      <c r="TO481" s="10"/>
      <c r="TP481" s="10"/>
      <c r="TQ481" s="10"/>
      <c r="TR481" s="10"/>
      <c r="TS481" s="10"/>
      <c r="TT481" s="10"/>
      <c r="TU481" s="10"/>
      <c r="TV481" s="10"/>
      <c r="TW481" s="10"/>
      <c r="TX481" s="10"/>
      <c r="TY481" s="10"/>
      <c r="TZ481" s="10"/>
      <c r="UA481" s="10"/>
      <c r="UB481" s="10"/>
      <c r="UC481" s="10"/>
      <c r="UD481" s="10"/>
      <c r="UE481" s="10"/>
      <c r="UF481" s="10"/>
      <c r="UG481" s="10"/>
      <c r="UH481" s="10"/>
      <c r="UI481" s="10"/>
      <c r="UJ481" s="10"/>
      <c r="UK481" s="10"/>
      <c r="UL481" s="10"/>
      <c r="UM481" s="10"/>
      <c r="UN481" s="10"/>
      <c r="UO481" s="10"/>
      <c r="UP481" s="10"/>
      <c r="UQ481" s="10"/>
      <c r="UR481" s="10"/>
      <c r="US481" s="10"/>
      <c r="UT481" s="10"/>
      <c r="UU481" s="10"/>
      <c r="UV481" s="10"/>
      <c r="UW481" s="10"/>
      <c r="UX481" s="10"/>
      <c r="UY481" s="10"/>
      <c r="UZ481" s="10"/>
      <c r="VA481" s="10"/>
      <c r="VB481" s="10"/>
      <c r="VC481" s="10"/>
      <c r="VD481" s="10"/>
      <c r="VE481" s="10"/>
      <c r="VF481" s="10"/>
      <c r="VG481" s="10"/>
      <c r="VH481" s="10"/>
      <c r="VI481" s="10"/>
      <c r="VJ481" s="10"/>
      <c r="VK481" s="10"/>
      <c r="VL481" s="10"/>
      <c r="VM481" s="10"/>
      <c r="VN481" s="10"/>
      <c r="VO481" s="10"/>
      <c r="VP481" s="10"/>
      <c r="VQ481" s="10"/>
      <c r="VR481" s="10"/>
      <c r="VS481" s="10"/>
      <c r="VT481" s="10"/>
      <c r="VU481" s="10"/>
      <c r="VV481" s="10"/>
      <c r="VW481" s="10"/>
      <c r="VX481" s="10"/>
      <c r="VY481" s="10"/>
      <c r="VZ481" s="10"/>
      <c r="WA481" s="10"/>
      <c r="WB481" s="10"/>
      <c r="WC481" s="10"/>
      <c r="WD481" s="10"/>
      <c r="WE481" s="10"/>
      <c r="WF481" s="10"/>
      <c r="WG481" s="10"/>
      <c r="WH481" s="10"/>
      <c r="WI481" s="10"/>
      <c r="WJ481" s="10"/>
      <c r="WK481" s="10"/>
      <c r="WL481" s="10"/>
      <c r="WM481" s="10"/>
      <c r="WN481" s="10"/>
      <c r="WO481" s="10"/>
      <c r="WP481" s="10"/>
      <c r="WQ481" s="10"/>
      <c r="WR481" s="10"/>
      <c r="WS481" s="10"/>
      <c r="WT481" s="10"/>
      <c r="WU481" s="10"/>
      <c r="WV481" s="10"/>
      <c r="WW481" s="10"/>
      <c r="WX481" s="10"/>
      <c r="WY481" s="10"/>
      <c r="WZ481" s="10"/>
      <c r="XA481" s="10"/>
      <c r="XB481" s="10"/>
      <c r="XC481" s="10"/>
      <c r="XD481" s="10"/>
      <c r="XE481" s="10"/>
      <c r="XF481" s="10"/>
      <c r="XG481" s="10"/>
      <c r="XH481" s="10"/>
      <c r="XI481" s="10"/>
      <c r="XJ481" s="10"/>
      <c r="XK481" s="10"/>
      <c r="XL481" s="10"/>
      <c r="XM481" s="10"/>
      <c r="XN481" s="10"/>
      <c r="XO481" s="10"/>
      <c r="XP481" s="10"/>
      <c r="XQ481" s="10"/>
      <c r="XR481" s="10"/>
      <c r="XS481" s="10"/>
      <c r="XT481" s="10"/>
      <c r="XU481" s="10"/>
      <c r="XV481" s="10"/>
      <c r="XW481" s="10"/>
      <c r="XX481" s="10"/>
      <c r="XY481" s="10"/>
      <c r="XZ481" s="10"/>
      <c r="YA481" s="10"/>
      <c r="YB481" s="10"/>
      <c r="YC481" s="10"/>
      <c r="YD481" s="10"/>
      <c r="YE481" s="10"/>
      <c r="YF481" s="10"/>
      <c r="YG481" s="10"/>
      <c r="YH481" s="10"/>
      <c r="YI481" s="10"/>
      <c r="YJ481" s="10"/>
      <c r="YK481" s="10"/>
      <c r="YL481" s="10"/>
      <c r="YM481" s="10"/>
      <c r="YN481" s="10"/>
      <c r="YO481" s="10"/>
      <c r="YP481" s="10"/>
      <c r="YQ481" s="10"/>
      <c r="YR481" s="10"/>
      <c r="YS481" s="10"/>
      <c r="YT481" s="10"/>
      <c r="YU481" s="10"/>
      <c r="YV481" s="10"/>
      <c r="YW481" s="10"/>
      <c r="YX481" s="10"/>
      <c r="YY481" s="10"/>
      <c r="YZ481" s="10"/>
      <c r="ZA481" s="10"/>
      <c r="ZB481" s="10"/>
      <c r="ZC481" s="10"/>
      <c r="ZD481" s="10"/>
      <c r="ZE481" s="10"/>
      <c r="ZF481" s="10"/>
      <c r="ZG481" s="10"/>
      <c r="ZH481" s="10"/>
      <c r="ZI481" s="10"/>
      <c r="ZJ481" s="10"/>
      <c r="ZK481" s="10"/>
      <c r="ZL481" s="10"/>
      <c r="ZM481" s="10"/>
      <c r="ZN481" s="10"/>
      <c r="ZO481" s="10"/>
      <c r="ZP481" s="10"/>
      <c r="ZQ481" s="10"/>
      <c r="ZR481" s="10"/>
      <c r="ZS481" s="10"/>
      <c r="ZT481" s="10"/>
      <c r="ZU481" s="10"/>
      <c r="ZV481" s="10"/>
      <c r="ZW481" s="10"/>
      <c r="ZX481" s="10"/>
      <c r="ZY481" s="10"/>
      <c r="ZZ481" s="10"/>
      <c r="AAA481" s="10"/>
      <c r="AAB481" s="10"/>
      <c r="AAC481" s="10"/>
      <c r="AAD481" s="10"/>
      <c r="AAE481" s="10"/>
      <c r="AAF481" s="10"/>
      <c r="AAG481" s="10"/>
      <c r="AAH481" s="10"/>
      <c r="AAI481" s="10"/>
      <c r="AAJ481" s="10"/>
      <c r="AAK481" s="10"/>
      <c r="AAL481" s="10"/>
      <c r="AAM481" s="10"/>
      <c r="AAN481" s="10"/>
      <c r="AAO481" s="10"/>
      <c r="AAP481" s="10"/>
      <c r="AAQ481" s="10"/>
      <c r="AAR481" s="10"/>
      <c r="AAS481" s="10"/>
      <c r="AAT481" s="10"/>
      <c r="AAU481" s="10"/>
      <c r="AAV481" s="10"/>
      <c r="AAW481" s="10"/>
      <c r="AAX481" s="10"/>
      <c r="AAY481" s="10"/>
      <c r="AAZ481" s="10"/>
      <c r="ABA481" s="10"/>
      <c r="ABB481" s="10"/>
      <c r="ABC481" s="10"/>
      <c r="ABD481" s="10"/>
      <c r="ABE481" s="10"/>
      <c r="ABF481" s="10"/>
      <c r="ABG481" s="10"/>
      <c r="ABH481" s="10"/>
      <c r="ABI481" s="10"/>
      <c r="ABJ481" s="10"/>
      <c r="ABK481" s="10"/>
      <c r="ABL481" s="10"/>
      <c r="ABM481" s="10"/>
      <c r="ABN481" s="10"/>
      <c r="ABO481" s="10"/>
      <c r="ABP481" s="10"/>
      <c r="ABQ481" s="10"/>
      <c r="ABR481" s="10"/>
      <c r="ABS481" s="10"/>
      <c r="ABT481" s="10"/>
      <c r="ABU481" s="10"/>
      <c r="ABV481" s="10"/>
      <c r="ABW481" s="10"/>
      <c r="ABX481" s="10"/>
      <c r="ABY481" s="10"/>
      <c r="ABZ481" s="10"/>
      <c r="ACA481" s="10"/>
      <c r="ACB481" s="10"/>
      <c r="ACC481" s="10"/>
      <c r="ACD481" s="10"/>
      <c r="ACE481" s="10"/>
      <c r="ACF481" s="10"/>
      <c r="ACG481" s="10"/>
      <c r="ACH481" s="10"/>
      <c r="ACI481" s="10"/>
      <c r="ACJ481" s="10"/>
      <c r="ACK481" s="10"/>
      <c r="ACL481" s="10"/>
      <c r="ACM481" s="10"/>
      <c r="ACN481" s="10"/>
      <c r="ACO481" s="10"/>
      <c r="ACP481" s="10"/>
      <c r="ACQ481" s="10"/>
      <c r="ACR481" s="10"/>
      <c r="ACS481" s="10"/>
      <c r="ACT481" s="10"/>
      <c r="ACU481" s="10"/>
      <c r="ACV481" s="10"/>
      <c r="ACW481" s="10"/>
      <c r="ACX481" s="10"/>
      <c r="ACY481" s="10"/>
      <c r="ACZ481" s="10"/>
      <c r="ADA481" s="10"/>
      <c r="ADB481" s="10"/>
      <c r="ADC481" s="10"/>
      <c r="ADD481" s="10"/>
      <c r="ADE481" s="10"/>
      <c r="ADF481" s="10"/>
      <c r="ADG481" s="10"/>
      <c r="ADH481" s="10"/>
      <c r="ADI481" s="10"/>
      <c r="ADJ481" s="10"/>
      <c r="ADK481" s="10"/>
      <c r="ADL481" s="10"/>
      <c r="ADM481" s="10"/>
      <c r="ADN481" s="10"/>
      <c r="ADO481" s="10"/>
      <c r="ADP481" s="10"/>
      <c r="ADQ481" s="10"/>
      <c r="ADR481" s="10"/>
      <c r="ADS481" s="10"/>
      <c r="ADT481" s="10"/>
      <c r="ADU481" s="10"/>
      <c r="ADV481" s="10"/>
      <c r="ADW481" s="10"/>
      <c r="ADX481" s="10"/>
      <c r="ADY481" s="10"/>
      <c r="ADZ481" s="10"/>
      <c r="AEA481" s="10"/>
      <c r="AEB481" s="10"/>
      <c r="AEC481" s="10"/>
      <c r="AED481" s="10"/>
      <c r="AEE481" s="10"/>
      <c r="AEF481" s="10"/>
      <c r="AEG481" s="10"/>
      <c r="AEH481" s="10"/>
      <c r="AEI481" s="10"/>
      <c r="AEJ481" s="10"/>
      <c r="AEK481" s="10"/>
      <c r="AEL481" s="10"/>
      <c r="AEM481" s="10"/>
      <c r="AEN481" s="10"/>
      <c r="AEO481" s="10"/>
      <c r="AEP481" s="10"/>
      <c r="AEQ481" s="10"/>
      <c r="AER481" s="10"/>
      <c r="AES481" s="10"/>
      <c r="AET481" s="10"/>
      <c r="AEU481" s="10"/>
      <c r="AEV481" s="10"/>
      <c r="AEW481" s="10"/>
      <c r="AEX481" s="10"/>
      <c r="AEY481" s="10"/>
      <c r="AEZ481" s="10"/>
      <c r="AFA481" s="10"/>
      <c r="AFB481" s="10"/>
      <c r="AFC481" s="10"/>
      <c r="AFD481" s="10"/>
      <c r="AFE481" s="10"/>
      <c r="AFF481" s="10"/>
      <c r="AFG481" s="10"/>
      <c r="AFH481" s="10"/>
      <c r="AFI481" s="10"/>
      <c r="AFJ481" s="10"/>
      <c r="AFK481" s="10"/>
      <c r="AFL481" s="10"/>
      <c r="AFM481" s="10"/>
      <c r="AFN481" s="10"/>
      <c r="AFO481" s="10"/>
      <c r="AFP481" s="10"/>
      <c r="AFQ481" s="10"/>
      <c r="AFR481" s="10"/>
      <c r="AFS481" s="10"/>
      <c r="AFT481" s="10"/>
      <c r="AFU481" s="10"/>
      <c r="AFV481" s="10"/>
      <c r="AFW481" s="10"/>
      <c r="AFX481" s="10"/>
      <c r="AFY481" s="10"/>
      <c r="AFZ481" s="10"/>
      <c r="AGA481" s="10"/>
      <c r="AGB481" s="10"/>
      <c r="AGC481" s="10"/>
      <c r="AGD481" s="10"/>
      <c r="AGE481" s="10"/>
      <c r="AGF481" s="10"/>
      <c r="AGG481" s="10"/>
      <c r="AGH481" s="10"/>
      <c r="AGI481" s="10"/>
      <c r="AGJ481" s="10"/>
      <c r="AGK481" s="10"/>
      <c r="AGL481" s="10"/>
      <c r="AGM481" s="10"/>
      <c r="AGN481" s="10"/>
      <c r="AGO481" s="10"/>
      <c r="AGP481" s="10"/>
      <c r="AGQ481" s="10"/>
      <c r="AGR481" s="10"/>
      <c r="AGS481" s="10"/>
      <c r="AGT481" s="10"/>
      <c r="AGU481" s="10"/>
      <c r="AGV481" s="10"/>
      <c r="AGW481" s="10"/>
      <c r="AGX481" s="10"/>
      <c r="AGY481" s="10"/>
      <c r="AGZ481" s="10"/>
      <c r="AHA481" s="10"/>
      <c r="AHB481" s="10"/>
      <c r="AHC481" s="10"/>
      <c r="AHD481" s="10"/>
      <c r="AHE481" s="10"/>
      <c r="AHF481" s="10"/>
      <c r="AHG481" s="10"/>
      <c r="AHH481" s="10"/>
      <c r="AHI481" s="10"/>
      <c r="AHJ481" s="10"/>
      <c r="AHK481" s="10"/>
      <c r="AHL481" s="10"/>
      <c r="AHM481" s="10"/>
      <c r="AHN481" s="10"/>
      <c r="AHO481" s="10"/>
      <c r="AHP481" s="10"/>
      <c r="AHQ481" s="10"/>
      <c r="AHR481" s="10"/>
      <c r="AHS481" s="10"/>
      <c r="AHT481" s="10"/>
      <c r="AHU481" s="10"/>
      <c r="AHV481" s="10"/>
      <c r="AHW481" s="10"/>
      <c r="AHX481" s="10"/>
      <c r="AHY481" s="10"/>
      <c r="AHZ481" s="10"/>
      <c r="AIA481" s="10"/>
      <c r="AIB481" s="10"/>
      <c r="AIC481" s="10"/>
      <c r="AID481" s="10"/>
      <c r="AIE481" s="10"/>
      <c r="AIF481" s="10"/>
      <c r="AIG481" s="10"/>
      <c r="AIH481" s="10"/>
      <c r="AII481" s="10"/>
      <c r="AIJ481" s="10"/>
      <c r="AIK481" s="10"/>
      <c r="AIL481" s="10"/>
      <c r="AIM481" s="10"/>
      <c r="AIN481" s="10"/>
      <c r="AIO481" s="10"/>
      <c r="AIP481" s="10"/>
      <c r="AIQ481" s="10"/>
      <c r="AIR481" s="10"/>
      <c r="AIS481" s="10"/>
      <c r="AIT481" s="10"/>
      <c r="AIU481" s="10"/>
      <c r="AIV481" s="10"/>
      <c r="AIW481" s="10"/>
      <c r="AIX481" s="10"/>
      <c r="AIY481" s="10"/>
      <c r="AIZ481" s="10"/>
      <c r="AJA481" s="10"/>
      <c r="AJB481" s="10"/>
      <c r="AJC481" s="10"/>
      <c r="AJD481" s="10"/>
      <c r="AJE481" s="10"/>
      <c r="AJF481" s="10"/>
      <c r="AJG481" s="10"/>
      <c r="AJH481" s="10"/>
      <c r="AJI481" s="10"/>
      <c r="AJJ481" s="10"/>
      <c r="AJK481" s="10"/>
      <c r="AJL481" s="10"/>
      <c r="AJM481" s="10"/>
      <c r="AJN481" s="10"/>
      <c r="AJO481" s="10"/>
      <c r="AJP481" s="10"/>
      <c r="AJQ481" s="10"/>
      <c r="AJR481" s="10"/>
      <c r="AJS481" s="10"/>
      <c r="AJT481" s="10"/>
      <c r="AJU481" s="10"/>
      <c r="AJV481" s="10"/>
      <c r="AJW481" s="10"/>
      <c r="AJX481" s="10"/>
      <c r="AJY481" s="10"/>
      <c r="AJZ481" s="10"/>
      <c r="AKA481" s="10"/>
      <c r="AKB481" s="10"/>
      <c r="AKC481" s="10"/>
      <c r="AKD481" s="10"/>
      <c r="AKE481" s="10"/>
      <c r="AKF481" s="10"/>
      <c r="AKG481" s="10"/>
      <c r="AKH481" s="10"/>
      <c r="AKI481" s="10"/>
      <c r="AKJ481" s="10"/>
      <c r="AKK481" s="10"/>
      <c r="AKL481" s="10"/>
      <c r="AKM481" s="10"/>
      <c r="AKN481" s="10"/>
      <c r="AKO481" s="10"/>
      <c r="AKP481" s="10"/>
      <c r="AKQ481" s="10"/>
      <c r="AKR481" s="10"/>
      <c r="AKS481" s="10"/>
      <c r="AKT481" s="10"/>
      <c r="AKU481" s="10"/>
      <c r="AKV481" s="10"/>
      <c r="AKW481" s="10"/>
      <c r="AKX481" s="10"/>
      <c r="AKY481" s="10"/>
      <c r="AKZ481" s="10"/>
      <c r="ALA481" s="10"/>
      <c r="ALB481" s="10"/>
      <c r="ALC481" s="10"/>
      <c r="ALD481" s="10"/>
      <c r="ALE481" s="10"/>
      <c r="ALF481" s="10"/>
      <c r="ALG481" s="10"/>
      <c r="ALH481" s="10"/>
      <c r="ALI481" s="10"/>
      <c r="ALJ481" s="10"/>
      <c r="ALK481" s="10"/>
      <c r="ALL481" s="10"/>
      <c r="ALM481" s="10"/>
      <c r="ALN481" s="10"/>
      <c r="ALO481" s="10"/>
      <c r="ALP481" s="10"/>
      <c r="ALQ481" s="10"/>
      <c r="ALR481" s="10"/>
      <c r="ALS481" s="10"/>
      <c r="ALT481" s="10"/>
      <c r="ALU481" s="10"/>
      <c r="ALV481" s="10"/>
      <c r="ALW481" s="10"/>
      <c r="ALX481" s="10"/>
      <c r="ALY481" s="10"/>
      <c r="ALZ481" s="10"/>
      <c r="AMA481" s="10"/>
      <c r="AMB481" s="10"/>
      <c r="AMC481" s="10"/>
      <c r="AMD481" s="10"/>
      <c r="AME481" s="10"/>
      <c r="AMF481" s="10"/>
      <c r="AMG481" s="10"/>
      <c r="AMH481" s="10"/>
      <c r="AMI481" s="10"/>
    </row>
    <row r="482" spans="1:1023" ht="21.75" customHeight="1">
      <c r="A482" s="14" t="s">
        <v>326</v>
      </c>
      <c r="B482" s="45"/>
      <c r="C482" s="34"/>
      <c r="D482" s="34"/>
      <c r="E482" s="30"/>
      <c r="F482" s="30"/>
      <c r="G482" s="30"/>
      <c r="H482" s="30"/>
      <c r="I482" s="30"/>
      <c r="J482" s="30"/>
      <c r="K482" s="30"/>
      <c r="L482" s="30"/>
      <c r="M482" s="30"/>
      <c r="N482" s="30"/>
      <c r="O482" s="30"/>
      <c r="P482" s="36">
        <v>10000</v>
      </c>
      <c r="Q482" s="43">
        <f t="shared" si="11"/>
        <v>10000</v>
      </c>
      <c r="R482" s="43">
        <f>Q482</f>
        <v>10000</v>
      </c>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c r="HA482" s="10"/>
      <c r="HB482" s="10"/>
      <c r="HC482" s="10"/>
      <c r="HD482" s="10"/>
      <c r="HE482" s="10"/>
      <c r="HF482" s="10"/>
      <c r="HG482" s="10"/>
      <c r="HH482" s="10"/>
      <c r="HI482" s="10"/>
      <c r="HJ482" s="10"/>
      <c r="HK482" s="10"/>
      <c r="HL482" s="10"/>
      <c r="HM482" s="10"/>
      <c r="HN482" s="10"/>
      <c r="HO482" s="10"/>
      <c r="HP482" s="10"/>
      <c r="HQ482" s="10"/>
      <c r="HR482" s="10"/>
      <c r="HS482" s="10"/>
      <c r="HT482" s="10"/>
      <c r="HU482" s="10"/>
      <c r="HV482" s="10"/>
      <c r="HW482" s="10"/>
      <c r="HX482" s="10"/>
      <c r="HY482" s="10"/>
      <c r="HZ482" s="10"/>
      <c r="IA482" s="10"/>
      <c r="IB482" s="10"/>
      <c r="IC482" s="10"/>
      <c r="ID482" s="10"/>
      <c r="IE482" s="10"/>
      <c r="IF482" s="10"/>
      <c r="IG482" s="10"/>
      <c r="IH482" s="10"/>
      <c r="II482" s="10"/>
      <c r="IJ482" s="10"/>
      <c r="IK482" s="10"/>
      <c r="IL482" s="10"/>
      <c r="IM482" s="10"/>
      <c r="IN482" s="10"/>
      <c r="IO482" s="10"/>
      <c r="IP482" s="10"/>
      <c r="IQ482" s="10"/>
      <c r="IR482" s="10"/>
      <c r="IS482" s="10"/>
      <c r="IT482" s="10"/>
      <c r="IU482" s="10"/>
      <c r="IV482" s="10"/>
      <c r="IW482" s="10"/>
      <c r="IX482" s="10"/>
      <c r="IY482" s="10"/>
      <c r="IZ482" s="10"/>
      <c r="JA482" s="10"/>
      <c r="JB482" s="10"/>
      <c r="JC482" s="10"/>
      <c r="JD482" s="10"/>
      <c r="JE482" s="10"/>
      <c r="JF482" s="10"/>
      <c r="JG482" s="10"/>
      <c r="JH482" s="10"/>
      <c r="JI482" s="10"/>
      <c r="JJ482" s="10"/>
      <c r="JK482" s="10"/>
      <c r="JL482" s="10"/>
      <c r="JM482" s="10"/>
      <c r="JN482" s="10"/>
      <c r="JO482" s="10"/>
      <c r="JP482" s="10"/>
      <c r="JQ482" s="10"/>
      <c r="JR482" s="10"/>
      <c r="JS482" s="10"/>
      <c r="JT482" s="10"/>
      <c r="JU482" s="10"/>
      <c r="JV482" s="10"/>
      <c r="JW482" s="10"/>
      <c r="JX482" s="10"/>
      <c r="JY482" s="10"/>
      <c r="JZ482" s="10"/>
      <c r="KA482" s="10"/>
      <c r="KB482" s="10"/>
      <c r="KC482" s="10"/>
      <c r="KD482" s="10"/>
      <c r="KE482" s="10"/>
      <c r="KF482" s="10"/>
      <c r="KG482" s="10"/>
      <c r="KH482" s="10"/>
      <c r="KI482" s="10"/>
      <c r="KJ482" s="10"/>
      <c r="KK482" s="10"/>
      <c r="KL482" s="10"/>
      <c r="KM482" s="10"/>
      <c r="KN482" s="10"/>
      <c r="KO482" s="10"/>
      <c r="KP482" s="10"/>
      <c r="KQ482" s="10"/>
      <c r="KR482" s="10"/>
      <c r="KS482" s="10"/>
      <c r="KT482" s="10"/>
      <c r="KU482" s="10"/>
      <c r="KV482" s="10"/>
      <c r="KW482" s="10"/>
      <c r="KX482" s="10"/>
      <c r="KY482" s="10"/>
      <c r="KZ482" s="10"/>
      <c r="LA482" s="10"/>
      <c r="LB482" s="10"/>
      <c r="LC482" s="10"/>
      <c r="LD482" s="10"/>
      <c r="LE482" s="10"/>
      <c r="LF482" s="10"/>
      <c r="LG482" s="10"/>
      <c r="LH482" s="10"/>
      <c r="LI482" s="10"/>
      <c r="LJ482" s="10"/>
      <c r="LK482" s="10"/>
      <c r="LL482" s="10"/>
      <c r="LM482" s="10"/>
      <c r="LN482" s="10"/>
      <c r="LO482" s="10"/>
      <c r="LP482" s="10"/>
      <c r="LQ482" s="10"/>
      <c r="LR482" s="10"/>
      <c r="LS482" s="10"/>
      <c r="LT482" s="10"/>
      <c r="LU482" s="10"/>
      <c r="LV482" s="10"/>
      <c r="LW482" s="10"/>
      <c r="LX482" s="10"/>
      <c r="LY482" s="10"/>
      <c r="LZ482" s="10"/>
      <c r="MA482" s="10"/>
      <c r="MB482" s="10"/>
      <c r="MC482" s="10"/>
      <c r="MD482" s="10"/>
      <c r="ME482" s="10"/>
      <c r="MF482" s="10"/>
      <c r="MG482" s="10"/>
      <c r="MH482" s="10"/>
      <c r="MI482" s="10"/>
      <c r="MJ482" s="10"/>
      <c r="MK482" s="10"/>
      <c r="ML482" s="10"/>
      <c r="MM482" s="10"/>
      <c r="MN482" s="10"/>
      <c r="MO482" s="10"/>
      <c r="MP482" s="10"/>
      <c r="MQ482" s="10"/>
      <c r="MR482" s="10"/>
      <c r="MS482" s="10"/>
      <c r="MT482" s="10"/>
      <c r="MU482" s="10"/>
      <c r="MV482" s="10"/>
      <c r="MW482" s="10"/>
      <c r="MX482" s="10"/>
      <c r="MY482" s="10"/>
      <c r="MZ482" s="10"/>
      <c r="NA482" s="10"/>
      <c r="NB482" s="10"/>
      <c r="NC482" s="10"/>
      <c r="ND482" s="10"/>
      <c r="NE482" s="10"/>
      <c r="NF482" s="10"/>
      <c r="NG482" s="10"/>
      <c r="NH482" s="10"/>
      <c r="NI482" s="10"/>
      <c r="NJ482" s="10"/>
      <c r="NK482" s="10"/>
      <c r="NL482" s="10"/>
      <c r="NM482" s="10"/>
      <c r="NN482" s="10"/>
      <c r="NO482" s="10"/>
      <c r="NP482" s="10"/>
      <c r="NQ482" s="10"/>
      <c r="NR482" s="10"/>
      <c r="NS482" s="10"/>
      <c r="NT482" s="10"/>
      <c r="NU482" s="10"/>
      <c r="NV482" s="10"/>
      <c r="NW482" s="10"/>
      <c r="NX482" s="10"/>
      <c r="NY482" s="10"/>
      <c r="NZ482" s="10"/>
      <c r="OA482" s="10"/>
      <c r="OB482" s="10"/>
      <c r="OC482" s="10"/>
      <c r="OD482" s="10"/>
      <c r="OE482" s="10"/>
      <c r="OF482" s="10"/>
      <c r="OG482" s="10"/>
      <c r="OH482" s="10"/>
      <c r="OI482" s="10"/>
      <c r="OJ482" s="10"/>
      <c r="OK482" s="10"/>
      <c r="OL482" s="10"/>
      <c r="OM482" s="10"/>
      <c r="ON482" s="10"/>
      <c r="OO482" s="10"/>
      <c r="OP482" s="10"/>
      <c r="OQ482" s="10"/>
      <c r="OR482" s="10"/>
      <c r="OS482" s="10"/>
      <c r="OT482" s="10"/>
      <c r="OU482" s="10"/>
      <c r="OV482" s="10"/>
      <c r="OW482" s="10"/>
      <c r="OX482" s="10"/>
      <c r="OY482" s="10"/>
      <c r="OZ482" s="10"/>
      <c r="PA482" s="10"/>
      <c r="PB482" s="10"/>
      <c r="PC482" s="10"/>
      <c r="PD482" s="10"/>
      <c r="PE482" s="10"/>
      <c r="PF482" s="10"/>
      <c r="PG482" s="10"/>
      <c r="PH482" s="10"/>
      <c r="PI482" s="10"/>
      <c r="PJ482" s="10"/>
      <c r="PK482" s="10"/>
      <c r="PL482" s="10"/>
      <c r="PM482" s="10"/>
      <c r="PN482" s="10"/>
      <c r="PO482" s="10"/>
      <c r="PP482" s="10"/>
      <c r="PQ482" s="10"/>
      <c r="PR482" s="10"/>
      <c r="PS482" s="10"/>
      <c r="PT482" s="10"/>
      <c r="PU482" s="10"/>
      <c r="PV482" s="10"/>
      <c r="PW482" s="10"/>
      <c r="PX482" s="10"/>
      <c r="PY482" s="10"/>
      <c r="PZ482" s="10"/>
      <c r="QA482" s="10"/>
      <c r="QB482" s="10"/>
      <c r="QC482" s="10"/>
      <c r="QD482" s="10"/>
      <c r="QE482" s="10"/>
      <c r="QF482" s="10"/>
      <c r="QG482" s="10"/>
      <c r="QH482" s="10"/>
      <c r="QI482" s="10"/>
      <c r="QJ482" s="10"/>
      <c r="QK482" s="10"/>
      <c r="QL482" s="10"/>
      <c r="QM482" s="10"/>
      <c r="QN482" s="10"/>
      <c r="QO482" s="10"/>
      <c r="QP482" s="10"/>
      <c r="QQ482" s="10"/>
      <c r="QR482" s="10"/>
      <c r="QS482" s="10"/>
      <c r="QT482" s="10"/>
      <c r="QU482" s="10"/>
      <c r="QV482" s="10"/>
      <c r="QW482" s="10"/>
      <c r="QX482" s="10"/>
      <c r="QY482" s="10"/>
      <c r="QZ482" s="10"/>
      <c r="RA482" s="10"/>
      <c r="RB482" s="10"/>
      <c r="RC482" s="10"/>
      <c r="RD482" s="10"/>
      <c r="RE482" s="10"/>
      <c r="RF482" s="10"/>
      <c r="RG482" s="10"/>
      <c r="RH482" s="10"/>
      <c r="RI482" s="10"/>
      <c r="RJ482" s="10"/>
      <c r="RK482" s="10"/>
      <c r="RL482" s="10"/>
      <c r="RM482" s="10"/>
      <c r="RN482" s="10"/>
      <c r="RO482" s="10"/>
      <c r="RP482" s="10"/>
      <c r="RQ482" s="10"/>
      <c r="RR482" s="10"/>
      <c r="RS482" s="10"/>
      <c r="RT482" s="10"/>
      <c r="RU482" s="10"/>
      <c r="RV482" s="10"/>
      <c r="RW482" s="10"/>
      <c r="RX482" s="10"/>
      <c r="RY482" s="10"/>
      <c r="RZ482" s="10"/>
      <c r="SA482" s="10"/>
      <c r="SB482" s="10"/>
      <c r="SC482" s="10"/>
      <c r="SD482" s="10"/>
      <c r="SE482" s="10"/>
      <c r="SF482" s="10"/>
      <c r="SG482" s="10"/>
      <c r="SH482" s="10"/>
      <c r="SI482" s="10"/>
      <c r="SJ482" s="10"/>
      <c r="SK482" s="10"/>
      <c r="SL482" s="10"/>
      <c r="SM482" s="10"/>
      <c r="SN482" s="10"/>
      <c r="SO482" s="10"/>
      <c r="SP482" s="10"/>
      <c r="SQ482" s="10"/>
      <c r="SR482" s="10"/>
      <c r="SS482" s="10"/>
      <c r="ST482" s="10"/>
      <c r="SU482" s="10"/>
      <c r="SV482" s="10"/>
      <c r="SW482" s="10"/>
      <c r="SX482" s="10"/>
      <c r="SY482" s="10"/>
      <c r="SZ482" s="10"/>
      <c r="TA482" s="10"/>
      <c r="TB482" s="10"/>
      <c r="TC482" s="10"/>
      <c r="TD482" s="10"/>
      <c r="TE482" s="10"/>
      <c r="TF482" s="10"/>
      <c r="TG482" s="10"/>
      <c r="TH482" s="10"/>
      <c r="TI482" s="10"/>
      <c r="TJ482" s="10"/>
      <c r="TK482" s="10"/>
      <c r="TL482" s="10"/>
      <c r="TM482" s="10"/>
      <c r="TN482" s="10"/>
      <c r="TO482" s="10"/>
      <c r="TP482" s="10"/>
      <c r="TQ482" s="10"/>
      <c r="TR482" s="10"/>
      <c r="TS482" s="10"/>
      <c r="TT482" s="10"/>
      <c r="TU482" s="10"/>
      <c r="TV482" s="10"/>
      <c r="TW482" s="10"/>
      <c r="TX482" s="10"/>
      <c r="TY482" s="10"/>
      <c r="TZ482" s="10"/>
      <c r="UA482" s="10"/>
      <c r="UB482" s="10"/>
      <c r="UC482" s="10"/>
      <c r="UD482" s="10"/>
      <c r="UE482" s="10"/>
      <c r="UF482" s="10"/>
      <c r="UG482" s="10"/>
      <c r="UH482" s="10"/>
      <c r="UI482" s="10"/>
      <c r="UJ482" s="10"/>
      <c r="UK482" s="10"/>
      <c r="UL482" s="10"/>
      <c r="UM482" s="10"/>
      <c r="UN482" s="10"/>
      <c r="UO482" s="10"/>
      <c r="UP482" s="10"/>
      <c r="UQ482" s="10"/>
      <c r="UR482" s="10"/>
      <c r="US482" s="10"/>
      <c r="UT482" s="10"/>
      <c r="UU482" s="10"/>
      <c r="UV482" s="10"/>
      <c r="UW482" s="10"/>
      <c r="UX482" s="10"/>
      <c r="UY482" s="10"/>
      <c r="UZ482" s="10"/>
      <c r="VA482" s="10"/>
      <c r="VB482" s="10"/>
      <c r="VC482" s="10"/>
      <c r="VD482" s="10"/>
      <c r="VE482" s="10"/>
      <c r="VF482" s="10"/>
      <c r="VG482" s="10"/>
      <c r="VH482" s="10"/>
      <c r="VI482" s="10"/>
      <c r="VJ482" s="10"/>
      <c r="VK482" s="10"/>
      <c r="VL482" s="10"/>
      <c r="VM482" s="10"/>
      <c r="VN482" s="10"/>
      <c r="VO482" s="10"/>
      <c r="VP482" s="10"/>
      <c r="VQ482" s="10"/>
      <c r="VR482" s="10"/>
      <c r="VS482" s="10"/>
      <c r="VT482" s="10"/>
      <c r="VU482" s="10"/>
      <c r="VV482" s="10"/>
      <c r="VW482" s="10"/>
      <c r="VX482" s="10"/>
      <c r="VY482" s="10"/>
      <c r="VZ482" s="10"/>
      <c r="WA482" s="10"/>
      <c r="WB482" s="10"/>
      <c r="WC482" s="10"/>
      <c r="WD482" s="10"/>
      <c r="WE482" s="10"/>
      <c r="WF482" s="10"/>
      <c r="WG482" s="10"/>
      <c r="WH482" s="10"/>
      <c r="WI482" s="10"/>
      <c r="WJ482" s="10"/>
      <c r="WK482" s="10"/>
      <c r="WL482" s="10"/>
      <c r="WM482" s="10"/>
      <c r="WN482" s="10"/>
      <c r="WO482" s="10"/>
      <c r="WP482" s="10"/>
      <c r="WQ482" s="10"/>
      <c r="WR482" s="10"/>
      <c r="WS482" s="10"/>
      <c r="WT482" s="10"/>
      <c r="WU482" s="10"/>
      <c r="WV482" s="10"/>
      <c r="WW482" s="10"/>
      <c r="WX482" s="10"/>
      <c r="WY482" s="10"/>
      <c r="WZ482" s="10"/>
      <c r="XA482" s="10"/>
      <c r="XB482" s="10"/>
      <c r="XC482" s="10"/>
      <c r="XD482" s="10"/>
      <c r="XE482" s="10"/>
      <c r="XF482" s="10"/>
      <c r="XG482" s="10"/>
      <c r="XH482" s="10"/>
      <c r="XI482" s="10"/>
      <c r="XJ482" s="10"/>
      <c r="XK482" s="10"/>
      <c r="XL482" s="10"/>
      <c r="XM482" s="10"/>
      <c r="XN482" s="10"/>
      <c r="XO482" s="10"/>
      <c r="XP482" s="10"/>
      <c r="XQ482" s="10"/>
      <c r="XR482" s="10"/>
      <c r="XS482" s="10"/>
      <c r="XT482" s="10"/>
      <c r="XU482" s="10"/>
      <c r="XV482" s="10"/>
      <c r="XW482" s="10"/>
      <c r="XX482" s="10"/>
      <c r="XY482" s="10"/>
      <c r="XZ482" s="10"/>
      <c r="YA482" s="10"/>
      <c r="YB482" s="10"/>
      <c r="YC482" s="10"/>
      <c r="YD482" s="10"/>
      <c r="YE482" s="10"/>
      <c r="YF482" s="10"/>
      <c r="YG482" s="10"/>
      <c r="YH482" s="10"/>
      <c r="YI482" s="10"/>
      <c r="YJ482" s="10"/>
      <c r="YK482" s="10"/>
      <c r="YL482" s="10"/>
      <c r="YM482" s="10"/>
      <c r="YN482" s="10"/>
      <c r="YO482" s="10"/>
      <c r="YP482" s="10"/>
      <c r="YQ482" s="10"/>
      <c r="YR482" s="10"/>
      <c r="YS482" s="10"/>
      <c r="YT482" s="10"/>
      <c r="YU482" s="10"/>
      <c r="YV482" s="10"/>
      <c r="YW482" s="10"/>
      <c r="YX482" s="10"/>
      <c r="YY482" s="10"/>
      <c r="YZ482" s="10"/>
      <c r="ZA482" s="10"/>
      <c r="ZB482" s="10"/>
      <c r="ZC482" s="10"/>
      <c r="ZD482" s="10"/>
      <c r="ZE482" s="10"/>
      <c r="ZF482" s="10"/>
      <c r="ZG482" s="10"/>
      <c r="ZH482" s="10"/>
      <c r="ZI482" s="10"/>
      <c r="ZJ482" s="10"/>
      <c r="ZK482" s="10"/>
      <c r="ZL482" s="10"/>
      <c r="ZM482" s="10"/>
      <c r="ZN482" s="10"/>
      <c r="ZO482" s="10"/>
      <c r="ZP482" s="10"/>
      <c r="ZQ482" s="10"/>
      <c r="ZR482" s="10"/>
      <c r="ZS482" s="10"/>
      <c r="ZT482" s="10"/>
      <c r="ZU482" s="10"/>
      <c r="ZV482" s="10"/>
      <c r="ZW482" s="10"/>
      <c r="ZX482" s="10"/>
      <c r="ZY482" s="10"/>
      <c r="ZZ482" s="10"/>
      <c r="AAA482" s="10"/>
      <c r="AAB482" s="10"/>
      <c r="AAC482" s="10"/>
      <c r="AAD482" s="10"/>
      <c r="AAE482" s="10"/>
      <c r="AAF482" s="10"/>
      <c r="AAG482" s="10"/>
      <c r="AAH482" s="10"/>
      <c r="AAI482" s="10"/>
      <c r="AAJ482" s="10"/>
      <c r="AAK482" s="10"/>
      <c r="AAL482" s="10"/>
      <c r="AAM482" s="10"/>
      <c r="AAN482" s="10"/>
      <c r="AAO482" s="10"/>
      <c r="AAP482" s="10"/>
      <c r="AAQ482" s="10"/>
      <c r="AAR482" s="10"/>
      <c r="AAS482" s="10"/>
      <c r="AAT482" s="10"/>
      <c r="AAU482" s="10"/>
      <c r="AAV482" s="10"/>
      <c r="AAW482" s="10"/>
      <c r="AAX482" s="10"/>
      <c r="AAY482" s="10"/>
      <c r="AAZ482" s="10"/>
      <c r="ABA482" s="10"/>
      <c r="ABB482" s="10"/>
      <c r="ABC482" s="10"/>
      <c r="ABD482" s="10"/>
      <c r="ABE482" s="10"/>
      <c r="ABF482" s="10"/>
      <c r="ABG482" s="10"/>
      <c r="ABH482" s="10"/>
      <c r="ABI482" s="10"/>
      <c r="ABJ482" s="10"/>
      <c r="ABK482" s="10"/>
      <c r="ABL482" s="10"/>
      <c r="ABM482" s="10"/>
      <c r="ABN482" s="10"/>
      <c r="ABO482" s="10"/>
      <c r="ABP482" s="10"/>
      <c r="ABQ482" s="10"/>
      <c r="ABR482" s="10"/>
      <c r="ABS482" s="10"/>
      <c r="ABT482" s="10"/>
      <c r="ABU482" s="10"/>
      <c r="ABV482" s="10"/>
      <c r="ABW482" s="10"/>
      <c r="ABX482" s="10"/>
      <c r="ABY482" s="10"/>
      <c r="ABZ482" s="10"/>
      <c r="ACA482" s="10"/>
      <c r="ACB482" s="10"/>
      <c r="ACC482" s="10"/>
      <c r="ACD482" s="10"/>
      <c r="ACE482" s="10"/>
      <c r="ACF482" s="10"/>
      <c r="ACG482" s="10"/>
      <c r="ACH482" s="10"/>
      <c r="ACI482" s="10"/>
      <c r="ACJ482" s="10"/>
      <c r="ACK482" s="10"/>
      <c r="ACL482" s="10"/>
      <c r="ACM482" s="10"/>
      <c r="ACN482" s="10"/>
      <c r="ACO482" s="10"/>
      <c r="ACP482" s="10"/>
      <c r="ACQ482" s="10"/>
      <c r="ACR482" s="10"/>
      <c r="ACS482" s="10"/>
      <c r="ACT482" s="10"/>
      <c r="ACU482" s="10"/>
      <c r="ACV482" s="10"/>
      <c r="ACW482" s="10"/>
      <c r="ACX482" s="10"/>
      <c r="ACY482" s="10"/>
      <c r="ACZ482" s="10"/>
      <c r="ADA482" s="10"/>
      <c r="ADB482" s="10"/>
      <c r="ADC482" s="10"/>
      <c r="ADD482" s="10"/>
      <c r="ADE482" s="10"/>
      <c r="ADF482" s="10"/>
      <c r="ADG482" s="10"/>
      <c r="ADH482" s="10"/>
      <c r="ADI482" s="10"/>
      <c r="ADJ482" s="10"/>
      <c r="ADK482" s="10"/>
      <c r="ADL482" s="10"/>
      <c r="ADM482" s="10"/>
      <c r="ADN482" s="10"/>
      <c r="ADO482" s="10"/>
      <c r="ADP482" s="10"/>
      <c r="ADQ482" s="10"/>
      <c r="ADR482" s="10"/>
      <c r="ADS482" s="10"/>
      <c r="ADT482" s="10"/>
      <c r="ADU482" s="10"/>
      <c r="ADV482" s="10"/>
      <c r="ADW482" s="10"/>
      <c r="ADX482" s="10"/>
      <c r="ADY482" s="10"/>
      <c r="ADZ482" s="10"/>
      <c r="AEA482" s="10"/>
      <c r="AEB482" s="10"/>
      <c r="AEC482" s="10"/>
      <c r="AED482" s="10"/>
      <c r="AEE482" s="10"/>
      <c r="AEF482" s="10"/>
      <c r="AEG482" s="10"/>
      <c r="AEH482" s="10"/>
      <c r="AEI482" s="10"/>
      <c r="AEJ482" s="10"/>
      <c r="AEK482" s="10"/>
      <c r="AEL482" s="10"/>
      <c r="AEM482" s="10"/>
      <c r="AEN482" s="10"/>
      <c r="AEO482" s="10"/>
      <c r="AEP482" s="10"/>
      <c r="AEQ482" s="10"/>
      <c r="AER482" s="10"/>
      <c r="AES482" s="10"/>
      <c r="AET482" s="10"/>
      <c r="AEU482" s="10"/>
      <c r="AEV482" s="10"/>
      <c r="AEW482" s="10"/>
      <c r="AEX482" s="10"/>
      <c r="AEY482" s="10"/>
      <c r="AEZ482" s="10"/>
      <c r="AFA482" s="10"/>
      <c r="AFB482" s="10"/>
      <c r="AFC482" s="10"/>
      <c r="AFD482" s="10"/>
      <c r="AFE482" s="10"/>
      <c r="AFF482" s="10"/>
      <c r="AFG482" s="10"/>
      <c r="AFH482" s="10"/>
      <c r="AFI482" s="10"/>
      <c r="AFJ482" s="10"/>
      <c r="AFK482" s="10"/>
      <c r="AFL482" s="10"/>
      <c r="AFM482" s="10"/>
      <c r="AFN482" s="10"/>
      <c r="AFO482" s="10"/>
      <c r="AFP482" s="10"/>
      <c r="AFQ482" s="10"/>
      <c r="AFR482" s="10"/>
      <c r="AFS482" s="10"/>
      <c r="AFT482" s="10"/>
      <c r="AFU482" s="10"/>
      <c r="AFV482" s="10"/>
      <c r="AFW482" s="10"/>
      <c r="AFX482" s="10"/>
      <c r="AFY482" s="10"/>
      <c r="AFZ482" s="10"/>
      <c r="AGA482" s="10"/>
      <c r="AGB482" s="10"/>
      <c r="AGC482" s="10"/>
      <c r="AGD482" s="10"/>
      <c r="AGE482" s="10"/>
      <c r="AGF482" s="10"/>
      <c r="AGG482" s="10"/>
      <c r="AGH482" s="10"/>
      <c r="AGI482" s="10"/>
      <c r="AGJ482" s="10"/>
      <c r="AGK482" s="10"/>
      <c r="AGL482" s="10"/>
      <c r="AGM482" s="10"/>
      <c r="AGN482" s="10"/>
      <c r="AGO482" s="10"/>
      <c r="AGP482" s="10"/>
      <c r="AGQ482" s="10"/>
      <c r="AGR482" s="10"/>
      <c r="AGS482" s="10"/>
      <c r="AGT482" s="10"/>
      <c r="AGU482" s="10"/>
      <c r="AGV482" s="10"/>
      <c r="AGW482" s="10"/>
      <c r="AGX482" s="10"/>
      <c r="AGY482" s="10"/>
      <c r="AGZ482" s="10"/>
      <c r="AHA482" s="10"/>
      <c r="AHB482" s="10"/>
      <c r="AHC482" s="10"/>
      <c r="AHD482" s="10"/>
      <c r="AHE482" s="10"/>
      <c r="AHF482" s="10"/>
      <c r="AHG482" s="10"/>
      <c r="AHH482" s="10"/>
      <c r="AHI482" s="10"/>
      <c r="AHJ482" s="10"/>
      <c r="AHK482" s="10"/>
      <c r="AHL482" s="10"/>
      <c r="AHM482" s="10"/>
      <c r="AHN482" s="10"/>
      <c r="AHO482" s="10"/>
      <c r="AHP482" s="10"/>
      <c r="AHQ482" s="10"/>
      <c r="AHR482" s="10"/>
      <c r="AHS482" s="10"/>
      <c r="AHT482" s="10"/>
      <c r="AHU482" s="10"/>
      <c r="AHV482" s="10"/>
      <c r="AHW482" s="10"/>
      <c r="AHX482" s="10"/>
      <c r="AHY482" s="10"/>
      <c r="AHZ482" s="10"/>
      <c r="AIA482" s="10"/>
      <c r="AIB482" s="10"/>
      <c r="AIC482" s="10"/>
      <c r="AID482" s="10"/>
      <c r="AIE482" s="10"/>
      <c r="AIF482" s="10"/>
      <c r="AIG482" s="10"/>
      <c r="AIH482" s="10"/>
      <c r="AII482" s="10"/>
      <c r="AIJ482" s="10"/>
      <c r="AIK482" s="10"/>
      <c r="AIL482" s="10"/>
      <c r="AIM482" s="10"/>
      <c r="AIN482" s="10"/>
      <c r="AIO482" s="10"/>
      <c r="AIP482" s="10"/>
      <c r="AIQ482" s="10"/>
      <c r="AIR482" s="10"/>
      <c r="AIS482" s="10"/>
      <c r="AIT482" s="10"/>
      <c r="AIU482" s="10"/>
      <c r="AIV482" s="10"/>
      <c r="AIW482" s="10"/>
      <c r="AIX482" s="10"/>
      <c r="AIY482" s="10"/>
      <c r="AIZ482" s="10"/>
      <c r="AJA482" s="10"/>
      <c r="AJB482" s="10"/>
      <c r="AJC482" s="10"/>
      <c r="AJD482" s="10"/>
      <c r="AJE482" s="10"/>
      <c r="AJF482" s="10"/>
      <c r="AJG482" s="10"/>
      <c r="AJH482" s="10"/>
      <c r="AJI482" s="10"/>
      <c r="AJJ482" s="10"/>
      <c r="AJK482" s="10"/>
      <c r="AJL482" s="10"/>
      <c r="AJM482" s="10"/>
      <c r="AJN482" s="10"/>
      <c r="AJO482" s="10"/>
      <c r="AJP482" s="10"/>
      <c r="AJQ482" s="10"/>
      <c r="AJR482" s="10"/>
      <c r="AJS482" s="10"/>
      <c r="AJT482" s="10"/>
      <c r="AJU482" s="10"/>
      <c r="AJV482" s="10"/>
      <c r="AJW482" s="10"/>
      <c r="AJX482" s="10"/>
      <c r="AJY482" s="10"/>
      <c r="AJZ482" s="10"/>
      <c r="AKA482" s="10"/>
      <c r="AKB482" s="10"/>
      <c r="AKC482" s="10"/>
      <c r="AKD482" s="10"/>
      <c r="AKE482" s="10"/>
      <c r="AKF482" s="10"/>
      <c r="AKG482" s="10"/>
      <c r="AKH482" s="10"/>
      <c r="AKI482" s="10"/>
      <c r="AKJ482" s="10"/>
      <c r="AKK482" s="10"/>
      <c r="AKL482" s="10"/>
      <c r="AKM482" s="10"/>
      <c r="AKN482" s="10"/>
      <c r="AKO482" s="10"/>
      <c r="AKP482" s="10"/>
      <c r="AKQ482" s="10"/>
      <c r="AKR482" s="10"/>
      <c r="AKS482" s="10"/>
      <c r="AKT482" s="10"/>
      <c r="AKU482" s="10"/>
      <c r="AKV482" s="10"/>
      <c r="AKW482" s="10"/>
      <c r="AKX482" s="10"/>
      <c r="AKY482" s="10"/>
      <c r="AKZ482" s="10"/>
      <c r="ALA482" s="10"/>
      <c r="ALB482" s="10"/>
      <c r="ALC482" s="10"/>
      <c r="ALD482" s="10"/>
      <c r="ALE482" s="10"/>
      <c r="ALF482" s="10"/>
      <c r="ALG482" s="10"/>
      <c r="ALH482" s="10"/>
      <c r="ALI482" s="10"/>
      <c r="ALJ482" s="10"/>
      <c r="ALK482" s="10"/>
      <c r="ALL482" s="10"/>
      <c r="ALM482" s="10"/>
      <c r="ALN482" s="10"/>
      <c r="ALO482" s="10"/>
      <c r="ALP482" s="10"/>
      <c r="ALQ482" s="10"/>
      <c r="ALR482" s="10"/>
      <c r="ALS482" s="10"/>
      <c r="ALT482" s="10"/>
      <c r="ALU482" s="10"/>
      <c r="ALV482" s="10"/>
      <c r="ALW482" s="10"/>
      <c r="ALX482" s="10"/>
      <c r="ALY482" s="10"/>
      <c r="ALZ482" s="10"/>
      <c r="AMA482" s="10"/>
      <c r="AMB482" s="10"/>
      <c r="AMC482" s="10"/>
      <c r="AMD482" s="10"/>
      <c r="AME482" s="10"/>
      <c r="AMF482" s="10"/>
      <c r="AMG482" s="10"/>
      <c r="AMH482" s="10"/>
      <c r="AMI482" s="10"/>
    </row>
    <row r="483" spans="1:1023" ht="21.75" customHeight="1">
      <c r="A483" s="14" t="s">
        <v>250</v>
      </c>
      <c r="B483" s="45"/>
      <c r="C483" s="34"/>
      <c r="D483" s="34"/>
      <c r="E483" s="30"/>
      <c r="F483" s="30"/>
      <c r="G483" s="30"/>
      <c r="H483" s="30"/>
      <c r="I483" s="30"/>
      <c r="J483" s="36">
        <v>550</v>
      </c>
      <c r="K483" s="30"/>
      <c r="L483" s="30"/>
      <c r="M483" s="30"/>
      <c r="N483" s="30"/>
      <c r="O483" s="30"/>
      <c r="P483" s="34"/>
      <c r="Q483" s="43">
        <f t="shared" si="11"/>
        <v>550</v>
      </c>
      <c r="R483" s="43">
        <f>Q483</f>
        <v>550</v>
      </c>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c r="HA483" s="10"/>
      <c r="HB483" s="10"/>
      <c r="HC483" s="10"/>
      <c r="HD483" s="10"/>
      <c r="HE483" s="10"/>
      <c r="HF483" s="10"/>
      <c r="HG483" s="10"/>
      <c r="HH483" s="10"/>
      <c r="HI483" s="10"/>
      <c r="HJ483" s="10"/>
      <c r="HK483" s="10"/>
      <c r="HL483" s="10"/>
      <c r="HM483" s="10"/>
      <c r="HN483" s="10"/>
      <c r="HO483" s="10"/>
      <c r="HP483" s="10"/>
      <c r="HQ483" s="10"/>
      <c r="HR483" s="10"/>
      <c r="HS483" s="10"/>
      <c r="HT483" s="10"/>
      <c r="HU483" s="10"/>
      <c r="HV483" s="10"/>
      <c r="HW483" s="10"/>
      <c r="HX483" s="10"/>
      <c r="HY483" s="10"/>
      <c r="HZ483" s="10"/>
      <c r="IA483" s="10"/>
      <c r="IB483" s="10"/>
      <c r="IC483" s="10"/>
      <c r="ID483" s="10"/>
      <c r="IE483" s="10"/>
      <c r="IF483" s="10"/>
      <c r="IG483" s="10"/>
      <c r="IH483" s="10"/>
      <c r="II483" s="10"/>
      <c r="IJ483" s="10"/>
      <c r="IK483" s="10"/>
      <c r="IL483" s="10"/>
      <c r="IM483" s="10"/>
      <c r="IN483" s="10"/>
      <c r="IO483" s="10"/>
      <c r="IP483" s="10"/>
      <c r="IQ483" s="10"/>
      <c r="IR483" s="10"/>
      <c r="IS483" s="10"/>
      <c r="IT483" s="10"/>
      <c r="IU483" s="10"/>
      <c r="IV483" s="10"/>
      <c r="IW483" s="10"/>
      <c r="IX483" s="10"/>
      <c r="IY483" s="10"/>
      <c r="IZ483" s="10"/>
      <c r="JA483" s="10"/>
      <c r="JB483" s="10"/>
      <c r="JC483" s="10"/>
      <c r="JD483" s="10"/>
      <c r="JE483" s="10"/>
      <c r="JF483" s="10"/>
      <c r="JG483" s="10"/>
      <c r="JH483" s="10"/>
      <c r="JI483" s="10"/>
      <c r="JJ483" s="10"/>
      <c r="JK483" s="10"/>
      <c r="JL483" s="10"/>
      <c r="JM483" s="10"/>
      <c r="JN483" s="10"/>
      <c r="JO483" s="10"/>
      <c r="JP483" s="10"/>
      <c r="JQ483" s="10"/>
      <c r="JR483" s="10"/>
      <c r="JS483" s="10"/>
      <c r="JT483" s="10"/>
      <c r="JU483" s="10"/>
      <c r="JV483" s="10"/>
      <c r="JW483" s="10"/>
      <c r="JX483" s="10"/>
      <c r="JY483" s="10"/>
      <c r="JZ483" s="10"/>
      <c r="KA483" s="10"/>
      <c r="KB483" s="10"/>
      <c r="KC483" s="10"/>
      <c r="KD483" s="10"/>
      <c r="KE483" s="10"/>
      <c r="KF483" s="10"/>
      <c r="KG483" s="10"/>
      <c r="KH483" s="10"/>
      <c r="KI483" s="10"/>
      <c r="KJ483" s="10"/>
      <c r="KK483" s="10"/>
      <c r="KL483" s="10"/>
      <c r="KM483" s="10"/>
      <c r="KN483" s="10"/>
      <c r="KO483" s="10"/>
      <c r="KP483" s="10"/>
      <c r="KQ483" s="10"/>
      <c r="KR483" s="10"/>
      <c r="KS483" s="10"/>
      <c r="KT483" s="10"/>
      <c r="KU483" s="10"/>
      <c r="KV483" s="10"/>
      <c r="KW483" s="10"/>
      <c r="KX483" s="10"/>
      <c r="KY483" s="10"/>
      <c r="KZ483" s="10"/>
      <c r="LA483" s="10"/>
      <c r="LB483" s="10"/>
      <c r="LC483" s="10"/>
      <c r="LD483" s="10"/>
      <c r="LE483" s="10"/>
      <c r="LF483" s="10"/>
      <c r="LG483" s="10"/>
      <c r="LH483" s="10"/>
      <c r="LI483" s="10"/>
      <c r="LJ483" s="10"/>
      <c r="LK483" s="10"/>
      <c r="LL483" s="10"/>
      <c r="LM483" s="10"/>
      <c r="LN483" s="10"/>
      <c r="LO483" s="10"/>
      <c r="LP483" s="10"/>
      <c r="LQ483" s="10"/>
      <c r="LR483" s="10"/>
      <c r="LS483" s="10"/>
      <c r="LT483" s="10"/>
      <c r="LU483" s="10"/>
      <c r="LV483" s="10"/>
      <c r="LW483" s="10"/>
      <c r="LX483" s="10"/>
      <c r="LY483" s="10"/>
      <c r="LZ483" s="10"/>
      <c r="MA483" s="10"/>
      <c r="MB483" s="10"/>
      <c r="MC483" s="10"/>
      <c r="MD483" s="10"/>
      <c r="ME483" s="10"/>
      <c r="MF483" s="10"/>
      <c r="MG483" s="10"/>
      <c r="MH483" s="10"/>
      <c r="MI483" s="10"/>
      <c r="MJ483" s="10"/>
      <c r="MK483" s="10"/>
      <c r="ML483" s="10"/>
      <c r="MM483" s="10"/>
      <c r="MN483" s="10"/>
      <c r="MO483" s="10"/>
      <c r="MP483" s="10"/>
      <c r="MQ483" s="10"/>
      <c r="MR483" s="10"/>
      <c r="MS483" s="10"/>
      <c r="MT483" s="10"/>
      <c r="MU483" s="10"/>
      <c r="MV483" s="10"/>
      <c r="MW483" s="10"/>
      <c r="MX483" s="10"/>
      <c r="MY483" s="10"/>
      <c r="MZ483" s="10"/>
      <c r="NA483" s="10"/>
      <c r="NB483" s="10"/>
      <c r="NC483" s="10"/>
      <c r="ND483" s="10"/>
      <c r="NE483" s="10"/>
      <c r="NF483" s="10"/>
      <c r="NG483" s="10"/>
      <c r="NH483" s="10"/>
      <c r="NI483" s="10"/>
      <c r="NJ483" s="10"/>
      <c r="NK483" s="10"/>
      <c r="NL483" s="10"/>
      <c r="NM483" s="10"/>
      <c r="NN483" s="10"/>
      <c r="NO483" s="10"/>
      <c r="NP483" s="10"/>
      <c r="NQ483" s="10"/>
      <c r="NR483" s="10"/>
      <c r="NS483" s="10"/>
      <c r="NT483" s="10"/>
      <c r="NU483" s="10"/>
      <c r="NV483" s="10"/>
      <c r="NW483" s="10"/>
      <c r="NX483" s="10"/>
      <c r="NY483" s="10"/>
      <c r="NZ483" s="10"/>
      <c r="OA483" s="10"/>
      <c r="OB483" s="10"/>
      <c r="OC483" s="10"/>
      <c r="OD483" s="10"/>
      <c r="OE483" s="10"/>
      <c r="OF483" s="10"/>
      <c r="OG483" s="10"/>
      <c r="OH483" s="10"/>
      <c r="OI483" s="10"/>
      <c r="OJ483" s="10"/>
      <c r="OK483" s="10"/>
      <c r="OL483" s="10"/>
      <c r="OM483" s="10"/>
      <c r="ON483" s="10"/>
      <c r="OO483" s="10"/>
      <c r="OP483" s="10"/>
      <c r="OQ483" s="10"/>
      <c r="OR483" s="10"/>
      <c r="OS483" s="10"/>
      <c r="OT483" s="10"/>
      <c r="OU483" s="10"/>
      <c r="OV483" s="10"/>
      <c r="OW483" s="10"/>
      <c r="OX483" s="10"/>
      <c r="OY483" s="10"/>
      <c r="OZ483" s="10"/>
      <c r="PA483" s="10"/>
      <c r="PB483" s="10"/>
      <c r="PC483" s="10"/>
      <c r="PD483" s="10"/>
      <c r="PE483" s="10"/>
      <c r="PF483" s="10"/>
      <c r="PG483" s="10"/>
      <c r="PH483" s="10"/>
      <c r="PI483" s="10"/>
      <c r="PJ483" s="10"/>
      <c r="PK483" s="10"/>
      <c r="PL483" s="10"/>
      <c r="PM483" s="10"/>
      <c r="PN483" s="10"/>
      <c r="PO483" s="10"/>
      <c r="PP483" s="10"/>
      <c r="PQ483" s="10"/>
      <c r="PR483" s="10"/>
      <c r="PS483" s="10"/>
      <c r="PT483" s="10"/>
      <c r="PU483" s="10"/>
      <c r="PV483" s="10"/>
      <c r="PW483" s="10"/>
      <c r="PX483" s="10"/>
      <c r="PY483" s="10"/>
      <c r="PZ483" s="10"/>
      <c r="QA483" s="10"/>
      <c r="QB483" s="10"/>
      <c r="QC483" s="10"/>
      <c r="QD483" s="10"/>
      <c r="QE483" s="10"/>
      <c r="QF483" s="10"/>
      <c r="QG483" s="10"/>
      <c r="QH483" s="10"/>
      <c r="QI483" s="10"/>
      <c r="QJ483" s="10"/>
      <c r="QK483" s="10"/>
      <c r="QL483" s="10"/>
      <c r="QM483" s="10"/>
      <c r="QN483" s="10"/>
      <c r="QO483" s="10"/>
      <c r="QP483" s="10"/>
      <c r="QQ483" s="10"/>
      <c r="QR483" s="10"/>
      <c r="QS483" s="10"/>
      <c r="QT483" s="10"/>
      <c r="QU483" s="10"/>
      <c r="QV483" s="10"/>
      <c r="QW483" s="10"/>
      <c r="QX483" s="10"/>
      <c r="QY483" s="10"/>
      <c r="QZ483" s="10"/>
      <c r="RA483" s="10"/>
      <c r="RB483" s="10"/>
      <c r="RC483" s="10"/>
      <c r="RD483" s="10"/>
      <c r="RE483" s="10"/>
      <c r="RF483" s="10"/>
      <c r="RG483" s="10"/>
      <c r="RH483" s="10"/>
      <c r="RI483" s="10"/>
      <c r="RJ483" s="10"/>
      <c r="RK483" s="10"/>
      <c r="RL483" s="10"/>
      <c r="RM483" s="10"/>
      <c r="RN483" s="10"/>
      <c r="RO483" s="10"/>
      <c r="RP483" s="10"/>
      <c r="RQ483" s="10"/>
      <c r="RR483" s="10"/>
      <c r="RS483" s="10"/>
      <c r="RT483" s="10"/>
      <c r="RU483" s="10"/>
      <c r="RV483" s="10"/>
      <c r="RW483" s="10"/>
      <c r="RX483" s="10"/>
      <c r="RY483" s="10"/>
      <c r="RZ483" s="10"/>
      <c r="SA483" s="10"/>
      <c r="SB483" s="10"/>
      <c r="SC483" s="10"/>
      <c r="SD483" s="10"/>
      <c r="SE483" s="10"/>
      <c r="SF483" s="10"/>
      <c r="SG483" s="10"/>
      <c r="SH483" s="10"/>
      <c r="SI483" s="10"/>
      <c r="SJ483" s="10"/>
      <c r="SK483" s="10"/>
      <c r="SL483" s="10"/>
      <c r="SM483" s="10"/>
      <c r="SN483" s="10"/>
      <c r="SO483" s="10"/>
      <c r="SP483" s="10"/>
      <c r="SQ483" s="10"/>
      <c r="SR483" s="10"/>
      <c r="SS483" s="10"/>
      <c r="ST483" s="10"/>
      <c r="SU483" s="10"/>
      <c r="SV483" s="10"/>
      <c r="SW483" s="10"/>
      <c r="SX483" s="10"/>
      <c r="SY483" s="10"/>
      <c r="SZ483" s="10"/>
      <c r="TA483" s="10"/>
      <c r="TB483" s="10"/>
      <c r="TC483" s="10"/>
      <c r="TD483" s="10"/>
      <c r="TE483" s="10"/>
      <c r="TF483" s="10"/>
      <c r="TG483" s="10"/>
      <c r="TH483" s="10"/>
      <c r="TI483" s="10"/>
      <c r="TJ483" s="10"/>
      <c r="TK483" s="10"/>
      <c r="TL483" s="10"/>
      <c r="TM483" s="10"/>
      <c r="TN483" s="10"/>
      <c r="TO483" s="10"/>
      <c r="TP483" s="10"/>
      <c r="TQ483" s="10"/>
      <c r="TR483" s="10"/>
      <c r="TS483" s="10"/>
      <c r="TT483" s="10"/>
      <c r="TU483" s="10"/>
      <c r="TV483" s="10"/>
      <c r="TW483" s="10"/>
      <c r="TX483" s="10"/>
      <c r="TY483" s="10"/>
      <c r="TZ483" s="10"/>
      <c r="UA483" s="10"/>
      <c r="UB483" s="10"/>
      <c r="UC483" s="10"/>
      <c r="UD483" s="10"/>
      <c r="UE483" s="10"/>
      <c r="UF483" s="10"/>
      <c r="UG483" s="10"/>
      <c r="UH483" s="10"/>
      <c r="UI483" s="10"/>
      <c r="UJ483" s="10"/>
      <c r="UK483" s="10"/>
      <c r="UL483" s="10"/>
      <c r="UM483" s="10"/>
      <c r="UN483" s="10"/>
      <c r="UO483" s="10"/>
      <c r="UP483" s="10"/>
      <c r="UQ483" s="10"/>
      <c r="UR483" s="10"/>
      <c r="US483" s="10"/>
      <c r="UT483" s="10"/>
      <c r="UU483" s="10"/>
      <c r="UV483" s="10"/>
      <c r="UW483" s="10"/>
      <c r="UX483" s="10"/>
      <c r="UY483" s="10"/>
      <c r="UZ483" s="10"/>
      <c r="VA483" s="10"/>
      <c r="VB483" s="10"/>
      <c r="VC483" s="10"/>
      <c r="VD483" s="10"/>
      <c r="VE483" s="10"/>
      <c r="VF483" s="10"/>
      <c r="VG483" s="10"/>
      <c r="VH483" s="10"/>
      <c r="VI483" s="10"/>
      <c r="VJ483" s="10"/>
      <c r="VK483" s="10"/>
      <c r="VL483" s="10"/>
      <c r="VM483" s="10"/>
      <c r="VN483" s="10"/>
      <c r="VO483" s="10"/>
      <c r="VP483" s="10"/>
      <c r="VQ483" s="10"/>
      <c r="VR483" s="10"/>
      <c r="VS483" s="10"/>
      <c r="VT483" s="10"/>
      <c r="VU483" s="10"/>
      <c r="VV483" s="10"/>
      <c r="VW483" s="10"/>
      <c r="VX483" s="10"/>
      <c r="VY483" s="10"/>
      <c r="VZ483" s="10"/>
      <c r="WA483" s="10"/>
      <c r="WB483" s="10"/>
      <c r="WC483" s="10"/>
      <c r="WD483" s="10"/>
      <c r="WE483" s="10"/>
      <c r="WF483" s="10"/>
      <c r="WG483" s="10"/>
      <c r="WH483" s="10"/>
      <c r="WI483" s="10"/>
      <c r="WJ483" s="10"/>
      <c r="WK483" s="10"/>
      <c r="WL483" s="10"/>
      <c r="WM483" s="10"/>
      <c r="WN483" s="10"/>
      <c r="WO483" s="10"/>
      <c r="WP483" s="10"/>
      <c r="WQ483" s="10"/>
      <c r="WR483" s="10"/>
      <c r="WS483" s="10"/>
      <c r="WT483" s="10"/>
      <c r="WU483" s="10"/>
      <c r="WV483" s="10"/>
      <c r="WW483" s="10"/>
      <c r="WX483" s="10"/>
      <c r="WY483" s="10"/>
      <c r="WZ483" s="10"/>
      <c r="XA483" s="10"/>
      <c r="XB483" s="10"/>
      <c r="XC483" s="10"/>
      <c r="XD483" s="10"/>
      <c r="XE483" s="10"/>
      <c r="XF483" s="10"/>
      <c r="XG483" s="10"/>
      <c r="XH483" s="10"/>
      <c r="XI483" s="10"/>
      <c r="XJ483" s="10"/>
      <c r="XK483" s="10"/>
      <c r="XL483" s="10"/>
      <c r="XM483" s="10"/>
      <c r="XN483" s="10"/>
      <c r="XO483" s="10"/>
      <c r="XP483" s="10"/>
      <c r="XQ483" s="10"/>
      <c r="XR483" s="10"/>
      <c r="XS483" s="10"/>
      <c r="XT483" s="10"/>
      <c r="XU483" s="10"/>
      <c r="XV483" s="10"/>
      <c r="XW483" s="10"/>
      <c r="XX483" s="10"/>
      <c r="XY483" s="10"/>
      <c r="XZ483" s="10"/>
      <c r="YA483" s="10"/>
      <c r="YB483" s="10"/>
      <c r="YC483" s="10"/>
      <c r="YD483" s="10"/>
      <c r="YE483" s="10"/>
      <c r="YF483" s="10"/>
      <c r="YG483" s="10"/>
      <c r="YH483" s="10"/>
      <c r="YI483" s="10"/>
      <c r="YJ483" s="10"/>
      <c r="YK483" s="10"/>
      <c r="YL483" s="10"/>
      <c r="YM483" s="10"/>
      <c r="YN483" s="10"/>
      <c r="YO483" s="10"/>
      <c r="YP483" s="10"/>
      <c r="YQ483" s="10"/>
      <c r="YR483" s="10"/>
      <c r="YS483" s="10"/>
      <c r="YT483" s="10"/>
      <c r="YU483" s="10"/>
      <c r="YV483" s="10"/>
      <c r="YW483" s="10"/>
      <c r="YX483" s="10"/>
      <c r="YY483" s="10"/>
      <c r="YZ483" s="10"/>
      <c r="ZA483" s="10"/>
      <c r="ZB483" s="10"/>
      <c r="ZC483" s="10"/>
      <c r="ZD483" s="10"/>
      <c r="ZE483" s="10"/>
      <c r="ZF483" s="10"/>
      <c r="ZG483" s="10"/>
      <c r="ZH483" s="10"/>
      <c r="ZI483" s="10"/>
      <c r="ZJ483" s="10"/>
      <c r="ZK483" s="10"/>
      <c r="ZL483" s="10"/>
      <c r="ZM483" s="10"/>
      <c r="ZN483" s="10"/>
      <c r="ZO483" s="10"/>
      <c r="ZP483" s="10"/>
      <c r="ZQ483" s="10"/>
      <c r="ZR483" s="10"/>
      <c r="ZS483" s="10"/>
      <c r="ZT483" s="10"/>
      <c r="ZU483" s="10"/>
      <c r="ZV483" s="10"/>
      <c r="ZW483" s="10"/>
      <c r="ZX483" s="10"/>
      <c r="ZY483" s="10"/>
      <c r="ZZ483" s="10"/>
      <c r="AAA483" s="10"/>
      <c r="AAB483" s="10"/>
      <c r="AAC483" s="10"/>
      <c r="AAD483" s="10"/>
      <c r="AAE483" s="10"/>
      <c r="AAF483" s="10"/>
      <c r="AAG483" s="10"/>
      <c r="AAH483" s="10"/>
      <c r="AAI483" s="10"/>
      <c r="AAJ483" s="10"/>
      <c r="AAK483" s="10"/>
      <c r="AAL483" s="10"/>
      <c r="AAM483" s="10"/>
      <c r="AAN483" s="10"/>
      <c r="AAO483" s="10"/>
      <c r="AAP483" s="10"/>
      <c r="AAQ483" s="10"/>
      <c r="AAR483" s="10"/>
      <c r="AAS483" s="10"/>
      <c r="AAT483" s="10"/>
      <c r="AAU483" s="10"/>
      <c r="AAV483" s="10"/>
      <c r="AAW483" s="10"/>
      <c r="AAX483" s="10"/>
      <c r="AAY483" s="10"/>
      <c r="AAZ483" s="10"/>
      <c r="ABA483" s="10"/>
      <c r="ABB483" s="10"/>
      <c r="ABC483" s="10"/>
      <c r="ABD483" s="10"/>
      <c r="ABE483" s="10"/>
      <c r="ABF483" s="10"/>
      <c r="ABG483" s="10"/>
      <c r="ABH483" s="10"/>
      <c r="ABI483" s="10"/>
      <c r="ABJ483" s="10"/>
      <c r="ABK483" s="10"/>
      <c r="ABL483" s="10"/>
      <c r="ABM483" s="10"/>
      <c r="ABN483" s="10"/>
      <c r="ABO483" s="10"/>
      <c r="ABP483" s="10"/>
      <c r="ABQ483" s="10"/>
      <c r="ABR483" s="10"/>
      <c r="ABS483" s="10"/>
      <c r="ABT483" s="10"/>
      <c r="ABU483" s="10"/>
      <c r="ABV483" s="10"/>
      <c r="ABW483" s="10"/>
      <c r="ABX483" s="10"/>
      <c r="ABY483" s="10"/>
      <c r="ABZ483" s="10"/>
      <c r="ACA483" s="10"/>
      <c r="ACB483" s="10"/>
      <c r="ACC483" s="10"/>
      <c r="ACD483" s="10"/>
      <c r="ACE483" s="10"/>
      <c r="ACF483" s="10"/>
      <c r="ACG483" s="10"/>
      <c r="ACH483" s="10"/>
      <c r="ACI483" s="10"/>
      <c r="ACJ483" s="10"/>
      <c r="ACK483" s="10"/>
      <c r="ACL483" s="10"/>
      <c r="ACM483" s="10"/>
      <c r="ACN483" s="10"/>
      <c r="ACO483" s="10"/>
      <c r="ACP483" s="10"/>
      <c r="ACQ483" s="10"/>
      <c r="ACR483" s="10"/>
      <c r="ACS483" s="10"/>
      <c r="ACT483" s="10"/>
      <c r="ACU483" s="10"/>
      <c r="ACV483" s="10"/>
      <c r="ACW483" s="10"/>
      <c r="ACX483" s="10"/>
      <c r="ACY483" s="10"/>
      <c r="ACZ483" s="10"/>
      <c r="ADA483" s="10"/>
      <c r="ADB483" s="10"/>
      <c r="ADC483" s="10"/>
      <c r="ADD483" s="10"/>
      <c r="ADE483" s="10"/>
      <c r="ADF483" s="10"/>
      <c r="ADG483" s="10"/>
      <c r="ADH483" s="10"/>
      <c r="ADI483" s="10"/>
      <c r="ADJ483" s="10"/>
      <c r="ADK483" s="10"/>
      <c r="ADL483" s="10"/>
      <c r="ADM483" s="10"/>
      <c r="ADN483" s="10"/>
      <c r="ADO483" s="10"/>
      <c r="ADP483" s="10"/>
      <c r="ADQ483" s="10"/>
      <c r="ADR483" s="10"/>
      <c r="ADS483" s="10"/>
      <c r="ADT483" s="10"/>
      <c r="ADU483" s="10"/>
      <c r="ADV483" s="10"/>
      <c r="ADW483" s="10"/>
      <c r="ADX483" s="10"/>
      <c r="ADY483" s="10"/>
      <c r="ADZ483" s="10"/>
      <c r="AEA483" s="10"/>
      <c r="AEB483" s="10"/>
      <c r="AEC483" s="10"/>
      <c r="AED483" s="10"/>
      <c r="AEE483" s="10"/>
      <c r="AEF483" s="10"/>
      <c r="AEG483" s="10"/>
      <c r="AEH483" s="10"/>
      <c r="AEI483" s="10"/>
      <c r="AEJ483" s="10"/>
      <c r="AEK483" s="10"/>
      <c r="AEL483" s="10"/>
      <c r="AEM483" s="10"/>
      <c r="AEN483" s="10"/>
      <c r="AEO483" s="10"/>
      <c r="AEP483" s="10"/>
      <c r="AEQ483" s="10"/>
      <c r="AER483" s="10"/>
      <c r="AES483" s="10"/>
      <c r="AET483" s="10"/>
      <c r="AEU483" s="10"/>
      <c r="AEV483" s="10"/>
      <c r="AEW483" s="10"/>
      <c r="AEX483" s="10"/>
      <c r="AEY483" s="10"/>
      <c r="AEZ483" s="10"/>
      <c r="AFA483" s="10"/>
      <c r="AFB483" s="10"/>
      <c r="AFC483" s="10"/>
      <c r="AFD483" s="10"/>
      <c r="AFE483" s="10"/>
      <c r="AFF483" s="10"/>
      <c r="AFG483" s="10"/>
      <c r="AFH483" s="10"/>
      <c r="AFI483" s="10"/>
      <c r="AFJ483" s="10"/>
      <c r="AFK483" s="10"/>
      <c r="AFL483" s="10"/>
      <c r="AFM483" s="10"/>
      <c r="AFN483" s="10"/>
      <c r="AFO483" s="10"/>
      <c r="AFP483" s="10"/>
      <c r="AFQ483" s="10"/>
      <c r="AFR483" s="10"/>
      <c r="AFS483" s="10"/>
      <c r="AFT483" s="10"/>
      <c r="AFU483" s="10"/>
      <c r="AFV483" s="10"/>
      <c r="AFW483" s="10"/>
      <c r="AFX483" s="10"/>
      <c r="AFY483" s="10"/>
      <c r="AFZ483" s="10"/>
      <c r="AGA483" s="10"/>
      <c r="AGB483" s="10"/>
      <c r="AGC483" s="10"/>
      <c r="AGD483" s="10"/>
      <c r="AGE483" s="10"/>
      <c r="AGF483" s="10"/>
      <c r="AGG483" s="10"/>
      <c r="AGH483" s="10"/>
      <c r="AGI483" s="10"/>
      <c r="AGJ483" s="10"/>
      <c r="AGK483" s="10"/>
      <c r="AGL483" s="10"/>
      <c r="AGM483" s="10"/>
      <c r="AGN483" s="10"/>
      <c r="AGO483" s="10"/>
      <c r="AGP483" s="10"/>
      <c r="AGQ483" s="10"/>
      <c r="AGR483" s="10"/>
      <c r="AGS483" s="10"/>
      <c r="AGT483" s="10"/>
      <c r="AGU483" s="10"/>
      <c r="AGV483" s="10"/>
      <c r="AGW483" s="10"/>
      <c r="AGX483" s="10"/>
      <c r="AGY483" s="10"/>
      <c r="AGZ483" s="10"/>
      <c r="AHA483" s="10"/>
      <c r="AHB483" s="10"/>
      <c r="AHC483" s="10"/>
      <c r="AHD483" s="10"/>
      <c r="AHE483" s="10"/>
      <c r="AHF483" s="10"/>
      <c r="AHG483" s="10"/>
      <c r="AHH483" s="10"/>
      <c r="AHI483" s="10"/>
      <c r="AHJ483" s="10"/>
      <c r="AHK483" s="10"/>
      <c r="AHL483" s="10"/>
      <c r="AHM483" s="10"/>
      <c r="AHN483" s="10"/>
      <c r="AHO483" s="10"/>
      <c r="AHP483" s="10"/>
      <c r="AHQ483" s="10"/>
      <c r="AHR483" s="10"/>
      <c r="AHS483" s="10"/>
      <c r="AHT483" s="10"/>
      <c r="AHU483" s="10"/>
      <c r="AHV483" s="10"/>
      <c r="AHW483" s="10"/>
      <c r="AHX483" s="10"/>
      <c r="AHY483" s="10"/>
      <c r="AHZ483" s="10"/>
      <c r="AIA483" s="10"/>
      <c r="AIB483" s="10"/>
      <c r="AIC483" s="10"/>
      <c r="AID483" s="10"/>
      <c r="AIE483" s="10"/>
      <c r="AIF483" s="10"/>
      <c r="AIG483" s="10"/>
      <c r="AIH483" s="10"/>
      <c r="AII483" s="10"/>
      <c r="AIJ483" s="10"/>
      <c r="AIK483" s="10"/>
      <c r="AIL483" s="10"/>
      <c r="AIM483" s="10"/>
      <c r="AIN483" s="10"/>
      <c r="AIO483" s="10"/>
      <c r="AIP483" s="10"/>
      <c r="AIQ483" s="10"/>
      <c r="AIR483" s="10"/>
      <c r="AIS483" s="10"/>
      <c r="AIT483" s="10"/>
      <c r="AIU483" s="10"/>
      <c r="AIV483" s="10"/>
      <c r="AIW483" s="10"/>
      <c r="AIX483" s="10"/>
      <c r="AIY483" s="10"/>
      <c r="AIZ483" s="10"/>
      <c r="AJA483" s="10"/>
      <c r="AJB483" s="10"/>
      <c r="AJC483" s="10"/>
      <c r="AJD483" s="10"/>
      <c r="AJE483" s="10"/>
      <c r="AJF483" s="10"/>
      <c r="AJG483" s="10"/>
      <c r="AJH483" s="10"/>
      <c r="AJI483" s="10"/>
      <c r="AJJ483" s="10"/>
      <c r="AJK483" s="10"/>
      <c r="AJL483" s="10"/>
      <c r="AJM483" s="10"/>
      <c r="AJN483" s="10"/>
      <c r="AJO483" s="10"/>
      <c r="AJP483" s="10"/>
      <c r="AJQ483" s="10"/>
      <c r="AJR483" s="10"/>
      <c r="AJS483" s="10"/>
      <c r="AJT483" s="10"/>
      <c r="AJU483" s="10"/>
      <c r="AJV483" s="10"/>
      <c r="AJW483" s="10"/>
      <c r="AJX483" s="10"/>
      <c r="AJY483" s="10"/>
      <c r="AJZ483" s="10"/>
      <c r="AKA483" s="10"/>
      <c r="AKB483" s="10"/>
      <c r="AKC483" s="10"/>
      <c r="AKD483" s="10"/>
      <c r="AKE483" s="10"/>
      <c r="AKF483" s="10"/>
      <c r="AKG483" s="10"/>
      <c r="AKH483" s="10"/>
      <c r="AKI483" s="10"/>
      <c r="AKJ483" s="10"/>
      <c r="AKK483" s="10"/>
      <c r="AKL483" s="10"/>
      <c r="AKM483" s="10"/>
      <c r="AKN483" s="10"/>
      <c r="AKO483" s="10"/>
      <c r="AKP483" s="10"/>
      <c r="AKQ483" s="10"/>
      <c r="AKR483" s="10"/>
      <c r="AKS483" s="10"/>
      <c r="AKT483" s="10"/>
      <c r="AKU483" s="10"/>
      <c r="AKV483" s="10"/>
      <c r="AKW483" s="10"/>
      <c r="AKX483" s="10"/>
      <c r="AKY483" s="10"/>
      <c r="AKZ483" s="10"/>
      <c r="ALA483" s="10"/>
      <c r="ALB483" s="10"/>
      <c r="ALC483" s="10"/>
      <c r="ALD483" s="10"/>
      <c r="ALE483" s="10"/>
      <c r="ALF483" s="10"/>
      <c r="ALG483" s="10"/>
      <c r="ALH483" s="10"/>
      <c r="ALI483" s="10"/>
      <c r="ALJ483" s="10"/>
      <c r="ALK483" s="10"/>
      <c r="ALL483" s="10"/>
      <c r="ALM483" s="10"/>
      <c r="ALN483" s="10"/>
      <c r="ALO483" s="10"/>
      <c r="ALP483" s="10"/>
      <c r="ALQ483" s="10"/>
      <c r="ALR483" s="10"/>
      <c r="ALS483" s="10"/>
      <c r="ALT483" s="10"/>
      <c r="ALU483" s="10"/>
      <c r="ALV483" s="10"/>
      <c r="ALW483" s="10"/>
      <c r="ALX483" s="10"/>
      <c r="ALY483" s="10"/>
      <c r="ALZ483" s="10"/>
      <c r="AMA483" s="10"/>
      <c r="AMB483" s="10"/>
      <c r="AMC483" s="10"/>
      <c r="AMD483" s="10"/>
      <c r="AME483" s="10"/>
      <c r="AMF483" s="10"/>
      <c r="AMG483" s="10"/>
      <c r="AMH483" s="10"/>
      <c r="AMI483" s="10"/>
    </row>
    <row r="484" spans="1:1023" ht="21.75" customHeight="1">
      <c r="A484" s="14" t="s">
        <v>110</v>
      </c>
      <c r="B484" s="39"/>
      <c r="C484" s="42">
        <v>419243.37</v>
      </c>
      <c r="D484" s="30"/>
      <c r="E484" s="30"/>
      <c r="F484" s="30"/>
      <c r="G484" s="30"/>
      <c r="H484" s="30"/>
      <c r="I484" s="30"/>
      <c r="J484" s="30"/>
      <c r="K484" s="30"/>
      <c r="L484" s="30"/>
      <c r="M484" s="30"/>
      <c r="N484" s="30"/>
      <c r="O484" s="30"/>
      <c r="P484" s="32"/>
      <c r="Q484" s="43">
        <f t="shared" si="11"/>
        <v>419243.37</v>
      </c>
      <c r="R484" s="43">
        <f>SUM(Q484)</f>
        <v>419243.37</v>
      </c>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c r="HA484" s="10"/>
      <c r="HB484" s="10"/>
      <c r="HC484" s="10"/>
      <c r="HD484" s="10"/>
      <c r="HE484" s="10"/>
      <c r="HF484" s="10"/>
      <c r="HG484" s="10"/>
      <c r="HH484" s="10"/>
      <c r="HI484" s="10"/>
      <c r="HJ484" s="10"/>
      <c r="HK484" s="10"/>
      <c r="HL484" s="10"/>
      <c r="HM484" s="10"/>
      <c r="HN484" s="10"/>
      <c r="HO484" s="10"/>
      <c r="HP484" s="10"/>
      <c r="HQ484" s="10"/>
      <c r="HR484" s="10"/>
      <c r="HS484" s="10"/>
      <c r="HT484" s="10"/>
      <c r="HU484" s="10"/>
      <c r="HV484" s="10"/>
      <c r="HW484" s="10"/>
      <c r="HX484" s="10"/>
      <c r="HY484" s="10"/>
      <c r="HZ484" s="10"/>
      <c r="IA484" s="10"/>
      <c r="IB484" s="10"/>
      <c r="IC484" s="10"/>
      <c r="ID484" s="10"/>
      <c r="IE484" s="10"/>
      <c r="IF484" s="10"/>
      <c r="IG484" s="10"/>
      <c r="IH484" s="10"/>
      <c r="II484" s="10"/>
      <c r="IJ484" s="10"/>
      <c r="IK484" s="10"/>
      <c r="IL484" s="10"/>
      <c r="IM484" s="10"/>
      <c r="IN484" s="10"/>
      <c r="IO484" s="10"/>
      <c r="IP484" s="10"/>
      <c r="IQ484" s="10"/>
      <c r="IR484" s="10"/>
      <c r="IS484" s="10"/>
      <c r="IT484" s="10"/>
      <c r="IU484" s="10"/>
      <c r="IV484" s="10"/>
      <c r="IW484" s="10"/>
      <c r="IX484" s="10"/>
      <c r="IY484" s="10"/>
      <c r="IZ484" s="10"/>
      <c r="JA484" s="10"/>
      <c r="JB484" s="10"/>
      <c r="JC484" s="10"/>
      <c r="JD484" s="10"/>
      <c r="JE484" s="10"/>
      <c r="JF484" s="10"/>
      <c r="JG484" s="10"/>
      <c r="JH484" s="10"/>
      <c r="JI484" s="10"/>
      <c r="JJ484" s="10"/>
      <c r="JK484" s="10"/>
      <c r="JL484" s="10"/>
      <c r="JM484" s="10"/>
      <c r="JN484" s="10"/>
      <c r="JO484" s="10"/>
      <c r="JP484" s="10"/>
      <c r="JQ484" s="10"/>
      <c r="JR484" s="10"/>
      <c r="JS484" s="10"/>
      <c r="JT484" s="10"/>
      <c r="JU484" s="10"/>
      <c r="JV484" s="10"/>
      <c r="JW484" s="10"/>
      <c r="JX484" s="10"/>
      <c r="JY484" s="10"/>
      <c r="JZ484" s="10"/>
      <c r="KA484" s="10"/>
      <c r="KB484" s="10"/>
      <c r="KC484" s="10"/>
      <c r="KD484" s="10"/>
      <c r="KE484" s="10"/>
      <c r="KF484" s="10"/>
      <c r="KG484" s="10"/>
      <c r="KH484" s="10"/>
      <c r="KI484" s="10"/>
      <c r="KJ484" s="10"/>
      <c r="KK484" s="10"/>
      <c r="KL484" s="10"/>
      <c r="KM484" s="10"/>
      <c r="KN484" s="10"/>
      <c r="KO484" s="10"/>
      <c r="KP484" s="10"/>
      <c r="KQ484" s="10"/>
      <c r="KR484" s="10"/>
      <c r="KS484" s="10"/>
      <c r="KT484" s="10"/>
      <c r="KU484" s="10"/>
      <c r="KV484" s="10"/>
      <c r="KW484" s="10"/>
      <c r="KX484" s="10"/>
      <c r="KY484" s="10"/>
      <c r="KZ484" s="10"/>
      <c r="LA484" s="10"/>
      <c r="LB484" s="10"/>
      <c r="LC484" s="10"/>
      <c r="LD484" s="10"/>
      <c r="LE484" s="10"/>
      <c r="LF484" s="10"/>
      <c r="LG484" s="10"/>
      <c r="LH484" s="10"/>
      <c r="LI484" s="10"/>
      <c r="LJ484" s="10"/>
      <c r="LK484" s="10"/>
      <c r="LL484" s="10"/>
      <c r="LM484" s="10"/>
      <c r="LN484" s="10"/>
      <c r="LO484" s="10"/>
      <c r="LP484" s="10"/>
      <c r="LQ484" s="10"/>
      <c r="LR484" s="10"/>
      <c r="LS484" s="10"/>
      <c r="LT484" s="10"/>
      <c r="LU484" s="10"/>
      <c r="LV484" s="10"/>
      <c r="LW484" s="10"/>
      <c r="LX484" s="10"/>
      <c r="LY484" s="10"/>
      <c r="LZ484" s="10"/>
      <c r="MA484" s="10"/>
      <c r="MB484" s="10"/>
      <c r="MC484" s="10"/>
      <c r="MD484" s="10"/>
      <c r="ME484" s="10"/>
      <c r="MF484" s="10"/>
      <c r="MG484" s="10"/>
      <c r="MH484" s="10"/>
      <c r="MI484" s="10"/>
      <c r="MJ484" s="10"/>
      <c r="MK484" s="10"/>
      <c r="ML484" s="10"/>
      <c r="MM484" s="10"/>
      <c r="MN484" s="10"/>
      <c r="MO484" s="10"/>
      <c r="MP484" s="10"/>
      <c r="MQ484" s="10"/>
      <c r="MR484" s="10"/>
      <c r="MS484" s="10"/>
      <c r="MT484" s="10"/>
      <c r="MU484" s="10"/>
      <c r="MV484" s="10"/>
      <c r="MW484" s="10"/>
      <c r="MX484" s="10"/>
      <c r="MY484" s="10"/>
      <c r="MZ484" s="10"/>
      <c r="NA484" s="10"/>
      <c r="NB484" s="10"/>
      <c r="NC484" s="10"/>
      <c r="ND484" s="10"/>
      <c r="NE484" s="10"/>
      <c r="NF484" s="10"/>
      <c r="NG484" s="10"/>
      <c r="NH484" s="10"/>
      <c r="NI484" s="10"/>
      <c r="NJ484" s="10"/>
      <c r="NK484" s="10"/>
      <c r="NL484" s="10"/>
      <c r="NM484" s="10"/>
      <c r="NN484" s="10"/>
      <c r="NO484" s="10"/>
      <c r="NP484" s="10"/>
      <c r="NQ484" s="10"/>
      <c r="NR484" s="10"/>
      <c r="NS484" s="10"/>
      <c r="NT484" s="10"/>
      <c r="NU484" s="10"/>
      <c r="NV484" s="10"/>
      <c r="NW484" s="10"/>
      <c r="NX484" s="10"/>
      <c r="NY484" s="10"/>
      <c r="NZ484" s="10"/>
      <c r="OA484" s="10"/>
      <c r="OB484" s="10"/>
      <c r="OC484" s="10"/>
      <c r="OD484" s="10"/>
      <c r="OE484" s="10"/>
      <c r="OF484" s="10"/>
      <c r="OG484" s="10"/>
      <c r="OH484" s="10"/>
      <c r="OI484" s="10"/>
      <c r="OJ484" s="10"/>
      <c r="OK484" s="10"/>
      <c r="OL484" s="10"/>
      <c r="OM484" s="10"/>
      <c r="ON484" s="10"/>
      <c r="OO484" s="10"/>
      <c r="OP484" s="10"/>
      <c r="OQ484" s="10"/>
      <c r="OR484" s="10"/>
      <c r="OS484" s="10"/>
      <c r="OT484" s="10"/>
      <c r="OU484" s="10"/>
      <c r="OV484" s="10"/>
      <c r="OW484" s="10"/>
      <c r="OX484" s="10"/>
      <c r="OY484" s="10"/>
      <c r="OZ484" s="10"/>
      <c r="PA484" s="10"/>
      <c r="PB484" s="10"/>
      <c r="PC484" s="10"/>
      <c r="PD484" s="10"/>
      <c r="PE484" s="10"/>
      <c r="PF484" s="10"/>
      <c r="PG484" s="10"/>
      <c r="PH484" s="10"/>
      <c r="PI484" s="10"/>
      <c r="PJ484" s="10"/>
      <c r="PK484" s="10"/>
      <c r="PL484" s="10"/>
      <c r="PM484" s="10"/>
      <c r="PN484" s="10"/>
      <c r="PO484" s="10"/>
      <c r="PP484" s="10"/>
      <c r="PQ484" s="10"/>
      <c r="PR484" s="10"/>
      <c r="PS484" s="10"/>
      <c r="PT484" s="10"/>
      <c r="PU484" s="10"/>
      <c r="PV484" s="10"/>
      <c r="PW484" s="10"/>
      <c r="PX484" s="10"/>
      <c r="PY484" s="10"/>
      <c r="PZ484" s="10"/>
      <c r="QA484" s="10"/>
      <c r="QB484" s="10"/>
      <c r="QC484" s="10"/>
      <c r="QD484" s="10"/>
      <c r="QE484" s="10"/>
      <c r="QF484" s="10"/>
      <c r="QG484" s="10"/>
      <c r="QH484" s="10"/>
      <c r="QI484" s="10"/>
      <c r="QJ484" s="10"/>
      <c r="QK484" s="10"/>
      <c r="QL484" s="10"/>
      <c r="QM484" s="10"/>
      <c r="QN484" s="10"/>
      <c r="QO484" s="10"/>
      <c r="QP484" s="10"/>
      <c r="QQ484" s="10"/>
      <c r="QR484" s="10"/>
      <c r="QS484" s="10"/>
      <c r="QT484" s="10"/>
      <c r="QU484" s="10"/>
      <c r="QV484" s="10"/>
      <c r="QW484" s="10"/>
      <c r="QX484" s="10"/>
      <c r="QY484" s="10"/>
      <c r="QZ484" s="10"/>
      <c r="RA484" s="10"/>
      <c r="RB484" s="10"/>
      <c r="RC484" s="10"/>
      <c r="RD484" s="10"/>
      <c r="RE484" s="10"/>
      <c r="RF484" s="10"/>
      <c r="RG484" s="10"/>
      <c r="RH484" s="10"/>
      <c r="RI484" s="10"/>
      <c r="RJ484" s="10"/>
      <c r="RK484" s="10"/>
      <c r="RL484" s="10"/>
      <c r="RM484" s="10"/>
      <c r="RN484" s="10"/>
      <c r="RO484" s="10"/>
      <c r="RP484" s="10"/>
      <c r="RQ484" s="10"/>
      <c r="RR484" s="10"/>
      <c r="RS484" s="10"/>
      <c r="RT484" s="10"/>
      <c r="RU484" s="10"/>
      <c r="RV484" s="10"/>
      <c r="RW484" s="10"/>
      <c r="RX484" s="10"/>
      <c r="RY484" s="10"/>
      <c r="RZ484" s="10"/>
      <c r="SA484" s="10"/>
      <c r="SB484" s="10"/>
      <c r="SC484" s="10"/>
      <c r="SD484" s="10"/>
      <c r="SE484" s="10"/>
      <c r="SF484" s="10"/>
      <c r="SG484" s="10"/>
      <c r="SH484" s="10"/>
      <c r="SI484" s="10"/>
      <c r="SJ484" s="10"/>
      <c r="SK484" s="10"/>
      <c r="SL484" s="10"/>
      <c r="SM484" s="10"/>
      <c r="SN484" s="10"/>
      <c r="SO484" s="10"/>
      <c r="SP484" s="10"/>
      <c r="SQ484" s="10"/>
      <c r="SR484" s="10"/>
      <c r="SS484" s="10"/>
      <c r="ST484" s="10"/>
      <c r="SU484" s="10"/>
      <c r="SV484" s="10"/>
      <c r="SW484" s="10"/>
      <c r="SX484" s="10"/>
      <c r="SY484" s="10"/>
      <c r="SZ484" s="10"/>
      <c r="TA484" s="10"/>
      <c r="TB484" s="10"/>
      <c r="TC484" s="10"/>
      <c r="TD484" s="10"/>
      <c r="TE484" s="10"/>
      <c r="TF484" s="10"/>
      <c r="TG484" s="10"/>
      <c r="TH484" s="10"/>
      <c r="TI484" s="10"/>
      <c r="TJ484" s="10"/>
      <c r="TK484" s="10"/>
      <c r="TL484" s="10"/>
      <c r="TM484" s="10"/>
      <c r="TN484" s="10"/>
      <c r="TO484" s="10"/>
      <c r="TP484" s="10"/>
      <c r="TQ484" s="10"/>
      <c r="TR484" s="10"/>
      <c r="TS484" s="10"/>
      <c r="TT484" s="10"/>
      <c r="TU484" s="10"/>
      <c r="TV484" s="10"/>
      <c r="TW484" s="10"/>
      <c r="TX484" s="10"/>
      <c r="TY484" s="10"/>
      <c r="TZ484" s="10"/>
      <c r="UA484" s="10"/>
      <c r="UB484" s="10"/>
      <c r="UC484" s="10"/>
      <c r="UD484" s="10"/>
      <c r="UE484" s="10"/>
      <c r="UF484" s="10"/>
      <c r="UG484" s="10"/>
      <c r="UH484" s="10"/>
      <c r="UI484" s="10"/>
      <c r="UJ484" s="10"/>
      <c r="UK484" s="10"/>
      <c r="UL484" s="10"/>
      <c r="UM484" s="10"/>
      <c r="UN484" s="10"/>
      <c r="UO484" s="10"/>
      <c r="UP484" s="10"/>
      <c r="UQ484" s="10"/>
      <c r="UR484" s="10"/>
      <c r="US484" s="10"/>
      <c r="UT484" s="10"/>
      <c r="UU484" s="10"/>
      <c r="UV484" s="10"/>
      <c r="UW484" s="10"/>
      <c r="UX484" s="10"/>
      <c r="UY484" s="10"/>
      <c r="UZ484" s="10"/>
      <c r="VA484" s="10"/>
      <c r="VB484" s="10"/>
      <c r="VC484" s="10"/>
      <c r="VD484" s="10"/>
      <c r="VE484" s="10"/>
      <c r="VF484" s="10"/>
      <c r="VG484" s="10"/>
      <c r="VH484" s="10"/>
      <c r="VI484" s="10"/>
      <c r="VJ484" s="10"/>
      <c r="VK484" s="10"/>
      <c r="VL484" s="10"/>
      <c r="VM484" s="10"/>
      <c r="VN484" s="10"/>
      <c r="VO484" s="10"/>
      <c r="VP484" s="10"/>
      <c r="VQ484" s="10"/>
      <c r="VR484" s="10"/>
      <c r="VS484" s="10"/>
      <c r="VT484" s="10"/>
      <c r="VU484" s="10"/>
      <c r="VV484" s="10"/>
      <c r="VW484" s="10"/>
      <c r="VX484" s="10"/>
      <c r="VY484" s="10"/>
      <c r="VZ484" s="10"/>
      <c r="WA484" s="10"/>
      <c r="WB484" s="10"/>
      <c r="WC484" s="10"/>
      <c r="WD484" s="10"/>
      <c r="WE484" s="10"/>
      <c r="WF484" s="10"/>
      <c r="WG484" s="10"/>
      <c r="WH484" s="10"/>
      <c r="WI484" s="10"/>
      <c r="WJ484" s="10"/>
      <c r="WK484" s="10"/>
      <c r="WL484" s="10"/>
      <c r="WM484" s="10"/>
      <c r="WN484" s="10"/>
      <c r="WO484" s="10"/>
      <c r="WP484" s="10"/>
      <c r="WQ484" s="10"/>
      <c r="WR484" s="10"/>
      <c r="WS484" s="10"/>
      <c r="WT484" s="10"/>
      <c r="WU484" s="10"/>
      <c r="WV484" s="10"/>
      <c r="WW484" s="10"/>
      <c r="WX484" s="10"/>
      <c r="WY484" s="10"/>
      <c r="WZ484" s="10"/>
      <c r="XA484" s="10"/>
      <c r="XB484" s="10"/>
      <c r="XC484" s="10"/>
      <c r="XD484" s="10"/>
      <c r="XE484" s="10"/>
      <c r="XF484" s="10"/>
      <c r="XG484" s="10"/>
      <c r="XH484" s="10"/>
      <c r="XI484" s="10"/>
      <c r="XJ484" s="10"/>
      <c r="XK484" s="10"/>
      <c r="XL484" s="10"/>
      <c r="XM484" s="10"/>
      <c r="XN484" s="10"/>
      <c r="XO484" s="10"/>
      <c r="XP484" s="10"/>
      <c r="XQ484" s="10"/>
      <c r="XR484" s="10"/>
      <c r="XS484" s="10"/>
      <c r="XT484" s="10"/>
      <c r="XU484" s="10"/>
      <c r="XV484" s="10"/>
      <c r="XW484" s="10"/>
      <c r="XX484" s="10"/>
      <c r="XY484" s="10"/>
      <c r="XZ484" s="10"/>
      <c r="YA484" s="10"/>
      <c r="YB484" s="10"/>
      <c r="YC484" s="10"/>
      <c r="YD484" s="10"/>
      <c r="YE484" s="10"/>
      <c r="YF484" s="10"/>
      <c r="YG484" s="10"/>
      <c r="YH484" s="10"/>
      <c r="YI484" s="10"/>
      <c r="YJ484" s="10"/>
      <c r="YK484" s="10"/>
      <c r="YL484" s="10"/>
      <c r="YM484" s="10"/>
      <c r="YN484" s="10"/>
      <c r="YO484" s="10"/>
      <c r="YP484" s="10"/>
      <c r="YQ484" s="10"/>
      <c r="YR484" s="10"/>
      <c r="YS484" s="10"/>
      <c r="YT484" s="10"/>
      <c r="YU484" s="10"/>
      <c r="YV484" s="10"/>
      <c r="YW484" s="10"/>
      <c r="YX484" s="10"/>
      <c r="YY484" s="10"/>
      <c r="YZ484" s="10"/>
      <c r="ZA484" s="10"/>
      <c r="ZB484" s="10"/>
      <c r="ZC484" s="10"/>
      <c r="ZD484" s="10"/>
      <c r="ZE484" s="10"/>
      <c r="ZF484" s="10"/>
      <c r="ZG484" s="10"/>
      <c r="ZH484" s="10"/>
      <c r="ZI484" s="10"/>
      <c r="ZJ484" s="10"/>
      <c r="ZK484" s="10"/>
      <c r="ZL484" s="10"/>
      <c r="ZM484" s="10"/>
      <c r="ZN484" s="10"/>
      <c r="ZO484" s="10"/>
      <c r="ZP484" s="10"/>
      <c r="ZQ484" s="10"/>
      <c r="ZR484" s="10"/>
      <c r="ZS484" s="10"/>
      <c r="ZT484" s="10"/>
      <c r="ZU484" s="10"/>
      <c r="ZV484" s="10"/>
      <c r="ZW484" s="10"/>
      <c r="ZX484" s="10"/>
      <c r="ZY484" s="10"/>
      <c r="ZZ484" s="10"/>
      <c r="AAA484" s="10"/>
      <c r="AAB484" s="10"/>
      <c r="AAC484" s="10"/>
      <c r="AAD484" s="10"/>
      <c r="AAE484" s="10"/>
      <c r="AAF484" s="10"/>
      <c r="AAG484" s="10"/>
      <c r="AAH484" s="10"/>
      <c r="AAI484" s="10"/>
      <c r="AAJ484" s="10"/>
      <c r="AAK484" s="10"/>
      <c r="AAL484" s="10"/>
      <c r="AAM484" s="10"/>
      <c r="AAN484" s="10"/>
      <c r="AAO484" s="10"/>
      <c r="AAP484" s="10"/>
      <c r="AAQ484" s="10"/>
      <c r="AAR484" s="10"/>
      <c r="AAS484" s="10"/>
      <c r="AAT484" s="10"/>
      <c r="AAU484" s="10"/>
      <c r="AAV484" s="10"/>
      <c r="AAW484" s="10"/>
      <c r="AAX484" s="10"/>
      <c r="AAY484" s="10"/>
      <c r="AAZ484" s="10"/>
      <c r="ABA484" s="10"/>
      <c r="ABB484" s="10"/>
      <c r="ABC484" s="10"/>
      <c r="ABD484" s="10"/>
      <c r="ABE484" s="10"/>
      <c r="ABF484" s="10"/>
      <c r="ABG484" s="10"/>
      <c r="ABH484" s="10"/>
      <c r="ABI484" s="10"/>
      <c r="ABJ484" s="10"/>
      <c r="ABK484" s="10"/>
      <c r="ABL484" s="10"/>
      <c r="ABM484" s="10"/>
      <c r="ABN484" s="10"/>
      <c r="ABO484" s="10"/>
      <c r="ABP484" s="10"/>
      <c r="ABQ484" s="10"/>
      <c r="ABR484" s="10"/>
      <c r="ABS484" s="10"/>
      <c r="ABT484" s="10"/>
      <c r="ABU484" s="10"/>
      <c r="ABV484" s="10"/>
      <c r="ABW484" s="10"/>
      <c r="ABX484" s="10"/>
      <c r="ABY484" s="10"/>
      <c r="ABZ484" s="10"/>
      <c r="ACA484" s="10"/>
      <c r="ACB484" s="10"/>
      <c r="ACC484" s="10"/>
      <c r="ACD484" s="10"/>
      <c r="ACE484" s="10"/>
      <c r="ACF484" s="10"/>
      <c r="ACG484" s="10"/>
      <c r="ACH484" s="10"/>
      <c r="ACI484" s="10"/>
      <c r="ACJ484" s="10"/>
      <c r="ACK484" s="10"/>
      <c r="ACL484" s="10"/>
      <c r="ACM484" s="10"/>
      <c r="ACN484" s="10"/>
      <c r="ACO484" s="10"/>
      <c r="ACP484" s="10"/>
      <c r="ACQ484" s="10"/>
      <c r="ACR484" s="10"/>
      <c r="ACS484" s="10"/>
      <c r="ACT484" s="10"/>
      <c r="ACU484" s="10"/>
      <c r="ACV484" s="10"/>
      <c r="ACW484" s="10"/>
      <c r="ACX484" s="10"/>
      <c r="ACY484" s="10"/>
      <c r="ACZ484" s="10"/>
      <c r="ADA484" s="10"/>
      <c r="ADB484" s="10"/>
      <c r="ADC484" s="10"/>
      <c r="ADD484" s="10"/>
      <c r="ADE484" s="10"/>
      <c r="ADF484" s="10"/>
      <c r="ADG484" s="10"/>
      <c r="ADH484" s="10"/>
      <c r="ADI484" s="10"/>
      <c r="ADJ484" s="10"/>
      <c r="ADK484" s="10"/>
      <c r="ADL484" s="10"/>
      <c r="ADM484" s="10"/>
      <c r="ADN484" s="10"/>
      <c r="ADO484" s="10"/>
      <c r="ADP484" s="10"/>
      <c r="ADQ484" s="10"/>
      <c r="ADR484" s="10"/>
      <c r="ADS484" s="10"/>
      <c r="ADT484" s="10"/>
      <c r="ADU484" s="10"/>
      <c r="ADV484" s="10"/>
      <c r="ADW484" s="10"/>
      <c r="ADX484" s="10"/>
      <c r="ADY484" s="10"/>
      <c r="ADZ484" s="10"/>
      <c r="AEA484" s="10"/>
      <c r="AEB484" s="10"/>
      <c r="AEC484" s="10"/>
      <c r="AED484" s="10"/>
      <c r="AEE484" s="10"/>
      <c r="AEF484" s="10"/>
      <c r="AEG484" s="10"/>
      <c r="AEH484" s="10"/>
      <c r="AEI484" s="10"/>
      <c r="AEJ484" s="10"/>
      <c r="AEK484" s="10"/>
      <c r="AEL484" s="10"/>
      <c r="AEM484" s="10"/>
      <c r="AEN484" s="10"/>
      <c r="AEO484" s="10"/>
      <c r="AEP484" s="10"/>
      <c r="AEQ484" s="10"/>
      <c r="AER484" s="10"/>
      <c r="AES484" s="10"/>
      <c r="AET484" s="10"/>
      <c r="AEU484" s="10"/>
      <c r="AEV484" s="10"/>
      <c r="AEW484" s="10"/>
      <c r="AEX484" s="10"/>
      <c r="AEY484" s="10"/>
      <c r="AEZ484" s="10"/>
      <c r="AFA484" s="10"/>
      <c r="AFB484" s="10"/>
      <c r="AFC484" s="10"/>
      <c r="AFD484" s="10"/>
      <c r="AFE484" s="10"/>
      <c r="AFF484" s="10"/>
      <c r="AFG484" s="10"/>
      <c r="AFH484" s="10"/>
      <c r="AFI484" s="10"/>
      <c r="AFJ484" s="10"/>
      <c r="AFK484" s="10"/>
      <c r="AFL484" s="10"/>
      <c r="AFM484" s="10"/>
      <c r="AFN484" s="10"/>
      <c r="AFO484" s="10"/>
      <c r="AFP484" s="10"/>
      <c r="AFQ484" s="10"/>
      <c r="AFR484" s="10"/>
      <c r="AFS484" s="10"/>
      <c r="AFT484" s="10"/>
      <c r="AFU484" s="10"/>
      <c r="AFV484" s="10"/>
      <c r="AFW484" s="10"/>
      <c r="AFX484" s="10"/>
      <c r="AFY484" s="10"/>
      <c r="AFZ484" s="10"/>
      <c r="AGA484" s="10"/>
      <c r="AGB484" s="10"/>
      <c r="AGC484" s="10"/>
      <c r="AGD484" s="10"/>
      <c r="AGE484" s="10"/>
      <c r="AGF484" s="10"/>
      <c r="AGG484" s="10"/>
      <c r="AGH484" s="10"/>
      <c r="AGI484" s="10"/>
      <c r="AGJ484" s="10"/>
      <c r="AGK484" s="10"/>
      <c r="AGL484" s="10"/>
      <c r="AGM484" s="10"/>
      <c r="AGN484" s="10"/>
      <c r="AGO484" s="10"/>
      <c r="AGP484" s="10"/>
      <c r="AGQ484" s="10"/>
      <c r="AGR484" s="10"/>
      <c r="AGS484" s="10"/>
      <c r="AGT484" s="10"/>
      <c r="AGU484" s="10"/>
      <c r="AGV484" s="10"/>
      <c r="AGW484" s="10"/>
      <c r="AGX484" s="10"/>
      <c r="AGY484" s="10"/>
      <c r="AGZ484" s="10"/>
      <c r="AHA484" s="10"/>
      <c r="AHB484" s="10"/>
      <c r="AHC484" s="10"/>
      <c r="AHD484" s="10"/>
      <c r="AHE484" s="10"/>
      <c r="AHF484" s="10"/>
      <c r="AHG484" s="10"/>
      <c r="AHH484" s="10"/>
      <c r="AHI484" s="10"/>
      <c r="AHJ484" s="10"/>
      <c r="AHK484" s="10"/>
      <c r="AHL484" s="10"/>
      <c r="AHM484" s="10"/>
      <c r="AHN484" s="10"/>
      <c r="AHO484" s="10"/>
      <c r="AHP484" s="10"/>
      <c r="AHQ484" s="10"/>
      <c r="AHR484" s="10"/>
      <c r="AHS484" s="10"/>
      <c r="AHT484" s="10"/>
      <c r="AHU484" s="10"/>
      <c r="AHV484" s="10"/>
      <c r="AHW484" s="10"/>
      <c r="AHX484" s="10"/>
      <c r="AHY484" s="10"/>
      <c r="AHZ484" s="10"/>
      <c r="AIA484" s="10"/>
      <c r="AIB484" s="10"/>
      <c r="AIC484" s="10"/>
      <c r="AID484" s="10"/>
      <c r="AIE484" s="10"/>
      <c r="AIF484" s="10"/>
      <c r="AIG484" s="10"/>
      <c r="AIH484" s="10"/>
      <c r="AII484" s="10"/>
      <c r="AIJ484" s="10"/>
      <c r="AIK484" s="10"/>
      <c r="AIL484" s="10"/>
      <c r="AIM484" s="10"/>
      <c r="AIN484" s="10"/>
      <c r="AIO484" s="10"/>
      <c r="AIP484" s="10"/>
      <c r="AIQ484" s="10"/>
      <c r="AIR484" s="10"/>
      <c r="AIS484" s="10"/>
      <c r="AIT484" s="10"/>
      <c r="AIU484" s="10"/>
      <c r="AIV484" s="10"/>
      <c r="AIW484" s="10"/>
      <c r="AIX484" s="10"/>
      <c r="AIY484" s="10"/>
      <c r="AIZ484" s="10"/>
      <c r="AJA484" s="10"/>
      <c r="AJB484" s="10"/>
      <c r="AJC484" s="10"/>
      <c r="AJD484" s="10"/>
      <c r="AJE484" s="10"/>
      <c r="AJF484" s="10"/>
      <c r="AJG484" s="10"/>
      <c r="AJH484" s="10"/>
      <c r="AJI484" s="10"/>
      <c r="AJJ484" s="10"/>
      <c r="AJK484" s="10"/>
      <c r="AJL484" s="10"/>
      <c r="AJM484" s="10"/>
      <c r="AJN484" s="10"/>
      <c r="AJO484" s="10"/>
      <c r="AJP484" s="10"/>
      <c r="AJQ484" s="10"/>
      <c r="AJR484" s="10"/>
      <c r="AJS484" s="10"/>
      <c r="AJT484" s="10"/>
      <c r="AJU484" s="10"/>
      <c r="AJV484" s="10"/>
      <c r="AJW484" s="10"/>
      <c r="AJX484" s="10"/>
      <c r="AJY484" s="10"/>
      <c r="AJZ484" s="10"/>
      <c r="AKA484" s="10"/>
      <c r="AKB484" s="10"/>
      <c r="AKC484" s="10"/>
      <c r="AKD484" s="10"/>
      <c r="AKE484" s="10"/>
      <c r="AKF484" s="10"/>
      <c r="AKG484" s="10"/>
      <c r="AKH484" s="10"/>
      <c r="AKI484" s="10"/>
      <c r="AKJ484" s="10"/>
      <c r="AKK484" s="10"/>
      <c r="AKL484" s="10"/>
      <c r="AKM484" s="10"/>
      <c r="AKN484" s="10"/>
      <c r="AKO484" s="10"/>
      <c r="AKP484" s="10"/>
      <c r="AKQ484" s="10"/>
      <c r="AKR484" s="10"/>
      <c r="AKS484" s="10"/>
      <c r="AKT484" s="10"/>
      <c r="AKU484" s="10"/>
      <c r="AKV484" s="10"/>
      <c r="AKW484" s="10"/>
      <c r="AKX484" s="10"/>
      <c r="AKY484" s="10"/>
      <c r="AKZ484" s="10"/>
      <c r="ALA484" s="10"/>
      <c r="ALB484" s="10"/>
      <c r="ALC484" s="10"/>
      <c r="ALD484" s="10"/>
      <c r="ALE484" s="10"/>
      <c r="ALF484" s="10"/>
      <c r="ALG484" s="10"/>
      <c r="ALH484" s="10"/>
      <c r="ALI484" s="10"/>
      <c r="ALJ484" s="10"/>
      <c r="ALK484" s="10"/>
      <c r="ALL484" s="10"/>
      <c r="ALM484" s="10"/>
      <c r="ALN484" s="10"/>
      <c r="ALO484" s="10"/>
      <c r="ALP484" s="10"/>
      <c r="ALQ484" s="10"/>
      <c r="ALR484" s="10"/>
      <c r="ALS484" s="10"/>
      <c r="ALT484" s="10"/>
      <c r="ALU484" s="10"/>
      <c r="ALV484" s="10"/>
      <c r="ALW484" s="10"/>
      <c r="ALX484" s="10"/>
      <c r="ALY484" s="10"/>
      <c r="ALZ484" s="10"/>
      <c r="AMA484" s="10"/>
      <c r="AMB484" s="10"/>
      <c r="AMC484" s="10"/>
      <c r="AMD484" s="10"/>
      <c r="AME484" s="10"/>
      <c r="AMF484" s="10"/>
      <c r="AMG484" s="10"/>
      <c r="AMH484" s="10"/>
      <c r="AMI484" s="10"/>
    </row>
    <row r="485" spans="1:1023" ht="21.75" customHeight="1">
      <c r="A485" s="14" t="s">
        <v>168</v>
      </c>
      <c r="B485" s="45"/>
      <c r="C485" s="34"/>
      <c r="D485" s="34"/>
      <c r="E485" s="30"/>
      <c r="F485" s="30"/>
      <c r="G485" s="30"/>
      <c r="H485" s="30"/>
      <c r="I485" s="30"/>
      <c r="J485" s="30"/>
      <c r="K485" s="30"/>
      <c r="L485" s="30"/>
      <c r="M485" s="30"/>
      <c r="N485" s="30"/>
      <c r="O485" s="36">
        <v>10000</v>
      </c>
      <c r="P485" s="34"/>
      <c r="Q485" s="43">
        <f t="shared" si="11"/>
        <v>10000</v>
      </c>
      <c r="R485" s="43">
        <f>Q485</f>
        <v>10000</v>
      </c>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c r="HA485" s="10"/>
      <c r="HB485" s="10"/>
      <c r="HC485" s="10"/>
      <c r="HD485" s="10"/>
      <c r="HE485" s="10"/>
      <c r="HF485" s="10"/>
      <c r="HG485" s="10"/>
      <c r="HH485" s="10"/>
      <c r="HI485" s="10"/>
      <c r="HJ485" s="10"/>
      <c r="HK485" s="10"/>
      <c r="HL485" s="10"/>
      <c r="HM485" s="10"/>
      <c r="HN485" s="10"/>
      <c r="HO485" s="10"/>
      <c r="HP485" s="10"/>
      <c r="HQ485" s="10"/>
      <c r="HR485" s="10"/>
      <c r="HS485" s="10"/>
      <c r="HT485" s="10"/>
      <c r="HU485" s="10"/>
      <c r="HV485" s="10"/>
      <c r="HW485" s="10"/>
      <c r="HX485" s="10"/>
      <c r="HY485" s="10"/>
      <c r="HZ485" s="10"/>
      <c r="IA485" s="10"/>
      <c r="IB485" s="10"/>
      <c r="IC485" s="10"/>
      <c r="ID485" s="10"/>
      <c r="IE485" s="10"/>
      <c r="IF485" s="10"/>
      <c r="IG485" s="10"/>
      <c r="IH485" s="10"/>
      <c r="II485" s="10"/>
      <c r="IJ485" s="10"/>
      <c r="IK485" s="10"/>
      <c r="IL485" s="10"/>
      <c r="IM485" s="10"/>
      <c r="IN485" s="10"/>
      <c r="IO485" s="10"/>
      <c r="IP485" s="10"/>
      <c r="IQ485" s="10"/>
      <c r="IR485" s="10"/>
      <c r="IS485" s="10"/>
      <c r="IT485" s="10"/>
      <c r="IU485" s="10"/>
      <c r="IV485" s="10"/>
      <c r="IW485" s="10"/>
      <c r="IX485" s="10"/>
      <c r="IY485" s="10"/>
      <c r="IZ485" s="10"/>
      <c r="JA485" s="10"/>
      <c r="JB485" s="10"/>
      <c r="JC485" s="10"/>
      <c r="JD485" s="10"/>
      <c r="JE485" s="10"/>
      <c r="JF485" s="10"/>
      <c r="JG485" s="10"/>
      <c r="JH485" s="10"/>
      <c r="JI485" s="10"/>
      <c r="JJ485" s="10"/>
      <c r="JK485" s="10"/>
      <c r="JL485" s="10"/>
      <c r="JM485" s="10"/>
      <c r="JN485" s="10"/>
      <c r="JO485" s="10"/>
      <c r="JP485" s="10"/>
      <c r="JQ485" s="10"/>
      <c r="JR485" s="10"/>
      <c r="JS485" s="10"/>
      <c r="JT485" s="10"/>
      <c r="JU485" s="10"/>
      <c r="JV485" s="10"/>
      <c r="JW485" s="10"/>
      <c r="JX485" s="10"/>
      <c r="JY485" s="10"/>
      <c r="JZ485" s="10"/>
      <c r="KA485" s="10"/>
      <c r="KB485" s="10"/>
      <c r="KC485" s="10"/>
      <c r="KD485" s="10"/>
      <c r="KE485" s="10"/>
      <c r="KF485" s="10"/>
      <c r="KG485" s="10"/>
      <c r="KH485" s="10"/>
      <c r="KI485" s="10"/>
      <c r="KJ485" s="10"/>
      <c r="KK485" s="10"/>
      <c r="KL485" s="10"/>
      <c r="KM485" s="10"/>
      <c r="KN485" s="10"/>
      <c r="KO485" s="10"/>
      <c r="KP485" s="10"/>
      <c r="KQ485" s="10"/>
      <c r="KR485" s="10"/>
      <c r="KS485" s="10"/>
      <c r="KT485" s="10"/>
      <c r="KU485" s="10"/>
      <c r="KV485" s="10"/>
      <c r="KW485" s="10"/>
      <c r="KX485" s="10"/>
      <c r="KY485" s="10"/>
      <c r="KZ485" s="10"/>
      <c r="LA485" s="10"/>
      <c r="LB485" s="10"/>
      <c r="LC485" s="10"/>
      <c r="LD485" s="10"/>
      <c r="LE485" s="10"/>
      <c r="LF485" s="10"/>
      <c r="LG485" s="10"/>
      <c r="LH485" s="10"/>
      <c r="LI485" s="10"/>
      <c r="LJ485" s="10"/>
      <c r="LK485" s="10"/>
      <c r="LL485" s="10"/>
      <c r="LM485" s="10"/>
      <c r="LN485" s="10"/>
      <c r="LO485" s="10"/>
      <c r="LP485" s="10"/>
      <c r="LQ485" s="10"/>
      <c r="LR485" s="10"/>
      <c r="LS485" s="10"/>
      <c r="LT485" s="10"/>
      <c r="LU485" s="10"/>
      <c r="LV485" s="10"/>
      <c r="LW485" s="10"/>
      <c r="LX485" s="10"/>
      <c r="LY485" s="10"/>
      <c r="LZ485" s="10"/>
      <c r="MA485" s="10"/>
      <c r="MB485" s="10"/>
      <c r="MC485" s="10"/>
      <c r="MD485" s="10"/>
      <c r="ME485" s="10"/>
      <c r="MF485" s="10"/>
      <c r="MG485" s="10"/>
      <c r="MH485" s="10"/>
      <c r="MI485" s="10"/>
      <c r="MJ485" s="10"/>
      <c r="MK485" s="10"/>
      <c r="ML485" s="10"/>
      <c r="MM485" s="10"/>
      <c r="MN485" s="10"/>
      <c r="MO485" s="10"/>
      <c r="MP485" s="10"/>
      <c r="MQ485" s="10"/>
      <c r="MR485" s="10"/>
      <c r="MS485" s="10"/>
      <c r="MT485" s="10"/>
      <c r="MU485" s="10"/>
      <c r="MV485" s="10"/>
      <c r="MW485" s="10"/>
      <c r="MX485" s="10"/>
      <c r="MY485" s="10"/>
      <c r="MZ485" s="10"/>
      <c r="NA485" s="10"/>
      <c r="NB485" s="10"/>
      <c r="NC485" s="10"/>
      <c r="ND485" s="10"/>
      <c r="NE485" s="10"/>
      <c r="NF485" s="10"/>
      <c r="NG485" s="10"/>
      <c r="NH485" s="10"/>
      <c r="NI485" s="10"/>
      <c r="NJ485" s="10"/>
      <c r="NK485" s="10"/>
      <c r="NL485" s="10"/>
      <c r="NM485" s="10"/>
      <c r="NN485" s="10"/>
      <c r="NO485" s="10"/>
      <c r="NP485" s="10"/>
      <c r="NQ485" s="10"/>
      <c r="NR485" s="10"/>
      <c r="NS485" s="10"/>
      <c r="NT485" s="10"/>
      <c r="NU485" s="10"/>
      <c r="NV485" s="10"/>
      <c r="NW485" s="10"/>
      <c r="NX485" s="10"/>
      <c r="NY485" s="10"/>
      <c r="NZ485" s="10"/>
      <c r="OA485" s="10"/>
      <c r="OB485" s="10"/>
      <c r="OC485" s="10"/>
      <c r="OD485" s="10"/>
      <c r="OE485" s="10"/>
      <c r="OF485" s="10"/>
      <c r="OG485" s="10"/>
      <c r="OH485" s="10"/>
      <c r="OI485" s="10"/>
      <c r="OJ485" s="10"/>
      <c r="OK485" s="10"/>
      <c r="OL485" s="10"/>
      <c r="OM485" s="10"/>
      <c r="ON485" s="10"/>
      <c r="OO485" s="10"/>
      <c r="OP485" s="10"/>
      <c r="OQ485" s="10"/>
      <c r="OR485" s="10"/>
      <c r="OS485" s="10"/>
      <c r="OT485" s="10"/>
      <c r="OU485" s="10"/>
      <c r="OV485" s="10"/>
      <c r="OW485" s="10"/>
      <c r="OX485" s="10"/>
      <c r="OY485" s="10"/>
      <c r="OZ485" s="10"/>
      <c r="PA485" s="10"/>
      <c r="PB485" s="10"/>
      <c r="PC485" s="10"/>
      <c r="PD485" s="10"/>
      <c r="PE485" s="10"/>
      <c r="PF485" s="10"/>
      <c r="PG485" s="10"/>
      <c r="PH485" s="10"/>
      <c r="PI485" s="10"/>
      <c r="PJ485" s="10"/>
      <c r="PK485" s="10"/>
      <c r="PL485" s="10"/>
      <c r="PM485" s="10"/>
      <c r="PN485" s="10"/>
      <c r="PO485" s="10"/>
      <c r="PP485" s="10"/>
      <c r="PQ485" s="10"/>
      <c r="PR485" s="10"/>
      <c r="PS485" s="10"/>
      <c r="PT485" s="10"/>
      <c r="PU485" s="10"/>
      <c r="PV485" s="10"/>
      <c r="PW485" s="10"/>
      <c r="PX485" s="10"/>
      <c r="PY485" s="10"/>
      <c r="PZ485" s="10"/>
      <c r="QA485" s="10"/>
      <c r="QB485" s="10"/>
      <c r="QC485" s="10"/>
      <c r="QD485" s="10"/>
      <c r="QE485" s="10"/>
      <c r="QF485" s="10"/>
      <c r="QG485" s="10"/>
      <c r="QH485" s="10"/>
      <c r="QI485" s="10"/>
      <c r="QJ485" s="10"/>
      <c r="QK485" s="10"/>
      <c r="QL485" s="10"/>
      <c r="QM485" s="10"/>
      <c r="QN485" s="10"/>
      <c r="QO485" s="10"/>
      <c r="QP485" s="10"/>
      <c r="QQ485" s="10"/>
      <c r="QR485" s="10"/>
      <c r="QS485" s="10"/>
      <c r="QT485" s="10"/>
      <c r="QU485" s="10"/>
      <c r="QV485" s="10"/>
      <c r="QW485" s="10"/>
      <c r="QX485" s="10"/>
      <c r="QY485" s="10"/>
      <c r="QZ485" s="10"/>
      <c r="RA485" s="10"/>
      <c r="RB485" s="10"/>
      <c r="RC485" s="10"/>
      <c r="RD485" s="10"/>
      <c r="RE485" s="10"/>
      <c r="RF485" s="10"/>
      <c r="RG485" s="10"/>
      <c r="RH485" s="10"/>
      <c r="RI485" s="10"/>
      <c r="RJ485" s="10"/>
      <c r="RK485" s="10"/>
      <c r="RL485" s="10"/>
      <c r="RM485" s="10"/>
      <c r="RN485" s="10"/>
      <c r="RO485" s="10"/>
      <c r="RP485" s="10"/>
      <c r="RQ485" s="10"/>
      <c r="RR485" s="10"/>
      <c r="RS485" s="10"/>
      <c r="RT485" s="10"/>
      <c r="RU485" s="10"/>
      <c r="RV485" s="10"/>
      <c r="RW485" s="10"/>
      <c r="RX485" s="10"/>
      <c r="RY485" s="10"/>
      <c r="RZ485" s="10"/>
      <c r="SA485" s="10"/>
      <c r="SB485" s="10"/>
      <c r="SC485" s="10"/>
      <c r="SD485" s="10"/>
      <c r="SE485" s="10"/>
      <c r="SF485" s="10"/>
      <c r="SG485" s="10"/>
      <c r="SH485" s="10"/>
      <c r="SI485" s="10"/>
      <c r="SJ485" s="10"/>
      <c r="SK485" s="10"/>
      <c r="SL485" s="10"/>
      <c r="SM485" s="10"/>
      <c r="SN485" s="10"/>
      <c r="SO485" s="10"/>
      <c r="SP485" s="10"/>
      <c r="SQ485" s="10"/>
      <c r="SR485" s="10"/>
      <c r="SS485" s="10"/>
      <c r="ST485" s="10"/>
      <c r="SU485" s="10"/>
      <c r="SV485" s="10"/>
      <c r="SW485" s="10"/>
      <c r="SX485" s="10"/>
      <c r="SY485" s="10"/>
      <c r="SZ485" s="10"/>
      <c r="TA485" s="10"/>
      <c r="TB485" s="10"/>
      <c r="TC485" s="10"/>
      <c r="TD485" s="10"/>
      <c r="TE485" s="10"/>
      <c r="TF485" s="10"/>
      <c r="TG485" s="10"/>
      <c r="TH485" s="10"/>
      <c r="TI485" s="10"/>
      <c r="TJ485" s="10"/>
      <c r="TK485" s="10"/>
      <c r="TL485" s="10"/>
      <c r="TM485" s="10"/>
      <c r="TN485" s="10"/>
      <c r="TO485" s="10"/>
      <c r="TP485" s="10"/>
      <c r="TQ485" s="10"/>
      <c r="TR485" s="10"/>
      <c r="TS485" s="10"/>
      <c r="TT485" s="10"/>
      <c r="TU485" s="10"/>
      <c r="TV485" s="10"/>
      <c r="TW485" s="10"/>
      <c r="TX485" s="10"/>
      <c r="TY485" s="10"/>
      <c r="TZ485" s="10"/>
      <c r="UA485" s="10"/>
      <c r="UB485" s="10"/>
      <c r="UC485" s="10"/>
      <c r="UD485" s="10"/>
      <c r="UE485" s="10"/>
      <c r="UF485" s="10"/>
      <c r="UG485" s="10"/>
      <c r="UH485" s="10"/>
      <c r="UI485" s="10"/>
      <c r="UJ485" s="10"/>
      <c r="UK485" s="10"/>
      <c r="UL485" s="10"/>
      <c r="UM485" s="10"/>
      <c r="UN485" s="10"/>
      <c r="UO485" s="10"/>
      <c r="UP485" s="10"/>
      <c r="UQ485" s="10"/>
      <c r="UR485" s="10"/>
      <c r="US485" s="10"/>
      <c r="UT485" s="10"/>
      <c r="UU485" s="10"/>
      <c r="UV485" s="10"/>
      <c r="UW485" s="10"/>
      <c r="UX485" s="10"/>
      <c r="UY485" s="10"/>
      <c r="UZ485" s="10"/>
      <c r="VA485" s="10"/>
      <c r="VB485" s="10"/>
      <c r="VC485" s="10"/>
      <c r="VD485" s="10"/>
      <c r="VE485" s="10"/>
      <c r="VF485" s="10"/>
      <c r="VG485" s="10"/>
      <c r="VH485" s="10"/>
      <c r="VI485" s="10"/>
      <c r="VJ485" s="10"/>
      <c r="VK485" s="10"/>
      <c r="VL485" s="10"/>
      <c r="VM485" s="10"/>
      <c r="VN485" s="10"/>
      <c r="VO485" s="10"/>
      <c r="VP485" s="10"/>
      <c r="VQ485" s="10"/>
      <c r="VR485" s="10"/>
      <c r="VS485" s="10"/>
      <c r="VT485" s="10"/>
      <c r="VU485" s="10"/>
      <c r="VV485" s="10"/>
      <c r="VW485" s="10"/>
      <c r="VX485" s="10"/>
      <c r="VY485" s="10"/>
      <c r="VZ485" s="10"/>
      <c r="WA485" s="10"/>
      <c r="WB485" s="10"/>
      <c r="WC485" s="10"/>
      <c r="WD485" s="10"/>
      <c r="WE485" s="10"/>
      <c r="WF485" s="10"/>
      <c r="WG485" s="10"/>
      <c r="WH485" s="10"/>
      <c r="WI485" s="10"/>
      <c r="WJ485" s="10"/>
      <c r="WK485" s="10"/>
      <c r="WL485" s="10"/>
      <c r="WM485" s="10"/>
      <c r="WN485" s="10"/>
      <c r="WO485" s="10"/>
      <c r="WP485" s="10"/>
      <c r="WQ485" s="10"/>
      <c r="WR485" s="10"/>
      <c r="WS485" s="10"/>
      <c r="WT485" s="10"/>
      <c r="WU485" s="10"/>
      <c r="WV485" s="10"/>
      <c r="WW485" s="10"/>
      <c r="WX485" s="10"/>
      <c r="WY485" s="10"/>
      <c r="WZ485" s="10"/>
      <c r="XA485" s="10"/>
      <c r="XB485" s="10"/>
      <c r="XC485" s="10"/>
      <c r="XD485" s="10"/>
      <c r="XE485" s="10"/>
      <c r="XF485" s="10"/>
      <c r="XG485" s="10"/>
      <c r="XH485" s="10"/>
      <c r="XI485" s="10"/>
      <c r="XJ485" s="10"/>
      <c r="XK485" s="10"/>
      <c r="XL485" s="10"/>
      <c r="XM485" s="10"/>
      <c r="XN485" s="10"/>
      <c r="XO485" s="10"/>
      <c r="XP485" s="10"/>
      <c r="XQ485" s="10"/>
      <c r="XR485" s="10"/>
      <c r="XS485" s="10"/>
      <c r="XT485" s="10"/>
      <c r="XU485" s="10"/>
      <c r="XV485" s="10"/>
      <c r="XW485" s="10"/>
      <c r="XX485" s="10"/>
      <c r="XY485" s="10"/>
      <c r="XZ485" s="10"/>
      <c r="YA485" s="10"/>
      <c r="YB485" s="10"/>
      <c r="YC485" s="10"/>
      <c r="YD485" s="10"/>
      <c r="YE485" s="10"/>
      <c r="YF485" s="10"/>
      <c r="YG485" s="10"/>
      <c r="YH485" s="10"/>
      <c r="YI485" s="10"/>
      <c r="YJ485" s="10"/>
      <c r="YK485" s="10"/>
      <c r="YL485" s="10"/>
      <c r="YM485" s="10"/>
      <c r="YN485" s="10"/>
      <c r="YO485" s="10"/>
      <c r="YP485" s="10"/>
      <c r="YQ485" s="10"/>
      <c r="YR485" s="10"/>
      <c r="YS485" s="10"/>
      <c r="YT485" s="10"/>
      <c r="YU485" s="10"/>
      <c r="YV485" s="10"/>
      <c r="YW485" s="10"/>
      <c r="YX485" s="10"/>
      <c r="YY485" s="10"/>
      <c r="YZ485" s="10"/>
      <c r="ZA485" s="10"/>
      <c r="ZB485" s="10"/>
      <c r="ZC485" s="10"/>
      <c r="ZD485" s="10"/>
      <c r="ZE485" s="10"/>
      <c r="ZF485" s="10"/>
      <c r="ZG485" s="10"/>
      <c r="ZH485" s="10"/>
      <c r="ZI485" s="10"/>
      <c r="ZJ485" s="10"/>
      <c r="ZK485" s="10"/>
      <c r="ZL485" s="10"/>
      <c r="ZM485" s="10"/>
      <c r="ZN485" s="10"/>
      <c r="ZO485" s="10"/>
      <c r="ZP485" s="10"/>
      <c r="ZQ485" s="10"/>
      <c r="ZR485" s="10"/>
      <c r="ZS485" s="10"/>
      <c r="ZT485" s="10"/>
      <c r="ZU485" s="10"/>
      <c r="ZV485" s="10"/>
      <c r="ZW485" s="10"/>
      <c r="ZX485" s="10"/>
      <c r="ZY485" s="10"/>
      <c r="ZZ485" s="10"/>
      <c r="AAA485" s="10"/>
      <c r="AAB485" s="10"/>
      <c r="AAC485" s="10"/>
      <c r="AAD485" s="10"/>
      <c r="AAE485" s="10"/>
      <c r="AAF485" s="10"/>
      <c r="AAG485" s="10"/>
      <c r="AAH485" s="10"/>
      <c r="AAI485" s="10"/>
      <c r="AAJ485" s="10"/>
      <c r="AAK485" s="10"/>
      <c r="AAL485" s="10"/>
      <c r="AAM485" s="10"/>
      <c r="AAN485" s="10"/>
      <c r="AAO485" s="10"/>
      <c r="AAP485" s="10"/>
      <c r="AAQ485" s="10"/>
      <c r="AAR485" s="10"/>
      <c r="AAS485" s="10"/>
      <c r="AAT485" s="10"/>
      <c r="AAU485" s="10"/>
      <c r="AAV485" s="10"/>
      <c r="AAW485" s="10"/>
      <c r="AAX485" s="10"/>
      <c r="AAY485" s="10"/>
      <c r="AAZ485" s="10"/>
      <c r="ABA485" s="10"/>
      <c r="ABB485" s="10"/>
      <c r="ABC485" s="10"/>
      <c r="ABD485" s="10"/>
      <c r="ABE485" s="10"/>
      <c r="ABF485" s="10"/>
      <c r="ABG485" s="10"/>
      <c r="ABH485" s="10"/>
      <c r="ABI485" s="10"/>
      <c r="ABJ485" s="10"/>
      <c r="ABK485" s="10"/>
      <c r="ABL485" s="10"/>
      <c r="ABM485" s="10"/>
      <c r="ABN485" s="10"/>
      <c r="ABO485" s="10"/>
      <c r="ABP485" s="10"/>
      <c r="ABQ485" s="10"/>
      <c r="ABR485" s="10"/>
      <c r="ABS485" s="10"/>
      <c r="ABT485" s="10"/>
      <c r="ABU485" s="10"/>
      <c r="ABV485" s="10"/>
      <c r="ABW485" s="10"/>
      <c r="ABX485" s="10"/>
      <c r="ABY485" s="10"/>
      <c r="ABZ485" s="10"/>
      <c r="ACA485" s="10"/>
      <c r="ACB485" s="10"/>
      <c r="ACC485" s="10"/>
      <c r="ACD485" s="10"/>
      <c r="ACE485" s="10"/>
      <c r="ACF485" s="10"/>
      <c r="ACG485" s="10"/>
      <c r="ACH485" s="10"/>
      <c r="ACI485" s="10"/>
      <c r="ACJ485" s="10"/>
      <c r="ACK485" s="10"/>
      <c r="ACL485" s="10"/>
      <c r="ACM485" s="10"/>
      <c r="ACN485" s="10"/>
      <c r="ACO485" s="10"/>
      <c r="ACP485" s="10"/>
      <c r="ACQ485" s="10"/>
      <c r="ACR485" s="10"/>
      <c r="ACS485" s="10"/>
      <c r="ACT485" s="10"/>
      <c r="ACU485" s="10"/>
      <c r="ACV485" s="10"/>
      <c r="ACW485" s="10"/>
      <c r="ACX485" s="10"/>
      <c r="ACY485" s="10"/>
      <c r="ACZ485" s="10"/>
      <c r="ADA485" s="10"/>
      <c r="ADB485" s="10"/>
      <c r="ADC485" s="10"/>
      <c r="ADD485" s="10"/>
      <c r="ADE485" s="10"/>
      <c r="ADF485" s="10"/>
      <c r="ADG485" s="10"/>
      <c r="ADH485" s="10"/>
      <c r="ADI485" s="10"/>
      <c r="ADJ485" s="10"/>
      <c r="ADK485" s="10"/>
      <c r="ADL485" s="10"/>
      <c r="ADM485" s="10"/>
      <c r="ADN485" s="10"/>
      <c r="ADO485" s="10"/>
      <c r="ADP485" s="10"/>
      <c r="ADQ485" s="10"/>
      <c r="ADR485" s="10"/>
      <c r="ADS485" s="10"/>
      <c r="ADT485" s="10"/>
      <c r="ADU485" s="10"/>
      <c r="ADV485" s="10"/>
      <c r="ADW485" s="10"/>
      <c r="ADX485" s="10"/>
      <c r="ADY485" s="10"/>
      <c r="ADZ485" s="10"/>
      <c r="AEA485" s="10"/>
      <c r="AEB485" s="10"/>
      <c r="AEC485" s="10"/>
      <c r="AED485" s="10"/>
      <c r="AEE485" s="10"/>
      <c r="AEF485" s="10"/>
      <c r="AEG485" s="10"/>
      <c r="AEH485" s="10"/>
      <c r="AEI485" s="10"/>
      <c r="AEJ485" s="10"/>
      <c r="AEK485" s="10"/>
      <c r="AEL485" s="10"/>
      <c r="AEM485" s="10"/>
      <c r="AEN485" s="10"/>
      <c r="AEO485" s="10"/>
      <c r="AEP485" s="10"/>
      <c r="AEQ485" s="10"/>
      <c r="AER485" s="10"/>
      <c r="AES485" s="10"/>
      <c r="AET485" s="10"/>
      <c r="AEU485" s="10"/>
      <c r="AEV485" s="10"/>
      <c r="AEW485" s="10"/>
      <c r="AEX485" s="10"/>
      <c r="AEY485" s="10"/>
      <c r="AEZ485" s="10"/>
      <c r="AFA485" s="10"/>
      <c r="AFB485" s="10"/>
      <c r="AFC485" s="10"/>
      <c r="AFD485" s="10"/>
      <c r="AFE485" s="10"/>
      <c r="AFF485" s="10"/>
      <c r="AFG485" s="10"/>
      <c r="AFH485" s="10"/>
      <c r="AFI485" s="10"/>
      <c r="AFJ485" s="10"/>
      <c r="AFK485" s="10"/>
      <c r="AFL485" s="10"/>
      <c r="AFM485" s="10"/>
      <c r="AFN485" s="10"/>
      <c r="AFO485" s="10"/>
      <c r="AFP485" s="10"/>
      <c r="AFQ485" s="10"/>
      <c r="AFR485" s="10"/>
      <c r="AFS485" s="10"/>
      <c r="AFT485" s="10"/>
      <c r="AFU485" s="10"/>
      <c r="AFV485" s="10"/>
      <c r="AFW485" s="10"/>
      <c r="AFX485" s="10"/>
      <c r="AFY485" s="10"/>
      <c r="AFZ485" s="10"/>
      <c r="AGA485" s="10"/>
      <c r="AGB485" s="10"/>
      <c r="AGC485" s="10"/>
      <c r="AGD485" s="10"/>
      <c r="AGE485" s="10"/>
      <c r="AGF485" s="10"/>
      <c r="AGG485" s="10"/>
      <c r="AGH485" s="10"/>
      <c r="AGI485" s="10"/>
      <c r="AGJ485" s="10"/>
      <c r="AGK485" s="10"/>
      <c r="AGL485" s="10"/>
      <c r="AGM485" s="10"/>
      <c r="AGN485" s="10"/>
      <c r="AGO485" s="10"/>
      <c r="AGP485" s="10"/>
      <c r="AGQ485" s="10"/>
      <c r="AGR485" s="10"/>
      <c r="AGS485" s="10"/>
      <c r="AGT485" s="10"/>
      <c r="AGU485" s="10"/>
      <c r="AGV485" s="10"/>
      <c r="AGW485" s="10"/>
      <c r="AGX485" s="10"/>
      <c r="AGY485" s="10"/>
      <c r="AGZ485" s="10"/>
      <c r="AHA485" s="10"/>
      <c r="AHB485" s="10"/>
      <c r="AHC485" s="10"/>
      <c r="AHD485" s="10"/>
      <c r="AHE485" s="10"/>
      <c r="AHF485" s="10"/>
      <c r="AHG485" s="10"/>
      <c r="AHH485" s="10"/>
      <c r="AHI485" s="10"/>
      <c r="AHJ485" s="10"/>
      <c r="AHK485" s="10"/>
      <c r="AHL485" s="10"/>
      <c r="AHM485" s="10"/>
      <c r="AHN485" s="10"/>
      <c r="AHO485" s="10"/>
      <c r="AHP485" s="10"/>
      <c r="AHQ485" s="10"/>
      <c r="AHR485" s="10"/>
      <c r="AHS485" s="10"/>
      <c r="AHT485" s="10"/>
      <c r="AHU485" s="10"/>
      <c r="AHV485" s="10"/>
      <c r="AHW485" s="10"/>
      <c r="AHX485" s="10"/>
      <c r="AHY485" s="10"/>
      <c r="AHZ485" s="10"/>
      <c r="AIA485" s="10"/>
      <c r="AIB485" s="10"/>
      <c r="AIC485" s="10"/>
      <c r="AID485" s="10"/>
      <c r="AIE485" s="10"/>
      <c r="AIF485" s="10"/>
      <c r="AIG485" s="10"/>
      <c r="AIH485" s="10"/>
      <c r="AII485" s="10"/>
      <c r="AIJ485" s="10"/>
      <c r="AIK485" s="10"/>
      <c r="AIL485" s="10"/>
      <c r="AIM485" s="10"/>
      <c r="AIN485" s="10"/>
      <c r="AIO485" s="10"/>
      <c r="AIP485" s="10"/>
      <c r="AIQ485" s="10"/>
      <c r="AIR485" s="10"/>
      <c r="AIS485" s="10"/>
      <c r="AIT485" s="10"/>
      <c r="AIU485" s="10"/>
      <c r="AIV485" s="10"/>
      <c r="AIW485" s="10"/>
      <c r="AIX485" s="10"/>
      <c r="AIY485" s="10"/>
      <c r="AIZ485" s="10"/>
      <c r="AJA485" s="10"/>
      <c r="AJB485" s="10"/>
      <c r="AJC485" s="10"/>
      <c r="AJD485" s="10"/>
      <c r="AJE485" s="10"/>
      <c r="AJF485" s="10"/>
      <c r="AJG485" s="10"/>
      <c r="AJH485" s="10"/>
      <c r="AJI485" s="10"/>
      <c r="AJJ485" s="10"/>
      <c r="AJK485" s="10"/>
      <c r="AJL485" s="10"/>
      <c r="AJM485" s="10"/>
      <c r="AJN485" s="10"/>
      <c r="AJO485" s="10"/>
      <c r="AJP485" s="10"/>
      <c r="AJQ485" s="10"/>
      <c r="AJR485" s="10"/>
      <c r="AJS485" s="10"/>
      <c r="AJT485" s="10"/>
      <c r="AJU485" s="10"/>
      <c r="AJV485" s="10"/>
      <c r="AJW485" s="10"/>
      <c r="AJX485" s="10"/>
      <c r="AJY485" s="10"/>
      <c r="AJZ485" s="10"/>
      <c r="AKA485" s="10"/>
      <c r="AKB485" s="10"/>
      <c r="AKC485" s="10"/>
      <c r="AKD485" s="10"/>
      <c r="AKE485" s="10"/>
      <c r="AKF485" s="10"/>
      <c r="AKG485" s="10"/>
      <c r="AKH485" s="10"/>
      <c r="AKI485" s="10"/>
      <c r="AKJ485" s="10"/>
      <c r="AKK485" s="10"/>
      <c r="AKL485" s="10"/>
      <c r="AKM485" s="10"/>
      <c r="AKN485" s="10"/>
      <c r="AKO485" s="10"/>
      <c r="AKP485" s="10"/>
      <c r="AKQ485" s="10"/>
      <c r="AKR485" s="10"/>
      <c r="AKS485" s="10"/>
      <c r="AKT485" s="10"/>
      <c r="AKU485" s="10"/>
      <c r="AKV485" s="10"/>
      <c r="AKW485" s="10"/>
      <c r="AKX485" s="10"/>
      <c r="AKY485" s="10"/>
      <c r="AKZ485" s="10"/>
      <c r="ALA485" s="10"/>
      <c r="ALB485" s="10"/>
      <c r="ALC485" s="10"/>
      <c r="ALD485" s="10"/>
      <c r="ALE485" s="10"/>
      <c r="ALF485" s="10"/>
      <c r="ALG485" s="10"/>
      <c r="ALH485" s="10"/>
      <c r="ALI485" s="10"/>
      <c r="ALJ485" s="10"/>
      <c r="ALK485" s="10"/>
      <c r="ALL485" s="10"/>
      <c r="ALM485" s="10"/>
      <c r="ALN485" s="10"/>
      <c r="ALO485" s="10"/>
      <c r="ALP485" s="10"/>
      <c r="ALQ485" s="10"/>
      <c r="ALR485" s="10"/>
      <c r="ALS485" s="10"/>
      <c r="ALT485" s="10"/>
      <c r="ALU485" s="10"/>
      <c r="ALV485" s="10"/>
      <c r="ALW485" s="10"/>
      <c r="ALX485" s="10"/>
      <c r="ALY485" s="10"/>
      <c r="ALZ485" s="10"/>
      <c r="AMA485" s="10"/>
      <c r="AMB485" s="10"/>
      <c r="AMC485" s="10"/>
      <c r="AMD485" s="10"/>
      <c r="AME485" s="10"/>
      <c r="AMF485" s="10"/>
      <c r="AMG485" s="10"/>
      <c r="AMH485" s="10"/>
      <c r="AMI485" s="10"/>
    </row>
    <row r="486" spans="1:1023" ht="21.75" customHeight="1">
      <c r="A486" s="14" t="s">
        <v>123</v>
      </c>
      <c r="B486" s="45"/>
      <c r="C486" s="34"/>
      <c r="D486" s="34"/>
      <c r="E486" s="30"/>
      <c r="F486" s="30"/>
      <c r="G486" s="30"/>
      <c r="H486" s="30"/>
      <c r="I486" s="30"/>
      <c r="J486" s="30"/>
      <c r="K486" s="36">
        <v>179810</v>
      </c>
      <c r="L486" s="30"/>
      <c r="M486" s="30"/>
      <c r="N486" s="30"/>
      <c r="O486" s="30"/>
      <c r="P486" s="34"/>
      <c r="Q486" s="43">
        <f t="shared" si="11"/>
        <v>179810</v>
      </c>
      <c r="R486" s="43">
        <f>Q486+Q490+Q491+Q489+Q487+Q488</f>
        <v>273087.08</v>
      </c>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0"/>
      <c r="EV486" s="10"/>
      <c r="EW486" s="10"/>
      <c r="EX486" s="10"/>
      <c r="EY486" s="10"/>
      <c r="EZ486" s="10"/>
      <c r="FA486" s="10"/>
      <c r="FB486" s="10"/>
      <c r="FC486" s="10"/>
      <c r="FD486" s="10"/>
      <c r="FE486" s="10"/>
      <c r="FF486" s="10"/>
      <c r="FG486" s="10"/>
      <c r="FH486" s="10"/>
      <c r="FI486" s="10"/>
      <c r="FJ486" s="10"/>
      <c r="FK486" s="10"/>
      <c r="FL486" s="10"/>
      <c r="FM486" s="10"/>
      <c r="FN486" s="10"/>
      <c r="FO486" s="10"/>
      <c r="FP486" s="10"/>
      <c r="FQ486" s="10"/>
      <c r="FR486" s="10"/>
      <c r="FS486" s="10"/>
      <c r="FT486" s="10"/>
      <c r="FU486" s="10"/>
      <c r="FV486" s="10"/>
      <c r="FW486" s="10"/>
      <c r="FX486" s="10"/>
      <c r="FY486" s="10"/>
      <c r="FZ486" s="10"/>
      <c r="GA486" s="10"/>
      <c r="GB486" s="10"/>
      <c r="GC486" s="10"/>
      <c r="GD486" s="10"/>
      <c r="GE486" s="10"/>
      <c r="GF486" s="10"/>
      <c r="GG486" s="10"/>
      <c r="GH486" s="10"/>
      <c r="GI486" s="10"/>
      <c r="GJ486" s="10"/>
      <c r="GK486" s="10"/>
      <c r="GL486" s="10"/>
      <c r="GM486" s="10"/>
      <c r="GN486" s="10"/>
      <c r="GO486" s="10"/>
      <c r="GP486" s="10"/>
      <c r="GQ486" s="10"/>
      <c r="GR486" s="10"/>
      <c r="GS486" s="10"/>
      <c r="GT486" s="10"/>
      <c r="GU486" s="10"/>
      <c r="GV486" s="10"/>
      <c r="GW486" s="10"/>
      <c r="GX486" s="10"/>
      <c r="GY486" s="10"/>
      <c r="GZ486" s="10"/>
      <c r="HA486" s="10"/>
      <c r="HB486" s="10"/>
      <c r="HC486" s="10"/>
      <c r="HD486" s="10"/>
      <c r="HE486" s="10"/>
      <c r="HF486" s="10"/>
      <c r="HG486" s="10"/>
      <c r="HH486" s="10"/>
      <c r="HI486" s="10"/>
      <c r="HJ486" s="10"/>
      <c r="HK486" s="10"/>
      <c r="HL486" s="10"/>
      <c r="HM486" s="10"/>
      <c r="HN486" s="10"/>
      <c r="HO486" s="10"/>
      <c r="HP486" s="10"/>
      <c r="HQ486" s="10"/>
      <c r="HR486" s="10"/>
      <c r="HS486" s="10"/>
      <c r="HT486" s="10"/>
      <c r="HU486" s="10"/>
      <c r="HV486" s="10"/>
      <c r="HW486" s="10"/>
      <c r="HX486" s="10"/>
      <c r="HY486" s="10"/>
      <c r="HZ486" s="10"/>
      <c r="IA486" s="10"/>
      <c r="IB486" s="10"/>
      <c r="IC486" s="10"/>
      <c r="ID486" s="10"/>
      <c r="IE486" s="10"/>
      <c r="IF486" s="10"/>
      <c r="IG486" s="10"/>
      <c r="IH486" s="10"/>
      <c r="II486" s="10"/>
      <c r="IJ486" s="10"/>
      <c r="IK486" s="10"/>
      <c r="IL486" s="10"/>
      <c r="IM486" s="10"/>
      <c r="IN486" s="10"/>
      <c r="IO486" s="10"/>
      <c r="IP486" s="10"/>
      <c r="IQ486" s="10"/>
      <c r="IR486" s="10"/>
      <c r="IS486" s="10"/>
      <c r="IT486" s="10"/>
      <c r="IU486" s="10"/>
      <c r="IV486" s="10"/>
      <c r="IW486" s="10"/>
      <c r="IX486" s="10"/>
      <c r="IY486" s="10"/>
      <c r="IZ486" s="10"/>
      <c r="JA486" s="10"/>
      <c r="JB486" s="10"/>
      <c r="JC486" s="10"/>
      <c r="JD486" s="10"/>
      <c r="JE486" s="10"/>
      <c r="JF486" s="10"/>
      <c r="JG486" s="10"/>
      <c r="JH486" s="10"/>
      <c r="JI486" s="10"/>
      <c r="JJ486" s="10"/>
      <c r="JK486" s="10"/>
      <c r="JL486" s="10"/>
      <c r="JM486" s="10"/>
      <c r="JN486" s="10"/>
      <c r="JO486" s="10"/>
      <c r="JP486" s="10"/>
      <c r="JQ486" s="10"/>
      <c r="JR486" s="10"/>
      <c r="JS486" s="10"/>
      <c r="JT486" s="10"/>
      <c r="JU486" s="10"/>
      <c r="JV486" s="10"/>
      <c r="JW486" s="10"/>
      <c r="JX486" s="10"/>
      <c r="JY486" s="10"/>
      <c r="JZ486" s="10"/>
      <c r="KA486" s="10"/>
      <c r="KB486" s="10"/>
      <c r="KC486" s="10"/>
      <c r="KD486" s="10"/>
      <c r="KE486" s="10"/>
      <c r="KF486" s="10"/>
      <c r="KG486" s="10"/>
      <c r="KH486" s="10"/>
      <c r="KI486" s="10"/>
      <c r="KJ486" s="10"/>
      <c r="KK486" s="10"/>
      <c r="KL486" s="10"/>
      <c r="KM486" s="10"/>
      <c r="KN486" s="10"/>
      <c r="KO486" s="10"/>
      <c r="KP486" s="10"/>
      <c r="KQ486" s="10"/>
      <c r="KR486" s="10"/>
      <c r="KS486" s="10"/>
      <c r="KT486" s="10"/>
      <c r="KU486" s="10"/>
      <c r="KV486" s="10"/>
      <c r="KW486" s="10"/>
      <c r="KX486" s="10"/>
      <c r="KY486" s="10"/>
      <c r="KZ486" s="10"/>
      <c r="LA486" s="10"/>
      <c r="LB486" s="10"/>
      <c r="LC486" s="10"/>
      <c r="LD486" s="10"/>
      <c r="LE486" s="10"/>
      <c r="LF486" s="10"/>
      <c r="LG486" s="10"/>
      <c r="LH486" s="10"/>
      <c r="LI486" s="10"/>
      <c r="LJ486" s="10"/>
      <c r="LK486" s="10"/>
      <c r="LL486" s="10"/>
      <c r="LM486" s="10"/>
      <c r="LN486" s="10"/>
      <c r="LO486" s="10"/>
      <c r="LP486" s="10"/>
      <c r="LQ486" s="10"/>
      <c r="LR486" s="10"/>
      <c r="LS486" s="10"/>
      <c r="LT486" s="10"/>
      <c r="LU486" s="10"/>
      <c r="LV486" s="10"/>
      <c r="LW486" s="10"/>
      <c r="LX486" s="10"/>
      <c r="LY486" s="10"/>
      <c r="LZ486" s="10"/>
      <c r="MA486" s="10"/>
      <c r="MB486" s="10"/>
      <c r="MC486" s="10"/>
      <c r="MD486" s="10"/>
      <c r="ME486" s="10"/>
      <c r="MF486" s="10"/>
      <c r="MG486" s="10"/>
      <c r="MH486" s="10"/>
      <c r="MI486" s="10"/>
      <c r="MJ486" s="10"/>
      <c r="MK486" s="10"/>
      <c r="ML486" s="10"/>
      <c r="MM486" s="10"/>
      <c r="MN486" s="10"/>
      <c r="MO486" s="10"/>
      <c r="MP486" s="10"/>
      <c r="MQ486" s="10"/>
      <c r="MR486" s="10"/>
      <c r="MS486" s="10"/>
      <c r="MT486" s="10"/>
      <c r="MU486" s="10"/>
      <c r="MV486" s="10"/>
      <c r="MW486" s="10"/>
      <c r="MX486" s="10"/>
      <c r="MY486" s="10"/>
      <c r="MZ486" s="10"/>
      <c r="NA486" s="10"/>
      <c r="NB486" s="10"/>
      <c r="NC486" s="10"/>
      <c r="ND486" s="10"/>
      <c r="NE486" s="10"/>
      <c r="NF486" s="10"/>
      <c r="NG486" s="10"/>
      <c r="NH486" s="10"/>
      <c r="NI486" s="10"/>
      <c r="NJ486" s="10"/>
      <c r="NK486" s="10"/>
      <c r="NL486" s="10"/>
      <c r="NM486" s="10"/>
      <c r="NN486" s="10"/>
      <c r="NO486" s="10"/>
      <c r="NP486" s="10"/>
      <c r="NQ486" s="10"/>
      <c r="NR486" s="10"/>
      <c r="NS486" s="10"/>
      <c r="NT486" s="10"/>
      <c r="NU486" s="10"/>
      <c r="NV486" s="10"/>
      <c r="NW486" s="10"/>
      <c r="NX486" s="10"/>
      <c r="NY486" s="10"/>
      <c r="NZ486" s="10"/>
      <c r="OA486" s="10"/>
      <c r="OB486" s="10"/>
      <c r="OC486" s="10"/>
      <c r="OD486" s="10"/>
      <c r="OE486" s="10"/>
      <c r="OF486" s="10"/>
      <c r="OG486" s="10"/>
      <c r="OH486" s="10"/>
      <c r="OI486" s="10"/>
      <c r="OJ486" s="10"/>
      <c r="OK486" s="10"/>
      <c r="OL486" s="10"/>
      <c r="OM486" s="10"/>
      <c r="ON486" s="10"/>
      <c r="OO486" s="10"/>
      <c r="OP486" s="10"/>
      <c r="OQ486" s="10"/>
      <c r="OR486" s="10"/>
      <c r="OS486" s="10"/>
      <c r="OT486" s="10"/>
      <c r="OU486" s="10"/>
      <c r="OV486" s="10"/>
      <c r="OW486" s="10"/>
      <c r="OX486" s="10"/>
      <c r="OY486" s="10"/>
      <c r="OZ486" s="10"/>
      <c r="PA486" s="10"/>
      <c r="PB486" s="10"/>
      <c r="PC486" s="10"/>
      <c r="PD486" s="10"/>
      <c r="PE486" s="10"/>
      <c r="PF486" s="10"/>
      <c r="PG486" s="10"/>
      <c r="PH486" s="10"/>
      <c r="PI486" s="10"/>
      <c r="PJ486" s="10"/>
      <c r="PK486" s="10"/>
      <c r="PL486" s="10"/>
      <c r="PM486" s="10"/>
      <c r="PN486" s="10"/>
      <c r="PO486" s="10"/>
      <c r="PP486" s="10"/>
      <c r="PQ486" s="10"/>
      <c r="PR486" s="10"/>
      <c r="PS486" s="10"/>
      <c r="PT486" s="10"/>
      <c r="PU486" s="10"/>
      <c r="PV486" s="10"/>
      <c r="PW486" s="10"/>
      <c r="PX486" s="10"/>
      <c r="PY486" s="10"/>
      <c r="PZ486" s="10"/>
      <c r="QA486" s="10"/>
      <c r="QB486" s="10"/>
      <c r="QC486" s="10"/>
      <c r="QD486" s="10"/>
      <c r="QE486" s="10"/>
      <c r="QF486" s="10"/>
      <c r="QG486" s="10"/>
      <c r="QH486" s="10"/>
      <c r="QI486" s="10"/>
      <c r="QJ486" s="10"/>
      <c r="QK486" s="10"/>
      <c r="QL486" s="10"/>
      <c r="QM486" s="10"/>
      <c r="QN486" s="10"/>
      <c r="QO486" s="10"/>
      <c r="QP486" s="10"/>
      <c r="QQ486" s="10"/>
      <c r="QR486" s="10"/>
      <c r="QS486" s="10"/>
      <c r="QT486" s="10"/>
      <c r="QU486" s="10"/>
      <c r="QV486" s="10"/>
      <c r="QW486" s="10"/>
      <c r="QX486" s="10"/>
      <c r="QY486" s="10"/>
      <c r="QZ486" s="10"/>
      <c r="RA486" s="10"/>
      <c r="RB486" s="10"/>
      <c r="RC486" s="10"/>
      <c r="RD486" s="10"/>
      <c r="RE486" s="10"/>
      <c r="RF486" s="10"/>
      <c r="RG486" s="10"/>
      <c r="RH486" s="10"/>
      <c r="RI486" s="10"/>
      <c r="RJ486" s="10"/>
      <c r="RK486" s="10"/>
      <c r="RL486" s="10"/>
      <c r="RM486" s="10"/>
      <c r="RN486" s="10"/>
      <c r="RO486" s="10"/>
      <c r="RP486" s="10"/>
      <c r="RQ486" s="10"/>
      <c r="RR486" s="10"/>
      <c r="RS486" s="10"/>
      <c r="RT486" s="10"/>
      <c r="RU486" s="10"/>
      <c r="RV486" s="10"/>
      <c r="RW486" s="10"/>
      <c r="RX486" s="10"/>
      <c r="RY486" s="10"/>
      <c r="RZ486" s="10"/>
      <c r="SA486" s="10"/>
      <c r="SB486" s="10"/>
      <c r="SC486" s="10"/>
      <c r="SD486" s="10"/>
      <c r="SE486" s="10"/>
      <c r="SF486" s="10"/>
      <c r="SG486" s="10"/>
      <c r="SH486" s="10"/>
      <c r="SI486" s="10"/>
      <c r="SJ486" s="10"/>
      <c r="SK486" s="10"/>
      <c r="SL486" s="10"/>
      <c r="SM486" s="10"/>
      <c r="SN486" s="10"/>
      <c r="SO486" s="10"/>
      <c r="SP486" s="10"/>
      <c r="SQ486" s="10"/>
      <c r="SR486" s="10"/>
      <c r="SS486" s="10"/>
      <c r="ST486" s="10"/>
      <c r="SU486" s="10"/>
      <c r="SV486" s="10"/>
      <c r="SW486" s="10"/>
      <c r="SX486" s="10"/>
      <c r="SY486" s="10"/>
      <c r="SZ486" s="10"/>
      <c r="TA486" s="10"/>
      <c r="TB486" s="10"/>
      <c r="TC486" s="10"/>
      <c r="TD486" s="10"/>
      <c r="TE486" s="10"/>
      <c r="TF486" s="10"/>
      <c r="TG486" s="10"/>
      <c r="TH486" s="10"/>
      <c r="TI486" s="10"/>
      <c r="TJ486" s="10"/>
      <c r="TK486" s="10"/>
      <c r="TL486" s="10"/>
      <c r="TM486" s="10"/>
      <c r="TN486" s="10"/>
      <c r="TO486" s="10"/>
      <c r="TP486" s="10"/>
      <c r="TQ486" s="10"/>
      <c r="TR486" s="10"/>
      <c r="TS486" s="10"/>
      <c r="TT486" s="10"/>
      <c r="TU486" s="10"/>
      <c r="TV486" s="10"/>
      <c r="TW486" s="10"/>
      <c r="TX486" s="10"/>
      <c r="TY486" s="10"/>
      <c r="TZ486" s="10"/>
      <c r="UA486" s="10"/>
      <c r="UB486" s="10"/>
      <c r="UC486" s="10"/>
      <c r="UD486" s="10"/>
      <c r="UE486" s="10"/>
      <c r="UF486" s="10"/>
      <c r="UG486" s="10"/>
      <c r="UH486" s="10"/>
      <c r="UI486" s="10"/>
      <c r="UJ486" s="10"/>
      <c r="UK486" s="10"/>
      <c r="UL486" s="10"/>
      <c r="UM486" s="10"/>
      <c r="UN486" s="10"/>
      <c r="UO486" s="10"/>
      <c r="UP486" s="10"/>
      <c r="UQ486" s="10"/>
      <c r="UR486" s="10"/>
      <c r="US486" s="10"/>
      <c r="UT486" s="10"/>
      <c r="UU486" s="10"/>
      <c r="UV486" s="10"/>
      <c r="UW486" s="10"/>
      <c r="UX486" s="10"/>
      <c r="UY486" s="10"/>
      <c r="UZ486" s="10"/>
      <c r="VA486" s="10"/>
      <c r="VB486" s="10"/>
      <c r="VC486" s="10"/>
      <c r="VD486" s="10"/>
      <c r="VE486" s="10"/>
      <c r="VF486" s="10"/>
      <c r="VG486" s="10"/>
      <c r="VH486" s="10"/>
      <c r="VI486" s="10"/>
      <c r="VJ486" s="10"/>
      <c r="VK486" s="10"/>
      <c r="VL486" s="10"/>
      <c r="VM486" s="10"/>
      <c r="VN486" s="10"/>
      <c r="VO486" s="10"/>
      <c r="VP486" s="10"/>
      <c r="VQ486" s="10"/>
      <c r="VR486" s="10"/>
      <c r="VS486" s="10"/>
      <c r="VT486" s="10"/>
      <c r="VU486" s="10"/>
      <c r="VV486" s="10"/>
      <c r="VW486" s="10"/>
      <c r="VX486" s="10"/>
      <c r="VY486" s="10"/>
      <c r="VZ486" s="10"/>
      <c r="WA486" s="10"/>
      <c r="WB486" s="10"/>
      <c r="WC486" s="10"/>
      <c r="WD486" s="10"/>
      <c r="WE486" s="10"/>
      <c r="WF486" s="10"/>
      <c r="WG486" s="10"/>
      <c r="WH486" s="10"/>
      <c r="WI486" s="10"/>
      <c r="WJ486" s="10"/>
      <c r="WK486" s="10"/>
      <c r="WL486" s="10"/>
      <c r="WM486" s="10"/>
      <c r="WN486" s="10"/>
      <c r="WO486" s="10"/>
      <c r="WP486" s="10"/>
      <c r="WQ486" s="10"/>
      <c r="WR486" s="10"/>
      <c r="WS486" s="10"/>
      <c r="WT486" s="10"/>
      <c r="WU486" s="10"/>
      <c r="WV486" s="10"/>
      <c r="WW486" s="10"/>
      <c r="WX486" s="10"/>
      <c r="WY486" s="10"/>
      <c r="WZ486" s="10"/>
      <c r="XA486" s="10"/>
      <c r="XB486" s="10"/>
      <c r="XC486" s="10"/>
      <c r="XD486" s="10"/>
      <c r="XE486" s="10"/>
      <c r="XF486" s="10"/>
      <c r="XG486" s="10"/>
      <c r="XH486" s="10"/>
      <c r="XI486" s="10"/>
      <c r="XJ486" s="10"/>
      <c r="XK486" s="10"/>
      <c r="XL486" s="10"/>
      <c r="XM486" s="10"/>
      <c r="XN486" s="10"/>
      <c r="XO486" s="10"/>
      <c r="XP486" s="10"/>
      <c r="XQ486" s="10"/>
      <c r="XR486" s="10"/>
      <c r="XS486" s="10"/>
      <c r="XT486" s="10"/>
      <c r="XU486" s="10"/>
      <c r="XV486" s="10"/>
      <c r="XW486" s="10"/>
      <c r="XX486" s="10"/>
      <c r="XY486" s="10"/>
      <c r="XZ486" s="10"/>
      <c r="YA486" s="10"/>
      <c r="YB486" s="10"/>
      <c r="YC486" s="10"/>
      <c r="YD486" s="10"/>
      <c r="YE486" s="10"/>
      <c r="YF486" s="10"/>
      <c r="YG486" s="10"/>
      <c r="YH486" s="10"/>
      <c r="YI486" s="10"/>
      <c r="YJ486" s="10"/>
      <c r="YK486" s="10"/>
      <c r="YL486" s="10"/>
      <c r="YM486" s="10"/>
      <c r="YN486" s="10"/>
      <c r="YO486" s="10"/>
      <c r="YP486" s="10"/>
      <c r="YQ486" s="10"/>
      <c r="YR486" s="10"/>
      <c r="YS486" s="10"/>
      <c r="YT486" s="10"/>
      <c r="YU486" s="10"/>
      <c r="YV486" s="10"/>
      <c r="YW486" s="10"/>
      <c r="YX486" s="10"/>
      <c r="YY486" s="10"/>
      <c r="YZ486" s="10"/>
      <c r="ZA486" s="10"/>
      <c r="ZB486" s="10"/>
      <c r="ZC486" s="10"/>
      <c r="ZD486" s="10"/>
      <c r="ZE486" s="10"/>
      <c r="ZF486" s="10"/>
      <c r="ZG486" s="10"/>
      <c r="ZH486" s="10"/>
      <c r="ZI486" s="10"/>
      <c r="ZJ486" s="10"/>
      <c r="ZK486" s="10"/>
      <c r="ZL486" s="10"/>
      <c r="ZM486" s="10"/>
      <c r="ZN486" s="10"/>
      <c r="ZO486" s="10"/>
      <c r="ZP486" s="10"/>
      <c r="ZQ486" s="10"/>
      <c r="ZR486" s="10"/>
      <c r="ZS486" s="10"/>
      <c r="ZT486" s="10"/>
      <c r="ZU486" s="10"/>
      <c r="ZV486" s="10"/>
      <c r="ZW486" s="10"/>
      <c r="ZX486" s="10"/>
      <c r="ZY486" s="10"/>
      <c r="ZZ486" s="10"/>
      <c r="AAA486" s="10"/>
      <c r="AAB486" s="10"/>
      <c r="AAC486" s="10"/>
      <c r="AAD486" s="10"/>
      <c r="AAE486" s="10"/>
      <c r="AAF486" s="10"/>
      <c r="AAG486" s="10"/>
      <c r="AAH486" s="10"/>
      <c r="AAI486" s="10"/>
      <c r="AAJ486" s="10"/>
      <c r="AAK486" s="10"/>
      <c r="AAL486" s="10"/>
      <c r="AAM486" s="10"/>
      <c r="AAN486" s="10"/>
      <c r="AAO486" s="10"/>
      <c r="AAP486" s="10"/>
      <c r="AAQ486" s="10"/>
      <c r="AAR486" s="10"/>
      <c r="AAS486" s="10"/>
      <c r="AAT486" s="10"/>
      <c r="AAU486" s="10"/>
      <c r="AAV486" s="10"/>
      <c r="AAW486" s="10"/>
      <c r="AAX486" s="10"/>
      <c r="AAY486" s="10"/>
      <c r="AAZ486" s="10"/>
      <c r="ABA486" s="10"/>
      <c r="ABB486" s="10"/>
      <c r="ABC486" s="10"/>
      <c r="ABD486" s="10"/>
      <c r="ABE486" s="10"/>
      <c r="ABF486" s="10"/>
      <c r="ABG486" s="10"/>
      <c r="ABH486" s="10"/>
      <c r="ABI486" s="10"/>
      <c r="ABJ486" s="10"/>
      <c r="ABK486" s="10"/>
      <c r="ABL486" s="10"/>
      <c r="ABM486" s="10"/>
      <c r="ABN486" s="10"/>
      <c r="ABO486" s="10"/>
      <c r="ABP486" s="10"/>
      <c r="ABQ486" s="10"/>
      <c r="ABR486" s="10"/>
      <c r="ABS486" s="10"/>
      <c r="ABT486" s="10"/>
      <c r="ABU486" s="10"/>
      <c r="ABV486" s="10"/>
      <c r="ABW486" s="10"/>
      <c r="ABX486" s="10"/>
      <c r="ABY486" s="10"/>
      <c r="ABZ486" s="10"/>
      <c r="ACA486" s="10"/>
      <c r="ACB486" s="10"/>
      <c r="ACC486" s="10"/>
      <c r="ACD486" s="10"/>
      <c r="ACE486" s="10"/>
      <c r="ACF486" s="10"/>
      <c r="ACG486" s="10"/>
      <c r="ACH486" s="10"/>
      <c r="ACI486" s="10"/>
      <c r="ACJ486" s="10"/>
      <c r="ACK486" s="10"/>
      <c r="ACL486" s="10"/>
      <c r="ACM486" s="10"/>
      <c r="ACN486" s="10"/>
      <c r="ACO486" s="10"/>
      <c r="ACP486" s="10"/>
      <c r="ACQ486" s="10"/>
      <c r="ACR486" s="10"/>
      <c r="ACS486" s="10"/>
      <c r="ACT486" s="10"/>
      <c r="ACU486" s="10"/>
      <c r="ACV486" s="10"/>
      <c r="ACW486" s="10"/>
      <c r="ACX486" s="10"/>
      <c r="ACY486" s="10"/>
      <c r="ACZ486" s="10"/>
      <c r="ADA486" s="10"/>
      <c r="ADB486" s="10"/>
      <c r="ADC486" s="10"/>
      <c r="ADD486" s="10"/>
      <c r="ADE486" s="10"/>
      <c r="ADF486" s="10"/>
      <c r="ADG486" s="10"/>
      <c r="ADH486" s="10"/>
      <c r="ADI486" s="10"/>
      <c r="ADJ486" s="10"/>
      <c r="ADK486" s="10"/>
      <c r="ADL486" s="10"/>
      <c r="ADM486" s="10"/>
      <c r="ADN486" s="10"/>
      <c r="ADO486" s="10"/>
      <c r="ADP486" s="10"/>
      <c r="ADQ486" s="10"/>
      <c r="ADR486" s="10"/>
      <c r="ADS486" s="10"/>
      <c r="ADT486" s="10"/>
      <c r="ADU486" s="10"/>
      <c r="ADV486" s="10"/>
      <c r="ADW486" s="10"/>
      <c r="ADX486" s="10"/>
      <c r="ADY486" s="10"/>
      <c r="ADZ486" s="10"/>
      <c r="AEA486" s="10"/>
      <c r="AEB486" s="10"/>
      <c r="AEC486" s="10"/>
      <c r="AED486" s="10"/>
      <c r="AEE486" s="10"/>
      <c r="AEF486" s="10"/>
      <c r="AEG486" s="10"/>
      <c r="AEH486" s="10"/>
      <c r="AEI486" s="10"/>
      <c r="AEJ486" s="10"/>
      <c r="AEK486" s="10"/>
      <c r="AEL486" s="10"/>
      <c r="AEM486" s="10"/>
      <c r="AEN486" s="10"/>
      <c r="AEO486" s="10"/>
      <c r="AEP486" s="10"/>
      <c r="AEQ486" s="10"/>
      <c r="AER486" s="10"/>
      <c r="AES486" s="10"/>
      <c r="AET486" s="10"/>
      <c r="AEU486" s="10"/>
      <c r="AEV486" s="10"/>
      <c r="AEW486" s="10"/>
      <c r="AEX486" s="10"/>
      <c r="AEY486" s="10"/>
      <c r="AEZ486" s="10"/>
      <c r="AFA486" s="10"/>
      <c r="AFB486" s="10"/>
      <c r="AFC486" s="10"/>
      <c r="AFD486" s="10"/>
      <c r="AFE486" s="10"/>
      <c r="AFF486" s="10"/>
      <c r="AFG486" s="10"/>
      <c r="AFH486" s="10"/>
      <c r="AFI486" s="10"/>
      <c r="AFJ486" s="10"/>
      <c r="AFK486" s="10"/>
      <c r="AFL486" s="10"/>
      <c r="AFM486" s="10"/>
      <c r="AFN486" s="10"/>
      <c r="AFO486" s="10"/>
      <c r="AFP486" s="10"/>
      <c r="AFQ486" s="10"/>
      <c r="AFR486" s="10"/>
      <c r="AFS486" s="10"/>
      <c r="AFT486" s="10"/>
      <c r="AFU486" s="10"/>
      <c r="AFV486" s="10"/>
      <c r="AFW486" s="10"/>
      <c r="AFX486" s="10"/>
      <c r="AFY486" s="10"/>
      <c r="AFZ486" s="10"/>
      <c r="AGA486" s="10"/>
      <c r="AGB486" s="10"/>
      <c r="AGC486" s="10"/>
      <c r="AGD486" s="10"/>
      <c r="AGE486" s="10"/>
      <c r="AGF486" s="10"/>
      <c r="AGG486" s="10"/>
      <c r="AGH486" s="10"/>
      <c r="AGI486" s="10"/>
      <c r="AGJ486" s="10"/>
      <c r="AGK486" s="10"/>
      <c r="AGL486" s="10"/>
      <c r="AGM486" s="10"/>
      <c r="AGN486" s="10"/>
      <c r="AGO486" s="10"/>
      <c r="AGP486" s="10"/>
      <c r="AGQ486" s="10"/>
      <c r="AGR486" s="10"/>
      <c r="AGS486" s="10"/>
      <c r="AGT486" s="10"/>
      <c r="AGU486" s="10"/>
      <c r="AGV486" s="10"/>
      <c r="AGW486" s="10"/>
      <c r="AGX486" s="10"/>
      <c r="AGY486" s="10"/>
      <c r="AGZ486" s="10"/>
      <c r="AHA486" s="10"/>
      <c r="AHB486" s="10"/>
      <c r="AHC486" s="10"/>
      <c r="AHD486" s="10"/>
      <c r="AHE486" s="10"/>
      <c r="AHF486" s="10"/>
      <c r="AHG486" s="10"/>
      <c r="AHH486" s="10"/>
      <c r="AHI486" s="10"/>
      <c r="AHJ486" s="10"/>
      <c r="AHK486" s="10"/>
      <c r="AHL486" s="10"/>
      <c r="AHM486" s="10"/>
      <c r="AHN486" s="10"/>
      <c r="AHO486" s="10"/>
      <c r="AHP486" s="10"/>
      <c r="AHQ486" s="10"/>
      <c r="AHR486" s="10"/>
      <c r="AHS486" s="10"/>
      <c r="AHT486" s="10"/>
      <c r="AHU486" s="10"/>
      <c r="AHV486" s="10"/>
      <c r="AHW486" s="10"/>
      <c r="AHX486" s="10"/>
      <c r="AHY486" s="10"/>
      <c r="AHZ486" s="10"/>
      <c r="AIA486" s="10"/>
      <c r="AIB486" s="10"/>
      <c r="AIC486" s="10"/>
      <c r="AID486" s="10"/>
      <c r="AIE486" s="10"/>
      <c r="AIF486" s="10"/>
      <c r="AIG486" s="10"/>
      <c r="AIH486" s="10"/>
      <c r="AII486" s="10"/>
      <c r="AIJ486" s="10"/>
      <c r="AIK486" s="10"/>
      <c r="AIL486" s="10"/>
      <c r="AIM486" s="10"/>
      <c r="AIN486" s="10"/>
      <c r="AIO486" s="10"/>
      <c r="AIP486" s="10"/>
      <c r="AIQ486" s="10"/>
      <c r="AIR486" s="10"/>
      <c r="AIS486" s="10"/>
      <c r="AIT486" s="10"/>
      <c r="AIU486" s="10"/>
      <c r="AIV486" s="10"/>
      <c r="AIW486" s="10"/>
      <c r="AIX486" s="10"/>
      <c r="AIY486" s="10"/>
      <c r="AIZ486" s="10"/>
      <c r="AJA486" s="10"/>
      <c r="AJB486" s="10"/>
      <c r="AJC486" s="10"/>
      <c r="AJD486" s="10"/>
      <c r="AJE486" s="10"/>
      <c r="AJF486" s="10"/>
      <c r="AJG486" s="10"/>
      <c r="AJH486" s="10"/>
      <c r="AJI486" s="10"/>
      <c r="AJJ486" s="10"/>
      <c r="AJK486" s="10"/>
      <c r="AJL486" s="10"/>
      <c r="AJM486" s="10"/>
      <c r="AJN486" s="10"/>
      <c r="AJO486" s="10"/>
      <c r="AJP486" s="10"/>
      <c r="AJQ486" s="10"/>
      <c r="AJR486" s="10"/>
      <c r="AJS486" s="10"/>
      <c r="AJT486" s="10"/>
      <c r="AJU486" s="10"/>
      <c r="AJV486" s="10"/>
      <c r="AJW486" s="10"/>
      <c r="AJX486" s="10"/>
      <c r="AJY486" s="10"/>
      <c r="AJZ486" s="10"/>
      <c r="AKA486" s="10"/>
      <c r="AKB486" s="10"/>
      <c r="AKC486" s="10"/>
      <c r="AKD486" s="10"/>
      <c r="AKE486" s="10"/>
      <c r="AKF486" s="10"/>
      <c r="AKG486" s="10"/>
      <c r="AKH486" s="10"/>
      <c r="AKI486" s="10"/>
      <c r="AKJ486" s="10"/>
      <c r="AKK486" s="10"/>
      <c r="AKL486" s="10"/>
      <c r="AKM486" s="10"/>
      <c r="AKN486" s="10"/>
      <c r="AKO486" s="10"/>
      <c r="AKP486" s="10"/>
      <c r="AKQ486" s="10"/>
      <c r="AKR486" s="10"/>
      <c r="AKS486" s="10"/>
      <c r="AKT486" s="10"/>
      <c r="AKU486" s="10"/>
      <c r="AKV486" s="10"/>
      <c r="AKW486" s="10"/>
      <c r="AKX486" s="10"/>
      <c r="AKY486" s="10"/>
      <c r="AKZ486" s="10"/>
      <c r="ALA486" s="10"/>
      <c r="ALB486" s="10"/>
      <c r="ALC486" s="10"/>
      <c r="ALD486" s="10"/>
      <c r="ALE486" s="10"/>
      <c r="ALF486" s="10"/>
      <c r="ALG486" s="10"/>
      <c r="ALH486" s="10"/>
      <c r="ALI486" s="10"/>
      <c r="ALJ486" s="10"/>
      <c r="ALK486" s="10"/>
      <c r="ALL486" s="10"/>
      <c r="ALM486" s="10"/>
      <c r="ALN486" s="10"/>
      <c r="ALO486" s="10"/>
      <c r="ALP486" s="10"/>
      <c r="ALQ486" s="10"/>
      <c r="ALR486" s="10"/>
      <c r="ALS486" s="10"/>
      <c r="ALT486" s="10"/>
      <c r="ALU486" s="10"/>
      <c r="ALV486" s="10"/>
      <c r="ALW486" s="10"/>
      <c r="ALX486" s="10"/>
      <c r="ALY486" s="10"/>
      <c r="ALZ486" s="10"/>
      <c r="AMA486" s="10"/>
      <c r="AMB486" s="10"/>
      <c r="AMC486" s="10"/>
      <c r="AMD486" s="10"/>
      <c r="AME486" s="10"/>
      <c r="AMF486" s="10"/>
      <c r="AMG486" s="10"/>
      <c r="AMH486" s="10"/>
      <c r="AMI486" s="10"/>
    </row>
    <row r="487" spans="1:1023" ht="21.75" customHeight="1">
      <c r="A487" s="14" t="s">
        <v>123</v>
      </c>
      <c r="B487" s="45"/>
      <c r="C487" s="34"/>
      <c r="D487" s="34"/>
      <c r="E487" s="30"/>
      <c r="F487" s="30"/>
      <c r="G487" s="30"/>
      <c r="H487" s="30"/>
      <c r="I487" s="30"/>
      <c r="J487" s="36">
        <v>46471.98</v>
      </c>
      <c r="K487" s="30"/>
      <c r="L487" s="30"/>
      <c r="M487" s="30"/>
      <c r="N487" s="30"/>
      <c r="O487" s="30"/>
      <c r="P487" s="34"/>
      <c r="Q487" s="43">
        <f t="shared" si="11"/>
        <v>46471.98</v>
      </c>
      <c r="R487" s="43"/>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c r="EM487" s="10"/>
      <c r="EN487" s="10"/>
      <c r="EO487" s="10"/>
      <c r="EP487" s="10"/>
      <c r="EQ487" s="10"/>
      <c r="ER487" s="10"/>
      <c r="ES487" s="10"/>
      <c r="ET487" s="10"/>
      <c r="EU487" s="10"/>
      <c r="EV487" s="10"/>
      <c r="EW487" s="10"/>
      <c r="EX487" s="10"/>
      <c r="EY487" s="10"/>
      <c r="EZ487" s="10"/>
      <c r="FA487" s="10"/>
      <c r="FB487" s="10"/>
      <c r="FC487" s="10"/>
      <c r="FD487" s="10"/>
      <c r="FE487" s="10"/>
      <c r="FF487" s="10"/>
      <c r="FG487" s="10"/>
      <c r="FH487" s="10"/>
      <c r="FI487" s="10"/>
      <c r="FJ487" s="10"/>
      <c r="FK487" s="10"/>
      <c r="FL487" s="10"/>
      <c r="FM487" s="10"/>
      <c r="FN487" s="10"/>
      <c r="FO487" s="10"/>
      <c r="FP487" s="10"/>
      <c r="FQ487" s="10"/>
      <c r="FR487" s="10"/>
      <c r="FS487" s="10"/>
      <c r="FT487" s="10"/>
      <c r="FU487" s="10"/>
      <c r="FV487" s="10"/>
      <c r="FW487" s="10"/>
      <c r="FX487" s="10"/>
      <c r="FY487" s="10"/>
      <c r="FZ487" s="10"/>
      <c r="GA487" s="10"/>
      <c r="GB487" s="10"/>
      <c r="GC487" s="10"/>
      <c r="GD487" s="10"/>
      <c r="GE487" s="10"/>
      <c r="GF487" s="10"/>
      <c r="GG487" s="10"/>
      <c r="GH487" s="10"/>
      <c r="GI487" s="10"/>
      <c r="GJ487" s="10"/>
      <c r="GK487" s="10"/>
      <c r="GL487" s="10"/>
      <c r="GM487" s="10"/>
      <c r="GN487" s="10"/>
      <c r="GO487" s="10"/>
      <c r="GP487" s="10"/>
      <c r="GQ487" s="10"/>
      <c r="GR487" s="10"/>
      <c r="GS487" s="10"/>
      <c r="GT487" s="10"/>
      <c r="GU487" s="10"/>
      <c r="GV487" s="10"/>
      <c r="GW487" s="10"/>
      <c r="GX487" s="10"/>
      <c r="GY487" s="10"/>
      <c r="GZ487" s="10"/>
      <c r="HA487" s="10"/>
      <c r="HB487" s="10"/>
      <c r="HC487" s="10"/>
      <c r="HD487" s="10"/>
      <c r="HE487" s="10"/>
      <c r="HF487" s="10"/>
      <c r="HG487" s="10"/>
      <c r="HH487" s="10"/>
      <c r="HI487" s="10"/>
      <c r="HJ487" s="10"/>
      <c r="HK487" s="10"/>
      <c r="HL487" s="10"/>
      <c r="HM487" s="10"/>
      <c r="HN487" s="10"/>
      <c r="HO487" s="10"/>
      <c r="HP487" s="10"/>
      <c r="HQ487" s="10"/>
      <c r="HR487" s="10"/>
      <c r="HS487" s="10"/>
      <c r="HT487" s="10"/>
      <c r="HU487" s="10"/>
      <c r="HV487" s="10"/>
      <c r="HW487" s="10"/>
      <c r="HX487" s="10"/>
      <c r="HY487" s="10"/>
      <c r="HZ487" s="10"/>
      <c r="IA487" s="10"/>
      <c r="IB487" s="10"/>
      <c r="IC487" s="10"/>
      <c r="ID487" s="10"/>
      <c r="IE487" s="10"/>
      <c r="IF487" s="10"/>
      <c r="IG487" s="10"/>
      <c r="IH487" s="10"/>
      <c r="II487" s="10"/>
      <c r="IJ487" s="10"/>
      <c r="IK487" s="10"/>
      <c r="IL487" s="10"/>
      <c r="IM487" s="10"/>
      <c r="IN487" s="10"/>
      <c r="IO487" s="10"/>
      <c r="IP487" s="10"/>
      <c r="IQ487" s="10"/>
      <c r="IR487" s="10"/>
      <c r="IS487" s="10"/>
      <c r="IT487" s="10"/>
      <c r="IU487" s="10"/>
      <c r="IV487" s="10"/>
      <c r="IW487" s="10"/>
      <c r="IX487" s="10"/>
      <c r="IY487" s="10"/>
      <c r="IZ487" s="10"/>
      <c r="JA487" s="10"/>
      <c r="JB487" s="10"/>
      <c r="JC487" s="10"/>
      <c r="JD487" s="10"/>
      <c r="JE487" s="10"/>
      <c r="JF487" s="10"/>
      <c r="JG487" s="10"/>
      <c r="JH487" s="10"/>
      <c r="JI487" s="10"/>
      <c r="JJ487" s="10"/>
      <c r="JK487" s="10"/>
      <c r="JL487" s="10"/>
      <c r="JM487" s="10"/>
      <c r="JN487" s="10"/>
      <c r="JO487" s="10"/>
      <c r="JP487" s="10"/>
      <c r="JQ487" s="10"/>
      <c r="JR487" s="10"/>
      <c r="JS487" s="10"/>
      <c r="JT487" s="10"/>
      <c r="JU487" s="10"/>
      <c r="JV487" s="10"/>
      <c r="JW487" s="10"/>
      <c r="JX487" s="10"/>
      <c r="JY487" s="10"/>
      <c r="JZ487" s="10"/>
      <c r="KA487" s="10"/>
      <c r="KB487" s="10"/>
      <c r="KC487" s="10"/>
      <c r="KD487" s="10"/>
      <c r="KE487" s="10"/>
      <c r="KF487" s="10"/>
      <c r="KG487" s="10"/>
      <c r="KH487" s="10"/>
      <c r="KI487" s="10"/>
      <c r="KJ487" s="10"/>
      <c r="KK487" s="10"/>
      <c r="KL487" s="10"/>
      <c r="KM487" s="10"/>
      <c r="KN487" s="10"/>
      <c r="KO487" s="10"/>
      <c r="KP487" s="10"/>
      <c r="KQ487" s="10"/>
      <c r="KR487" s="10"/>
      <c r="KS487" s="10"/>
      <c r="KT487" s="10"/>
      <c r="KU487" s="10"/>
      <c r="KV487" s="10"/>
      <c r="KW487" s="10"/>
      <c r="KX487" s="10"/>
      <c r="KY487" s="10"/>
      <c r="KZ487" s="10"/>
      <c r="LA487" s="10"/>
      <c r="LB487" s="10"/>
      <c r="LC487" s="10"/>
      <c r="LD487" s="10"/>
      <c r="LE487" s="10"/>
      <c r="LF487" s="10"/>
      <c r="LG487" s="10"/>
      <c r="LH487" s="10"/>
      <c r="LI487" s="10"/>
      <c r="LJ487" s="10"/>
      <c r="LK487" s="10"/>
      <c r="LL487" s="10"/>
      <c r="LM487" s="10"/>
      <c r="LN487" s="10"/>
      <c r="LO487" s="10"/>
      <c r="LP487" s="10"/>
      <c r="LQ487" s="10"/>
      <c r="LR487" s="10"/>
      <c r="LS487" s="10"/>
      <c r="LT487" s="10"/>
      <c r="LU487" s="10"/>
      <c r="LV487" s="10"/>
      <c r="LW487" s="10"/>
      <c r="LX487" s="10"/>
      <c r="LY487" s="10"/>
      <c r="LZ487" s="10"/>
      <c r="MA487" s="10"/>
      <c r="MB487" s="10"/>
      <c r="MC487" s="10"/>
      <c r="MD487" s="10"/>
      <c r="ME487" s="10"/>
      <c r="MF487" s="10"/>
      <c r="MG487" s="10"/>
      <c r="MH487" s="10"/>
      <c r="MI487" s="10"/>
      <c r="MJ487" s="10"/>
      <c r="MK487" s="10"/>
      <c r="ML487" s="10"/>
      <c r="MM487" s="10"/>
      <c r="MN487" s="10"/>
      <c r="MO487" s="10"/>
      <c r="MP487" s="10"/>
      <c r="MQ487" s="10"/>
      <c r="MR487" s="10"/>
      <c r="MS487" s="10"/>
      <c r="MT487" s="10"/>
      <c r="MU487" s="10"/>
      <c r="MV487" s="10"/>
      <c r="MW487" s="10"/>
      <c r="MX487" s="10"/>
      <c r="MY487" s="10"/>
      <c r="MZ487" s="10"/>
      <c r="NA487" s="10"/>
      <c r="NB487" s="10"/>
      <c r="NC487" s="10"/>
      <c r="ND487" s="10"/>
      <c r="NE487" s="10"/>
      <c r="NF487" s="10"/>
      <c r="NG487" s="10"/>
      <c r="NH487" s="10"/>
      <c r="NI487" s="10"/>
      <c r="NJ487" s="10"/>
      <c r="NK487" s="10"/>
      <c r="NL487" s="10"/>
      <c r="NM487" s="10"/>
      <c r="NN487" s="10"/>
      <c r="NO487" s="10"/>
      <c r="NP487" s="10"/>
      <c r="NQ487" s="10"/>
      <c r="NR487" s="10"/>
      <c r="NS487" s="10"/>
      <c r="NT487" s="10"/>
      <c r="NU487" s="10"/>
      <c r="NV487" s="10"/>
      <c r="NW487" s="10"/>
      <c r="NX487" s="10"/>
      <c r="NY487" s="10"/>
      <c r="NZ487" s="10"/>
      <c r="OA487" s="10"/>
      <c r="OB487" s="10"/>
      <c r="OC487" s="10"/>
      <c r="OD487" s="10"/>
      <c r="OE487" s="10"/>
      <c r="OF487" s="10"/>
      <c r="OG487" s="10"/>
      <c r="OH487" s="10"/>
      <c r="OI487" s="10"/>
      <c r="OJ487" s="10"/>
      <c r="OK487" s="10"/>
      <c r="OL487" s="10"/>
      <c r="OM487" s="10"/>
      <c r="ON487" s="10"/>
      <c r="OO487" s="10"/>
      <c r="OP487" s="10"/>
      <c r="OQ487" s="10"/>
      <c r="OR487" s="10"/>
      <c r="OS487" s="10"/>
      <c r="OT487" s="10"/>
      <c r="OU487" s="10"/>
      <c r="OV487" s="10"/>
      <c r="OW487" s="10"/>
      <c r="OX487" s="10"/>
      <c r="OY487" s="10"/>
      <c r="OZ487" s="10"/>
      <c r="PA487" s="10"/>
      <c r="PB487" s="10"/>
      <c r="PC487" s="10"/>
      <c r="PD487" s="10"/>
      <c r="PE487" s="10"/>
      <c r="PF487" s="10"/>
      <c r="PG487" s="10"/>
      <c r="PH487" s="10"/>
      <c r="PI487" s="10"/>
      <c r="PJ487" s="10"/>
      <c r="PK487" s="10"/>
      <c r="PL487" s="10"/>
      <c r="PM487" s="10"/>
      <c r="PN487" s="10"/>
      <c r="PO487" s="10"/>
      <c r="PP487" s="10"/>
      <c r="PQ487" s="10"/>
      <c r="PR487" s="10"/>
      <c r="PS487" s="10"/>
      <c r="PT487" s="10"/>
      <c r="PU487" s="10"/>
      <c r="PV487" s="10"/>
      <c r="PW487" s="10"/>
      <c r="PX487" s="10"/>
      <c r="PY487" s="10"/>
      <c r="PZ487" s="10"/>
      <c r="QA487" s="10"/>
      <c r="QB487" s="10"/>
      <c r="QC487" s="10"/>
      <c r="QD487" s="10"/>
      <c r="QE487" s="10"/>
      <c r="QF487" s="10"/>
      <c r="QG487" s="10"/>
      <c r="QH487" s="10"/>
      <c r="QI487" s="10"/>
      <c r="QJ487" s="10"/>
      <c r="QK487" s="10"/>
      <c r="QL487" s="10"/>
      <c r="QM487" s="10"/>
      <c r="QN487" s="10"/>
      <c r="QO487" s="10"/>
      <c r="QP487" s="10"/>
      <c r="QQ487" s="10"/>
      <c r="QR487" s="10"/>
      <c r="QS487" s="10"/>
      <c r="QT487" s="10"/>
      <c r="QU487" s="10"/>
      <c r="QV487" s="10"/>
      <c r="QW487" s="10"/>
      <c r="QX487" s="10"/>
      <c r="QY487" s="10"/>
      <c r="QZ487" s="10"/>
      <c r="RA487" s="10"/>
      <c r="RB487" s="10"/>
      <c r="RC487" s="10"/>
      <c r="RD487" s="10"/>
      <c r="RE487" s="10"/>
      <c r="RF487" s="10"/>
      <c r="RG487" s="10"/>
      <c r="RH487" s="10"/>
      <c r="RI487" s="10"/>
      <c r="RJ487" s="10"/>
      <c r="RK487" s="10"/>
      <c r="RL487" s="10"/>
      <c r="RM487" s="10"/>
      <c r="RN487" s="10"/>
      <c r="RO487" s="10"/>
      <c r="RP487" s="10"/>
      <c r="RQ487" s="10"/>
      <c r="RR487" s="10"/>
      <c r="RS487" s="10"/>
      <c r="RT487" s="10"/>
      <c r="RU487" s="10"/>
      <c r="RV487" s="10"/>
      <c r="RW487" s="10"/>
      <c r="RX487" s="10"/>
      <c r="RY487" s="10"/>
      <c r="RZ487" s="10"/>
      <c r="SA487" s="10"/>
      <c r="SB487" s="10"/>
      <c r="SC487" s="10"/>
      <c r="SD487" s="10"/>
      <c r="SE487" s="10"/>
      <c r="SF487" s="10"/>
      <c r="SG487" s="10"/>
      <c r="SH487" s="10"/>
      <c r="SI487" s="10"/>
      <c r="SJ487" s="10"/>
      <c r="SK487" s="10"/>
      <c r="SL487" s="10"/>
      <c r="SM487" s="10"/>
      <c r="SN487" s="10"/>
      <c r="SO487" s="10"/>
      <c r="SP487" s="10"/>
      <c r="SQ487" s="10"/>
      <c r="SR487" s="10"/>
      <c r="SS487" s="10"/>
      <c r="ST487" s="10"/>
      <c r="SU487" s="10"/>
      <c r="SV487" s="10"/>
      <c r="SW487" s="10"/>
      <c r="SX487" s="10"/>
      <c r="SY487" s="10"/>
      <c r="SZ487" s="10"/>
      <c r="TA487" s="10"/>
      <c r="TB487" s="10"/>
      <c r="TC487" s="10"/>
      <c r="TD487" s="10"/>
      <c r="TE487" s="10"/>
      <c r="TF487" s="10"/>
      <c r="TG487" s="10"/>
      <c r="TH487" s="10"/>
      <c r="TI487" s="10"/>
      <c r="TJ487" s="10"/>
      <c r="TK487" s="10"/>
      <c r="TL487" s="10"/>
      <c r="TM487" s="10"/>
      <c r="TN487" s="10"/>
      <c r="TO487" s="10"/>
      <c r="TP487" s="10"/>
      <c r="TQ487" s="10"/>
      <c r="TR487" s="10"/>
      <c r="TS487" s="10"/>
      <c r="TT487" s="10"/>
      <c r="TU487" s="10"/>
      <c r="TV487" s="10"/>
      <c r="TW487" s="10"/>
      <c r="TX487" s="10"/>
      <c r="TY487" s="10"/>
      <c r="TZ487" s="10"/>
      <c r="UA487" s="10"/>
      <c r="UB487" s="10"/>
      <c r="UC487" s="10"/>
      <c r="UD487" s="10"/>
      <c r="UE487" s="10"/>
      <c r="UF487" s="10"/>
      <c r="UG487" s="10"/>
      <c r="UH487" s="10"/>
      <c r="UI487" s="10"/>
      <c r="UJ487" s="10"/>
      <c r="UK487" s="10"/>
      <c r="UL487" s="10"/>
      <c r="UM487" s="10"/>
      <c r="UN487" s="10"/>
      <c r="UO487" s="10"/>
      <c r="UP487" s="10"/>
      <c r="UQ487" s="10"/>
      <c r="UR487" s="10"/>
      <c r="US487" s="10"/>
      <c r="UT487" s="10"/>
      <c r="UU487" s="10"/>
      <c r="UV487" s="10"/>
      <c r="UW487" s="10"/>
      <c r="UX487" s="10"/>
      <c r="UY487" s="10"/>
      <c r="UZ487" s="10"/>
      <c r="VA487" s="10"/>
      <c r="VB487" s="10"/>
      <c r="VC487" s="10"/>
      <c r="VD487" s="10"/>
      <c r="VE487" s="10"/>
      <c r="VF487" s="10"/>
      <c r="VG487" s="10"/>
      <c r="VH487" s="10"/>
      <c r="VI487" s="10"/>
      <c r="VJ487" s="10"/>
      <c r="VK487" s="10"/>
      <c r="VL487" s="10"/>
      <c r="VM487" s="10"/>
      <c r="VN487" s="10"/>
      <c r="VO487" s="10"/>
      <c r="VP487" s="10"/>
      <c r="VQ487" s="10"/>
      <c r="VR487" s="10"/>
      <c r="VS487" s="10"/>
      <c r="VT487" s="10"/>
      <c r="VU487" s="10"/>
      <c r="VV487" s="10"/>
      <c r="VW487" s="10"/>
      <c r="VX487" s="10"/>
      <c r="VY487" s="10"/>
      <c r="VZ487" s="10"/>
      <c r="WA487" s="10"/>
      <c r="WB487" s="10"/>
      <c r="WC487" s="10"/>
      <c r="WD487" s="10"/>
      <c r="WE487" s="10"/>
      <c r="WF487" s="10"/>
      <c r="WG487" s="10"/>
      <c r="WH487" s="10"/>
      <c r="WI487" s="10"/>
      <c r="WJ487" s="10"/>
      <c r="WK487" s="10"/>
      <c r="WL487" s="10"/>
      <c r="WM487" s="10"/>
      <c r="WN487" s="10"/>
      <c r="WO487" s="10"/>
      <c r="WP487" s="10"/>
      <c r="WQ487" s="10"/>
      <c r="WR487" s="10"/>
      <c r="WS487" s="10"/>
      <c r="WT487" s="10"/>
      <c r="WU487" s="10"/>
      <c r="WV487" s="10"/>
      <c r="WW487" s="10"/>
      <c r="WX487" s="10"/>
      <c r="WY487" s="10"/>
      <c r="WZ487" s="10"/>
      <c r="XA487" s="10"/>
      <c r="XB487" s="10"/>
      <c r="XC487" s="10"/>
      <c r="XD487" s="10"/>
      <c r="XE487" s="10"/>
      <c r="XF487" s="10"/>
      <c r="XG487" s="10"/>
      <c r="XH487" s="10"/>
      <c r="XI487" s="10"/>
      <c r="XJ487" s="10"/>
      <c r="XK487" s="10"/>
      <c r="XL487" s="10"/>
      <c r="XM487" s="10"/>
      <c r="XN487" s="10"/>
      <c r="XO487" s="10"/>
      <c r="XP487" s="10"/>
      <c r="XQ487" s="10"/>
      <c r="XR487" s="10"/>
      <c r="XS487" s="10"/>
      <c r="XT487" s="10"/>
      <c r="XU487" s="10"/>
      <c r="XV487" s="10"/>
      <c r="XW487" s="10"/>
      <c r="XX487" s="10"/>
      <c r="XY487" s="10"/>
      <c r="XZ487" s="10"/>
      <c r="YA487" s="10"/>
      <c r="YB487" s="10"/>
      <c r="YC487" s="10"/>
      <c r="YD487" s="10"/>
      <c r="YE487" s="10"/>
      <c r="YF487" s="10"/>
      <c r="YG487" s="10"/>
      <c r="YH487" s="10"/>
      <c r="YI487" s="10"/>
      <c r="YJ487" s="10"/>
      <c r="YK487" s="10"/>
      <c r="YL487" s="10"/>
      <c r="YM487" s="10"/>
      <c r="YN487" s="10"/>
      <c r="YO487" s="10"/>
      <c r="YP487" s="10"/>
      <c r="YQ487" s="10"/>
      <c r="YR487" s="10"/>
      <c r="YS487" s="10"/>
      <c r="YT487" s="10"/>
      <c r="YU487" s="10"/>
      <c r="YV487" s="10"/>
      <c r="YW487" s="10"/>
      <c r="YX487" s="10"/>
      <c r="YY487" s="10"/>
      <c r="YZ487" s="10"/>
      <c r="ZA487" s="10"/>
      <c r="ZB487" s="10"/>
      <c r="ZC487" s="10"/>
      <c r="ZD487" s="10"/>
      <c r="ZE487" s="10"/>
      <c r="ZF487" s="10"/>
      <c r="ZG487" s="10"/>
      <c r="ZH487" s="10"/>
      <c r="ZI487" s="10"/>
      <c r="ZJ487" s="10"/>
      <c r="ZK487" s="10"/>
      <c r="ZL487" s="10"/>
      <c r="ZM487" s="10"/>
      <c r="ZN487" s="10"/>
      <c r="ZO487" s="10"/>
      <c r="ZP487" s="10"/>
      <c r="ZQ487" s="10"/>
      <c r="ZR487" s="10"/>
      <c r="ZS487" s="10"/>
      <c r="ZT487" s="10"/>
      <c r="ZU487" s="10"/>
      <c r="ZV487" s="10"/>
      <c r="ZW487" s="10"/>
      <c r="ZX487" s="10"/>
      <c r="ZY487" s="10"/>
      <c r="ZZ487" s="10"/>
      <c r="AAA487" s="10"/>
      <c r="AAB487" s="10"/>
      <c r="AAC487" s="10"/>
      <c r="AAD487" s="10"/>
      <c r="AAE487" s="10"/>
      <c r="AAF487" s="10"/>
      <c r="AAG487" s="10"/>
      <c r="AAH487" s="10"/>
      <c r="AAI487" s="10"/>
      <c r="AAJ487" s="10"/>
      <c r="AAK487" s="10"/>
      <c r="AAL487" s="10"/>
      <c r="AAM487" s="10"/>
      <c r="AAN487" s="10"/>
      <c r="AAO487" s="10"/>
      <c r="AAP487" s="10"/>
      <c r="AAQ487" s="10"/>
      <c r="AAR487" s="10"/>
      <c r="AAS487" s="10"/>
      <c r="AAT487" s="10"/>
      <c r="AAU487" s="10"/>
      <c r="AAV487" s="10"/>
      <c r="AAW487" s="10"/>
      <c r="AAX487" s="10"/>
      <c r="AAY487" s="10"/>
      <c r="AAZ487" s="10"/>
      <c r="ABA487" s="10"/>
      <c r="ABB487" s="10"/>
      <c r="ABC487" s="10"/>
      <c r="ABD487" s="10"/>
      <c r="ABE487" s="10"/>
      <c r="ABF487" s="10"/>
      <c r="ABG487" s="10"/>
      <c r="ABH487" s="10"/>
      <c r="ABI487" s="10"/>
      <c r="ABJ487" s="10"/>
      <c r="ABK487" s="10"/>
      <c r="ABL487" s="10"/>
      <c r="ABM487" s="10"/>
      <c r="ABN487" s="10"/>
      <c r="ABO487" s="10"/>
      <c r="ABP487" s="10"/>
      <c r="ABQ487" s="10"/>
      <c r="ABR487" s="10"/>
      <c r="ABS487" s="10"/>
      <c r="ABT487" s="10"/>
      <c r="ABU487" s="10"/>
      <c r="ABV487" s="10"/>
      <c r="ABW487" s="10"/>
      <c r="ABX487" s="10"/>
      <c r="ABY487" s="10"/>
      <c r="ABZ487" s="10"/>
      <c r="ACA487" s="10"/>
      <c r="ACB487" s="10"/>
      <c r="ACC487" s="10"/>
      <c r="ACD487" s="10"/>
      <c r="ACE487" s="10"/>
      <c r="ACF487" s="10"/>
      <c r="ACG487" s="10"/>
      <c r="ACH487" s="10"/>
      <c r="ACI487" s="10"/>
      <c r="ACJ487" s="10"/>
      <c r="ACK487" s="10"/>
      <c r="ACL487" s="10"/>
      <c r="ACM487" s="10"/>
      <c r="ACN487" s="10"/>
      <c r="ACO487" s="10"/>
      <c r="ACP487" s="10"/>
      <c r="ACQ487" s="10"/>
      <c r="ACR487" s="10"/>
      <c r="ACS487" s="10"/>
      <c r="ACT487" s="10"/>
      <c r="ACU487" s="10"/>
      <c r="ACV487" s="10"/>
      <c r="ACW487" s="10"/>
      <c r="ACX487" s="10"/>
      <c r="ACY487" s="10"/>
      <c r="ACZ487" s="10"/>
      <c r="ADA487" s="10"/>
      <c r="ADB487" s="10"/>
      <c r="ADC487" s="10"/>
      <c r="ADD487" s="10"/>
      <c r="ADE487" s="10"/>
      <c r="ADF487" s="10"/>
      <c r="ADG487" s="10"/>
      <c r="ADH487" s="10"/>
      <c r="ADI487" s="10"/>
      <c r="ADJ487" s="10"/>
      <c r="ADK487" s="10"/>
      <c r="ADL487" s="10"/>
      <c r="ADM487" s="10"/>
      <c r="ADN487" s="10"/>
      <c r="ADO487" s="10"/>
      <c r="ADP487" s="10"/>
      <c r="ADQ487" s="10"/>
      <c r="ADR487" s="10"/>
      <c r="ADS487" s="10"/>
      <c r="ADT487" s="10"/>
      <c r="ADU487" s="10"/>
      <c r="ADV487" s="10"/>
      <c r="ADW487" s="10"/>
      <c r="ADX487" s="10"/>
      <c r="ADY487" s="10"/>
      <c r="ADZ487" s="10"/>
      <c r="AEA487" s="10"/>
      <c r="AEB487" s="10"/>
      <c r="AEC487" s="10"/>
      <c r="AED487" s="10"/>
      <c r="AEE487" s="10"/>
      <c r="AEF487" s="10"/>
      <c r="AEG487" s="10"/>
      <c r="AEH487" s="10"/>
      <c r="AEI487" s="10"/>
      <c r="AEJ487" s="10"/>
      <c r="AEK487" s="10"/>
      <c r="AEL487" s="10"/>
      <c r="AEM487" s="10"/>
      <c r="AEN487" s="10"/>
      <c r="AEO487" s="10"/>
      <c r="AEP487" s="10"/>
      <c r="AEQ487" s="10"/>
      <c r="AER487" s="10"/>
      <c r="AES487" s="10"/>
      <c r="AET487" s="10"/>
      <c r="AEU487" s="10"/>
      <c r="AEV487" s="10"/>
      <c r="AEW487" s="10"/>
      <c r="AEX487" s="10"/>
      <c r="AEY487" s="10"/>
      <c r="AEZ487" s="10"/>
      <c r="AFA487" s="10"/>
      <c r="AFB487" s="10"/>
      <c r="AFC487" s="10"/>
      <c r="AFD487" s="10"/>
      <c r="AFE487" s="10"/>
      <c r="AFF487" s="10"/>
      <c r="AFG487" s="10"/>
      <c r="AFH487" s="10"/>
      <c r="AFI487" s="10"/>
      <c r="AFJ487" s="10"/>
      <c r="AFK487" s="10"/>
      <c r="AFL487" s="10"/>
      <c r="AFM487" s="10"/>
      <c r="AFN487" s="10"/>
      <c r="AFO487" s="10"/>
      <c r="AFP487" s="10"/>
      <c r="AFQ487" s="10"/>
      <c r="AFR487" s="10"/>
      <c r="AFS487" s="10"/>
      <c r="AFT487" s="10"/>
      <c r="AFU487" s="10"/>
      <c r="AFV487" s="10"/>
      <c r="AFW487" s="10"/>
      <c r="AFX487" s="10"/>
      <c r="AFY487" s="10"/>
      <c r="AFZ487" s="10"/>
      <c r="AGA487" s="10"/>
      <c r="AGB487" s="10"/>
      <c r="AGC487" s="10"/>
      <c r="AGD487" s="10"/>
      <c r="AGE487" s="10"/>
      <c r="AGF487" s="10"/>
      <c r="AGG487" s="10"/>
      <c r="AGH487" s="10"/>
      <c r="AGI487" s="10"/>
      <c r="AGJ487" s="10"/>
      <c r="AGK487" s="10"/>
      <c r="AGL487" s="10"/>
      <c r="AGM487" s="10"/>
      <c r="AGN487" s="10"/>
      <c r="AGO487" s="10"/>
      <c r="AGP487" s="10"/>
      <c r="AGQ487" s="10"/>
      <c r="AGR487" s="10"/>
      <c r="AGS487" s="10"/>
      <c r="AGT487" s="10"/>
      <c r="AGU487" s="10"/>
      <c r="AGV487" s="10"/>
      <c r="AGW487" s="10"/>
      <c r="AGX487" s="10"/>
      <c r="AGY487" s="10"/>
      <c r="AGZ487" s="10"/>
      <c r="AHA487" s="10"/>
      <c r="AHB487" s="10"/>
      <c r="AHC487" s="10"/>
      <c r="AHD487" s="10"/>
      <c r="AHE487" s="10"/>
      <c r="AHF487" s="10"/>
      <c r="AHG487" s="10"/>
      <c r="AHH487" s="10"/>
      <c r="AHI487" s="10"/>
      <c r="AHJ487" s="10"/>
      <c r="AHK487" s="10"/>
      <c r="AHL487" s="10"/>
      <c r="AHM487" s="10"/>
      <c r="AHN487" s="10"/>
      <c r="AHO487" s="10"/>
      <c r="AHP487" s="10"/>
      <c r="AHQ487" s="10"/>
      <c r="AHR487" s="10"/>
      <c r="AHS487" s="10"/>
      <c r="AHT487" s="10"/>
      <c r="AHU487" s="10"/>
      <c r="AHV487" s="10"/>
      <c r="AHW487" s="10"/>
      <c r="AHX487" s="10"/>
      <c r="AHY487" s="10"/>
      <c r="AHZ487" s="10"/>
      <c r="AIA487" s="10"/>
      <c r="AIB487" s="10"/>
      <c r="AIC487" s="10"/>
      <c r="AID487" s="10"/>
      <c r="AIE487" s="10"/>
      <c r="AIF487" s="10"/>
      <c r="AIG487" s="10"/>
      <c r="AIH487" s="10"/>
      <c r="AII487" s="10"/>
      <c r="AIJ487" s="10"/>
      <c r="AIK487" s="10"/>
      <c r="AIL487" s="10"/>
      <c r="AIM487" s="10"/>
      <c r="AIN487" s="10"/>
      <c r="AIO487" s="10"/>
      <c r="AIP487" s="10"/>
      <c r="AIQ487" s="10"/>
      <c r="AIR487" s="10"/>
      <c r="AIS487" s="10"/>
      <c r="AIT487" s="10"/>
      <c r="AIU487" s="10"/>
      <c r="AIV487" s="10"/>
      <c r="AIW487" s="10"/>
      <c r="AIX487" s="10"/>
      <c r="AIY487" s="10"/>
      <c r="AIZ487" s="10"/>
      <c r="AJA487" s="10"/>
      <c r="AJB487" s="10"/>
      <c r="AJC487" s="10"/>
      <c r="AJD487" s="10"/>
      <c r="AJE487" s="10"/>
      <c r="AJF487" s="10"/>
      <c r="AJG487" s="10"/>
      <c r="AJH487" s="10"/>
      <c r="AJI487" s="10"/>
      <c r="AJJ487" s="10"/>
      <c r="AJK487" s="10"/>
      <c r="AJL487" s="10"/>
      <c r="AJM487" s="10"/>
      <c r="AJN487" s="10"/>
      <c r="AJO487" s="10"/>
      <c r="AJP487" s="10"/>
      <c r="AJQ487" s="10"/>
      <c r="AJR487" s="10"/>
      <c r="AJS487" s="10"/>
      <c r="AJT487" s="10"/>
      <c r="AJU487" s="10"/>
      <c r="AJV487" s="10"/>
      <c r="AJW487" s="10"/>
      <c r="AJX487" s="10"/>
      <c r="AJY487" s="10"/>
      <c r="AJZ487" s="10"/>
      <c r="AKA487" s="10"/>
      <c r="AKB487" s="10"/>
      <c r="AKC487" s="10"/>
      <c r="AKD487" s="10"/>
      <c r="AKE487" s="10"/>
      <c r="AKF487" s="10"/>
      <c r="AKG487" s="10"/>
      <c r="AKH487" s="10"/>
      <c r="AKI487" s="10"/>
      <c r="AKJ487" s="10"/>
      <c r="AKK487" s="10"/>
      <c r="AKL487" s="10"/>
      <c r="AKM487" s="10"/>
      <c r="AKN487" s="10"/>
      <c r="AKO487" s="10"/>
      <c r="AKP487" s="10"/>
      <c r="AKQ487" s="10"/>
      <c r="AKR487" s="10"/>
      <c r="AKS487" s="10"/>
      <c r="AKT487" s="10"/>
      <c r="AKU487" s="10"/>
      <c r="AKV487" s="10"/>
      <c r="AKW487" s="10"/>
      <c r="AKX487" s="10"/>
      <c r="AKY487" s="10"/>
      <c r="AKZ487" s="10"/>
      <c r="ALA487" s="10"/>
      <c r="ALB487" s="10"/>
      <c r="ALC487" s="10"/>
      <c r="ALD487" s="10"/>
      <c r="ALE487" s="10"/>
      <c r="ALF487" s="10"/>
      <c r="ALG487" s="10"/>
      <c r="ALH487" s="10"/>
      <c r="ALI487" s="10"/>
      <c r="ALJ487" s="10"/>
      <c r="ALK487" s="10"/>
      <c r="ALL487" s="10"/>
      <c r="ALM487" s="10"/>
      <c r="ALN487" s="10"/>
      <c r="ALO487" s="10"/>
      <c r="ALP487" s="10"/>
      <c r="ALQ487" s="10"/>
      <c r="ALR487" s="10"/>
      <c r="ALS487" s="10"/>
      <c r="ALT487" s="10"/>
      <c r="ALU487" s="10"/>
      <c r="ALV487" s="10"/>
      <c r="ALW487" s="10"/>
      <c r="ALX487" s="10"/>
      <c r="ALY487" s="10"/>
      <c r="ALZ487" s="10"/>
      <c r="AMA487" s="10"/>
      <c r="AMB487" s="10"/>
      <c r="AMC487" s="10"/>
      <c r="AMD487" s="10"/>
      <c r="AME487" s="10"/>
      <c r="AMF487" s="10"/>
      <c r="AMG487" s="10"/>
      <c r="AMH487" s="10"/>
      <c r="AMI487" s="10"/>
    </row>
    <row r="488" spans="1:1023" ht="21.75" customHeight="1">
      <c r="A488" s="14" t="s">
        <v>123</v>
      </c>
      <c r="B488" s="45"/>
      <c r="C488" s="34"/>
      <c r="D488" s="34"/>
      <c r="E488" s="30"/>
      <c r="F488" s="30"/>
      <c r="G488" s="30"/>
      <c r="H488" s="30"/>
      <c r="I488" s="30"/>
      <c r="J488" s="36">
        <v>30000</v>
      </c>
      <c r="K488" s="30"/>
      <c r="L488" s="30"/>
      <c r="M488" s="30"/>
      <c r="N488" s="30"/>
      <c r="O488" s="30"/>
      <c r="P488" s="34"/>
      <c r="Q488" s="43">
        <f t="shared" si="11"/>
        <v>30000</v>
      </c>
      <c r="R488" s="43"/>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c r="EM488" s="10"/>
      <c r="EN488" s="10"/>
      <c r="EO488" s="10"/>
      <c r="EP488" s="10"/>
      <c r="EQ488" s="10"/>
      <c r="ER488" s="10"/>
      <c r="ES488" s="10"/>
      <c r="ET488" s="10"/>
      <c r="EU488" s="10"/>
      <c r="EV488" s="10"/>
      <c r="EW488" s="10"/>
      <c r="EX488" s="10"/>
      <c r="EY488" s="10"/>
      <c r="EZ488" s="10"/>
      <c r="FA488" s="10"/>
      <c r="FB488" s="10"/>
      <c r="FC488" s="10"/>
      <c r="FD488" s="10"/>
      <c r="FE488" s="10"/>
      <c r="FF488" s="10"/>
      <c r="FG488" s="10"/>
      <c r="FH488" s="10"/>
      <c r="FI488" s="10"/>
      <c r="FJ488" s="10"/>
      <c r="FK488" s="10"/>
      <c r="FL488" s="10"/>
      <c r="FM488" s="10"/>
      <c r="FN488" s="10"/>
      <c r="FO488" s="10"/>
      <c r="FP488" s="10"/>
      <c r="FQ488" s="10"/>
      <c r="FR488" s="10"/>
      <c r="FS488" s="10"/>
      <c r="FT488" s="10"/>
      <c r="FU488" s="10"/>
      <c r="FV488" s="10"/>
      <c r="FW488" s="10"/>
      <c r="FX488" s="10"/>
      <c r="FY488" s="10"/>
      <c r="FZ488" s="10"/>
      <c r="GA488" s="10"/>
      <c r="GB488" s="10"/>
      <c r="GC488" s="10"/>
      <c r="GD488" s="10"/>
      <c r="GE488" s="10"/>
      <c r="GF488" s="10"/>
      <c r="GG488" s="10"/>
      <c r="GH488" s="10"/>
      <c r="GI488" s="10"/>
      <c r="GJ488" s="10"/>
      <c r="GK488" s="10"/>
      <c r="GL488" s="10"/>
      <c r="GM488" s="10"/>
      <c r="GN488" s="10"/>
      <c r="GO488" s="10"/>
      <c r="GP488" s="10"/>
      <c r="GQ488" s="10"/>
      <c r="GR488" s="10"/>
      <c r="GS488" s="10"/>
      <c r="GT488" s="10"/>
      <c r="GU488" s="10"/>
      <c r="GV488" s="10"/>
      <c r="GW488" s="10"/>
      <c r="GX488" s="10"/>
      <c r="GY488" s="10"/>
      <c r="GZ488" s="10"/>
      <c r="HA488" s="10"/>
      <c r="HB488" s="10"/>
      <c r="HC488" s="10"/>
      <c r="HD488" s="10"/>
      <c r="HE488" s="10"/>
      <c r="HF488" s="10"/>
      <c r="HG488" s="10"/>
      <c r="HH488" s="10"/>
      <c r="HI488" s="10"/>
      <c r="HJ488" s="10"/>
      <c r="HK488" s="10"/>
      <c r="HL488" s="10"/>
      <c r="HM488" s="10"/>
      <c r="HN488" s="10"/>
      <c r="HO488" s="10"/>
      <c r="HP488" s="10"/>
      <c r="HQ488" s="10"/>
      <c r="HR488" s="10"/>
      <c r="HS488" s="10"/>
      <c r="HT488" s="10"/>
      <c r="HU488" s="10"/>
      <c r="HV488" s="10"/>
      <c r="HW488" s="10"/>
      <c r="HX488" s="10"/>
      <c r="HY488" s="10"/>
      <c r="HZ488" s="10"/>
      <c r="IA488" s="10"/>
      <c r="IB488" s="10"/>
      <c r="IC488" s="10"/>
      <c r="ID488" s="10"/>
      <c r="IE488" s="10"/>
      <c r="IF488" s="10"/>
      <c r="IG488" s="10"/>
      <c r="IH488" s="10"/>
      <c r="II488" s="10"/>
      <c r="IJ488" s="10"/>
      <c r="IK488" s="10"/>
      <c r="IL488" s="10"/>
      <c r="IM488" s="10"/>
      <c r="IN488" s="10"/>
      <c r="IO488" s="10"/>
      <c r="IP488" s="10"/>
      <c r="IQ488" s="10"/>
      <c r="IR488" s="10"/>
      <c r="IS488" s="10"/>
      <c r="IT488" s="10"/>
      <c r="IU488" s="10"/>
      <c r="IV488" s="10"/>
      <c r="IW488" s="10"/>
      <c r="IX488" s="10"/>
      <c r="IY488" s="10"/>
      <c r="IZ488" s="10"/>
      <c r="JA488" s="10"/>
      <c r="JB488" s="10"/>
      <c r="JC488" s="10"/>
      <c r="JD488" s="10"/>
      <c r="JE488" s="10"/>
      <c r="JF488" s="10"/>
      <c r="JG488" s="10"/>
      <c r="JH488" s="10"/>
      <c r="JI488" s="10"/>
      <c r="JJ488" s="10"/>
      <c r="JK488" s="10"/>
      <c r="JL488" s="10"/>
      <c r="JM488" s="10"/>
      <c r="JN488" s="10"/>
      <c r="JO488" s="10"/>
      <c r="JP488" s="10"/>
      <c r="JQ488" s="10"/>
      <c r="JR488" s="10"/>
      <c r="JS488" s="10"/>
      <c r="JT488" s="10"/>
      <c r="JU488" s="10"/>
      <c r="JV488" s="10"/>
      <c r="JW488" s="10"/>
      <c r="JX488" s="10"/>
      <c r="JY488" s="10"/>
      <c r="JZ488" s="10"/>
      <c r="KA488" s="10"/>
      <c r="KB488" s="10"/>
      <c r="KC488" s="10"/>
      <c r="KD488" s="10"/>
      <c r="KE488" s="10"/>
      <c r="KF488" s="10"/>
      <c r="KG488" s="10"/>
      <c r="KH488" s="10"/>
      <c r="KI488" s="10"/>
      <c r="KJ488" s="10"/>
      <c r="KK488" s="10"/>
      <c r="KL488" s="10"/>
      <c r="KM488" s="10"/>
      <c r="KN488" s="10"/>
      <c r="KO488" s="10"/>
      <c r="KP488" s="10"/>
      <c r="KQ488" s="10"/>
      <c r="KR488" s="10"/>
      <c r="KS488" s="10"/>
      <c r="KT488" s="10"/>
      <c r="KU488" s="10"/>
      <c r="KV488" s="10"/>
      <c r="KW488" s="10"/>
      <c r="KX488" s="10"/>
      <c r="KY488" s="10"/>
      <c r="KZ488" s="10"/>
      <c r="LA488" s="10"/>
      <c r="LB488" s="10"/>
      <c r="LC488" s="10"/>
      <c r="LD488" s="10"/>
      <c r="LE488" s="10"/>
      <c r="LF488" s="10"/>
      <c r="LG488" s="10"/>
      <c r="LH488" s="10"/>
      <c r="LI488" s="10"/>
      <c r="LJ488" s="10"/>
      <c r="LK488" s="10"/>
      <c r="LL488" s="10"/>
      <c r="LM488" s="10"/>
      <c r="LN488" s="10"/>
      <c r="LO488" s="10"/>
      <c r="LP488" s="10"/>
      <c r="LQ488" s="10"/>
      <c r="LR488" s="10"/>
      <c r="LS488" s="10"/>
      <c r="LT488" s="10"/>
      <c r="LU488" s="10"/>
      <c r="LV488" s="10"/>
      <c r="LW488" s="10"/>
      <c r="LX488" s="10"/>
      <c r="LY488" s="10"/>
      <c r="LZ488" s="10"/>
      <c r="MA488" s="10"/>
      <c r="MB488" s="10"/>
      <c r="MC488" s="10"/>
      <c r="MD488" s="10"/>
      <c r="ME488" s="10"/>
      <c r="MF488" s="10"/>
      <c r="MG488" s="10"/>
      <c r="MH488" s="10"/>
      <c r="MI488" s="10"/>
      <c r="MJ488" s="10"/>
      <c r="MK488" s="10"/>
      <c r="ML488" s="10"/>
      <c r="MM488" s="10"/>
      <c r="MN488" s="10"/>
      <c r="MO488" s="10"/>
      <c r="MP488" s="10"/>
      <c r="MQ488" s="10"/>
      <c r="MR488" s="10"/>
      <c r="MS488" s="10"/>
      <c r="MT488" s="10"/>
      <c r="MU488" s="10"/>
      <c r="MV488" s="10"/>
      <c r="MW488" s="10"/>
      <c r="MX488" s="10"/>
      <c r="MY488" s="10"/>
      <c r="MZ488" s="10"/>
      <c r="NA488" s="10"/>
      <c r="NB488" s="10"/>
      <c r="NC488" s="10"/>
      <c r="ND488" s="10"/>
      <c r="NE488" s="10"/>
      <c r="NF488" s="10"/>
      <c r="NG488" s="10"/>
      <c r="NH488" s="10"/>
      <c r="NI488" s="10"/>
      <c r="NJ488" s="10"/>
      <c r="NK488" s="10"/>
      <c r="NL488" s="10"/>
      <c r="NM488" s="10"/>
      <c r="NN488" s="10"/>
      <c r="NO488" s="10"/>
      <c r="NP488" s="10"/>
      <c r="NQ488" s="10"/>
      <c r="NR488" s="10"/>
      <c r="NS488" s="10"/>
      <c r="NT488" s="10"/>
      <c r="NU488" s="10"/>
      <c r="NV488" s="10"/>
      <c r="NW488" s="10"/>
      <c r="NX488" s="10"/>
      <c r="NY488" s="10"/>
      <c r="NZ488" s="10"/>
      <c r="OA488" s="10"/>
      <c r="OB488" s="10"/>
      <c r="OC488" s="10"/>
      <c r="OD488" s="10"/>
      <c r="OE488" s="10"/>
      <c r="OF488" s="10"/>
      <c r="OG488" s="10"/>
      <c r="OH488" s="10"/>
      <c r="OI488" s="10"/>
      <c r="OJ488" s="10"/>
      <c r="OK488" s="10"/>
      <c r="OL488" s="10"/>
      <c r="OM488" s="10"/>
      <c r="ON488" s="10"/>
      <c r="OO488" s="10"/>
      <c r="OP488" s="10"/>
      <c r="OQ488" s="10"/>
      <c r="OR488" s="10"/>
      <c r="OS488" s="10"/>
      <c r="OT488" s="10"/>
      <c r="OU488" s="10"/>
      <c r="OV488" s="10"/>
      <c r="OW488" s="10"/>
      <c r="OX488" s="10"/>
      <c r="OY488" s="10"/>
      <c r="OZ488" s="10"/>
      <c r="PA488" s="10"/>
      <c r="PB488" s="10"/>
      <c r="PC488" s="10"/>
      <c r="PD488" s="10"/>
      <c r="PE488" s="10"/>
      <c r="PF488" s="10"/>
      <c r="PG488" s="10"/>
      <c r="PH488" s="10"/>
      <c r="PI488" s="10"/>
      <c r="PJ488" s="10"/>
      <c r="PK488" s="10"/>
      <c r="PL488" s="10"/>
      <c r="PM488" s="10"/>
      <c r="PN488" s="10"/>
      <c r="PO488" s="10"/>
      <c r="PP488" s="10"/>
      <c r="PQ488" s="10"/>
      <c r="PR488" s="10"/>
      <c r="PS488" s="10"/>
      <c r="PT488" s="10"/>
      <c r="PU488" s="10"/>
      <c r="PV488" s="10"/>
      <c r="PW488" s="10"/>
      <c r="PX488" s="10"/>
      <c r="PY488" s="10"/>
      <c r="PZ488" s="10"/>
      <c r="QA488" s="10"/>
      <c r="QB488" s="10"/>
      <c r="QC488" s="10"/>
      <c r="QD488" s="10"/>
      <c r="QE488" s="10"/>
      <c r="QF488" s="10"/>
      <c r="QG488" s="10"/>
      <c r="QH488" s="10"/>
      <c r="QI488" s="10"/>
      <c r="QJ488" s="10"/>
      <c r="QK488" s="10"/>
      <c r="QL488" s="10"/>
      <c r="QM488" s="10"/>
      <c r="QN488" s="10"/>
      <c r="QO488" s="10"/>
      <c r="QP488" s="10"/>
      <c r="QQ488" s="10"/>
      <c r="QR488" s="10"/>
      <c r="QS488" s="10"/>
      <c r="QT488" s="10"/>
      <c r="QU488" s="10"/>
      <c r="QV488" s="10"/>
      <c r="QW488" s="10"/>
      <c r="QX488" s="10"/>
      <c r="QY488" s="10"/>
      <c r="QZ488" s="10"/>
      <c r="RA488" s="10"/>
      <c r="RB488" s="10"/>
      <c r="RC488" s="10"/>
      <c r="RD488" s="10"/>
      <c r="RE488" s="10"/>
      <c r="RF488" s="10"/>
      <c r="RG488" s="10"/>
      <c r="RH488" s="10"/>
      <c r="RI488" s="10"/>
      <c r="RJ488" s="10"/>
      <c r="RK488" s="10"/>
      <c r="RL488" s="10"/>
      <c r="RM488" s="10"/>
      <c r="RN488" s="10"/>
      <c r="RO488" s="10"/>
      <c r="RP488" s="10"/>
      <c r="RQ488" s="10"/>
      <c r="RR488" s="10"/>
      <c r="RS488" s="10"/>
      <c r="RT488" s="10"/>
      <c r="RU488" s="10"/>
      <c r="RV488" s="10"/>
      <c r="RW488" s="10"/>
      <c r="RX488" s="10"/>
      <c r="RY488" s="10"/>
      <c r="RZ488" s="10"/>
      <c r="SA488" s="10"/>
      <c r="SB488" s="10"/>
      <c r="SC488" s="10"/>
      <c r="SD488" s="10"/>
      <c r="SE488" s="10"/>
      <c r="SF488" s="10"/>
      <c r="SG488" s="10"/>
      <c r="SH488" s="10"/>
      <c r="SI488" s="10"/>
      <c r="SJ488" s="10"/>
      <c r="SK488" s="10"/>
      <c r="SL488" s="10"/>
      <c r="SM488" s="10"/>
      <c r="SN488" s="10"/>
      <c r="SO488" s="10"/>
      <c r="SP488" s="10"/>
      <c r="SQ488" s="10"/>
      <c r="SR488" s="10"/>
      <c r="SS488" s="10"/>
      <c r="ST488" s="10"/>
      <c r="SU488" s="10"/>
      <c r="SV488" s="10"/>
      <c r="SW488" s="10"/>
      <c r="SX488" s="10"/>
      <c r="SY488" s="10"/>
      <c r="SZ488" s="10"/>
      <c r="TA488" s="10"/>
      <c r="TB488" s="10"/>
      <c r="TC488" s="10"/>
      <c r="TD488" s="10"/>
      <c r="TE488" s="10"/>
      <c r="TF488" s="10"/>
      <c r="TG488" s="10"/>
      <c r="TH488" s="10"/>
      <c r="TI488" s="10"/>
      <c r="TJ488" s="10"/>
      <c r="TK488" s="10"/>
      <c r="TL488" s="10"/>
      <c r="TM488" s="10"/>
      <c r="TN488" s="10"/>
      <c r="TO488" s="10"/>
      <c r="TP488" s="10"/>
      <c r="TQ488" s="10"/>
      <c r="TR488" s="10"/>
      <c r="TS488" s="10"/>
      <c r="TT488" s="10"/>
      <c r="TU488" s="10"/>
      <c r="TV488" s="10"/>
      <c r="TW488" s="10"/>
      <c r="TX488" s="10"/>
      <c r="TY488" s="10"/>
      <c r="TZ488" s="10"/>
      <c r="UA488" s="10"/>
      <c r="UB488" s="10"/>
      <c r="UC488" s="10"/>
      <c r="UD488" s="10"/>
      <c r="UE488" s="10"/>
      <c r="UF488" s="10"/>
      <c r="UG488" s="10"/>
      <c r="UH488" s="10"/>
      <c r="UI488" s="10"/>
      <c r="UJ488" s="10"/>
      <c r="UK488" s="10"/>
      <c r="UL488" s="10"/>
      <c r="UM488" s="10"/>
      <c r="UN488" s="10"/>
      <c r="UO488" s="10"/>
      <c r="UP488" s="10"/>
      <c r="UQ488" s="10"/>
      <c r="UR488" s="10"/>
      <c r="US488" s="10"/>
      <c r="UT488" s="10"/>
      <c r="UU488" s="10"/>
      <c r="UV488" s="10"/>
      <c r="UW488" s="10"/>
      <c r="UX488" s="10"/>
      <c r="UY488" s="10"/>
      <c r="UZ488" s="10"/>
      <c r="VA488" s="10"/>
      <c r="VB488" s="10"/>
      <c r="VC488" s="10"/>
      <c r="VD488" s="10"/>
      <c r="VE488" s="10"/>
      <c r="VF488" s="10"/>
      <c r="VG488" s="10"/>
      <c r="VH488" s="10"/>
      <c r="VI488" s="10"/>
      <c r="VJ488" s="10"/>
      <c r="VK488" s="10"/>
      <c r="VL488" s="10"/>
      <c r="VM488" s="10"/>
      <c r="VN488" s="10"/>
      <c r="VO488" s="10"/>
      <c r="VP488" s="10"/>
      <c r="VQ488" s="10"/>
      <c r="VR488" s="10"/>
      <c r="VS488" s="10"/>
      <c r="VT488" s="10"/>
      <c r="VU488" s="10"/>
      <c r="VV488" s="10"/>
      <c r="VW488" s="10"/>
      <c r="VX488" s="10"/>
      <c r="VY488" s="10"/>
      <c r="VZ488" s="10"/>
      <c r="WA488" s="10"/>
      <c r="WB488" s="10"/>
      <c r="WC488" s="10"/>
      <c r="WD488" s="10"/>
      <c r="WE488" s="10"/>
      <c r="WF488" s="10"/>
      <c r="WG488" s="10"/>
      <c r="WH488" s="10"/>
      <c r="WI488" s="10"/>
      <c r="WJ488" s="10"/>
      <c r="WK488" s="10"/>
      <c r="WL488" s="10"/>
      <c r="WM488" s="10"/>
      <c r="WN488" s="10"/>
      <c r="WO488" s="10"/>
      <c r="WP488" s="10"/>
      <c r="WQ488" s="10"/>
      <c r="WR488" s="10"/>
      <c r="WS488" s="10"/>
      <c r="WT488" s="10"/>
      <c r="WU488" s="10"/>
      <c r="WV488" s="10"/>
      <c r="WW488" s="10"/>
      <c r="WX488" s="10"/>
      <c r="WY488" s="10"/>
      <c r="WZ488" s="10"/>
      <c r="XA488" s="10"/>
      <c r="XB488" s="10"/>
      <c r="XC488" s="10"/>
      <c r="XD488" s="10"/>
      <c r="XE488" s="10"/>
      <c r="XF488" s="10"/>
      <c r="XG488" s="10"/>
      <c r="XH488" s="10"/>
      <c r="XI488" s="10"/>
      <c r="XJ488" s="10"/>
      <c r="XK488" s="10"/>
      <c r="XL488" s="10"/>
      <c r="XM488" s="10"/>
      <c r="XN488" s="10"/>
      <c r="XO488" s="10"/>
      <c r="XP488" s="10"/>
      <c r="XQ488" s="10"/>
      <c r="XR488" s="10"/>
      <c r="XS488" s="10"/>
      <c r="XT488" s="10"/>
      <c r="XU488" s="10"/>
      <c r="XV488" s="10"/>
      <c r="XW488" s="10"/>
      <c r="XX488" s="10"/>
      <c r="XY488" s="10"/>
      <c r="XZ488" s="10"/>
      <c r="YA488" s="10"/>
      <c r="YB488" s="10"/>
      <c r="YC488" s="10"/>
      <c r="YD488" s="10"/>
      <c r="YE488" s="10"/>
      <c r="YF488" s="10"/>
      <c r="YG488" s="10"/>
      <c r="YH488" s="10"/>
      <c r="YI488" s="10"/>
      <c r="YJ488" s="10"/>
      <c r="YK488" s="10"/>
      <c r="YL488" s="10"/>
      <c r="YM488" s="10"/>
      <c r="YN488" s="10"/>
      <c r="YO488" s="10"/>
      <c r="YP488" s="10"/>
      <c r="YQ488" s="10"/>
      <c r="YR488" s="10"/>
      <c r="YS488" s="10"/>
      <c r="YT488" s="10"/>
      <c r="YU488" s="10"/>
      <c r="YV488" s="10"/>
      <c r="YW488" s="10"/>
      <c r="YX488" s="10"/>
      <c r="YY488" s="10"/>
      <c r="YZ488" s="10"/>
      <c r="ZA488" s="10"/>
      <c r="ZB488" s="10"/>
      <c r="ZC488" s="10"/>
      <c r="ZD488" s="10"/>
      <c r="ZE488" s="10"/>
      <c r="ZF488" s="10"/>
      <c r="ZG488" s="10"/>
      <c r="ZH488" s="10"/>
      <c r="ZI488" s="10"/>
      <c r="ZJ488" s="10"/>
      <c r="ZK488" s="10"/>
      <c r="ZL488" s="10"/>
      <c r="ZM488" s="10"/>
      <c r="ZN488" s="10"/>
      <c r="ZO488" s="10"/>
      <c r="ZP488" s="10"/>
      <c r="ZQ488" s="10"/>
      <c r="ZR488" s="10"/>
      <c r="ZS488" s="10"/>
      <c r="ZT488" s="10"/>
      <c r="ZU488" s="10"/>
      <c r="ZV488" s="10"/>
      <c r="ZW488" s="10"/>
      <c r="ZX488" s="10"/>
      <c r="ZY488" s="10"/>
      <c r="ZZ488" s="10"/>
      <c r="AAA488" s="10"/>
      <c r="AAB488" s="10"/>
      <c r="AAC488" s="10"/>
      <c r="AAD488" s="10"/>
      <c r="AAE488" s="10"/>
      <c r="AAF488" s="10"/>
      <c r="AAG488" s="10"/>
      <c r="AAH488" s="10"/>
      <c r="AAI488" s="10"/>
      <c r="AAJ488" s="10"/>
      <c r="AAK488" s="10"/>
      <c r="AAL488" s="10"/>
      <c r="AAM488" s="10"/>
      <c r="AAN488" s="10"/>
      <c r="AAO488" s="10"/>
      <c r="AAP488" s="10"/>
      <c r="AAQ488" s="10"/>
      <c r="AAR488" s="10"/>
      <c r="AAS488" s="10"/>
      <c r="AAT488" s="10"/>
      <c r="AAU488" s="10"/>
      <c r="AAV488" s="10"/>
      <c r="AAW488" s="10"/>
      <c r="AAX488" s="10"/>
      <c r="AAY488" s="10"/>
      <c r="AAZ488" s="10"/>
      <c r="ABA488" s="10"/>
      <c r="ABB488" s="10"/>
      <c r="ABC488" s="10"/>
      <c r="ABD488" s="10"/>
      <c r="ABE488" s="10"/>
      <c r="ABF488" s="10"/>
      <c r="ABG488" s="10"/>
      <c r="ABH488" s="10"/>
      <c r="ABI488" s="10"/>
      <c r="ABJ488" s="10"/>
      <c r="ABK488" s="10"/>
      <c r="ABL488" s="10"/>
      <c r="ABM488" s="10"/>
      <c r="ABN488" s="10"/>
      <c r="ABO488" s="10"/>
      <c r="ABP488" s="10"/>
      <c r="ABQ488" s="10"/>
      <c r="ABR488" s="10"/>
      <c r="ABS488" s="10"/>
      <c r="ABT488" s="10"/>
      <c r="ABU488" s="10"/>
      <c r="ABV488" s="10"/>
      <c r="ABW488" s="10"/>
      <c r="ABX488" s="10"/>
      <c r="ABY488" s="10"/>
      <c r="ABZ488" s="10"/>
      <c r="ACA488" s="10"/>
      <c r="ACB488" s="10"/>
      <c r="ACC488" s="10"/>
      <c r="ACD488" s="10"/>
      <c r="ACE488" s="10"/>
      <c r="ACF488" s="10"/>
      <c r="ACG488" s="10"/>
      <c r="ACH488" s="10"/>
      <c r="ACI488" s="10"/>
      <c r="ACJ488" s="10"/>
      <c r="ACK488" s="10"/>
      <c r="ACL488" s="10"/>
      <c r="ACM488" s="10"/>
      <c r="ACN488" s="10"/>
      <c r="ACO488" s="10"/>
      <c r="ACP488" s="10"/>
      <c r="ACQ488" s="10"/>
      <c r="ACR488" s="10"/>
      <c r="ACS488" s="10"/>
      <c r="ACT488" s="10"/>
      <c r="ACU488" s="10"/>
      <c r="ACV488" s="10"/>
      <c r="ACW488" s="10"/>
      <c r="ACX488" s="10"/>
      <c r="ACY488" s="10"/>
      <c r="ACZ488" s="10"/>
      <c r="ADA488" s="10"/>
      <c r="ADB488" s="10"/>
      <c r="ADC488" s="10"/>
      <c r="ADD488" s="10"/>
      <c r="ADE488" s="10"/>
      <c r="ADF488" s="10"/>
      <c r="ADG488" s="10"/>
      <c r="ADH488" s="10"/>
      <c r="ADI488" s="10"/>
      <c r="ADJ488" s="10"/>
      <c r="ADK488" s="10"/>
      <c r="ADL488" s="10"/>
      <c r="ADM488" s="10"/>
      <c r="ADN488" s="10"/>
      <c r="ADO488" s="10"/>
      <c r="ADP488" s="10"/>
      <c r="ADQ488" s="10"/>
      <c r="ADR488" s="10"/>
      <c r="ADS488" s="10"/>
      <c r="ADT488" s="10"/>
      <c r="ADU488" s="10"/>
      <c r="ADV488" s="10"/>
      <c r="ADW488" s="10"/>
      <c r="ADX488" s="10"/>
      <c r="ADY488" s="10"/>
      <c r="ADZ488" s="10"/>
      <c r="AEA488" s="10"/>
      <c r="AEB488" s="10"/>
      <c r="AEC488" s="10"/>
      <c r="AED488" s="10"/>
      <c r="AEE488" s="10"/>
      <c r="AEF488" s="10"/>
      <c r="AEG488" s="10"/>
      <c r="AEH488" s="10"/>
      <c r="AEI488" s="10"/>
      <c r="AEJ488" s="10"/>
      <c r="AEK488" s="10"/>
      <c r="AEL488" s="10"/>
      <c r="AEM488" s="10"/>
      <c r="AEN488" s="10"/>
      <c r="AEO488" s="10"/>
      <c r="AEP488" s="10"/>
      <c r="AEQ488" s="10"/>
      <c r="AER488" s="10"/>
      <c r="AES488" s="10"/>
      <c r="AET488" s="10"/>
      <c r="AEU488" s="10"/>
      <c r="AEV488" s="10"/>
      <c r="AEW488" s="10"/>
      <c r="AEX488" s="10"/>
      <c r="AEY488" s="10"/>
      <c r="AEZ488" s="10"/>
      <c r="AFA488" s="10"/>
      <c r="AFB488" s="10"/>
      <c r="AFC488" s="10"/>
      <c r="AFD488" s="10"/>
      <c r="AFE488" s="10"/>
      <c r="AFF488" s="10"/>
      <c r="AFG488" s="10"/>
      <c r="AFH488" s="10"/>
      <c r="AFI488" s="10"/>
      <c r="AFJ488" s="10"/>
      <c r="AFK488" s="10"/>
      <c r="AFL488" s="10"/>
      <c r="AFM488" s="10"/>
      <c r="AFN488" s="10"/>
      <c r="AFO488" s="10"/>
      <c r="AFP488" s="10"/>
      <c r="AFQ488" s="10"/>
      <c r="AFR488" s="10"/>
      <c r="AFS488" s="10"/>
      <c r="AFT488" s="10"/>
      <c r="AFU488" s="10"/>
      <c r="AFV488" s="10"/>
      <c r="AFW488" s="10"/>
      <c r="AFX488" s="10"/>
      <c r="AFY488" s="10"/>
      <c r="AFZ488" s="10"/>
      <c r="AGA488" s="10"/>
      <c r="AGB488" s="10"/>
      <c r="AGC488" s="10"/>
      <c r="AGD488" s="10"/>
      <c r="AGE488" s="10"/>
      <c r="AGF488" s="10"/>
      <c r="AGG488" s="10"/>
      <c r="AGH488" s="10"/>
      <c r="AGI488" s="10"/>
      <c r="AGJ488" s="10"/>
      <c r="AGK488" s="10"/>
      <c r="AGL488" s="10"/>
      <c r="AGM488" s="10"/>
      <c r="AGN488" s="10"/>
      <c r="AGO488" s="10"/>
      <c r="AGP488" s="10"/>
      <c r="AGQ488" s="10"/>
      <c r="AGR488" s="10"/>
      <c r="AGS488" s="10"/>
      <c r="AGT488" s="10"/>
      <c r="AGU488" s="10"/>
      <c r="AGV488" s="10"/>
      <c r="AGW488" s="10"/>
      <c r="AGX488" s="10"/>
      <c r="AGY488" s="10"/>
      <c r="AGZ488" s="10"/>
      <c r="AHA488" s="10"/>
      <c r="AHB488" s="10"/>
      <c r="AHC488" s="10"/>
      <c r="AHD488" s="10"/>
      <c r="AHE488" s="10"/>
      <c r="AHF488" s="10"/>
      <c r="AHG488" s="10"/>
      <c r="AHH488" s="10"/>
      <c r="AHI488" s="10"/>
      <c r="AHJ488" s="10"/>
      <c r="AHK488" s="10"/>
      <c r="AHL488" s="10"/>
      <c r="AHM488" s="10"/>
      <c r="AHN488" s="10"/>
      <c r="AHO488" s="10"/>
      <c r="AHP488" s="10"/>
      <c r="AHQ488" s="10"/>
      <c r="AHR488" s="10"/>
      <c r="AHS488" s="10"/>
      <c r="AHT488" s="10"/>
      <c r="AHU488" s="10"/>
      <c r="AHV488" s="10"/>
      <c r="AHW488" s="10"/>
      <c r="AHX488" s="10"/>
      <c r="AHY488" s="10"/>
      <c r="AHZ488" s="10"/>
      <c r="AIA488" s="10"/>
      <c r="AIB488" s="10"/>
      <c r="AIC488" s="10"/>
      <c r="AID488" s="10"/>
      <c r="AIE488" s="10"/>
      <c r="AIF488" s="10"/>
      <c r="AIG488" s="10"/>
      <c r="AIH488" s="10"/>
      <c r="AII488" s="10"/>
      <c r="AIJ488" s="10"/>
      <c r="AIK488" s="10"/>
      <c r="AIL488" s="10"/>
      <c r="AIM488" s="10"/>
      <c r="AIN488" s="10"/>
      <c r="AIO488" s="10"/>
      <c r="AIP488" s="10"/>
      <c r="AIQ488" s="10"/>
      <c r="AIR488" s="10"/>
      <c r="AIS488" s="10"/>
      <c r="AIT488" s="10"/>
      <c r="AIU488" s="10"/>
      <c r="AIV488" s="10"/>
      <c r="AIW488" s="10"/>
      <c r="AIX488" s="10"/>
      <c r="AIY488" s="10"/>
      <c r="AIZ488" s="10"/>
      <c r="AJA488" s="10"/>
      <c r="AJB488" s="10"/>
      <c r="AJC488" s="10"/>
      <c r="AJD488" s="10"/>
      <c r="AJE488" s="10"/>
      <c r="AJF488" s="10"/>
      <c r="AJG488" s="10"/>
      <c r="AJH488" s="10"/>
      <c r="AJI488" s="10"/>
      <c r="AJJ488" s="10"/>
      <c r="AJK488" s="10"/>
      <c r="AJL488" s="10"/>
      <c r="AJM488" s="10"/>
      <c r="AJN488" s="10"/>
      <c r="AJO488" s="10"/>
      <c r="AJP488" s="10"/>
      <c r="AJQ488" s="10"/>
      <c r="AJR488" s="10"/>
      <c r="AJS488" s="10"/>
      <c r="AJT488" s="10"/>
      <c r="AJU488" s="10"/>
      <c r="AJV488" s="10"/>
      <c r="AJW488" s="10"/>
      <c r="AJX488" s="10"/>
      <c r="AJY488" s="10"/>
      <c r="AJZ488" s="10"/>
      <c r="AKA488" s="10"/>
      <c r="AKB488" s="10"/>
      <c r="AKC488" s="10"/>
      <c r="AKD488" s="10"/>
      <c r="AKE488" s="10"/>
      <c r="AKF488" s="10"/>
      <c r="AKG488" s="10"/>
      <c r="AKH488" s="10"/>
      <c r="AKI488" s="10"/>
      <c r="AKJ488" s="10"/>
      <c r="AKK488" s="10"/>
      <c r="AKL488" s="10"/>
      <c r="AKM488" s="10"/>
      <c r="AKN488" s="10"/>
      <c r="AKO488" s="10"/>
      <c r="AKP488" s="10"/>
      <c r="AKQ488" s="10"/>
      <c r="AKR488" s="10"/>
      <c r="AKS488" s="10"/>
      <c r="AKT488" s="10"/>
      <c r="AKU488" s="10"/>
      <c r="AKV488" s="10"/>
      <c r="AKW488" s="10"/>
      <c r="AKX488" s="10"/>
      <c r="AKY488" s="10"/>
      <c r="AKZ488" s="10"/>
      <c r="ALA488" s="10"/>
      <c r="ALB488" s="10"/>
      <c r="ALC488" s="10"/>
      <c r="ALD488" s="10"/>
      <c r="ALE488" s="10"/>
      <c r="ALF488" s="10"/>
      <c r="ALG488" s="10"/>
      <c r="ALH488" s="10"/>
      <c r="ALI488" s="10"/>
      <c r="ALJ488" s="10"/>
      <c r="ALK488" s="10"/>
      <c r="ALL488" s="10"/>
      <c r="ALM488" s="10"/>
      <c r="ALN488" s="10"/>
      <c r="ALO488" s="10"/>
      <c r="ALP488" s="10"/>
      <c r="ALQ488" s="10"/>
      <c r="ALR488" s="10"/>
      <c r="ALS488" s="10"/>
      <c r="ALT488" s="10"/>
      <c r="ALU488" s="10"/>
      <c r="ALV488" s="10"/>
      <c r="ALW488" s="10"/>
      <c r="ALX488" s="10"/>
      <c r="ALY488" s="10"/>
      <c r="ALZ488" s="10"/>
      <c r="AMA488" s="10"/>
      <c r="AMB488" s="10"/>
      <c r="AMC488" s="10"/>
      <c r="AMD488" s="10"/>
      <c r="AME488" s="10"/>
      <c r="AMF488" s="10"/>
      <c r="AMG488" s="10"/>
      <c r="AMH488" s="10"/>
      <c r="AMI488" s="10"/>
    </row>
    <row r="489" spans="1:1023" ht="21.75" customHeight="1">
      <c r="A489" s="14" t="s">
        <v>123</v>
      </c>
      <c r="B489" s="45"/>
      <c r="C489" s="34"/>
      <c r="D489" s="34"/>
      <c r="E489" s="30"/>
      <c r="F489" s="30"/>
      <c r="G489" s="30"/>
      <c r="H489" s="30"/>
      <c r="I489" s="30"/>
      <c r="J489" s="36">
        <v>5102.62</v>
      </c>
      <c r="K489" s="30"/>
      <c r="L489" s="30"/>
      <c r="M489" s="30"/>
      <c r="N489" s="30"/>
      <c r="O489" s="30"/>
      <c r="P489" s="34"/>
      <c r="Q489" s="43">
        <f t="shared" si="11"/>
        <v>5102.62</v>
      </c>
      <c r="R489" s="43"/>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c r="EM489" s="10"/>
      <c r="EN489" s="10"/>
      <c r="EO489" s="10"/>
      <c r="EP489" s="10"/>
      <c r="EQ489" s="10"/>
      <c r="ER489" s="10"/>
      <c r="ES489" s="10"/>
      <c r="ET489" s="10"/>
      <c r="EU489" s="10"/>
      <c r="EV489" s="10"/>
      <c r="EW489" s="10"/>
      <c r="EX489" s="10"/>
      <c r="EY489" s="10"/>
      <c r="EZ489" s="10"/>
      <c r="FA489" s="10"/>
      <c r="FB489" s="10"/>
      <c r="FC489" s="10"/>
      <c r="FD489" s="10"/>
      <c r="FE489" s="10"/>
      <c r="FF489" s="10"/>
      <c r="FG489" s="10"/>
      <c r="FH489" s="10"/>
      <c r="FI489" s="10"/>
      <c r="FJ489" s="10"/>
      <c r="FK489" s="10"/>
      <c r="FL489" s="10"/>
      <c r="FM489" s="10"/>
      <c r="FN489" s="10"/>
      <c r="FO489" s="10"/>
      <c r="FP489" s="10"/>
      <c r="FQ489" s="10"/>
      <c r="FR489" s="10"/>
      <c r="FS489" s="10"/>
      <c r="FT489" s="10"/>
      <c r="FU489" s="10"/>
      <c r="FV489" s="10"/>
      <c r="FW489" s="10"/>
      <c r="FX489" s="10"/>
      <c r="FY489" s="10"/>
      <c r="FZ489" s="10"/>
      <c r="GA489" s="10"/>
      <c r="GB489" s="10"/>
      <c r="GC489" s="10"/>
      <c r="GD489" s="10"/>
      <c r="GE489" s="10"/>
      <c r="GF489" s="10"/>
      <c r="GG489" s="10"/>
      <c r="GH489" s="10"/>
      <c r="GI489" s="10"/>
      <c r="GJ489" s="10"/>
      <c r="GK489" s="10"/>
      <c r="GL489" s="10"/>
      <c r="GM489" s="10"/>
      <c r="GN489" s="10"/>
      <c r="GO489" s="10"/>
      <c r="GP489" s="10"/>
      <c r="GQ489" s="10"/>
      <c r="GR489" s="10"/>
      <c r="GS489" s="10"/>
      <c r="GT489" s="10"/>
      <c r="GU489" s="10"/>
      <c r="GV489" s="10"/>
      <c r="GW489" s="10"/>
      <c r="GX489" s="10"/>
      <c r="GY489" s="10"/>
      <c r="GZ489" s="10"/>
      <c r="HA489" s="10"/>
      <c r="HB489" s="10"/>
      <c r="HC489" s="10"/>
      <c r="HD489" s="10"/>
      <c r="HE489" s="10"/>
      <c r="HF489" s="10"/>
      <c r="HG489" s="10"/>
      <c r="HH489" s="10"/>
      <c r="HI489" s="10"/>
      <c r="HJ489" s="10"/>
      <c r="HK489" s="10"/>
      <c r="HL489" s="10"/>
      <c r="HM489" s="10"/>
      <c r="HN489" s="10"/>
      <c r="HO489" s="10"/>
      <c r="HP489" s="10"/>
      <c r="HQ489" s="10"/>
      <c r="HR489" s="10"/>
      <c r="HS489" s="10"/>
      <c r="HT489" s="10"/>
      <c r="HU489" s="10"/>
      <c r="HV489" s="10"/>
      <c r="HW489" s="10"/>
      <c r="HX489" s="10"/>
      <c r="HY489" s="10"/>
      <c r="HZ489" s="10"/>
      <c r="IA489" s="10"/>
      <c r="IB489" s="10"/>
      <c r="IC489" s="10"/>
      <c r="ID489" s="10"/>
      <c r="IE489" s="10"/>
      <c r="IF489" s="10"/>
      <c r="IG489" s="10"/>
      <c r="IH489" s="10"/>
      <c r="II489" s="10"/>
      <c r="IJ489" s="10"/>
      <c r="IK489" s="10"/>
      <c r="IL489" s="10"/>
      <c r="IM489" s="10"/>
      <c r="IN489" s="10"/>
      <c r="IO489" s="10"/>
      <c r="IP489" s="10"/>
      <c r="IQ489" s="10"/>
      <c r="IR489" s="10"/>
      <c r="IS489" s="10"/>
      <c r="IT489" s="10"/>
      <c r="IU489" s="10"/>
      <c r="IV489" s="10"/>
      <c r="IW489" s="10"/>
      <c r="IX489" s="10"/>
      <c r="IY489" s="10"/>
      <c r="IZ489" s="10"/>
      <c r="JA489" s="10"/>
      <c r="JB489" s="10"/>
      <c r="JC489" s="10"/>
      <c r="JD489" s="10"/>
      <c r="JE489" s="10"/>
      <c r="JF489" s="10"/>
      <c r="JG489" s="10"/>
      <c r="JH489" s="10"/>
      <c r="JI489" s="10"/>
      <c r="JJ489" s="10"/>
      <c r="JK489" s="10"/>
      <c r="JL489" s="10"/>
      <c r="JM489" s="10"/>
      <c r="JN489" s="10"/>
      <c r="JO489" s="10"/>
      <c r="JP489" s="10"/>
      <c r="JQ489" s="10"/>
      <c r="JR489" s="10"/>
      <c r="JS489" s="10"/>
      <c r="JT489" s="10"/>
      <c r="JU489" s="10"/>
      <c r="JV489" s="10"/>
      <c r="JW489" s="10"/>
      <c r="JX489" s="10"/>
      <c r="JY489" s="10"/>
      <c r="JZ489" s="10"/>
      <c r="KA489" s="10"/>
      <c r="KB489" s="10"/>
      <c r="KC489" s="10"/>
      <c r="KD489" s="10"/>
      <c r="KE489" s="10"/>
      <c r="KF489" s="10"/>
      <c r="KG489" s="10"/>
      <c r="KH489" s="10"/>
      <c r="KI489" s="10"/>
      <c r="KJ489" s="10"/>
      <c r="KK489" s="10"/>
      <c r="KL489" s="10"/>
      <c r="KM489" s="10"/>
      <c r="KN489" s="10"/>
      <c r="KO489" s="10"/>
      <c r="KP489" s="10"/>
      <c r="KQ489" s="10"/>
      <c r="KR489" s="10"/>
      <c r="KS489" s="10"/>
      <c r="KT489" s="10"/>
      <c r="KU489" s="10"/>
      <c r="KV489" s="10"/>
      <c r="KW489" s="10"/>
      <c r="KX489" s="10"/>
      <c r="KY489" s="10"/>
      <c r="KZ489" s="10"/>
      <c r="LA489" s="10"/>
      <c r="LB489" s="10"/>
      <c r="LC489" s="10"/>
      <c r="LD489" s="10"/>
      <c r="LE489" s="10"/>
      <c r="LF489" s="10"/>
      <c r="LG489" s="10"/>
      <c r="LH489" s="10"/>
      <c r="LI489" s="10"/>
      <c r="LJ489" s="10"/>
      <c r="LK489" s="10"/>
      <c r="LL489" s="10"/>
      <c r="LM489" s="10"/>
      <c r="LN489" s="10"/>
      <c r="LO489" s="10"/>
      <c r="LP489" s="10"/>
      <c r="LQ489" s="10"/>
      <c r="LR489" s="10"/>
      <c r="LS489" s="10"/>
      <c r="LT489" s="10"/>
      <c r="LU489" s="10"/>
      <c r="LV489" s="10"/>
      <c r="LW489" s="10"/>
      <c r="LX489" s="10"/>
      <c r="LY489" s="10"/>
      <c r="LZ489" s="10"/>
      <c r="MA489" s="10"/>
      <c r="MB489" s="10"/>
      <c r="MC489" s="10"/>
      <c r="MD489" s="10"/>
      <c r="ME489" s="10"/>
      <c r="MF489" s="10"/>
      <c r="MG489" s="10"/>
      <c r="MH489" s="10"/>
      <c r="MI489" s="10"/>
      <c r="MJ489" s="10"/>
      <c r="MK489" s="10"/>
      <c r="ML489" s="10"/>
      <c r="MM489" s="10"/>
      <c r="MN489" s="10"/>
      <c r="MO489" s="10"/>
      <c r="MP489" s="10"/>
      <c r="MQ489" s="10"/>
      <c r="MR489" s="10"/>
      <c r="MS489" s="10"/>
      <c r="MT489" s="10"/>
      <c r="MU489" s="10"/>
      <c r="MV489" s="10"/>
      <c r="MW489" s="10"/>
      <c r="MX489" s="10"/>
      <c r="MY489" s="10"/>
      <c r="MZ489" s="10"/>
      <c r="NA489" s="10"/>
      <c r="NB489" s="10"/>
      <c r="NC489" s="10"/>
      <c r="ND489" s="10"/>
      <c r="NE489" s="10"/>
      <c r="NF489" s="10"/>
      <c r="NG489" s="10"/>
      <c r="NH489" s="10"/>
      <c r="NI489" s="10"/>
      <c r="NJ489" s="10"/>
      <c r="NK489" s="10"/>
      <c r="NL489" s="10"/>
      <c r="NM489" s="10"/>
      <c r="NN489" s="10"/>
      <c r="NO489" s="10"/>
      <c r="NP489" s="10"/>
      <c r="NQ489" s="10"/>
      <c r="NR489" s="10"/>
      <c r="NS489" s="10"/>
      <c r="NT489" s="10"/>
      <c r="NU489" s="10"/>
      <c r="NV489" s="10"/>
      <c r="NW489" s="10"/>
      <c r="NX489" s="10"/>
      <c r="NY489" s="10"/>
      <c r="NZ489" s="10"/>
      <c r="OA489" s="10"/>
      <c r="OB489" s="10"/>
      <c r="OC489" s="10"/>
      <c r="OD489" s="10"/>
      <c r="OE489" s="10"/>
      <c r="OF489" s="10"/>
      <c r="OG489" s="10"/>
      <c r="OH489" s="10"/>
      <c r="OI489" s="10"/>
      <c r="OJ489" s="10"/>
      <c r="OK489" s="10"/>
      <c r="OL489" s="10"/>
      <c r="OM489" s="10"/>
      <c r="ON489" s="10"/>
      <c r="OO489" s="10"/>
      <c r="OP489" s="10"/>
      <c r="OQ489" s="10"/>
      <c r="OR489" s="10"/>
      <c r="OS489" s="10"/>
      <c r="OT489" s="10"/>
      <c r="OU489" s="10"/>
      <c r="OV489" s="10"/>
      <c r="OW489" s="10"/>
      <c r="OX489" s="10"/>
      <c r="OY489" s="10"/>
      <c r="OZ489" s="10"/>
      <c r="PA489" s="10"/>
      <c r="PB489" s="10"/>
      <c r="PC489" s="10"/>
      <c r="PD489" s="10"/>
      <c r="PE489" s="10"/>
      <c r="PF489" s="10"/>
      <c r="PG489" s="10"/>
      <c r="PH489" s="10"/>
      <c r="PI489" s="10"/>
      <c r="PJ489" s="10"/>
      <c r="PK489" s="10"/>
      <c r="PL489" s="10"/>
      <c r="PM489" s="10"/>
      <c r="PN489" s="10"/>
      <c r="PO489" s="10"/>
      <c r="PP489" s="10"/>
      <c r="PQ489" s="10"/>
      <c r="PR489" s="10"/>
      <c r="PS489" s="10"/>
      <c r="PT489" s="10"/>
      <c r="PU489" s="10"/>
      <c r="PV489" s="10"/>
      <c r="PW489" s="10"/>
      <c r="PX489" s="10"/>
      <c r="PY489" s="10"/>
      <c r="PZ489" s="10"/>
      <c r="QA489" s="10"/>
      <c r="QB489" s="10"/>
      <c r="QC489" s="10"/>
      <c r="QD489" s="10"/>
      <c r="QE489" s="10"/>
      <c r="QF489" s="10"/>
      <c r="QG489" s="10"/>
      <c r="QH489" s="10"/>
      <c r="QI489" s="10"/>
      <c r="QJ489" s="10"/>
      <c r="QK489" s="10"/>
      <c r="QL489" s="10"/>
      <c r="QM489" s="10"/>
      <c r="QN489" s="10"/>
      <c r="QO489" s="10"/>
      <c r="QP489" s="10"/>
      <c r="QQ489" s="10"/>
      <c r="QR489" s="10"/>
      <c r="QS489" s="10"/>
      <c r="QT489" s="10"/>
      <c r="QU489" s="10"/>
      <c r="QV489" s="10"/>
      <c r="QW489" s="10"/>
      <c r="QX489" s="10"/>
      <c r="QY489" s="10"/>
      <c r="QZ489" s="10"/>
      <c r="RA489" s="10"/>
      <c r="RB489" s="10"/>
      <c r="RC489" s="10"/>
      <c r="RD489" s="10"/>
      <c r="RE489" s="10"/>
      <c r="RF489" s="10"/>
      <c r="RG489" s="10"/>
      <c r="RH489" s="10"/>
      <c r="RI489" s="10"/>
      <c r="RJ489" s="10"/>
      <c r="RK489" s="10"/>
      <c r="RL489" s="10"/>
      <c r="RM489" s="10"/>
      <c r="RN489" s="10"/>
      <c r="RO489" s="10"/>
      <c r="RP489" s="10"/>
      <c r="RQ489" s="10"/>
      <c r="RR489" s="10"/>
      <c r="RS489" s="10"/>
      <c r="RT489" s="10"/>
      <c r="RU489" s="10"/>
      <c r="RV489" s="10"/>
      <c r="RW489" s="10"/>
      <c r="RX489" s="10"/>
      <c r="RY489" s="10"/>
      <c r="RZ489" s="10"/>
      <c r="SA489" s="10"/>
      <c r="SB489" s="10"/>
      <c r="SC489" s="10"/>
      <c r="SD489" s="10"/>
      <c r="SE489" s="10"/>
      <c r="SF489" s="10"/>
      <c r="SG489" s="10"/>
      <c r="SH489" s="10"/>
      <c r="SI489" s="10"/>
      <c r="SJ489" s="10"/>
      <c r="SK489" s="10"/>
      <c r="SL489" s="10"/>
      <c r="SM489" s="10"/>
      <c r="SN489" s="10"/>
      <c r="SO489" s="10"/>
      <c r="SP489" s="10"/>
      <c r="SQ489" s="10"/>
      <c r="SR489" s="10"/>
      <c r="SS489" s="10"/>
      <c r="ST489" s="10"/>
      <c r="SU489" s="10"/>
      <c r="SV489" s="10"/>
      <c r="SW489" s="10"/>
      <c r="SX489" s="10"/>
      <c r="SY489" s="10"/>
      <c r="SZ489" s="10"/>
      <c r="TA489" s="10"/>
      <c r="TB489" s="10"/>
      <c r="TC489" s="10"/>
      <c r="TD489" s="10"/>
      <c r="TE489" s="10"/>
      <c r="TF489" s="10"/>
      <c r="TG489" s="10"/>
      <c r="TH489" s="10"/>
      <c r="TI489" s="10"/>
      <c r="TJ489" s="10"/>
      <c r="TK489" s="10"/>
      <c r="TL489" s="10"/>
      <c r="TM489" s="10"/>
      <c r="TN489" s="10"/>
      <c r="TO489" s="10"/>
      <c r="TP489" s="10"/>
      <c r="TQ489" s="10"/>
      <c r="TR489" s="10"/>
      <c r="TS489" s="10"/>
      <c r="TT489" s="10"/>
      <c r="TU489" s="10"/>
      <c r="TV489" s="10"/>
      <c r="TW489" s="10"/>
      <c r="TX489" s="10"/>
      <c r="TY489" s="10"/>
      <c r="TZ489" s="10"/>
      <c r="UA489" s="10"/>
      <c r="UB489" s="10"/>
      <c r="UC489" s="10"/>
      <c r="UD489" s="10"/>
      <c r="UE489" s="10"/>
      <c r="UF489" s="10"/>
      <c r="UG489" s="10"/>
      <c r="UH489" s="10"/>
      <c r="UI489" s="10"/>
      <c r="UJ489" s="10"/>
      <c r="UK489" s="10"/>
      <c r="UL489" s="10"/>
      <c r="UM489" s="10"/>
      <c r="UN489" s="10"/>
      <c r="UO489" s="10"/>
      <c r="UP489" s="10"/>
      <c r="UQ489" s="10"/>
      <c r="UR489" s="10"/>
      <c r="US489" s="10"/>
      <c r="UT489" s="10"/>
      <c r="UU489" s="10"/>
      <c r="UV489" s="10"/>
      <c r="UW489" s="10"/>
      <c r="UX489" s="10"/>
      <c r="UY489" s="10"/>
      <c r="UZ489" s="10"/>
      <c r="VA489" s="10"/>
      <c r="VB489" s="10"/>
      <c r="VC489" s="10"/>
      <c r="VD489" s="10"/>
      <c r="VE489" s="10"/>
      <c r="VF489" s="10"/>
      <c r="VG489" s="10"/>
      <c r="VH489" s="10"/>
      <c r="VI489" s="10"/>
      <c r="VJ489" s="10"/>
      <c r="VK489" s="10"/>
      <c r="VL489" s="10"/>
      <c r="VM489" s="10"/>
      <c r="VN489" s="10"/>
      <c r="VO489" s="10"/>
      <c r="VP489" s="10"/>
      <c r="VQ489" s="10"/>
      <c r="VR489" s="10"/>
      <c r="VS489" s="10"/>
      <c r="VT489" s="10"/>
      <c r="VU489" s="10"/>
      <c r="VV489" s="10"/>
      <c r="VW489" s="10"/>
      <c r="VX489" s="10"/>
      <c r="VY489" s="10"/>
      <c r="VZ489" s="10"/>
      <c r="WA489" s="10"/>
      <c r="WB489" s="10"/>
      <c r="WC489" s="10"/>
      <c r="WD489" s="10"/>
      <c r="WE489" s="10"/>
      <c r="WF489" s="10"/>
      <c r="WG489" s="10"/>
      <c r="WH489" s="10"/>
      <c r="WI489" s="10"/>
      <c r="WJ489" s="10"/>
      <c r="WK489" s="10"/>
      <c r="WL489" s="10"/>
      <c r="WM489" s="10"/>
      <c r="WN489" s="10"/>
      <c r="WO489" s="10"/>
      <c r="WP489" s="10"/>
      <c r="WQ489" s="10"/>
      <c r="WR489" s="10"/>
      <c r="WS489" s="10"/>
      <c r="WT489" s="10"/>
      <c r="WU489" s="10"/>
      <c r="WV489" s="10"/>
      <c r="WW489" s="10"/>
      <c r="WX489" s="10"/>
      <c r="WY489" s="10"/>
      <c r="WZ489" s="10"/>
      <c r="XA489" s="10"/>
      <c r="XB489" s="10"/>
      <c r="XC489" s="10"/>
      <c r="XD489" s="10"/>
      <c r="XE489" s="10"/>
      <c r="XF489" s="10"/>
      <c r="XG489" s="10"/>
      <c r="XH489" s="10"/>
      <c r="XI489" s="10"/>
      <c r="XJ489" s="10"/>
      <c r="XK489" s="10"/>
      <c r="XL489" s="10"/>
      <c r="XM489" s="10"/>
      <c r="XN489" s="10"/>
      <c r="XO489" s="10"/>
      <c r="XP489" s="10"/>
      <c r="XQ489" s="10"/>
      <c r="XR489" s="10"/>
      <c r="XS489" s="10"/>
      <c r="XT489" s="10"/>
      <c r="XU489" s="10"/>
      <c r="XV489" s="10"/>
      <c r="XW489" s="10"/>
      <c r="XX489" s="10"/>
      <c r="XY489" s="10"/>
      <c r="XZ489" s="10"/>
      <c r="YA489" s="10"/>
      <c r="YB489" s="10"/>
      <c r="YC489" s="10"/>
      <c r="YD489" s="10"/>
      <c r="YE489" s="10"/>
      <c r="YF489" s="10"/>
      <c r="YG489" s="10"/>
      <c r="YH489" s="10"/>
      <c r="YI489" s="10"/>
      <c r="YJ489" s="10"/>
      <c r="YK489" s="10"/>
      <c r="YL489" s="10"/>
      <c r="YM489" s="10"/>
      <c r="YN489" s="10"/>
      <c r="YO489" s="10"/>
      <c r="YP489" s="10"/>
      <c r="YQ489" s="10"/>
      <c r="YR489" s="10"/>
      <c r="YS489" s="10"/>
      <c r="YT489" s="10"/>
      <c r="YU489" s="10"/>
      <c r="YV489" s="10"/>
      <c r="YW489" s="10"/>
      <c r="YX489" s="10"/>
      <c r="YY489" s="10"/>
      <c r="YZ489" s="10"/>
      <c r="ZA489" s="10"/>
      <c r="ZB489" s="10"/>
      <c r="ZC489" s="10"/>
      <c r="ZD489" s="10"/>
      <c r="ZE489" s="10"/>
      <c r="ZF489" s="10"/>
      <c r="ZG489" s="10"/>
      <c r="ZH489" s="10"/>
      <c r="ZI489" s="10"/>
      <c r="ZJ489" s="10"/>
      <c r="ZK489" s="10"/>
      <c r="ZL489" s="10"/>
      <c r="ZM489" s="10"/>
      <c r="ZN489" s="10"/>
      <c r="ZO489" s="10"/>
      <c r="ZP489" s="10"/>
      <c r="ZQ489" s="10"/>
      <c r="ZR489" s="10"/>
      <c r="ZS489" s="10"/>
      <c r="ZT489" s="10"/>
      <c r="ZU489" s="10"/>
      <c r="ZV489" s="10"/>
      <c r="ZW489" s="10"/>
      <c r="ZX489" s="10"/>
      <c r="ZY489" s="10"/>
      <c r="ZZ489" s="10"/>
      <c r="AAA489" s="10"/>
      <c r="AAB489" s="10"/>
      <c r="AAC489" s="10"/>
      <c r="AAD489" s="10"/>
      <c r="AAE489" s="10"/>
      <c r="AAF489" s="10"/>
      <c r="AAG489" s="10"/>
      <c r="AAH489" s="10"/>
      <c r="AAI489" s="10"/>
      <c r="AAJ489" s="10"/>
      <c r="AAK489" s="10"/>
      <c r="AAL489" s="10"/>
      <c r="AAM489" s="10"/>
      <c r="AAN489" s="10"/>
      <c r="AAO489" s="10"/>
      <c r="AAP489" s="10"/>
      <c r="AAQ489" s="10"/>
      <c r="AAR489" s="10"/>
      <c r="AAS489" s="10"/>
      <c r="AAT489" s="10"/>
      <c r="AAU489" s="10"/>
      <c r="AAV489" s="10"/>
      <c r="AAW489" s="10"/>
      <c r="AAX489" s="10"/>
      <c r="AAY489" s="10"/>
      <c r="AAZ489" s="10"/>
      <c r="ABA489" s="10"/>
      <c r="ABB489" s="10"/>
      <c r="ABC489" s="10"/>
      <c r="ABD489" s="10"/>
      <c r="ABE489" s="10"/>
      <c r="ABF489" s="10"/>
      <c r="ABG489" s="10"/>
      <c r="ABH489" s="10"/>
      <c r="ABI489" s="10"/>
      <c r="ABJ489" s="10"/>
      <c r="ABK489" s="10"/>
      <c r="ABL489" s="10"/>
      <c r="ABM489" s="10"/>
      <c r="ABN489" s="10"/>
      <c r="ABO489" s="10"/>
      <c r="ABP489" s="10"/>
      <c r="ABQ489" s="10"/>
      <c r="ABR489" s="10"/>
      <c r="ABS489" s="10"/>
      <c r="ABT489" s="10"/>
      <c r="ABU489" s="10"/>
      <c r="ABV489" s="10"/>
      <c r="ABW489" s="10"/>
      <c r="ABX489" s="10"/>
      <c r="ABY489" s="10"/>
      <c r="ABZ489" s="10"/>
      <c r="ACA489" s="10"/>
      <c r="ACB489" s="10"/>
      <c r="ACC489" s="10"/>
      <c r="ACD489" s="10"/>
      <c r="ACE489" s="10"/>
      <c r="ACF489" s="10"/>
      <c r="ACG489" s="10"/>
      <c r="ACH489" s="10"/>
      <c r="ACI489" s="10"/>
      <c r="ACJ489" s="10"/>
      <c r="ACK489" s="10"/>
      <c r="ACL489" s="10"/>
      <c r="ACM489" s="10"/>
      <c r="ACN489" s="10"/>
      <c r="ACO489" s="10"/>
      <c r="ACP489" s="10"/>
      <c r="ACQ489" s="10"/>
      <c r="ACR489" s="10"/>
      <c r="ACS489" s="10"/>
      <c r="ACT489" s="10"/>
      <c r="ACU489" s="10"/>
      <c r="ACV489" s="10"/>
      <c r="ACW489" s="10"/>
      <c r="ACX489" s="10"/>
      <c r="ACY489" s="10"/>
      <c r="ACZ489" s="10"/>
      <c r="ADA489" s="10"/>
      <c r="ADB489" s="10"/>
      <c r="ADC489" s="10"/>
      <c r="ADD489" s="10"/>
      <c r="ADE489" s="10"/>
      <c r="ADF489" s="10"/>
      <c r="ADG489" s="10"/>
      <c r="ADH489" s="10"/>
      <c r="ADI489" s="10"/>
      <c r="ADJ489" s="10"/>
      <c r="ADK489" s="10"/>
      <c r="ADL489" s="10"/>
      <c r="ADM489" s="10"/>
      <c r="ADN489" s="10"/>
      <c r="ADO489" s="10"/>
      <c r="ADP489" s="10"/>
      <c r="ADQ489" s="10"/>
      <c r="ADR489" s="10"/>
      <c r="ADS489" s="10"/>
      <c r="ADT489" s="10"/>
      <c r="ADU489" s="10"/>
      <c r="ADV489" s="10"/>
      <c r="ADW489" s="10"/>
      <c r="ADX489" s="10"/>
      <c r="ADY489" s="10"/>
      <c r="ADZ489" s="10"/>
      <c r="AEA489" s="10"/>
      <c r="AEB489" s="10"/>
      <c r="AEC489" s="10"/>
      <c r="AED489" s="10"/>
      <c r="AEE489" s="10"/>
      <c r="AEF489" s="10"/>
      <c r="AEG489" s="10"/>
      <c r="AEH489" s="10"/>
      <c r="AEI489" s="10"/>
      <c r="AEJ489" s="10"/>
      <c r="AEK489" s="10"/>
      <c r="AEL489" s="10"/>
      <c r="AEM489" s="10"/>
      <c r="AEN489" s="10"/>
      <c r="AEO489" s="10"/>
      <c r="AEP489" s="10"/>
      <c r="AEQ489" s="10"/>
      <c r="AER489" s="10"/>
      <c r="AES489" s="10"/>
      <c r="AET489" s="10"/>
      <c r="AEU489" s="10"/>
      <c r="AEV489" s="10"/>
      <c r="AEW489" s="10"/>
      <c r="AEX489" s="10"/>
      <c r="AEY489" s="10"/>
      <c r="AEZ489" s="10"/>
      <c r="AFA489" s="10"/>
      <c r="AFB489" s="10"/>
      <c r="AFC489" s="10"/>
      <c r="AFD489" s="10"/>
      <c r="AFE489" s="10"/>
      <c r="AFF489" s="10"/>
      <c r="AFG489" s="10"/>
      <c r="AFH489" s="10"/>
      <c r="AFI489" s="10"/>
      <c r="AFJ489" s="10"/>
      <c r="AFK489" s="10"/>
      <c r="AFL489" s="10"/>
      <c r="AFM489" s="10"/>
      <c r="AFN489" s="10"/>
      <c r="AFO489" s="10"/>
      <c r="AFP489" s="10"/>
      <c r="AFQ489" s="10"/>
      <c r="AFR489" s="10"/>
      <c r="AFS489" s="10"/>
      <c r="AFT489" s="10"/>
      <c r="AFU489" s="10"/>
      <c r="AFV489" s="10"/>
      <c r="AFW489" s="10"/>
      <c r="AFX489" s="10"/>
      <c r="AFY489" s="10"/>
      <c r="AFZ489" s="10"/>
      <c r="AGA489" s="10"/>
      <c r="AGB489" s="10"/>
      <c r="AGC489" s="10"/>
      <c r="AGD489" s="10"/>
      <c r="AGE489" s="10"/>
      <c r="AGF489" s="10"/>
      <c r="AGG489" s="10"/>
      <c r="AGH489" s="10"/>
      <c r="AGI489" s="10"/>
      <c r="AGJ489" s="10"/>
      <c r="AGK489" s="10"/>
      <c r="AGL489" s="10"/>
      <c r="AGM489" s="10"/>
      <c r="AGN489" s="10"/>
      <c r="AGO489" s="10"/>
      <c r="AGP489" s="10"/>
      <c r="AGQ489" s="10"/>
      <c r="AGR489" s="10"/>
      <c r="AGS489" s="10"/>
      <c r="AGT489" s="10"/>
      <c r="AGU489" s="10"/>
      <c r="AGV489" s="10"/>
      <c r="AGW489" s="10"/>
      <c r="AGX489" s="10"/>
      <c r="AGY489" s="10"/>
      <c r="AGZ489" s="10"/>
      <c r="AHA489" s="10"/>
      <c r="AHB489" s="10"/>
      <c r="AHC489" s="10"/>
      <c r="AHD489" s="10"/>
      <c r="AHE489" s="10"/>
      <c r="AHF489" s="10"/>
      <c r="AHG489" s="10"/>
      <c r="AHH489" s="10"/>
      <c r="AHI489" s="10"/>
      <c r="AHJ489" s="10"/>
      <c r="AHK489" s="10"/>
      <c r="AHL489" s="10"/>
      <c r="AHM489" s="10"/>
      <c r="AHN489" s="10"/>
      <c r="AHO489" s="10"/>
      <c r="AHP489" s="10"/>
      <c r="AHQ489" s="10"/>
      <c r="AHR489" s="10"/>
      <c r="AHS489" s="10"/>
      <c r="AHT489" s="10"/>
      <c r="AHU489" s="10"/>
      <c r="AHV489" s="10"/>
      <c r="AHW489" s="10"/>
      <c r="AHX489" s="10"/>
      <c r="AHY489" s="10"/>
      <c r="AHZ489" s="10"/>
      <c r="AIA489" s="10"/>
      <c r="AIB489" s="10"/>
      <c r="AIC489" s="10"/>
      <c r="AID489" s="10"/>
      <c r="AIE489" s="10"/>
      <c r="AIF489" s="10"/>
      <c r="AIG489" s="10"/>
      <c r="AIH489" s="10"/>
      <c r="AII489" s="10"/>
      <c r="AIJ489" s="10"/>
      <c r="AIK489" s="10"/>
      <c r="AIL489" s="10"/>
      <c r="AIM489" s="10"/>
      <c r="AIN489" s="10"/>
      <c r="AIO489" s="10"/>
      <c r="AIP489" s="10"/>
      <c r="AIQ489" s="10"/>
      <c r="AIR489" s="10"/>
      <c r="AIS489" s="10"/>
      <c r="AIT489" s="10"/>
      <c r="AIU489" s="10"/>
      <c r="AIV489" s="10"/>
      <c r="AIW489" s="10"/>
      <c r="AIX489" s="10"/>
      <c r="AIY489" s="10"/>
      <c r="AIZ489" s="10"/>
      <c r="AJA489" s="10"/>
      <c r="AJB489" s="10"/>
      <c r="AJC489" s="10"/>
      <c r="AJD489" s="10"/>
      <c r="AJE489" s="10"/>
      <c r="AJF489" s="10"/>
      <c r="AJG489" s="10"/>
      <c r="AJH489" s="10"/>
      <c r="AJI489" s="10"/>
      <c r="AJJ489" s="10"/>
      <c r="AJK489" s="10"/>
      <c r="AJL489" s="10"/>
      <c r="AJM489" s="10"/>
      <c r="AJN489" s="10"/>
      <c r="AJO489" s="10"/>
      <c r="AJP489" s="10"/>
      <c r="AJQ489" s="10"/>
      <c r="AJR489" s="10"/>
      <c r="AJS489" s="10"/>
      <c r="AJT489" s="10"/>
      <c r="AJU489" s="10"/>
      <c r="AJV489" s="10"/>
      <c r="AJW489" s="10"/>
      <c r="AJX489" s="10"/>
      <c r="AJY489" s="10"/>
      <c r="AJZ489" s="10"/>
      <c r="AKA489" s="10"/>
      <c r="AKB489" s="10"/>
      <c r="AKC489" s="10"/>
      <c r="AKD489" s="10"/>
      <c r="AKE489" s="10"/>
      <c r="AKF489" s="10"/>
      <c r="AKG489" s="10"/>
      <c r="AKH489" s="10"/>
      <c r="AKI489" s="10"/>
      <c r="AKJ489" s="10"/>
      <c r="AKK489" s="10"/>
      <c r="AKL489" s="10"/>
      <c r="AKM489" s="10"/>
      <c r="AKN489" s="10"/>
      <c r="AKO489" s="10"/>
      <c r="AKP489" s="10"/>
      <c r="AKQ489" s="10"/>
      <c r="AKR489" s="10"/>
      <c r="AKS489" s="10"/>
      <c r="AKT489" s="10"/>
      <c r="AKU489" s="10"/>
      <c r="AKV489" s="10"/>
      <c r="AKW489" s="10"/>
      <c r="AKX489" s="10"/>
      <c r="AKY489" s="10"/>
      <c r="AKZ489" s="10"/>
      <c r="ALA489" s="10"/>
      <c r="ALB489" s="10"/>
      <c r="ALC489" s="10"/>
      <c r="ALD489" s="10"/>
      <c r="ALE489" s="10"/>
      <c r="ALF489" s="10"/>
      <c r="ALG489" s="10"/>
      <c r="ALH489" s="10"/>
      <c r="ALI489" s="10"/>
      <c r="ALJ489" s="10"/>
      <c r="ALK489" s="10"/>
      <c r="ALL489" s="10"/>
      <c r="ALM489" s="10"/>
      <c r="ALN489" s="10"/>
      <c r="ALO489" s="10"/>
      <c r="ALP489" s="10"/>
      <c r="ALQ489" s="10"/>
      <c r="ALR489" s="10"/>
      <c r="ALS489" s="10"/>
      <c r="ALT489" s="10"/>
      <c r="ALU489" s="10"/>
      <c r="ALV489" s="10"/>
      <c r="ALW489" s="10"/>
      <c r="ALX489" s="10"/>
      <c r="ALY489" s="10"/>
      <c r="ALZ489" s="10"/>
      <c r="AMA489" s="10"/>
      <c r="AMB489" s="10"/>
      <c r="AMC489" s="10"/>
      <c r="AMD489" s="10"/>
      <c r="AME489" s="10"/>
      <c r="AMF489" s="10"/>
      <c r="AMG489" s="10"/>
      <c r="AMH489" s="10"/>
      <c r="AMI489" s="10"/>
    </row>
    <row r="490" spans="1:1023" ht="21.75" customHeight="1">
      <c r="A490" s="14" t="s">
        <v>123</v>
      </c>
      <c r="B490" s="45"/>
      <c r="C490" s="34"/>
      <c r="D490" s="34"/>
      <c r="E490" s="30"/>
      <c r="F490" s="30"/>
      <c r="G490" s="30"/>
      <c r="H490" s="30"/>
      <c r="I490" s="30"/>
      <c r="J490" s="36">
        <v>8715.9500000000007</v>
      </c>
      <c r="K490" s="30"/>
      <c r="L490" s="30"/>
      <c r="M490" s="30"/>
      <c r="N490" s="30"/>
      <c r="O490" s="30"/>
      <c r="P490" s="34"/>
      <c r="Q490" s="43">
        <f t="shared" si="11"/>
        <v>8715.9500000000007</v>
      </c>
      <c r="R490" s="43"/>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c r="EM490" s="10"/>
      <c r="EN490" s="10"/>
      <c r="EO490" s="10"/>
      <c r="EP490" s="10"/>
      <c r="EQ490" s="10"/>
      <c r="ER490" s="10"/>
      <c r="ES490" s="10"/>
      <c r="ET490" s="10"/>
      <c r="EU490" s="10"/>
      <c r="EV490" s="10"/>
      <c r="EW490" s="10"/>
      <c r="EX490" s="10"/>
      <c r="EY490" s="10"/>
      <c r="EZ490" s="10"/>
      <c r="FA490" s="10"/>
      <c r="FB490" s="10"/>
      <c r="FC490" s="10"/>
      <c r="FD490" s="10"/>
      <c r="FE490" s="10"/>
      <c r="FF490" s="10"/>
      <c r="FG490" s="10"/>
      <c r="FH490" s="10"/>
      <c r="FI490" s="10"/>
      <c r="FJ490" s="10"/>
      <c r="FK490" s="10"/>
      <c r="FL490" s="10"/>
      <c r="FM490" s="10"/>
      <c r="FN490" s="10"/>
      <c r="FO490" s="10"/>
      <c r="FP490" s="10"/>
      <c r="FQ490" s="10"/>
      <c r="FR490" s="10"/>
      <c r="FS490" s="10"/>
      <c r="FT490" s="10"/>
      <c r="FU490" s="10"/>
      <c r="FV490" s="10"/>
      <c r="FW490" s="10"/>
      <c r="FX490" s="10"/>
      <c r="FY490" s="10"/>
      <c r="FZ490" s="10"/>
      <c r="GA490" s="10"/>
      <c r="GB490" s="10"/>
      <c r="GC490" s="10"/>
      <c r="GD490" s="10"/>
      <c r="GE490" s="10"/>
      <c r="GF490" s="10"/>
      <c r="GG490" s="10"/>
      <c r="GH490" s="10"/>
      <c r="GI490" s="10"/>
      <c r="GJ490" s="10"/>
      <c r="GK490" s="10"/>
      <c r="GL490" s="10"/>
      <c r="GM490" s="10"/>
      <c r="GN490" s="10"/>
      <c r="GO490" s="10"/>
      <c r="GP490" s="10"/>
      <c r="GQ490" s="10"/>
      <c r="GR490" s="10"/>
      <c r="GS490" s="10"/>
      <c r="GT490" s="10"/>
      <c r="GU490" s="10"/>
      <c r="GV490" s="10"/>
      <c r="GW490" s="10"/>
      <c r="GX490" s="10"/>
      <c r="GY490" s="10"/>
      <c r="GZ490" s="10"/>
      <c r="HA490" s="10"/>
      <c r="HB490" s="10"/>
      <c r="HC490" s="10"/>
      <c r="HD490" s="10"/>
      <c r="HE490" s="10"/>
      <c r="HF490" s="10"/>
      <c r="HG490" s="10"/>
      <c r="HH490" s="10"/>
      <c r="HI490" s="10"/>
      <c r="HJ490" s="10"/>
      <c r="HK490" s="10"/>
      <c r="HL490" s="10"/>
      <c r="HM490" s="10"/>
      <c r="HN490" s="10"/>
      <c r="HO490" s="10"/>
      <c r="HP490" s="10"/>
      <c r="HQ490" s="10"/>
      <c r="HR490" s="10"/>
      <c r="HS490" s="10"/>
      <c r="HT490" s="10"/>
      <c r="HU490" s="10"/>
      <c r="HV490" s="10"/>
      <c r="HW490" s="10"/>
      <c r="HX490" s="10"/>
      <c r="HY490" s="10"/>
      <c r="HZ490" s="10"/>
      <c r="IA490" s="10"/>
      <c r="IB490" s="10"/>
      <c r="IC490" s="10"/>
      <c r="ID490" s="10"/>
      <c r="IE490" s="10"/>
      <c r="IF490" s="10"/>
      <c r="IG490" s="10"/>
      <c r="IH490" s="10"/>
      <c r="II490" s="10"/>
      <c r="IJ490" s="10"/>
      <c r="IK490" s="10"/>
      <c r="IL490" s="10"/>
      <c r="IM490" s="10"/>
      <c r="IN490" s="10"/>
      <c r="IO490" s="10"/>
      <c r="IP490" s="10"/>
      <c r="IQ490" s="10"/>
      <c r="IR490" s="10"/>
      <c r="IS490" s="10"/>
      <c r="IT490" s="10"/>
      <c r="IU490" s="10"/>
      <c r="IV490" s="10"/>
      <c r="IW490" s="10"/>
      <c r="IX490" s="10"/>
      <c r="IY490" s="10"/>
      <c r="IZ490" s="10"/>
      <c r="JA490" s="10"/>
      <c r="JB490" s="10"/>
      <c r="JC490" s="10"/>
      <c r="JD490" s="10"/>
      <c r="JE490" s="10"/>
      <c r="JF490" s="10"/>
      <c r="JG490" s="10"/>
      <c r="JH490" s="10"/>
      <c r="JI490" s="10"/>
      <c r="JJ490" s="10"/>
      <c r="JK490" s="10"/>
      <c r="JL490" s="10"/>
      <c r="JM490" s="10"/>
      <c r="JN490" s="10"/>
      <c r="JO490" s="10"/>
      <c r="JP490" s="10"/>
      <c r="JQ490" s="10"/>
      <c r="JR490" s="10"/>
      <c r="JS490" s="10"/>
      <c r="JT490" s="10"/>
      <c r="JU490" s="10"/>
      <c r="JV490" s="10"/>
      <c r="JW490" s="10"/>
      <c r="JX490" s="10"/>
      <c r="JY490" s="10"/>
      <c r="JZ490" s="10"/>
      <c r="KA490" s="10"/>
      <c r="KB490" s="10"/>
      <c r="KC490" s="10"/>
      <c r="KD490" s="10"/>
      <c r="KE490" s="10"/>
      <c r="KF490" s="10"/>
      <c r="KG490" s="10"/>
      <c r="KH490" s="10"/>
      <c r="KI490" s="10"/>
      <c r="KJ490" s="10"/>
      <c r="KK490" s="10"/>
      <c r="KL490" s="10"/>
      <c r="KM490" s="10"/>
      <c r="KN490" s="10"/>
      <c r="KO490" s="10"/>
      <c r="KP490" s="10"/>
      <c r="KQ490" s="10"/>
      <c r="KR490" s="10"/>
      <c r="KS490" s="10"/>
      <c r="KT490" s="10"/>
      <c r="KU490" s="10"/>
      <c r="KV490" s="10"/>
      <c r="KW490" s="10"/>
      <c r="KX490" s="10"/>
      <c r="KY490" s="10"/>
      <c r="KZ490" s="10"/>
      <c r="LA490" s="10"/>
      <c r="LB490" s="10"/>
      <c r="LC490" s="10"/>
      <c r="LD490" s="10"/>
      <c r="LE490" s="10"/>
      <c r="LF490" s="10"/>
      <c r="LG490" s="10"/>
      <c r="LH490" s="10"/>
      <c r="LI490" s="10"/>
      <c r="LJ490" s="10"/>
      <c r="LK490" s="10"/>
      <c r="LL490" s="10"/>
      <c r="LM490" s="10"/>
      <c r="LN490" s="10"/>
      <c r="LO490" s="10"/>
      <c r="LP490" s="10"/>
      <c r="LQ490" s="10"/>
      <c r="LR490" s="10"/>
      <c r="LS490" s="10"/>
      <c r="LT490" s="10"/>
      <c r="LU490" s="10"/>
      <c r="LV490" s="10"/>
      <c r="LW490" s="10"/>
      <c r="LX490" s="10"/>
      <c r="LY490" s="10"/>
      <c r="LZ490" s="10"/>
      <c r="MA490" s="10"/>
      <c r="MB490" s="10"/>
      <c r="MC490" s="10"/>
      <c r="MD490" s="10"/>
      <c r="ME490" s="10"/>
      <c r="MF490" s="10"/>
      <c r="MG490" s="10"/>
      <c r="MH490" s="10"/>
      <c r="MI490" s="10"/>
      <c r="MJ490" s="10"/>
      <c r="MK490" s="10"/>
      <c r="ML490" s="10"/>
      <c r="MM490" s="10"/>
      <c r="MN490" s="10"/>
      <c r="MO490" s="10"/>
      <c r="MP490" s="10"/>
      <c r="MQ490" s="10"/>
      <c r="MR490" s="10"/>
      <c r="MS490" s="10"/>
      <c r="MT490" s="10"/>
      <c r="MU490" s="10"/>
      <c r="MV490" s="10"/>
      <c r="MW490" s="10"/>
      <c r="MX490" s="10"/>
      <c r="MY490" s="10"/>
      <c r="MZ490" s="10"/>
      <c r="NA490" s="10"/>
      <c r="NB490" s="10"/>
      <c r="NC490" s="10"/>
      <c r="ND490" s="10"/>
      <c r="NE490" s="10"/>
      <c r="NF490" s="10"/>
      <c r="NG490" s="10"/>
      <c r="NH490" s="10"/>
      <c r="NI490" s="10"/>
      <c r="NJ490" s="10"/>
      <c r="NK490" s="10"/>
      <c r="NL490" s="10"/>
      <c r="NM490" s="10"/>
      <c r="NN490" s="10"/>
      <c r="NO490" s="10"/>
      <c r="NP490" s="10"/>
      <c r="NQ490" s="10"/>
      <c r="NR490" s="10"/>
      <c r="NS490" s="10"/>
      <c r="NT490" s="10"/>
      <c r="NU490" s="10"/>
      <c r="NV490" s="10"/>
      <c r="NW490" s="10"/>
      <c r="NX490" s="10"/>
      <c r="NY490" s="10"/>
      <c r="NZ490" s="10"/>
      <c r="OA490" s="10"/>
      <c r="OB490" s="10"/>
      <c r="OC490" s="10"/>
      <c r="OD490" s="10"/>
      <c r="OE490" s="10"/>
      <c r="OF490" s="10"/>
      <c r="OG490" s="10"/>
      <c r="OH490" s="10"/>
      <c r="OI490" s="10"/>
      <c r="OJ490" s="10"/>
      <c r="OK490" s="10"/>
      <c r="OL490" s="10"/>
      <c r="OM490" s="10"/>
      <c r="ON490" s="10"/>
      <c r="OO490" s="10"/>
      <c r="OP490" s="10"/>
      <c r="OQ490" s="10"/>
      <c r="OR490" s="10"/>
      <c r="OS490" s="10"/>
      <c r="OT490" s="10"/>
      <c r="OU490" s="10"/>
      <c r="OV490" s="10"/>
      <c r="OW490" s="10"/>
      <c r="OX490" s="10"/>
      <c r="OY490" s="10"/>
      <c r="OZ490" s="10"/>
      <c r="PA490" s="10"/>
      <c r="PB490" s="10"/>
      <c r="PC490" s="10"/>
      <c r="PD490" s="10"/>
      <c r="PE490" s="10"/>
      <c r="PF490" s="10"/>
      <c r="PG490" s="10"/>
      <c r="PH490" s="10"/>
      <c r="PI490" s="10"/>
      <c r="PJ490" s="10"/>
      <c r="PK490" s="10"/>
      <c r="PL490" s="10"/>
      <c r="PM490" s="10"/>
      <c r="PN490" s="10"/>
      <c r="PO490" s="10"/>
      <c r="PP490" s="10"/>
      <c r="PQ490" s="10"/>
      <c r="PR490" s="10"/>
      <c r="PS490" s="10"/>
      <c r="PT490" s="10"/>
      <c r="PU490" s="10"/>
      <c r="PV490" s="10"/>
      <c r="PW490" s="10"/>
      <c r="PX490" s="10"/>
      <c r="PY490" s="10"/>
      <c r="PZ490" s="10"/>
      <c r="QA490" s="10"/>
      <c r="QB490" s="10"/>
      <c r="QC490" s="10"/>
      <c r="QD490" s="10"/>
      <c r="QE490" s="10"/>
      <c r="QF490" s="10"/>
      <c r="QG490" s="10"/>
      <c r="QH490" s="10"/>
      <c r="QI490" s="10"/>
      <c r="QJ490" s="10"/>
      <c r="QK490" s="10"/>
      <c r="QL490" s="10"/>
      <c r="QM490" s="10"/>
      <c r="QN490" s="10"/>
      <c r="QO490" s="10"/>
      <c r="QP490" s="10"/>
      <c r="QQ490" s="10"/>
      <c r="QR490" s="10"/>
      <c r="QS490" s="10"/>
      <c r="QT490" s="10"/>
      <c r="QU490" s="10"/>
      <c r="QV490" s="10"/>
      <c r="QW490" s="10"/>
      <c r="QX490" s="10"/>
      <c r="QY490" s="10"/>
      <c r="QZ490" s="10"/>
      <c r="RA490" s="10"/>
      <c r="RB490" s="10"/>
      <c r="RC490" s="10"/>
      <c r="RD490" s="10"/>
      <c r="RE490" s="10"/>
      <c r="RF490" s="10"/>
      <c r="RG490" s="10"/>
      <c r="RH490" s="10"/>
      <c r="RI490" s="10"/>
      <c r="RJ490" s="10"/>
      <c r="RK490" s="10"/>
      <c r="RL490" s="10"/>
      <c r="RM490" s="10"/>
      <c r="RN490" s="10"/>
      <c r="RO490" s="10"/>
      <c r="RP490" s="10"/>
      <c r="RQ490" s="10"/>
      <c r="RR490" s="10"/>
      <c r="RS490" s="10"/>
      <c r="RT490" s="10"/>
      <c r="RU490" s="10"/>
      <c r="RV490" s="10"/>
      <c r="RW490" s="10"/>
      <c r="RX490" s="10"/>
      <c r="RY490" s="10"/>
      <c r="RZ490" s="10"/>
      <c r="SA490" s="10"/>
      <c r="SB490" s="10"/>
      <c r="SC490" s="10"/>
      <c r="SD490" s="10"/>
      <c r="SE490" s="10"/>
      <c r="SF490" s="10"/>
      <c r="SG490" s="10"/>
      <c r="SH490" s="10"/>
      <c r="SI490" s="10"/>
      <c r="SJ490" s="10"/>
      <c r="SK490" s="10"/>
      <c r="SL490" s="10"/>
      <c r="SM490" s="10"/>
      <c r="SN490" s="10"/>
      <c r="SO490" s="10"/>
      <c r="SP490" s="10"/>
      <c r="SQ490" s="10"/>
      <c r="SR490" s="10"/>
      <c r="SS490" s="10"/>
      <c r="ST490" s="10"/>
      <c r="SU490" s="10"/>
      <c r="SV490" s="10"/>
      <c r="SW490" s="10"/>
      <c r="SX490" s="10"/>
      <c r="SY490" s="10"/>
      <c r="SZ490" s="10"/>
      <c r="TA490" s="10"/>
      <c r="TB490" s="10"/>
      <c r="TC490" s="10"/>
      <c r="TD490" s="10"/>
      <c r="TE490" s="10"/>
      <c r="TF490" s="10"/>
      <c r="TG490" s="10"/>
      <c r="TH490" s="10"/>
      <c r="TI490" s="10"/>
      <c r="TJ490" s="10"/>
      <c r="TK490" s="10"/>
      <c r="TL490" s="10"/>
      <c r="TM490" s="10"/>
      <c r="TN490" s="10"/>
      <c r="TO490" s="10"/>
      <c r="TP490" s="10"/>
      <c r="TQ490" s="10"/>
      <c r="TR490" s="10"/>
      <c r="TS490" s="10"/>
      <c r="TT490" s="10"/>
      <c r="TU490" s="10"/>
      <c r="TV490" s="10"/>
      <c r="TW490" s="10"/>
      <c r="TX490" s="10"/>
      <c r="TY490" s="10"/>
      <c r="TZ490" s="10"/>
      <c r="UA490" s="10"/>
      <c r="UB490" s="10"/>
      <c r="UC490" s="10"/>
      <c r="UD490" s="10"/>
      <c r="UE490" s="10"/>
      <c r="UF490" s="10"/>
      <c r="UG490" s="10"/>
      <c r="UH490" s="10"/>
      <c r="UI490" s="10"/>
      <c r="UJ490" s="10"/>
      <c r="UK490" s="10"/>
      <c r="UL490" s="10"/>
      <c r="UM490" s="10"/>
      <c r="UN490" s="10"/>
      <c r="UO490" s="10"/>
      <c r="UP490" s="10"/>
      <c r="UQ490" s="10"/>
      <c r="UR490" s="10"/>
      <c r="US490" s="10"/>
      <c r="UT490" s="10"/>
      <c r="UU490" s="10"/>
      <c r="UV490" s="10"/>
      <c r="UW490" s="10"/>
      <c r="UX490" s="10"/>
      <c r="UY490" s="10"/>
      <c r="UZ490" s="10"/>
      <c r="VA490" s="10"/>
      <c r="VB490" s="10"/>
      <c r="VC490" s="10"/>
      <c r="VD490" s="10"/>
      <c r="VE490" s="10"/>
      <c r="VF490" s="10"/>
      <c r="VG490" s="10"/>
      <c r="VH490" s="10"/>
      <c r="VI490" s="10"/>
      <c r="VJ490" s="10"/>
      <c r="VK490" s="10"/>
      <c r="VL490" s="10"/>
      <c r="VM490" s="10"/>
      <c r="VN490" s="10"/>
      <c r="VO490" s="10"/>
      <c r="VP490" s="10"/>
      <c r="VQ490" s="10"/>
      <c r="VR490" s="10"/>
      <c r="VS490" s="10"/>
      <c r="VT490" s="10"/>
      <c r="VU490" s="10"/>
      <c r="VV490" s="10"/>
      <c r="VW490" s="10"/>
      <c r="VX490" s="10"/>
      <c r="VY490" s="10"/>
      <c r="VZ490" s="10"/>
      <c r="WA490" s="10"/>
      <c r="WB490" s="10"/>
      <c r="WC490" s="10"/>
      <c r="WD490" s="10"/>
      <c r="WE490" s="10"/>
      <c r="WF490" s="10"/>
      <c r="WG490" s="10"/>
      <c r="WH490" s="10"/>
      <c r="WI490" s="10"/>
      <c r="WJ490" s="10"/>
      <c r="WK490" s="10"/>
      <c r="WL490" s="10"/>
      <c r="WM490" s="10"/>
      <c r="WN490" s="10"/>
      <c r="WO490" s="10"/>
      <c r="WP490" s="10"/>
      <c r="WQ490" s="10"/>
      <c r="WR490" s="10"/>
      <c r="WS490" s="10"/>
      <c r="WT490" s="10"/>
      <c r="WU490" s="10"/>
      <c r="WV490" s="10"/>
      <c r="WW490" s="10"/>
      <c r="WX490" s="10"/>
      <c r="WY490" s="10"/>
      <c r="WZ490" s="10"/>
      <c r="XA490" s="10"/>
      <c r="XB490" s="10"/>
      <c r="XC490" s="10"/>
      <c r="XD490" s="10"/>
      <c r="XE490" s="10"/>
      <c r="XF490" s="10"/>
      <c r="XG490" s="10"/>
      <c r="XH490" s="10"/>
      <c r="XI490" s="10"/>
      <c r="XJ490" s="10"/>
      <c r="XK490" s="10"/>
      <c r="XL490" s="10"/>
      <c r="XM490" s="10"/>
      <c r="XN490" s="10"/>
      <c r="XO490" s="10"/>
      <c r="XP490" s="10"/>
      <c r="XQ490" s="10"/>
      <c r="XR490" s="10"/>
      <c r="XS490" s="10"/>
      <c r="XT490" s="10"/>
      <c r="XU490" s="10"/>
      <c r="XV490" s="10"/>
      <c r="XW490" s="10"/>
      <c r="XX490" s="10"/>
      <c r="XY490" s="10"/>
      <c r="XZ490" s="10"/>
      <c r="YA490" s="10"/>
      <c r="YB490" s="10"/>
      <c r="YC490" s="10"/>
      <c r="YD490" s="10"/>
      <c r="YE490" s="10"/>
      <c r="YF490" s="10"/>
      <c r="YG490" s="10"/>
      <c r="YH490" s="10"/>
      <c r="YI490" s="10"/>
      <c r="YJ490" s="10"/>
      <c r="YK490" s="10"/>
      <c r="YL490" s="10"/>
      <c r="YM490" s="10"/>
      <c r="YN490" s="10"/>
      <c r="YO490" s="10"/>
      <c r="YP490" s="10"/>
      <c r="YQ490" s="10"/>
      <c r="YR490" s="10"/>
      <c r="YS490" s="10"/>
      <c r="YT490" s="10"/>
      <c r="YU490" s="10"/>
      <c r="YV490" s="10"/>
      <c r="YW490" s="10"/>
      <c r="YX490" s="10"/>
      <c r="YY490" s="10"/>
      <c r="YZ490" s="10"/>
      <c r="ZA490" s="10"/>
      <c r="ZB490" s="10"/>
      <c r="ZC490" s="10"/>
      <c r="ZD490" s="10"/>
      <c r="ZE490" s="10"/>
      <c r="ZF490" s="10"/>
      <c r="ZG490" s="10"/>
      <c r="ZH490" s="10"/>
      <c r="ZI490" s="10"/>
      <c r="ZJ490" s="10"/>
      <c r="ZK490" s="10"/>
      <c r="ZL490" s="10"/>
      <c r="ZM490" s="10"/>
      <c r="ZN490" s="10"/>
      <c r="ZO490" s="10"/>
      <c r="ZP490" s="10"/>
      <c r="ZQ490" s="10"/>
      <c r="ZR490" s="10"/>
      <c r="ZS490" s="10"/>
      <c r="ZT490" s="10"/>
      <c r="ZU490" s="10"/>
      <c r="ZV490" s="10"/>
      <c r="ZW490" s="10"/>
      <c r="ZX490" s="10"/>
      <c r="ZY490" s="10"/>
      <c r="ZZ490" s="10"/>
      <c r="AAA490" s="10"/>
      <c r="AAB490" s="10"/>
      <c r="AAC490" s="10"/>
      <c r="AAD490" s="10"/>
      <c r="AAE490" s="10"/>
      <c r="AAF490" s="10"/>
      <c r="AAG490" s="10"/>
      <c r="AAH490" s="10"/>
      <c r="AAI490" s="10"/>
      <c r="AAJ490" s="10"/>
      <c r="AAK490" s="10"/>
      <c r="AAL490" s="10"/>
      <c r="AAM490" s="10"/>
      <c r="AAN490" s="10"/>
      <c r="AAO490" s="10"/>
      <c r="AAP490" s="10"/>
      <c r="AAQ490" s="10"/>
      <c r="AAR490" s="10"/>
      <c r="AAS490" s="10"/>
      <c r="AAT490" s="10"/>
      <c r="AAU490" s="10"/>
      <c r="AAV490" s="10"/>
      <c r="AAW490" s="10"/>
      <c r="AAX490" s="10"/>
      <c r="AAY490" s="10"/>
      <c r="AAZ490" s="10"/>
      <c r="ABA490" s="10"/>
      <c r="ABB490" s="10"/>
      <c r="ABC490" s="10"/>
      <c r="ABD490" s="10"/>
      <c r="ABE490" s="10"/>
      <c r="ABF490" s="10"/>
      <c r="ABG490" s="10"/>
      <c r="ABH490" s="10"/>
      <c r="ABI490" s="10"/>
      <c r="ABJ490" s="10"/>
      <c r="ABK490" s="10"/>
      <c r="ABL490" s="10"/>
      <c r="ABM490" s="10"/>
      <c r="ABN490" s="10"/>
      <c r="ABO490" s="10"/>
      <c r="ABP490" s="10"/>
      <c r="ABQ490" s="10"/>
      <c r="ABR490" s="10"/>
      <c r="ABS490" s="10"/>
      <c r="ABT490" s="10"/>
      <c r="ABU490" s="10"/>
      <c r="ABV490" s="10"/>
      <c r="ABW490" s="10"/>
      <c r="ABX490" s="10"/>
      <c r="ABY490" s="10"/>
      <c r="ABZ490" s="10"/>
      <c r="ACA490" s="10"/>
      <c r="ACB490" s="10"/>
      <c r="ACC490" s="10"/>
      <c r="ACD490" s="10"/>
      <c r="ACE490" s="10"/>
      <c r="ACF490" s="10"/>
      <c r="ACG490" s="10"/>
      <c r="ACH490" s="10"/>
      <c r="ACI490" s="10"/>
      <c r="ACJ490" s="10"/>
      <c r="ACK490" s="10"/>
      <c r="ACL490" s="10"/>
      <c r="ACM490" s="10"/>
      <c r="ACN490" s="10"/>
      <c r="ACO490" s="10"/>
      <c r="ACP490" s="10"/>
      <c r="ACQ490" s="10"/>
      <c r="ACR490" s="10"/>
      <c r="ACS490" s="10"/>
      <c r="ACT490" s="10"/>
      <c r="ACU490" s="10"/>
      <c r="ACV490" s="10"/>
      <c r="ACW490" s="10"/>
      <c r="ACX490" s="10"/>
      <c r="ACY490" s="10"/>
      <c r="ACZ490" s="10"/>
      <c r="ADA490" s="10"/>
      <c r="ADB490" s="10"/>
      <c r="ADC490" s="10"/>
      <c r="ADD490" s="10"/>
      <c r="ADE490" s="10"/>
      <c r="ADF490" s="10"/>
      <c r="ADG490" s="10"/>
      <c r="ADH490" s="10"/>
      <c r="ADI490" s="10"/>
      <c r="ADJ490" s="10"/>
      <c r="ADK490" s="10"/>
      <c r="ADL490" s="10"/>
      <c r="ADM490" s="10"/>
      <c r="ADN490" s="10"/>
      <c r="ADO490" s="10"/>
      <c r="ADP490" s="10"/>
      <c r="ADQ490" s="10"/>
      <c r="ADR490" s="10"/>
      <c r="ADS490" s="10"/>
      <c r="ADT490" s="10"/>
      <c r="ADU490" s="10"/>
      <c r="ADV490" s="10"/>
      <c r="ADW490" s="10"/>
      <c r="ADX490" s="10"/>
      <c r="ADY490" s="10"/>
      <c r="ADZ490" s="10"/>
      <c r="AEA490" s="10"/>
      <c r="AEB490" s="10"/>
      <c r="AEC490" s="10"/>
      <c r="AED490" s="10"/>
      <c r="AEE490" s="10"/>
      <c r="AEF490" s="10"/>
      <c r="AEG490" s="10"/>
      <c r="AEH490" s="10"/>
      <c r="AEI490" s="10"/>
      <c r="AEJ490" s="10"/>
      <c r="AEK490" s="10"/>
      <c r="AEL490" s="10"/>
      <c r="AEM490" s="10"/>
      <c r="AEN490" s="10"/>
      <c r="AEO490" s="10"/>
      <c r="AEP490" s="10"/>
      <c r="AEQ490" s="10"/>
      <c r="AER490" s="10"/>
      <c r="AES490" s="10"/>
      <c r="AET490" s="10"/>
      <c r="AEU490" s="10"/>
      <c r="AEV490" s="10"/>
      <c r="AEW490" s="10"/>
      <c r="AEX490" s="10"/>
      <c r="AEY490" s="10"/>
      <c r="AEZ490" s="10"/>
      <c r="AFA490" s="10"/>
      <c r="AFB490" s="10"/>
      <c r="AFC490" s="10"/>
      <c r="AFD490" s="10"/>
      <c r="AFE490" s="10"/>
      <c r="AFF490" s="10"/>
      <c r="AFG490" s="10"/>
      <c r="AFH490" s="10"/>
      <c r="AFI490" s="10"/>
      <c r="AFJ490" s="10"/>
      <c r="AFK490" s="10"/>
      <c r="AFL490" s="10"/>
      <c r="AFM490" s="10"/>
      <c r="AFN490" s="10"/>
      <c r="AFO490" s="10"/>
      <c r="AFP490" s="10"/>
      <c r="AFQ490" s="10"/>
      <c r="AFR490" s="10"/>
      <c r="AFS490" s="10"/>
      <c r="AFT490" s="10"/>
      <c r="AFU490" s="10"/>
      <c r="AFV490" s="10"/>
      <c r="AFW490" s="10"/>
      <c r="AFX490" s="10"/>
      <c r="AFY490" s="10"/>
      <c r="AFZ490" s="10"/>
      <c r="AGA490" s="10"/>
      <c r="AGB490" s="10"/>
      <c r="AGC490" s="10"/>
      <c r="AGD490" s="10"/>
      <c r="AGE490" s="10"/>
      <c r="AGF490" s="10"/>
      <c r="AGG490" s="10"/>
      <c r="AGH490" s="10"/>
      <c r="AGI490" s="10"/>
      <c r="AGJ490" s="10"/>
      <c r="AGK490" s="10"/>
      <c r="AGL490" s="10"/>
      <c r="AGM490" s="10"/>
      <c r="AGN490" s="10"/>
      <c r="AGO490" s="10"/>
      <c r="AGP490" s="10"/>
      <c r="AGQ490" s="10"/>
      <c r="AGR490" s="10"/>
      <c r="AGS490" s="10"/>
      <c r="AGT490" s="10"/>
      <c r="AGU490" s="10"/>
      <c r="AGV490" s="10"/>
      <c r="AGW490" s="10"/>
      <c r="AGX490" s="10"/>
      <c r="AGY490" s="10"/>
      <c r="AGZ490" s="10"/>
      <c r="AHA490" s="10"/>
      <c r="AHB490" s="10"/>
      <c r="AHC490" s="10"/>
      <c r="AHD490" s="10"/>
      <c r="AHE490" s="10"/>
      <c r="AHF490" s="10"/>
      <c r="AHG490" s="10"/>
      <c r="AHH490" s="10"/>
      <c r="AHI490" s="10"/>
      <c r="AHJ490" s="10"/>
      <c r="AHK490" s="10"/>
      <c r="AHL490" s="10"/>
      <c r="AHM490" s="10"/>
      <c r="AHN490" s="10"/>
      <c r="AHO490" s="10"/>
      <c r="AHP490" s="10"/>
      <c r="AHQ490" s="10"/>
      <c r="AHR490" s="10"/>
      <c r="AHS490" s="10"/>
      <c r="AHT490" s="10"/>
      <c r="AHU490" s="10"/>
      <c r="AHV490" s="10"/>
      <c r="AHW490" s="10"/>
      <c r="AHX490" s="10"/>
      <c r="AHY490" s="10"/>
      <c r="AHZ490" s="10"/>
      <c r="AIA490" s="10"/>
      <c r="AIB490" s="10"/>
      <c r="AIC490" s="10"/>
      <c r="AID490" s="10"/>
      <c r="AIE490" s="10"/>
      <c r="AIF490" s="10"/>
      <c r="AIG490" s="10"/>
      <c r="AIH490" s="10"/>
      <c r="AII490" s="10"/>
      <c r="AIJ490" s="10"/>
      <c r="AIK490" s="10"/>
      <c r="AIL490" s="10"/>
      <c r="AIM490" s="10"/>
      <c r="AIN490" s="10"/>
      <c r="AIO490" s="10"/>
      <c r="AIP490" s="10"/>
      <c r="AIQ490" s="10"/>
      <c r="AIR490" s="10"/>
      <c r="AIS490" s="10"/>
      <c r="AIT490" s="10"/>
      <c r="AIU490" s="10"/>
      <c r="AIV490" s="10"/>
      <c r="AIW490" s="10"/>
      <c r="AIX490" s="10"/>
      <c r="AIY490" s="10"/>
      <c r="AIZ490" s="10"/>
      <c r="AJA490" s="10"/>
      <c r="AJB490" s="10"/>
      <c r="AJC490" s="10"/>
      <c r="AJD490" s="10"/>
      <c r="AJE490" s="10"/>
      <c r="AJF490" s="10"/>
      <c r="AJG490" s="10"/>
      <c r="AJH490" s="10"/>
      <c r="AJI490" s="10"/>
      <c r="AJJ490" s="10"/>
      <c r="AJK490" s="10"/>
      <c r="AJL490" s="10"/>
      <c r="AJM490" s="10"/>
      <c r="AJN490" s="10"/>
      <c r="AJO490" s="10"/>
      <c r="AJP490" s="10"/>
      <c r="AJQ490" s="10"/>
      <c r="AJR490" s="10"/>
      <c r="AJS490" s="10"/>
      <c r="AJT490" s="10"/>
      <c r="AJU490" s="10"/>
      <c r="AJV490" s="10"/>
      <c r="AJW490" s="10"/>
      <c r="AJX490" s="10"/>
      <c r="AJY490" s="10"/>
      <c r="AJZ490" s="10"/>
      <c r="AKA490" s="10"/>
      <c r="AKB490" s="10"/>
      <c r="AKC490" s="10"/>
      <c r="AKD490" s="10"/>
      <c r="AKE490" s="10"/>
      <c r="AKF490" s="10"/>
      <c r="AKG490" s="10"/>
      <c r="AKH490" s="10"/>
      <c r="AKI490" s="10"/>
      <c r="AKJ490" s="10"/>
      <c r="AKK490" s="10"/>
      <c r="AKL490" s="10"/>
      <c r="AKM490" s="10"/>
      <c r="AKN490" s="10"/>
      <c r="AKO490" s="10"/>
      <c r="AKP490" s="10"/>
      <c r="AKQ490" s="10"/>
      <c r="AKR490" s="10"/>
      <c r="AKS490" s="10"/>
      <c r="AKT490" s="10"/>
      <c r="AKU490" s="10"/>
      <c r="AKV490" s="10"/>
      <c r="AKW490" s="10"/>
      <c r="AKX490" s="10"/>
      <c r="AKY490" s="10"/>
      <c r="AKZ490" s="10"/>
      <c r="ALA490" s="10"/>
      <c r="ALB490" s="10"/>
      <c r="ALC490" s="10"/>
      <c r="ALD490" s="10"/>
      <c r="ALE490" s="10"/>
      <c r="ALF490" s="10"/>
      <c r="ALG490" s="10"/>
      <c r="ALH490" s="10"/>
      <c r="ALI490" s="10"/>
      <c r="ALJ490" s="10"/>
      <c r="ALK490" s="10"/>
      <c r="ALL490" s="10"/>
      <c r="ALM490" s="10"/>
      <c r="ALN490" s="10"/>
      <c r="ALO490" s="10"/>
      <c r="ALP490" s="10"/>
      <c r="ALQ490" s="10"/>
      <c r="ALR490" s="10"/>
      <c r="ALS490" s="10"/>
      <c r="ALT490" s="10"/>
      <c r="ALU490" s="10"/>
      <c r="ALV490" s="10"/>
      <c r="ALW490" s="10"/>
      <c r="ALX490" s="10"/>
      <c r="ALY490" s="10"/>
      <c r="ALZ490" s="10"/>
      <c r="AMA490" s="10"/>
      <c r="AMB490" s="10"/>
      <c r="AMC490" s="10"/>
      <c r="AMD490" s="10"/>
      <c r="AME490" s="10"/>
      <c r="AMF490" s="10"/>
      <c r="AMG490" s="10"/>
      <c r="AMH490" s="10"/>
      <c r="AMI490" s="10"/>
    </row>
    <row r="491" spans="1:1023" ht="21.75" customHeight="1">
      <c r="A491" s="14" t="s">
        <v>123</v>
      </c>
      <c r="B491" s="45"/>
      <c r="C491" s="34"/>
      <c r="D491" s="34"/>
      <c r="E491" s="30"/>
      <c r="F491" s="30"/>
      <c r="G491" s="30"/>
      <c r="H491" s="30"/>
      <c r="I491" s="30"/>
      <c r="J491" s="36">
        <v>2986.53</v>
      </c>
      <c r="K491" s="30"/>
      <c r="L491" s="30"/>
      <c r="M491" s="30"/>
      <c r="N491" s="30"/>
      <c r="O491" s="30"/>
      <c r="P491" s="34"/>
      <c r="Q491" s="43">
        <f t="shared" si="11"/>
        <v>2986.53</v>
      </c>
      <c r="R491" s="43"/>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c r="EM491" s="10"/>
      <c r="EN491" s="10"/>
      <c r="EO491" s="10"/>
      <c r="EP491" s="10"/>
      <c r="EQ491" s="10"/>
      <c r="ER491" s="10"/>
      <c r="ES491" s="10"/>
      <c r="ET491" s="10"/>
      <c r="EU491" s="10"/>
      <c r="EV491" s="10"/>
      <c r="EW491" s="10"/>
      <c r="EX491" s="10"/>
      <c r="EY491" s="10"/>
      <c r="EZ491" s="10"/>
      <c r="FA491" s="10"/>
      <c r="FB491" s="10"/>
      <c r="FC491" s="10"/>
      <c r="FD491" s="10"/>
      <c r="FE491" s="10"/>
      <c r="FF491" s="10"/>
      <c r="FG491" s="10"/>
      <c r="FH491" s="10"/>
      <c r="FI491" s="10"/>
      <c r="FJ491" s="10"/>
      <c r="FK491" s="10"/>
      <c r="FL491" s="10"/>
      <c r="FM491" s="10"/>
      <c r="FN491" s="10"/>
      <c r="FO491" s="10"/>
      <c r="FP491" s="10"/>
      <c r="FQ491" s="10"/>
      <c r="FR491" s="10"/>
      <c r="FS491" s="10"/>
      <c r="FT491" s="10"/>
      <c r="FU491" s="10"/>
      <c r="FV491" s="10"/>
      <c r="FW491" s="10"/>
      <c r="FX491" s="10"/>
      <c r="FY491" s="10"/>
      <c r="FZ491" s="10"/>
      <c r="GA491" s="10"/>
      <c r="GB491" s="10"/>
      <c r="GC491" s="10"/>
      <c r="GD491" s="10"/>
      <c r="GE491" s="10"/>
      <c r="GF491" s="10"/>
      <c r="GG491" s="10"/>
      <c r="GH491" s="10"/>
      <c r="GI491" s="10"/>
      <c r="GJ491" s="10"/>
      <c r="GK491" s="10"/>
      <c r="GL491" s="10"/>
      <c r="GM491" s="10"/>
      <c r="GN491" s="10"/>
      <c r="GO491" s="10"/>
      <c r="GP491" s="10"/>
      <c r="GQ491" s="10"/>
      <c r="GR491" s="10"/>
      <c r="GS491" s="10"/>
      <c r="GT491" s="10"/>
      <c r="GU491" s="10"/>
      <c r="GV491" s="10"/>
      <c r="GW491" s="10"/>
      <c r="GX491" s="10"/>
      <c r="GY491" s="10"/>
      <c r="GZ491" s="10"/>
      <c r="HA491" s="10"/>
      <c r="HB491" s="10"/>
      <c r="HC491" s="10"/>
      <c r="HD491" s="10"/>
      <c r="HE491" s="10"/>
      <c r="HF491" s="10"/>
      <c r="HG491" s="10"/>
      <c r="HH491" s="10"/>
      <c r="HI491" s="10"/>
      <c r="HJ491" s="10"/>
      <c r="HK491" s="10"/>
      <c r="HL491" s="10"/>
      <c r="HM491" s="10"/>
      <c r="HN491" s="10"/>
      <c r="HO491" s="10"/>
      <c r="HP491" s="10"/>
      <c r="HQ491" s="10"/>
      <c r="HR491" s="10"/>
      <c r="HS491" s="10"/>
      <c r="HT491" s="10"/>
      <c r="HU491" s="10"/>
      <c r="HV491" s="10"/>
      <c r="HW491" s="10"/>
      <c r="HX491" s="10"/>
      <c r="HY491" s="10"/>
      <c r="HZ491" s="10"/>
      <c r="IA491" s="10"/>
      <c r="IB491" s="10"/>
      <c r="IC491" s="10"/>
      <c r="ID491" s="10"/>
      <c r="IE491" s="10"/>
      <c r="IF491" s="10"/>
      <c r="IG491" s="10"/>
      <c r="IH491" s="10"/>
      <c r="II491" s="10"/>
      <c r="IJ491" s="10"/>
      <c r="IK491" s="10"/>
      <c r="IL491" s="10"/>
      <c r="IM491" s="10"/>
      <c r="IN491" s="10"/>
      <c r="IO491" s="10"/>
      <c r="IP491" s="10"/>
      <c r="IQ491" s="10"/>
      <c r="IR491" s="10"/>
      <c r="IS491" s="10"/>
      <c r="IT491" s="10"/>
      <c r="IU491" s="10"/>
      <c r="IV491" s="10"/>
      <c r="IW491" s="10"/>
      <c r="IX491" s="10"/>
      <c r="IY491" s="10"/>
      <c r="IZ491" s="10"/>
      <c r="JA491" s="10"/>
      <c r="JB491" s="10"/>
      <c r="JC491" s="10"/>
      <c r="JD491" s="10"/>
      <c r="JE491" s="10"/>
      <c r="JF491" s="10"/>
      <c r="JG491" s="10"/>
      <c r="JH491" s="10"/>
      <c r="JI491" s="10"/>
      <c r="JJ491" s="10"/>
      <c r="JK491" s="10"/>
      <c r="JL491" s="10"/>
      <c r="JM491" s="10"/>
      <c r="JN491" s="10"/>
      <c r="JO491" s="10"/>
      <c r="JP491" s="10"/>
      <c r="JQ491" s="10"/>
      <c r="JR491" s="10"/>
      <c r="JS491" s="10"/>
      <c r="JT491" s="10"/>
      <c r="JU491" s="10"/>
      <c r="JV491" s="10"/>
      <c r="JW491" s="10"/>
      <c r="JX491" s="10"/>
      <c r="JY491" s="10"/>
      <c r="JZ491" s="10"/>
      <c r="KA491" s="10"/>
      <c r="KB491" s="10"/>
      <c r="KC491" s="10"/>
      <c r="KD491" s="10"/>
      <c r="KE491" s="10"/>
      <c r="KF491" s="10"/>
      <c r="KG491" s="10"/>
      <c r="KH491" s="10"/>
      <c r="KI491" s="10"/>
      <c r="KJ491" s="10"/>
      <c r="KK491" s="10"/>
      <c r="KL491" s="10"/>
      <c r="KM491" s="10"/>
      <c r="KN491" s="10"/>
      <c r="KO491" s="10"/>
      <c r="KP491" s="10"/>
      <c r="KQ491" s="10"/>
      <c r="KR491" s="10"/>
      <c r="KS491" s="10"/>
      <c r="KT491" s="10"/>
      <c r="KU491" s="10"/>
      <c r="KV491" s="10"/>
      <c r="KW491" s="10"/>
      <c r="KX491" s="10"/>
      <c r="KY491" s="10"/>
      <c r="KZ491" s="10"/>
      <c r="LA491" s="10"/>
      <c r="LB491" s="10"/>
      <c r="LC491" s="10"/>
      <c r="LD491" s="10"/>
      <c r="LE491" s="10"/>
      <c r="LF491" s="10"/>
      <c r="LG491" s="10"/>
      <c r="LH491" s="10"/>
      <c r="LI491" s="10"/>
      <c r="LJ491" s="10"/>
      <c r="LK491" s="10"/>
      <c r="LL491" s="10"/>
      <c r="LM491" s="10"/>
      <c r="LN491" s="10"/>
      <c r="LO491" s="10"/>
      <c r="LP491" s="10"/>
      <c r="LQ491" s="10"/>
      <c r="LR491" s="10"/>
      <c r="LS491" s="10"/>
      <c r="LT491" s="10"/>
      <c r="LU491" s="10"/>
      <c r="LV491" s="10"/>
      <c r="LW491" s="10"/>
      <c r="LX491" s="10"/>
      <c r="LY491" s="10"/>
      <c r="LZ491" s="10"/>
      <c r="MA491" s="10"/>
      <c r="MB491" s="10"/>
      <c r="MC491" s="10"/>
      <c r="MD491" s="10"/>
      <c r="ME491" s="10"/>
      <c r="MF491" s="10"/>
      <c r="MG491" s="10"/>
      <c r="MH491" s="10"/>
      <c r="MI491" s="10"/>
      <c r="MJ491" s="10"/>
      <c r="MK491" s="10"/>
      <c r="ML491" s="10"/>
      <c r="MM491" s="10"/>
      <c r="MN491" s="10"/>
      <c r="MO491" s="10"/>
      <c r="MP491" s="10"/>
      <c r="MQ491" s="10"/>
      <c r="MR491" s="10"/>
      <c r="MS491" s="10"/>
      <c r="MT491" s="10"/>
      <c r="MU491" s="10"/>
      <c r="MV491" s="10"/>
      <c r="MW491" s="10"/>
      <c r="MX491" s="10"/>
      <c r="MY491" s="10"/>
      <c r="MZ491" s="10"/>
      <c r="NA491" s="10"/>
      <c r="NB491" s="10"/>
      <c r="NC491" s="10"/>
      <c r="ND491" s="10"/>
      <c r="NE491" s="10"/>
      <c r="NF491" s="10"/>
      <c r="NG491" s="10"/>
      <c r="NH491" s="10"/>
      <c r="NI491" s="10"/>
      <c r="NJ491" s="10"/>
      <c r="NK491" s="10"/>
      <c r="NL491" s="10"/>
      <c r="NM491" s="10"/>
      <c r="NN491" s="10"/>
      <c r="NO491" s="10"/>
      <c r="NP491" s="10"/>
      <c r="NQ491" s="10"/>
      <c r="NR491" s="10"/>
      <c r="NS491" s="10"/>
      <c r="NT491" s="10"/>
      <c r="NU491" s="10"/>
      <c r="NV491" s="10"/>
      <c r="NW491" s="10"/>
      <c r="NX491" s="10"/>
      <c r="NY491" s="10"/>
      <c r="NZ491" s="10"/>
      <c r="OA491" s="10"/>
      <c r="OB491" s="10"/>
      <c r="OC491" s="10"/>
      <c r="OD491" s="10"/>
      <c r="OE491" s="10"/>
      <c r="OF491" s="10"/>
      <c r="OG491" s="10"/>
      <c r="OH491" s="10"/>
      <c r="OI491" s="10"/>
      <c r="OJ491" s="10"/>
      <c r="OK491" s="10"/>
      <c r="OL491" s="10"/>
      <c r="OM491" s="10"/>
      <c r="ON491" s="10"/>
      <c r="OO491" s="10"/>
      <c r="OP491" s="10"/>
      <c r="OQ491" s="10"/>
      <c r="OR491" s="10"/>
      <c r="OS491" s="10"/>
      <c r="OT491" s="10"/>
      <c r="OU491" s="10"/>
      <c r="OV491" s="10"/>
      <c r="OW491" s="10"/>
      <c r="OX491" s="10"/>
      <c r="OY491" s="10"/>
      <c r="OZ491" s="10"/>
      <c r="PA491" s="10"/>
      <c r="PB491" s="10"/>
      <c r="PC491" s="10"/>
      <c r="PD491" s="10"/>
      <c r="PE491" s="10"/>
      <c r="PF491" s="10"/>
      <c r="PG491" s="10"/>
      <c r="PH491" s="10"/>
      <c r="PI491" s="10"/>
      <c r="PJ491" s="10"/>
      <c r="PK491" s="10"/>
      <c r="PL491" s="10"/>
      <c r="PM491" s="10"/>
      <c r="PN491" s="10"/>
      <c r="PO491" s="10"/>
      <c r="PP491" s="10"/>
      <c r="PQ491" s="10"/>
      <c r="PR491" s="10"/>
      <c r="PS491" s="10"/>
      <c r="PT491" s="10"/>
      <c r="PU491" s="10"/>
      <c r="PV491" s="10"/>
      <c r="PW491" s="10"/>
      <c r="PX491" s="10"/>
      <c r="PY491" s="10"/>
      <c r="PZ491" s="10"/>
      <c r="QA491" s="10"/>
      <c r="QB491" s="10"/>
      <c r="QC491" s="10"/>
      <c r="QD491" s="10"/>
      <c r="QE491" s="10"/>
      <c r="QF491" s="10"/>
      <c r="QG491" s="10"/>
      <c r="QH491" s="10"/>
      <c r="QI491" s="10"/>
      <c r="QJ491" s="10"/>
      <c r="QK491" s="10"/>
      <c r="QL491" s="10"/>
      <c r="QM491" s="10"/>
      <c r="QN491" s="10"/>
      <c r="QO491" s="10"/>
      <c r="QP491" s="10"/>
      <c r="QQ491" s="10"/>
      <c r="QR491" s="10"/>
      <c r="QS491" s="10"/>
      <c r="QT491" s="10"/>
      <c r="QU491" s="10"/>
      <c r="QV491" s="10"/>
      <c r="QW491" s="10"/>
      <c r="QX491" s="10"/>
      <c r="QY491" s="10"/>
      <c r="QZ491" s="10"/>
      <c r="RA491" s="10"/>
      <c r="RB491" s="10"/>
      <c r="RC491" s="10"/>
      <c r="RD491" s="10"/>
      <c r="RE491" s="10"/>
      <c r="RF491" s="10"/>
      <c r="RG491" s="10"/>
      <c r="RH491" s="10"/>
      <c r="RI491" s="10"/>
      <c r="RJ491" s="10"/>
      <c r="RK491" s="10"/>
      <c r="RL491" s="10"/>
      <c r="RM491" s="10"/>
      <c r="RN491" s="10"/>
      <c r="RO491" s="10"/>
      <c r="RP491" s="10"/>
      <c r="RQ491" s="10"/>
      <c r="RR491" s="10"/>
      <c r="RS491" s="10"/>
      <c r="RT491" s="10"/>
      <c r="RU491" s="10"/>
      <c r="RV491" s="10"/>
      <c r="RW491" s="10"/>
      <c r="RX491" s="10"/>
      <c r="RY491" s="10"/>
      <c r="RZ491" s="10"/>
      <c r="SA491" s="10"/>
      <c r="SB491" s="10"/>
      <c r="SC491" s="10"/>
      <c r="SD491" s="10"/>
      <c r="SE491" s="10"/>
      <c r="SF491" s="10"/>
      <c r="SG491" s="10"/>
      <c r="SH491" s="10"/>
      <c r="SI491" s="10"/>
      <c r="SJ491" s="10"/>
      <c r="SK491" s="10"/>
      <c r="SL491" s="10"/>
      <c r="SM491" s="10"/>
      <c r="SN491" s="10"/>
      <c r="SO491" s="10"/>
      <c r="SP491" s="10"/>
      <c r="SQ491" s="10"/>
      <c r="SR491" s="10"/>
      <c r="SS491" s="10"/>
      <c r="ST491" s="10"/>
      <c r="SU491" s="10"/>
      <c r="SV491" s="10"/>
      <c r="SW491" s="10"/>
      <c r="SX491" s="10"/>
      <c r="SY491" s="10"/>
      <c r="SZ491" s="10"/>
      <c r="TA491" s="10"/>
      <c r="TB491" s="10"/>
      <c r="TC491" s="10"/>
      <c r="TD491" s="10"/>
      <c r="TE491" s="10"/>
      <c r="TF491" s="10"/>
      <c r="TG491" s="10"/>
      <c r="TH491" s="10"/>
      <c r="TI491" s="10"/>
      <c r="TJ491" s="10"/>
      <c r="TK491" s="10"/>
      <c r="TL491" s="10"/>
      <c r="TM491" s="10"/>
      <c r="TN491" s="10"/>
      <c r="TO491" s="10"/>
      <c r="TP491" s="10"/>
      <c r="TQ491" s="10"/>
      <c r="TR491" s="10"/>
      <c r="TS491" s="10"/>
      <c r="TT491" s="10"/>
      <c r="TU491" s="10"/>
      <c r="TV491" s="10"/>
      <c r="TW491" s="10"/>
      <c r="TX491" s="10"/>
      <c r="TY491" s="10"/>
      <c r="TZ491" s="10"/>
      <c r="UA491" s="10"/>
      <c r="UB491" s="10"/>
      <c r="UC491" s="10"/>
      <c r="UD491" s="10"/>
      <c r="UE491" s="10"/>
      <c r="UF491" s="10"/>
      <c r="UG491" s="10"/>
      <c r="UH491" s="10"/>
      <c r="UI491" s="10"/>
      <c r="UJ491" s="10"/>
      <c r="UK491" s="10"/>
      <c r="UL491" s="10"/>
      <c r="UM491" s="10"/>
      <c r="UN491" s="10"/>
      <c r="UO491" s="10"/>
      <c r="UP491" s="10"/>
      <c r="UQ491" s="10"/>
      <c r="UR491" s="10"/>
      <c r="US491" s="10"/>
      <c r="UT491" s="10"/>
      <c r="UU491" s="10"/>
      <c r="UV491" s="10"/>
      <c r="UW491" s="10"/>
      <c r="UX491" s="10"/>
      <c r="UY491" s="10"/>
      <c r="UZ491" s="10"/>
      <c r="VA491" s="10"/>
      <c r="VB491" s="10"/>
      <c r="VC491" s="10"/>
      <c r="VD491" s="10"/>
      <c r="VE491" s="10"/>
      <c r="VF491" s="10"/>
      <c r="VG491" s="10"/>
      <c r="VH491" s="10"/>
      <c r="VI491" s="10"/>
      <c r="VJ491" s="10"/>
      <c r="VK491" s="10"/>
      <c r="VL491" s="10"/>
      <c r="VM491" s="10"/>
      <c r="VN491" s="10"/>
      <c r="VO491" s="10"/>
      <c r="VP491" s="10"/>
      <c r="VQ491" s="10"/>
      <c r="VR491" s="10"/>
      <c r="VS491" s="10"/>
      <c r="VT491" s="10"/>
      <c r="VU491" s="10"/>
      <c r="VV491" s="10"/>
      <c r="VW491" s="10"/>
      <c r="VX491" s="10"/>
      <c r="VY491" s="10"/>
      <c r="VZ491" s="10"/>
      <c r="WA491" s="10"/>
      <c r="WB491" s="10"/>
      <c r="WC491" s="10"/>
      <c r="WD491" s="10"/>
      <c r="WE491" s="10"/>
      <c r="WF491" s="10"/>
      <c r="WG491" s="10"/>
      <c r="WH491" s="10"/>
      <c r="WI491" s="10"/>
      <c r="WJ491" s="10"/>
      <c r="WK491" s="10"/>
      <c r="WL491" s="10"/>
      <c r="WM491" s="10"/>
      <c r="WN491" s="10"/>
      <c r="WO491" s="10"/>
      <c r="WP491" s="10"/>
      <c r="WQ491" s="10"/>
      <c r="WR491" s="10"/>
      <c r="WS491" s="10"/>
      <c r="WT491" s="10"/>
      <c r="WU491" s="10"/>
      <c r="WV491" s="10"/>
      <c r="WW491" s="10"/>
      <c r="WX491" s="10"/>
      <c r="WY491" s="10"/>
      <c r="WZ491" s="10"/>
      <c r="XA491" s="10"/>
      <c r="XB491" s="10"/>
      <c r="XC491" s="10"/>
      <c r="XD491" s="10"/>
      <c r="XE491" s="10"/>
      <c r="XF491" s="10"/>
      <c r="XG491" s="10"/>
      <c r="XH491" s="10"/>
      <c r="XI491" s="10"/>
      <c r="XJ491" s="10"/>
      <c r="XK491" s="10"/>
      <c r="XL491" s="10"/>
      <c r="XM491" s="10"/>
      <c r="XN491" s="10"/>
      <c r="XO491" s="10"/>
      <c r="XP491" s="10"/>
      <c r="XQ491" s="10"/>
      <c r="XR491" s="10"/>
      <c r="XS491" s="10"/>
      <c r="XT491" s="10"/>
      <c r="XU491" s="10"/>
      <c r="XV491" s="10"/>
      <c r="XW491" s="10"/>
      <c r="XX491" s="10"/>
      <c r="XY491" s="10"/>
      <c r="XZ491" s="10"/>
      <c r="YA491" s="10"/>
      <c r="YB491" s="10"/>
      <c r="YC491" s="10"/>
      <c r="YD491" s="10"/>
      <c r="YE491" s="10"/>
      <c r="YF491" s="10"/>
      <c r="YG491" s="10"/>
      <c r="YH491" s="10"/>
      <c r="YI491" s="10"/>
      <c r="YJ491" s="10"/>
      <c r="YK491" s="10"/>
      <c r="YL491" s="10"/>
      <c r="YM491" s="10"/>
      <c r="YN491" s="10"/>
      <c r="YO491" s="10"/>
      <c r="YP491" s="10"/>
      <c r="YQ491" s="10"/>
      <c r="YR491" s="10"/>
      <c r="YS491" s="10"/>
      <c r="YT491" s="10"/>
      <c r="YU491" s="10"/>
      <c r="YV491" s="10"/>
      <c r="YW491" s="10"/>
      <c r="YX491" s="10"/>
      <c r="YY491" s="10"/>
      <c r="YZ491" s="10"/>
      <c r="ZA491" s="10"/>
      <c r="ZB491" s="10"/>
      <c r="ZC491" s="10"/>
      <c r="ZD491" s="10"/>
      <c r="ZE491" s="10"/>
      <c r="ZF491" s="10"/>
      <c r="ZG491" s="10"/>
      <c r="ZH491" s="10"/>
      <c r="ZI491" s="10"/>
      <c r="ZJ491" s="10"/>
      <c r="ZK491" s="10"/>
      <c r="ZL491" s="10"/>
      <c r="ZM491" s="10"/>
      <c r="ZN491" s="10"/>
      <c r="ZO491" s="10"/>
      <c r="ZP491" s="10"/>
      <c r="ZQ491" s="10"/>
      <c r="ZR491" s="10"/>
      <c r="ZS491" s="10"/>
      <c r="ZT491" s="10"/>
      <c r="ZU491" s="10"/>
      <c r="ZV491" s="10"/>
      <c r="ZW491" s="10"/>
      <c r="ZX491" s="10"/>
      <c r="ZY491" s="10"/>
      <c r="ZZ491" s="10"/>
      <c r="AAA491" s="10"/>
      <c r="AAB491" s="10"/>
      <c r="AAC491" s="10"/>
      <c r="AAD491" s="10"/>
      <c r="AAE491" s="10"/>
      <c r="AAF491" s="10"/>
      <c r="AAG491" s="10"/>
      <c r="AAH491" s="10"/>
      <c r="AAI491" s="10"/>
      <c r="AAJ491" s="10"/>
      <c r="AAK491" s="10"/>
      <c r="AAL491" s="10"/>
      <c r="AAM491" s="10"/>
      <c r="AAN491" s="10"/>
      <c r="AAO491" s="10"/>
      <c r="AAP491" s="10"/>
      <c r="AAQ491" s="10"/>
      <c r="AAR491" s="10"/>
      <c r="AAS491" s="10"/>
      <c r="AAT491" s="10"/>
      <c r="AAU491" s="10"/>
      <c r="AAV491" s="10"/>
      <c r="AAW491" s="10"/>
      <c r="AAX491" s="10"/>
      <c r="AAY491" s="10"/>
      <c r="AAZ491" s="10"/>
      <c r="ABA491" s="10"/>
      <c r="ABB491" s="10"/>
      <c r="ABC491" s="10"/>
      <c r="ABD491" s="10"/>
      <c r="ABE491" s="10"/>
      <c r="ABF491" s="10"/>
      <c r="ABG491" s="10"/>
      <c r="ABH491" s="10"/>
      <c r="ABI491" s="10"/>
      <c r="ABJ491" s="10"/>
      <c r="ABK491" s="10"/>
      <c r="ABL491" s="10"/>
      <c r="ABM491" s="10"/>
      <c r="ABN491" s="10"/>
      <c r="ABO491" s="10"/>
      <c r="ABP491" s="10"/>
      <c r="ABQ491" s="10"/>
      <c r="ABR491" s="10"/>
      <c r="ABS491" s="10"/>
      <c r="ABT491" s="10"/>
      <c r="ABU491" s="10"/>
      <c r="ABV491" s="10"/>
      <c r="ABW491" s="10"/>
      <c r="ABX491" s="10"/>
      <c r="ABY491" s="10"/>
      <c r="ABZ491" s="10"/>
      <c r="ACA491" s="10"/>
      <c r="ACB491" s="10"/>
      <c r="ACC491" s="10"/>
      <c r="ACD491" s="10"/>
      <c r="ACE491" s="10"/>
      <c r="ACF491" s="10"/>
      <c r="ACG491" s="10"/>
      <c r="ACH491" s="10"/>
      <c r="ACI491" s="10"/>
      <c r="ACJ491" s="10"/>
      <c r="ACK491" s="10"/>
      <c r="ACL491" s="10"/>
      <c r="ACM491" s="10"/>
      <c r="ACN491" s="10"/>
      <c r="ACO491" s="10"/>
      <c r="ACP491" s="10"/>
      <c r="ACQ491" s="10"/>
      <c r="ACR491" s="10"/>
      <c r="ACS491" s="10"/>
      <c r="ACT491" s="10"/>
      <c r="ACU491" s="10"/>
      <c r="ACV491" s="10"/>
      <c r="ACW491" s="10"/>
      <c r="ACX491" s="10"/>
      <c r="ACY491" s="10"/>
      <c r="ACZ491" s="10"/>
      <c r="ADA491" s="10"/>
      <c r="ADB491" s="10"/>
      <c r="ADC491" s="10"/>
      <c r="ADD491" s="10"/>
      <c r="ADE491" s="10"/>
      <c r="ADF491" s="10"/>
      <c r="ADG491" s="10"/>
      <c r="ADH491" s="10"/>
      <c r="ADI491" s="10"/>
      <c r="ADJ491" s="10"/>
      <c r="ADK491" s="10"/>
      <c r="ADL491" s="10"/>
      <c r="ADM491" s="10"/>
      <c r="ADN491" s="10"/>
      <c r="ADO491" s="10"/>
      <c r="ADP491" s="10"/>
      <c r="ADQ491" s="10"/>
      <c r="ADR491" s="10"/>
      <c r="ADS491" s="10"/>
      <c r="ADT491" s="10"/>
      <c r="ADU491" s="10"/>
      <c r="ADV491" s="10"/>
      <c r="ADW491" s="10"/>
      <c r="ADX491" s="10"/>
      <c r="ADY491" s="10"/>
      <c r="ADZ491" s="10"/>
      <c r="AEA491" s="10"/>
      <c r="AEB491" s="10"/>
      <c r="AEC491" s="10"/>
      <c r="AED491" s="10"/>
      <c r="AEE491" s="10"/>
      <c r="AEF491" s="10"/>
      <c r="AEG491" s="10"/>
      <c r="AEH491" s="10"/>
      <c r="AEI491" s="10"/>
      <c r="AEJ491" s="10"/>
      <c r="AEK491" s="10"/>
      <c r="AEL491" s="10"/>
      <c r="AEM491" s="10"/>
      <c r="AEN491" s="10"/>
      <c r="AEO491" s="10"/>
      <c r="AEP491" s="10"/>
      <c r="AEQ491" s="10"/>
      <c r="AER491" s="10"/>
      <c r="AES491" s="10"/>
      <c r="AET491" s="10"/>
      <c r="AEU491" s="10"/>
      <c r="AEV491" s="10"/>
      <c r="AEW491" s="10"/>
      <c r="AEX491" s="10"/>
      <c r="AEY491" s="10"/>
      <c r="AEZ491" s="10"/>
      <c r="AFA491" s="10"/>
      <c r="AFB491" s="10"/>
      <c r="AFC491" s="10"/>
      <c r="AFD491" s="10"/>
      <c r="AFE491" s="10"/>
      <c r="AFF491" s="10"/>
      <c r="AFG491" s="10"/>
      <c r="AFH491" s="10"/>
      <c r="AFI491" s="10"/>
      <c r="AFJ491" s="10"/>
      <c r="AFK491" s="10"/>
      <c r="AFL491" s="10"/>
      <c r="AFM491" s="10"/>
      <c r="AFN491" s="10"/>
      <c r="AFO491" s="10"/>
      <c r="AFP491" s="10"/>
      <c r="AFQ491" s="10"/>
      <c r="AFR491" s="10"/>
      <c r="AFS491" s="10"/>
      <c r="AFT491" s="10"/>
      <c r="AFU491" s="10"/>
      <c r="AFV491" s="10"/>
      <c r="AFW491" s="10"/>
      <c r="AFX491" s="10"/>
      <c r="AFY491" s="10"/>
      <c r="AFZ491" s="10"/>
      <c r="AGA491" s="10"/>
      <c r="AGB491" s="10"/>
      <c r="AGC491" s="10"/>
      <c r="AGD491" s="10"/>
      <c r="AGE491" s="10"/>
      <c r="AGF491" s="10"/>
      <c r="AGG491" s="10"/>
      <c r="AGH491" s="10"/>
      <c r="AGI491" s="10"/>
      <c r="AGJ491" s="10"/>
      <c r="AGK491" s="10"/>
      <c r="AGL491" s="10"/>
      <c r="AGM491" s="10"/>
      <c r="AGN491" s="10"/>
      <c r="AGO491" s="10"/>
      <c r="AGP491" s="10"/>
      <c r="AGQ491" s="10"/>
      <c r="AGR491" s="10"/>
      <c r="AGS491" s="10"/>
      <c r="AGT491" s="10"/>
      <c r="AGU491" s="10"/>
      <c r="AGV491" s="10"/>
      <c r="AGW491" s="10"/>
      <c r="AGX491" s="10"/>
      <c r="AGY491" s="10"/>
      <c r="AGZ491" s="10"/>
      <c r="AHA491" s="10"/>
      <c r="AHB491" s="10"/>
      <c r="AHC491" s="10"/>
      <c r="AHD491" s="10"/>
      <c r="AHE491" s="10"/>
      <c r="AHF491" s="10"/>
      <c r="AHG491" s="10"/>
      <c r="AHH491" s="10"/>
      <c r="AHI491" s="10"/>
      <c r="AHJ491" s="10"/>
      <c r="AHK491" s="10"/>
      <c r="AHL491" s="10"/>
      <c r="AHM491" s="10"/>
      <c r="AHN491" s="10"/>
      <c r="AHO491" s="10"/>
      <c r="AHP491" s="10"/>
      <c r="AHQ491" s="10"/>
      <c r="AHR491" s="10"/>
      <c r="AHS491" s="10"/>
      <c r="AHT491" s="10"/>
      <c r="AHU491" s="10"/>
      <c r="AHV491" s="10"/>
      <c r="AHW491" s="10"/>
      <c r="AHX491" s="10"/>
      <c r="AHY491" s="10"/>
      <c r="AHZ491" s="10"/>
      <c r="AIA491" s="10"/>
      <c r="AIB491" s="10"/>
      <c r="AIC491" s="10"/>
      <c r="AID491" s="10"/>
      <c r="AIE491" s="10"/>
      <c r="AIF491" s="10"/>
      <c r="AIG491" s="10"/>
      <c r="AIH491" s="10"/>
      <c r="AII491" s="10"/>
      <c r="AIJ491" s="10"/>
      <c r="AIK491" s="10"/>
      <c r="AIL491" s="10"/>
      <c r="AIM491" s="10"/>
      <c r="AIN491" s="10"/>
      <c r="AIO491" s="10"/>
      <c r="AIP491" s="10"/>
      <c r="AIQ491" s="10"/>
      <c r="AIR491" s="10"/>
      <c r="AIS491" s="10"/>
      <c r="AIT491" s="10"/>
      <c r="AIU491" s="10"/>
      <c r="AIV491" s="10"/>
      <c r="AIW491" s="10"/>
      <c r="AIX491" s="10"/>
      <c r="AIY491" s="10"/>
      <c r="AIZ491" s="10"/>
      <c r="AJA491" s="10"/>
      <c r="AJB491" s="10"/>
      <c r="AJC491" s="10"/>
      <c r="AJD491" s="10"/>
      <c r="AJE491" s="10"/>
      <c r="AJF491" s="10"/>
      <c r="AJG491" s="10"/>
      <c r="AJH491" s="10"/>
      <c r="AJI491" s="10"/>
      <c r="AJJ491" s="10"/>
      <c r="AJK491" s="10"/>
      <c r="AJL491" s="10"/>
      <c r="AJM491" s="10"/>
      <c r="AJN491" s="10"/>
      <c r="AJO491" s="10"/>
      <c r="AJP491" s="10"/>
      <c r="AJQ491" s="10"/>
      <c r="AJR491" s="10"/>
      <c r="AJS491" s="10"/>
      <c r="AJT491" s="10"/>
      <c r="AJU491" s="10"/>
      <c r="AJV491" s="10"/>
      <c r="AJW491" s="10"/>
      <c r="AJX491" s="10"/>
      <c r="AJY491" s="10"/>
      <c r="AJZ491" s="10"/>
      <c r="AKA491" s="10"/>
      <c r="AKB491" s="10"/>
      <c r="AKC491" s="10"/>
      <c r="AKD491" s="10"/>
      <c r="AKE491" s="10"/>
      <c r="AKF491" s="10"/>
      <c r="AKG491" s="10"/>
      <c r="AKH491" s="10"/>
      <c r="AKI491" s="10"/>
      <c r="AKJ491" s="10"/>
      <c r="AKK491" s="10"/>
      <c r="AKL491" s="10"/>
      <c r="AKM491" s="10"/>
      <c r="AKN491" s="10"/>
      <c r="AKO491" s="10"/>
      <c r="AKP491" s="10"/>
      <c r="AKQ491" s="10"/>
      <c r="AKR491" s="10"/>
      <c r="AKS491" s="10"/>
      <c r="AKT491" s="10"/>
      <c r="AKU491" s="10"/>
      <c r="AKV491" s="10"/>
      <c r="AKW491" s="10"/>
      <c r="AKX491" s="10"/>
      <c r="AKY491" s="10"/>
      <c r="AKZ491" s="10"/>
      <c r="ALA491" s="10"/>
      <c r="ALB491" s="10"/>
      <c r="ALC491" s="10"/>
      <c r="ALD491" s="10"/>
      <c r="ALE491" s="10"/>
      <c r="ALF491" s="10"/>
      <c r="ALG491" s="10"/>
      <c r="ALH491" s="10"/>
      <c r="ALI491" s="10"/>
      <c r="ALJ491" s="10"/>
      <c r="ALK491" s="10"/>
      <c r="ALL491" s="10"/>
      <c r="ALM491" s="10"/>
      <c r="ALN491" s="10"/>
      <c r="ALO491" s="10"/>
      <c r="ALP491" s="10"/>
      <c r="ALQ491" s="10"/>
      <c r="ALR491" s="10"/>
      <c r="ALS491" s="10"/>
      <c r="ALT491" s="10"/>
      <c r="ALU491" s="10"/>
      <c r="ALV491" s="10"/>
      <c r="ALW491" s="10"/>
      <c r="ALX491" s="10"/>
      <c r="ALY491" s="10"/>
      <c r="ALZ491" s="10"/>
      <c r="AMA491" s="10"/>
      <c r="AMB491" s="10"/>
      <c r="AMC491" s="10"/>
      <c r="AMD491" s="10"/>
      <c r="AME491" s="10"/>
      <c r="AMF491" s="10"/>
      <c r="AMG491" s="10"/>
      <c r="AMH491" s="10"/>
      <c r="AMI491" s="10"/>
    </row>
    <row r="492" spans="1:1023" ht="21.75" customHeight="1">
      <c r="A492" s="14" t="s">
        <v>222</v>
      </c>
      <c r="B492" s="45"/>
      <c r="C492" s="34"/>
      <c r="D492" s="34"/>
      <c r="E492" s="30"/>
      <c r="F492" s="30"/>
      <c r="G492" s="30"/>
      <c r="H492" s="30"/>
      <c r="I492" s="30"/>
      <c r="J492" s="30"/>
      <c r="K492" s="30"/>
      <c r="L492" s="30"/>
      <c r="M492" s="30"/>
      <c r="N492" s="30"/>
      <c r="O492" s="36">
        <v>54000</v>
      </c>
      <c r="P492" s="34"/>
      <c r="Q492" s="43">
        <f t="shared" si="11"/>
        <v>54000</v>
      </c>
      <c r="R492" s="43">
        <f>SUM(Q492)</f>
        <v>54000</v>
      </c>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c r="EM492" s="10"/>
      <c r="EN492" s="10"/>
      <c r="EO492" s="10"/>
      <c r="EP492" s="10"/>
      <c r="EQ492" s="10"/>
      <c r="ER492" s="10"/>
      <c r="ES492" s="10"/>
      <c r="ET492" s="10"/>
      <c r="EU492" s="10"/>
      <c r="EV492" s="10"/>
      <c r="EW492" s="10"/>
      <c r="EX492" s="10"/>
      <c r="EY492" s="10"/>
      <c r="EZ492" s="10"/>
      <c r="FA492" s="10"/>
      <c r="FB492" s="10"/>
      <c r="FC492" s="10"/>
      <c r="FD492" s="10"/>
      <c r="FE492" s="10"/>
      <c r="FF492" s="10"/>
      <c r="FG492" s="10"/>
      <c r="FH492" s="10"/>
      <c r="FI492" s="10"/>
      <c r="FJ492" s="10"/>
      <c r="FK492" s="10"/>
      <c r="FL492" s="10"/>
      <c r="FM492" s="10"/>
      <c r="FN492" s="10"/>
      <c r="FO492" s="10"/>
      <c r="FP492" s="10"/>
      <c r="FQ492" s="10"/>
      <c r="FR492" s="10"/>
      <c r="FS492" s="10"/>
      <c r="FT492" s="10"/>
      <c r="FU492" s="10"/>
      <c r="FV492" s="10"/>
      <c r="FW492" s="10"/>
      <c r="FX492" s="10"/>
      <c r="FY492" s="10"/>
      <c r="FZ492" s="10"/>
      <c r="GA492" s="10"/>
      <c r="GB492" s="10"/>
      <c r="GC492" s="10"/>
      <c r="GD492" s="10"/>
      <c r="GE492" s="10"/>
      <c r="GF492" s="10"/>
      <c r="GG492" s="10"/>
      <c r="GH492" s="10"/>
      <c r="GI492" s="10"/>
      <c r="GJ492" s="10"/>
      <c r="GK492" s="10"/>
      <c r="GL492" s="10"/>
      <c r="GM492" s="10"/>
      <c r="GN492" s="10"/>
      <c r="GO492" s="10"/>
      <c r="GP492" s="10"/>
      <c r="GQ492" s="10"/>
      <c r="GR492" s="10"/>
      <c r="GS492" s="10"/>
      <c r="GT492" s="10"/>
      <c r="GU492" s="10"/>
      <c r="GV492" s="10"/>
      <c r="GW492" s="10"/>
      <c r="GX492" s="10"/>
      <c r="GY492" s="10"/>
      <c r="GZ492" s="10"/>
      <c r="HA492" s="10"/>
      <c r="HB492" s="10"/>
      <c r="HC492" s="10"/>
      <c r="HD492" s="10"/>
      <c r="HE492" s="10"/>
      <c r="HF492" s="10"/>
      <c r="HG492" s="10"/>
      <c r="HH492" s="10"/>
      <c r="HI492" s="10"/>
      <c r="HJ492" s="10"/>
      <c r="HK492" s="10"/>
      <c r="HL492" s="10"/>
      <c r="HM492" s="10"/>
      <c r="HN492" s="10"/>
      <c r="HO492" s="10"/>
      <c r="HP492" s="10"/>
      <c r="HQ492" s="10"/>
      <c r="HR492" s="10"/>
      <c r="HS492" s="10"/>
      <c r="HT492" s="10"/>
      <c r="HU492" s="10"/>
      <c r="HV492" s="10"/>
      <c r="HW492" s="10"/>
      <c r="HX492" s="10"/>
      <c r="HY492" s="10"/>
      <c r="HZ492" s="10"/>
      <c r="IA492" s="10"/>
      <c r="IB492" s="10"/>
      <c r="IC492" s="10"/>
      <c r="ID492" s="10"/>
      <c r="IE492" s="10"/>
      <c r="IF492" s="10"/>
      <c r="IG492" s="10"/>
      <c r="IH492" s="10"/>
      <c r="II492" s="10"/>
      <c r="IJ492" s="10"/>
      <c r="IK492" s="10"/>
      <c r="IL492" s="10"/>
      <c r="IM492" s="10"/>
      <c r="IN492" s="10"/>
      <c r="IO492" s="10"/>
      <c r="IP492" s="10"/>
      <c r="IQ492" s="10"/>
      <c r="IR492" s="10"/>
      <c r="IS492" s="10"/>
      <c r="IT492" s="10"/>
      <c r="IU492" s="10"/>
      <c r="IV492" s="10"/>
      <c r="IW492" s="10"/>
      <c r="IX492" s="10"/>
      <c r="IY492" s="10"/>
      <c r="IZ492" s="10"/>
      <c r="JA492" s="10"/>
      <c r="JB492" s="10"/>
      <c r="JC492" s="10"/>
      <c r="JD492" s="10"/>
      <c r="JE492" s="10"/>
      <c r="JF492" s="10"/>
      <c r="JG492" s="10"/>
      <c r="JH492" s="10"/>
      <c r="JI492" s="10"/>
      <c r="JJ492" s="10"/>
      <c r="JK492" s="10"/>
      <c r="JL492" s="10"/>
      <c r="JM492" s="10"/>
      <c r="JN492" s="10"/>
      <c r="JO492" s="10"/>
      <c r="JP492" s="10"/>
      <c r="JQ492" s="10"/>
      <c r="JR492" s="10"/>
      <c r="JS492" s="10"/>
      <c r="JT492" s="10"/>
      <c r="JU492" s="10"/>
      <c r="JV492" s="10"/>
      <c r="JW492" s="10"/>
      <c r="JX492" s="10"/>
      <c r="JY492" s="10"/>
      <c r="JZ492" s="10"/>
      <c r="KA492" s="10"/>
      <c r="KB492" s="10"/>
      <c r="KC492" s="10"/>
      <c r="KD492" s="10"/>
      <c r="KE492" s="10"/>
      <c r="KF492" s="10"/>
      <c r="KG492" s="10"/>
      <c r="KH492" s="10"/>
      <c r="KI492" s="10"/>
      <c r="KJ492" s="10"/>
      <c r="KK492" s="10"/>
      <c r="KL492" s="10"/>
      <c r="KM492" s="10"/>
      <c r="KN492" s="10"/>
      <c r="KO492" s="10"/>
      <c r="KP492" s="10"/>
      <c r="KQ492" s="10"/>
      <c r="KR492" s="10"/>
      <c r="KS492" s="10"/>
      <c r="KT492" s="10"/>
      <c r="KU492" s="10"/>
      <c r="KV492" s="10"/>
      <c r="KW492" s="10"/>
      <c r="KX492" s="10"/>
      <c r="KY492" s="10"/>
      <c r="KZ492" s="10"/>
      <c r="LA492" s="10"/>
      <c r="LB492" s="10"/>
      <c r="LC492" s="10"/>
      <c r="LD492" s="10"/>
      <c r="LE492" s="10"/>
      <c r="LF492" s="10"/>
      <c r="LG492" s="10"/>
      <c r="LH492" s="10"/>
      <c r="LI492" s="10"/>
      <c r="LJ492" s="10"/>
      <c r="LK492" s="10"/>
      <c r="LL492" s="10"/>
      <c r="LM492" s="10"/>
      <c r="LN492" s="10"/>
      <c r="LO492" s="10"/>
      <c r="LP492" s="10"/>
      <c r="LQ492" s="10"/>
      <c r="LR492" s="10"/>
      <c r="LS492" s="10"/>
      <c r="LT492" s="10"/>
      <c r="LU492" s="10"/>
      <c r="LV492" s="10"/>
      <c r="LW492" s="10"/>
      <c r="LX492" s="10"/>
      <c r="LY492" s="10"/>
      <c r="LZ492" s="10"/>
      <c r="MA492" s="10"/>
      <c r="MB492" s="10"/>
      <c r="MC492" s="10"/>
      <c r="MD492" s="10"/>
      <c r="ME492" s="10"/>
      <c r="MF492" s="10"/>
      <c r="MG492" s="10"/>
      <c r="MH492" s="10"/>
      <c r="MI492" s="10"/>
      <c r="MJ492" s="10"/>
      <c r="MK492" s="10"/>
      <c r="ML492" s="10"/>
      <c r="MM492" s="10"/>
      <c r="MN492" s="10"/>
      <c r="MO492" s="10"/>
      <c r="MP492" s="10"/>
      <c r="MQ492" s="10"/>
      <c r="MR492" s="10"/>
      <c r="MS492" s="10"/>
      <c r="MT492" s="10"/>
      <c r="MU492" s="10"/>
      <c r="MV492" s="10"/>
      <c r="MW492" s="10"/>
      <c r="MX492" s="10"/>
      <c r="MY492" s="10"/>
      <c r="MZ492" s="10"/>
      <c r="NA492" s="10"/>
      <c r="NB492" s="10"/>
      <c r="NC492" s="10"/>
      <c r="ND492" s="10"/>
      <c r="NE492" s="10"/>
      <c r="NF492" s="10"/>
      <c r="NG492" s="10"/>
      <c r="NH492" s="10"/>
      <c r="NI492" s="10"/>
      <c r="NJ492" s="10"/>
      <c r="NK492" s="10"/>
      <c r="NL492" s="10"/>
      <c r="NM492" s="10"/>
      <c r="NN492" s="10"/>
      <c r="NO492" s="10"/>
      <c r="NP492" s="10"/>
      <c r="NQ492" s="10"/>
      <c r="NR492" s="10"/>
      <c r="NS492" s="10"/>
      <c r="NT492" s="10"/>
      <c r="NU492" s="10"/>
      <c r="NV492" s="10"/>
      <c r="NW492" s="10"/>
      <c r="NX492" s="10"/>
      <c r="NY492" s="10"/>
      <c r="NZ492" s="10"/>
      <c r="OA492" s="10"/>
      <c r="OB492" s="10"/>
      <c r="OC492" s="10"/>
      <c r="OD492" s="10"/>
      <c r="OE492" s="10"/>
      <c r="OF492" s="10"/>
      <c r="OG492" s="10"/>
      <c r="OH492" s="10"/>
      <c r="OI492" s="10"/>
      <c r="OJ492" s="10"/>
      <c r="OK492" s="10"/>
      <c r="OL492" s="10"/>
      <c r="OM492" s="10"/>
      <c r="ON492" s="10"/>
      <c r="OO492" s="10"/>
      <c r="OP492" s="10"/>
      <c r="OQ492" s="10"/>
      <c r="OR492" s="10"/>
      <c r="OS492" s="10"/>
      <c r="OT492" s="10"/>
      <c r="OU492" s="10"/>
      <c r="OV492" s="10"/>
      <c r="OW492" s="10"/>
      <c r="OX492" s="10"/>
      <c r="OY492" s="10"/>
      <c r="OZ492" s="10"/>
      <c r="PA492" s="10"/>
      <c r="PB492" s="10"/>
      <c r="PC492" s="10"/>
      <c r="PD492" s="10"/>
      <c r="PE492" s="10"/>
      <c r="PF492" s="10"/>
      <c r="PG492" s="10"/>
      <c r="PH492" s="10"/>
      <c r="PI492" s="10"/>
      <c r="PJ492" s="10"/>
      <c r="PK492" s="10"/>
      <c r="PL492" s="10"/>
      <c r="PM492" s="10"/>
      <c r="PN492" s="10"/>
      <c r="PO492" s="10"/>
      <c r="PP492" s="10"/>
      <c r="PQ492" s="10"/>
      <c r="PR492" s="10"/>
      <c r="PS492" s="10"/>
      <c r="PT492" s="10"/>
      <c r="PU492" s="10"/>
      <c r="PV492" s="10"/>
      <c r="PW492" s="10"/>
      <c r="PX492" s="10"/>
      <c r="PY492" s="10"/>
      <c r="PZ492" s="10"/>
      <c r="QA492" s="10"/>
      <c r="QB492" s="10"/>
      <c r="QC492" s="10"/>
      <c r="QD492" s="10"/>
      <c r="QE492" s="10"/>
      <c r="QF492" s="10"/>
      <c r="QG492" s="10"/>
      <c r="QH492" s="10"/>
      <c r="QI492" s="10"/>
      <c r="QJ492" s="10"/>
      <c r="QK492" s="10"/>
      <c r="QL492" s="10"/>
      <c r="QM492" s="10"/>
      <c r="QN492" s="10"/>
      <c r="QO492" s="10"/>
      <c r="QP492" s="10"/>
      <c r="QQ492" s="10"/>
      <c r="QR492" s="10"/>
      <c r="QS492" s="10"/>
      <c r="QT492" s="10"/>
      <c r="QU492" s="10"/>
      <c r="QV492" s="10"/>
      <c r="QW492" s="10"/>
      <c r="QX492" s="10"/>
      <c r="QY492" s="10"/>
      <c r="QZ492" s="10"/>
      <c r="RA492" s="10"/>
      <c r="RB492" s="10"/>
      <c r="RC492" s="10"/>
      <c r="RD492" s="10"/>
      <c r="RE492" s="10"/>
      <c r="RF492" s="10"/>
      <c r="RG492" s="10"/>
      <c r="RH492" s="10"/>
      <c r="RI492" s="10"/>
      <c r="RJ492" s="10"/>
      <c r="RK492" s="10"/>
      <c r="RL492" s="10"/>
      <c r="RM492" s="10"/>
      <c r="RN492" s="10"/>
      <c r="RO492" s="10"/>
      <c r="RP492" s="10"/>
      <c r="RQ492" s="10"/>
      <c r="RR492" s="10"/>
      <c r="RS492" s="10"/>
      <c r="RT492" s="10"/>
      <c r="RU492" s="10"/>
      <c r="RV492" s="10"/>
      <c r="RW492" s="10"/>
      <c r="RX492" s="10"/>
      <c r="RY492" s="10"/>
      <c r="RZ492" s="10"/>
      <c r="SA492" s="10"/>
      <c r="SB492" s="10"/>
      <c r="SC492" s="10"/>
      <c r="SD492" s="10"/>
      <c r="SE492" s="10"/>
      <c r="SF492" s="10"/>
      <c r="SG492" s="10"/>
      <c r="SH492" s="10"/>
      <c r="SI492" s="10"/>
      <c r="SJ492" s="10"/>
      <c r="SK492" s="10"/>
      <c r="SL492" s="10"/>
      <c r="SM492" s="10"/>
      <c r="SN492" s="10"/>
      <c r="SO492" s="10"/>
      <c r="SP492" s="10"/>
      <c r="SQ492" s="10"/>
      <c r="SR492" s="10"/>
      <c r="SS492" s="10"/>
      <c r="ST492" s="10"/>
      <c r="SU492" s="10"/>
      <c r="SV492" s="10"/>
      <c r="SW492" s="10"/>
      <c r="SX492" s="10"/>
      <c r="SY492" s="10"/>
      <c r="SZ492" s="10"/>
      <c r="TA492" s="10"/>
      <c r="TB492" s="10"/>
      <c r="TC492" s="10"/>
      <c r="TD492" s="10"/>
      <c r="TE492" s="10"/>
      <c r="TF492" s="10"/>
      <c r="TG492" s="10"/>
      <c r="TH492" s="10"/>
      <c r="TI492" s="10"/>
      <c r="TJ492" s="10"/>
      <c r="TK492" s="10"/>
      <c r="TL492" s="10"/>
      <c r="TM492" s="10"/>
      <c r="TN492" s="10"/>
      <c r="TO492" s="10"/>
      <c r="TP492" s="10"/>
      <c r="TQ492" s="10"/>
      <c r="TR492" s="10"/>
      <c r="TS492" s="10"/>
      <c r="TT492" s="10"/>
      <c r="TU492" s="10"/>
      <c r="TV492" s="10"/>
      <c r="TW492" s="10"/>
      <c r="TX492" s="10"/>
      <c r="TY492" s="10"/>
      <c r="TZ492" s="10"/>
      <c r="UA492" s="10"/>
      <c r="UB492" s="10"/>
      <c r="UC492" s="10"/>
      <c r="UD492" s="10"/>
      <c r="UE492" s="10"/>
      <c r="UF492" s="10"/>
      <c r="UG492" s="10"/>
      <c r="UH492" s="10"/>
      <c r="UI492" s="10"/>
      <c r="UJ492" s="10"/>
      <c r="UK492" s="10"/>
      <c r="UL492" s="10"/>
      <c r="UM492" s="10"/>
      <c r="UN492" s="10"/>
      <c r="UO492" s="10"/>
      <c r="UP492" s="10"/>
      <c r="UQ492" s="10"/>
      <c r="UR492" s="10"/>
      <c r="US492" s="10"/>
      <c r="UT492" s="10"/>
      <c r="UU492" s="10"/>
      <c r="UV492" s="10"/>
      <c r="UW492" s="10"/>
      <c r="UX492" s="10"/>
      <c r="UY492" s="10"/>
      <c r="UZ492" s="10"/>
      <c r="VA492" s="10"/>
      <c r="VB492" s="10"/>
      <c r="VC492" s="10"/>
      <c r="VD492" s="10"/>
      <c r="VE492" s="10"/>
      <c r="VF492" s="10"/>
      <c r="VG492" s="10"/>
      <c r="VH492" s="10"/>
      <c r="VI492" s="10"/>
      <c r="VJ492" s="10"/>
      <c r="VK492" s="10"/>
      <c r="VL492" s="10"/>
      <c r="VM492" s="10"/>
      <c r="VN492" s="10"/>
      <c r="VO492" s="10"/>
      <c r="VP492" s="10"/>
      <c r="VQ492" s="10"/>
      <c r="VR492" s="10"/>
      <c r="VS492" s="10"/>
      <c r="VT492" s="10"/>
      <c r="VU492" s="10"/>
      <c r="VV492" s="10"/>
      <c r="VW492" s="10"/>
      <c r="VX492" s="10"/>
      <c r="VY492" s="10"/>
      <c r="VZ492" s="10"/>
      <c r="WA492" s="10"/>
      <c r="WB492" s="10"/>
      <c r="WC492" s="10"/>
      <c r="WD492" s="10"/>
      <c r="WE492" s="10"/>
      <c r="WF492" s="10"/>
      <c r="WG492" s="10"/>
      <c r="WH492" s="10"/>
      <c r="WI492" s="10"/>
      <c r="WJ492" s="10"/>
      <c r="WK492" s="10"/>
      <c r="WL492" s="10"/>
      <c r="WM492" s="10"/>
      <c r="WN492" s="10"/>
      <c r="WO492" s="10"/>
      <c r="WP492" s="10"/>
      <c r="WQ492" s="10"/>
      <c r="WR492" s="10"/>
      <c r="WS492" s="10"/>
      <c r="WT492" s="10"/>
      <c r="WU492" s="10"/>
      <c r="WV492" s="10"/>
      <c r="WW492" s="10"/>
      <c r="WX492" s="10"/>
      <c r="WY492" s="10"/>
      <c r="WZ492" s="10"/>
      <c r="XA492" s="10"/>
      <c r="XB492" s="10"/>
      <c r="XC492" s="10"/>
      <c r="XD492" s="10"/>
      <c r="XE492" s="10"/>
      <c r="XF492" s="10"/>
      <c r="XG492" s="10"/>
      <c r="XH492" s="10"/>
      <c r="XI492" s="10"/>
      <c r="XJ492" s="10"/>
      <c r="XK492" s="10"/>
      <c r="XL492" s="10"/>
      <c r="XM492" s="10"/>
      <c r="XN492" s="10"/>
      <c r="XO492" s="10"/>
      <c r="XP492" s="10"/>
      <c r="XQ492" s="10"/>
      <c r="XR492" s="10"/>
      <c r="XS492" s="10"/>
      <c r="XT492" s="10"/>
      <c r="XU492" s="10"/>
      <c r="XV492" s="10"/>
      <c r="XW492" s="10"/>
      <c r="XX492" s="10"/>
      <c r="XY492" s="10"/>
      <c r="XZ492" s="10"/>
      <c r="YA492" s="10"/>
      <c r="YB492" s="10"/>
      <c r="YC492" s="10"/>
      <c r="YD492" s="10"/>
      <c r="YE492" s="10"/>
      <c r="YF492" s="10"/>
      <c r="YG492" s="10"/>
      <c r="YH492" s="10"/>
      <c r="YI492" s="10"/>
      <c r="YJ492" s="10"/>
      <c r="YK492" s="10"/>
      <c r="YL492" s="10"/>
      <c r="YM492" s="10"/>
      <c r="YN492" s="10"/>
      <c r="YO492" s="10"/>
      <c r="YP492" s="10"/>
      <c r="YQ492" s="10"/>
      <c r="YR492" s="10"/>
      <c r="YS492" s="10"/>
      <c r="YT492" s="10"/>
      <c r="YU492" s="10"/>
      <c r="YV492" s="10"/>
      <c r="YW492" s="10"/>
      <c r="YX492" s="10"/>
      <c r="YY492" s="10"/>
      <c r="YZ492" s="10"/>
      <c r="ZA492" s="10"/>
      <c r="ZB492" s="10"/>
      <c r="ZC492" s="10"/>
      <c r="ZD492" s="10"/>
      <c r="ZE492" s="10"/>
      <c r="ZF492" s="10"/>
      <c r="ZG492" s="10"/>
      <c r="ZH492" s="10"/>
      <c r="ZI492" s="10"/>
      <c r="ZJ492" s="10"/>
      <c r="ZK492" s="10"/>
      <c r="ZL492" s="10"/>
      <c r="ZM492" s="10"/>
      <c r="ZN492" s="10"/>
      <c r="ZO492" s="10"/>
      <c r="ZP492" s="10"/>
      <c r="ZQ492" s="10"/>
      <c r="ZR492" s="10"/>
      <c r="ZS492" s="10"/>
      <c r="ZT492" s="10"/>
      <c r="ZU492" s="10"/>
      <c r="ZV492" s="10"/>
      <c r="ZW492" s="10"/>
      <c r="ZX492" s="10"/>
      <c r="ZY492" s="10"/>
      <c r="ZZ492" s="10"/>
      <c r="AAA492" s="10"/>
      <c r="AAB492" s="10"/>
      <c r="AAC492" s="10"/>
      <c r="AAD492" s="10"/>
      <c r="AAE492" s="10"/>
      <c r="AAF492" s="10"/>
      <c r="AAG492" s="10"/>
      <c r="AAH492" s="10"/>
      <c r="AAI492" s="10"/>
      <c r="AAJ492" s="10"/>
      <c r="AAK492" s="10"/>
      <c r="AAL492" s="10"/>
      <c r="AAM492" s="10"/>
      <c r="AAN492" s="10"/>
      <c r="AAO492" s="10"/>
      <c r="AAP492" s="10"/>
      <c r="AAQ492" s="10"/>
      <c r="AAR492" s="10"/>
      <c r="AAS492" s="10"/>
      <c r="AAT492" s="10"/>
      <c r="AAU492" s="10"/>
      <c r="AAV492" s="10"/>
      <c r="AAW492" s="10"/>
      <c r="AAX492" s="10"/>
      <c r="AAY492" s="10"/>
      <c r="AAZ492" s="10"/>
      <c r="ABA492" s="10"/>
      <c r="ABB492" s="10"/>
      <c r="ABC492" s="10"/>
      <c r="ABD492" s="10"/>
      <c r="ABE492" s="10"/>
      <c r="ABF492" s="10"/>
      <c r="ABG492" s="10"/>
      <c r="ABH492" s="10"/>
      <c r="ABI492" s="10"/>
      <c r="ABJ492" s="10"/>
      <c r="ABK492" s="10"/>
      <c r="ABL492" s="10"/>
      <c r="ABM492" s="10"/>
      <c r="ABN492" s="10"/>
      <c r="ABO492" s="10"/>
      <c r="ABP492" s="10"/>
      <c r="ABQ492" s="10"/>
      <c r="ABR492" s="10"/>
      <c r="ABS492" s="10"/>
      <c r="ABT492" s="10"/>
      <c r="ABU492" s="10"/>
      <c r="ABV492" s="10"/>
      <c r="ABW492" s="10"/>
      <c r="ABX492" s="10"/>
      <c r="ABY492" s="10"/>
      <c r="ABZ492" s="10"/>
      <c r="ACA492" s="10"/>
      <c r="ACB492" s="10"/>
      <c r="ACC492" s="10"/>
      <c r="ACD492" s="10"/>
      <c r="ACE492" s="10"/>
      <c r="ACF492" s="10"/>
      <c r="ACG492" s="10"/>
      <c r="ACH492" s="10"/>
      <c r="ACI492" s="10"/>
      <c r="ACJ492" s="10"/>
      <c r="ACK492" s="10"/>
      <c r="ACL492" s="10"/>
      <c r="ACM492" s="10"/>
      <c r="ACN492" s="10"/>
      <c r="ACO492" s="10"/>
      <c r="ACP492" s="10"/>
      <c r="ACQ492" s="10"/>
      <c r="ACR492" s="10"/>
      <c r="ACS492" s="10"/>
      <c r="ACT492" s="10"/>
      <c r="ACU492" s="10"/>
      <c r="ACV492" s="10"/>
      <c r="ACW492" s="10"/>
      <c r="ACX492" s="10"/>
      <c r="ACY492" s="10"/>
      <c r="ACZ492" s="10"/>
      <c r="ADA492" s="10"/>
      <c r="ADB492" s="10"/>
      <c r="ADC492" s="10"/>
      <c r="ADD492" s="10"/>
      <c r="ADE492" s="10"/>
      <c r="ADF492" s="10"/>
      <c r="ADG492" s="10"/>
      <c r="ADH492" s="10"/>
      <c r="ADI492" s="10"/>
      <c r="ADJ492" s="10"/>
      <c r="ADK492" s="10"/>
      <c r="ADL492" s="10"/>
      <c r="ADM492" s="10"/>
      <c r="ADN492" s="10"/>
      <c r="ADO492" s="10"/>
      <c r="ADP492" s="10"/>
      <c r="ADQ492" s="10"/>
      <c r="ADR492" s="10"/>
      <c r="ADS492" s="10"/>
      <c r="ADT492" s="10"/>
      <c r="ADU492" s="10"/>
      <c r="ADV492" s="10"/>
      <c r="ADW492" s="10"/>
      <c r="ADX492" s="10"/>
      <c r="ADY492" s="10"/>
      <c r="ADZ492" s="10"/>
      <c r="AEA492" s="10"/>
      <c r="AEB492" s="10"/>
      <c r="AEC492" s="10"/>
      <c r="AED492" s="10"/>
      <c r="AEE492" s="10"/>
      <c r="AEF492" s="10"/>
      <c r="AEG492" s="10"/>
      <c r="AEH492" s="10"/>
      <c r="AEI492" s="10"/>
      <c r="AEJ492" s="10"/>
      <c r="AEK492" s="10"/>
      <c r="AEL492" s="10"/>
      <c r="AEM492" s="10"/>
      <c r="AEN492" s="10"/>
      <c r="AEO492" s="10"/>
      <c r="AEP492" s="10"/>
      <c r="AEQ492" s="10"/>
      <c r="AER492" s="10"/>
      <c r="AES492" s="10"/>
      <c r="AET492" s="10"/>
      <c r="AEU492" s="10"/>
      <c r="AEV492" s="10"/>
      <c r="AEW492" s="10"/>
      <c r="AEX492" s="10"/>
      <c r="AEY492" s="10"/>
      <c r="AEZ492" s="10"/>
      <c r="AFA492" s="10"/>
      <c r="AFB492" s="10"/>
      <c r="AFC492" s="10"/>
      <c r="AFD492" s="10"/>
      <c r="AFE492" s="10"/>
      <c r="AFF492" s="10"/>
      <c r="AFG492" s="10"/>
      <c r="AFH492" s="10"/>
      <c r="AFI492" s="10"/>
      <c r="AFJ492" s="10"/>
      <c r="AFK492" s="10"/>
      <c r="AFL492" s="10"/>
      <c r="AFM492" s="10"/>
      <c r="AFN492" s="10"/>
      <c r="AFO492" s="10"/>
      <c r="AFP492" s="10"/>
      <c r="AFQ492" s="10"/>
      <c r="AFR492" s="10"/>
      <c r="AFS492" s="10"/>
      <c r="AFT492" s="10"/>
      <c r="AFU492" s="10"/>
      <c r="AFV492" s="10"/>
      <c r="AFW492" s="10"/>
      <c r="AFX492" s="10"/>
      <c r="AFY492" s="10"/>
      <c r="AFZ492" s="10"/>
      <c r="AGA492" s="10"/>
      <c r="AGB492" s="10"/>
      <c r="AGC492" s="10"/>
      <c r="AGD492" s="10"/>
      <c r="AGE492" s="10"/>
      <c r="AGF492" s="10"/>
      <c r="AGG492" s="10"/>
      <c r="AGH492" s="10"/>
      <c r="AGI492" s="10"/>
      <c r="AGJ492" s="10"/>
      <c r="AGK492" s="10"/>
      <c r="AGL492" s="10"/>
      <c r="AGM492" s="10"/>
      <c r="AGN492" s="10"/>
      <c r="AGO492" s="10"/>
      <c r="AGP492" s="10"/>
      <c r="AGQ492" s="10"/>
      <c r="AGR492" s="10"/>
      <c r="AGS492" s="10"/>
      <c r="AGT492" s="10"/>
      <c r="AGU492" s="10"/>
      <c r="AGV492" s="10"/>
      <c r="AGW492" s="10"/>
      <c r="AGX492" s="10"/>
      <c r="AGY492" s="10"/>
      <c r="AGZ492" s="10"/>
      <c r="AHA492" s="10"/>
      <c r="AHB492" s="10"/>
      <c r="AHC492" s="10"/>
      <c r="AHD492" s="10"/>
      <c r="AHE492" s="10"/>
      <c r="AHF492" s="10"/>
      <c r="AHG492" s="10"/>
      <c r="AHH492" s="10"/>
      <c r="AHI492" s="10"/>
      <c r="AHJ492" s="10"/>
      <c r="AHK492" s="10"/>
      <c r="AHL492" s="10"/>
      <c r="AHM492" s="10"/>
      <c r="AHN492" s="10"/>
      <c r="AHO492" s="10"/>
      <c r="AHP492" s="10"/>
      <c r="AHQ492" s="10"/>
      <c r="AHR492" s="10"/>
      <c r="AHS492" s="10"/>
      <c r="AHT492" s="10"/>
      <c r="AHU492" s="10"/>
      <c r="AHV492" s="10"/>
      <c r="AHW492" s="10"/>
      <c r="AHX492" s="10"/>
      <c r="AHY492" s="10"/>
      <c r="AHZ492" s="10"/>
      <c r="AIA492" s="10"/>
      <c r="AIB492" s="10"/>
      <c r="AIC492" s="10"/>
      <c r="AID492" s="10"/>
      <c r="AIE492" s="10"/>
      <c r="AIF492" s="10"/>
      <c r="AIG492" s="10"/>
      <c r="AIH492" s="10"/>
      <c r="AII492" s="10"/>
      <c r="AIJ492" s="10"/>
      <c r="AIK492" s="10"/>
      <c r="AIL492" s="10"/>
      <c r="AIM492" s="10"/>
      <c r="AIN492" s="10"/>
      <c r="AIO492" s="10"/>
      <c r="AIP492" s="10"/>
      <c r="AIQ492" s="10"/>
      <c r="AIR492" s="10"/>
      <c r="AIS492" s="10"/>
      <c r="AIT492" s="10"/>
      <c r="AIU492" s="10"/>
      <c r="AIV492" s="10"/>
      <c r="AIW492" s="10"/>
      <c r="AIX492" s="10"/>
      <c r="AIY492" s="10"/>
      <c r="AIZ492" s="10"/>
      <c r="AJA492" s="10"/>
      <c r="AJB492" s="10"/>
      <c r="AJC492" s="10"/>
      <c r="AJD492" s="10"/>
      <c r="AJE492" s="10"/>
      <c r="AJF492" s="10"/>
      <c r="AJG492" s="10"/>
      <c r="AJH492" s="10"/>
      <c r="AJI492" s="10"/>
      <c r="AJJ492" s="10"/>
      <c r="AJK492" s="10"/>
      <c r="AJL492" s="10"/>
      <c r="AJM492" s="10"/>
      <c r="AJN492" s="10"/>
      <c r="AJO492" s="10"/>
      <c r="AJP492" s="10"/>
      <c r="AJQ492" s="10"/>
      <c r="AJR492" s="10"/>
      <c r="AJS492" s="10"/>
      <c r="AJT492" s="10"/>
      <c r="AJU492" s="10"/>
      <c r="AJV492" s="10"/>
      <c r="AJW492" s="10"/>
      <c r="AJX492" s="10"/>
      <c r="AJY492" s="10"/>
      <c r="AJZ492" s="10"/>
      <c r="AKA492" s="10"/>
      <c r="AKB492" s="10"/>
      <c r="AKC492" s="10"/>
      <c r="AKD492" s="10"/>
      <c r="AKE492" s="10"/>
      <c r="AKF492" s="10"/>
      <c r="AKG492" s="10"/>
      <c r="AKH492" s="10"/>
      <c r="AKI492" s="10"/>
      <c r="AKJ492" s="10"/>
      <c r="AKK492" s="10"/>
      <c r="AKL492" s="10"/>
      <c r="AKM492" s="10"/>
      <c r="AKN492" s="10"/>
      <c r="AKO492" s="10"/>
      <c r="AKP492" s="10"/>
      <c r="AKQ492" s="10"/>
      <c r="AKR492" s="10"/>
      <c r="AKS492" s="10"/>
      <c r="AKT492" s="10"/>
      <c r="AKU492" s="10"/>
      <c r="AKV492" s="10"/>
      <c r="AKW492" s="10"/>
      <c r="AKX492" s="10"/>
      <c r="AKY492" s="10"/>
      <c r="AKZ492" s="10"/>
      <c r="ALA492" s="10"/>
      <c r="ALB492" s="10"/>
      <c r="ALC492" s="10"/>
      <c r="ALD492" s="10"/>
      <c r="ALE492" s="10"/>
      <c r="ALF492" s="10"/>
      <c r="ALG492" s="10"/>
      <c r="ALH492" s="10"/>
      <c r="ALI492" s="10"/>
      <c r="ALJ492" s="10"/>
      <c r="ALK492" s="10"/>
      <c r="ALL492" s="10"/>
      <c r="ALM492" s="10"/>
      <c r="ALN492" s="10"/>
      <c r="ALO492" s="10"/>
      <c r="ALP492" s="10"/>
      <c r="ALQ492" s="10"/>
      <c r="ALR492" s="10"/>
      <c r="ALS492" s="10"/>
      <c r="ALT492" s="10"/>
      <c r="ALU492" s="10"/>
      <c r="ALV492" s="10"/>
      <c r="ALW492" s="10"/>
      <c r="ALX492" s="10"/>
      <c r="ALY492" s="10"/>
      <c r="ALZ492" s="10"/>
      <c r="AMA492" s="10"/>
      <c r="AMB492" s="10"/>
      <c r="AMC492" s="10"/>
      <c r="AMD492" s="10"/>
      <c r="AME492" s="10"/>
      <c r="AMF492" s="10"/>
      <c r="AMG492" s="10"/>
      <c r="AMH492" s="10"/>
      <c r="AMI492" s="10"/>
    </row>
    <row r="493" spans="1:1023" ht="21.75" customHeight="1">
      <c r="A493" s="14" t="s">
        <v>338</v>
      </c>
      <c r="B493" s="45"/>
      <c r="C493" s="34"/>
      <c r="D493" s="34"/>
      <c r="E493" s="30"/>
      <c r="F493" s="30"/>
      <c r="G493" s="30"/>
      <c r="H493" s="30"/>
      <c r="I493" s="30"/>
      <c r="J493" s="30"/>
      <c r="K493" s="36">
        <v>185900</v>
      </c>
      <c r="L493" s="30"/>
      <c r="M493" s="30"/>
      <c r="N493" s="30"/>
      <c r="O493" s="34"/>
      <c r="P493" s="34"/>
      <c r="Q493" s="43">
        <f t="shared" si="11"/>
        <v>185900</v>
      </c>
      <c r="R493" s="43">
        <f>Q493</f>
        <v>185900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c r="EM493" s="10"/>
      <c r="EN493" s="10"/>
      <c r="EO493" s="10"/>
      <c r="EP493" s="10"/>
      <c r="EQ493" s="10"/>
      <c r="ER493" s="10"/>
      <c r="ES493" s="10"/>
      <c r="ET493" s="10"/>
      <c r="EU493" s="10"/>
      <c r="EV493" s="10"/>
      <c r="EW493" s="10"/>
      <c r="EX493" s="10"/>
      <c r="EY493" s="10"/>
      <c r="EZ493" s="10"/>
      <c r="FA493" s="10"/>
      <c r="FB493" s="10"/>
      <c r="FC493" s="10"/>
      <c r="FD493" s="10"/>
      <c r="FE493" s="10"/>
      <c r="FF493" s="10"/>
      <c r="FG493" s="10"/>
      <c r="FH493" s="10"/>
      <c r="FI493" s="10"/>
      <c r="FJ493" s="10"/>
      <c r="FK493" s="10"/>
      <c r="FL493" s="10"/>
      <c r="FM493" s="10"/>
      <c r="FN493" s="10"/>
      <c r="FO493" s="10"/>
      <c r="FP493" s="10"/>
      <c r="FQ493" s="10"/>
      <c r="FR493" s="10"/>
      <c r="FS493" s="10"/>
      <c r="FT493" s="10"/>
      <c r="FU493" s="10"/>
      <c r="FV493" s="10"/>
      <c r="FW493" s="10"/>
      <c r="FX493" s="10"/>
      <c r="FY493" s="10"/>
      <c r="FZ493" s="10"/>
      <c r="GA493" s="10"/>
      <c r="GB493" s="10"/>
      <c r="GC493" s="10"/>
      <c r="GD493" s="10"/>
      <c r="GE493" s="10"/>
      <c r="GF493" s="10"/>
      <c r="GG493" s="10"/>
      <c r="GH493" s="10"/>
      <c r="GI493" s="10"/>
      <c r="GJ493" s="10"/>
      <c r="GK493" s="10"/>
      <c r="GL493" s="10"/>
      <c r="GM493" s="10"/>
      <c r="GN493" s="10"/>
      <c r="GO493" s="10"/>
      <c r="GP493" s="10"/>
      <c r="GQ493" s="10"/>
      <c r="GR493" s="10"/>
      <c r="GS493" s="10"/>
      <c r="GT493" s="10"/>
      <c r="GU493" s="10"/>
      <c r="GV493" s="10"/>
      <c r="GW493" s="10"/>
      <c r="GX493" s="10"/>
      <c r="GY493" s="10"/>
      <c r="GZ493" s="10"/>
      <c r="HA493" s="10"/>
      <c r="HB493" s="10"/>
      <c r="HC493" s="10"/>
      <c r="HD493" s="10"/>
      <c r="HE493" s="10"/>
      <c r="HF493" s="10"/>
      <c r="HG493" s="10"/>
      <c r="HH493" s="10"/>
      <c r="HI493" s="10"/>
      <c r="HJ493" s="10"/>
      <c r="HK493" s="10"/>
      <c r="HL493" s="10"/>
      <c r="HM493" s="10"/>
      <c r="HN493" s="10"/>
      <c r="HO493" s="10"/>
      <c r="HP493" s="10"/>
      <c r="HQ493" s="10"/>
      <c r="HR493" s="10"/>
      <c r="HS493" s="10"/>
      <c r="HT493" s="10"/>
      <c r="HU493" s="10"/>
      <c r="HV493" s="10"/>
      <c r="HW493" s="10"/>
      <c r="HX493" s="10"/>
      <c r="HY493" s="10"/>
      <c r="HZ493" s="10"/>
      <c r="IA493" s="10"/>
      <c r="IB493" s="10"/>
      <c r="IC493" s="10"/>
      <c r="ID493" s="10"/>
      <c r="IE493" s="10"/>
      <c r="IF493" s="10"/>
      <c r="IG493" s="10"/>
      <c r="IH493" s="10"/>
      <c r="II493" s="10"/>
      <c r="IJ493" s="10"/>
      <c r="IK493" s="10"/>
      <c r="IL493" s="10"/>
      <c r="IM493" s="10"/>
      <c r="IN493" s="10"/>
      <c r="IO493" s="10"/>
      <c r="IP493" s="10"/>
      <c r="IQ493" s="10"/>
      <c r="IR493" s="10"/>
      <c r="IS493" s="10"/>
      <c r="IT493" s="10"/>
      <c r="IU493" s="10"/>
      <c r="IV493" s="10"/>
      <c r="IW493" s="10"/>
      <c r="IX493" s="10"/>
      <c r="IY493" s="10"/>
      <c r="IZ493" s="10"/>
      <c r="JA493" s="10"/>
      <c r="JB493" s="10"/>
      <c r="JC493" s="10"/>
      <c r="JD493" s="10"/>
      <c r="JE493" s="10"/>
      <c r="JF493" s="10"/>
      <c r="JG493" s="10"/>
      <c r="JH493" s="10"/>
      <c r="JI493" s="10"/>
      <c r="JJ493" s="10"/>
      <c r="JK493" s="10"/>
      <c r="JL493" s="10"/>
      <c r="JM493" s="10"/>
      <c r="JN493" s="10"/>
      <c r="JO493" s="10"/>
      <c r="JP493" s="10"/>
      <c r="JQ493" s="10"/>
      <c r="JR493" s="10"/>
      <c r="JS493" s="10"/>
      <c r="JT493" s="10"/>
      <c r="JU493" s="10"/>
      <c r="JV493" s="10"/>
      <c r="JW493" s="10"/>
      <c r="JX493" s="10"/>
      <c r="JY493" s="10"/>
      <c r="JZ493" s="10"/>
      <c r="KA493" s="10"/>
      <c r="KB493" s="10"/>
      <c r="KC493" s="10"/>
      <c r="KD493" s="10"/>
      <c r="KE493" s="10"/>
      <c r="KF493" s="10"/>
      <c r="KG493" s="10"/>
      <c r="KH493" s="10"/>
      <c r="KI493" s="10"/>
      <c r="KJ493" s="10"/>
      <c r="KK493" s="10"/>
      <c r="KL493" s="10"/>
      <c r="KM493" s="10"/>
      <c r="KN493" s="10"/>
      <c r="KO493" s="10"/>
      <c r="KP493" s="10"/>
      <c r="KQ493" s="10"/>
      <c r="KR493" s="10"/>
      <c r="KS493" s="10"/>
      <c r="KT493" s="10"/>
      <c r="KU493" s="10"/>
      <c r="KV493" s="10"/>
      <c r="KW493" s="10"/>
      <c r="KX493" s="10"/>
      <c r="KY493" s="10"/>
      <c r="KZ493" s="10"/>
      <c r="LA493" s="10"/>
      <c r="LB493" s="10"/>
      <c r="LC493" s="10"/>
      <c r="LD493" s="10"/>
      <c r="LE493" s="10"/>
      <c r="LF493" s="10"/>
      <c r="LG493" s="10"/>
      <c r="LH493" s="10"/>
      <c r="LI493" s="10"/>
      <c r="LJ493" s="10"/>
      <c r="LK493" s="10"/>
      <c r="LL493" s="10"/>
      <c r="LM493" s="10"/>
      <c r="LN493" s="10"/>
      <c r="LO493" s="10"/>
      <c r="LP493" s="10"/>
      <c r="LQ493" s="10"/>
      <c r="LR493" s="10"/>
      <c r="LS493" s="10"/>
      <c r="LT493" s="10"/>
      <c r="LU493" s="10"/>
      <c r="LV493" s="10"/>
      <c r="LW493" s="10"/>
      <c r="LX493" s="10"/>
      <c r="LY493" s="10"/>
      <c r="LZ493" s="10"/>
      <c r="MA493" s="10"/>
      <c r="MB493" s="10"/>
      <c r="MC493" s="10"/>
      <c r="MD493" s="10"/>
      <c r="ME493" s="10"/>
      <c r="MF493" s="10"/>
      <c r="MG493" s="10"/>
      <c r="MH493" s="10"/>
      <c r="MI493" s="10"/>
      <c r="MJ493" s="10"/>
      <c r="MK493" s="10"/>
      <c r="ML493" s="10"/>
      <c r="MM493" s="10"/>
      <c r="MN493" s="10"/>
      <c r="MO493" s="10"/>
      <c r="MP493" s="10"/>
      <c r="MQ493" s="10"/>
      <c r="MR493" s="10"/>
      <c r="MS493" s="10"/>
      <c r="MT493" s="10"/>
      <c r="MU493" s="10"/>
      <c r="MV493" s="10"/>
      <c r="MW493" s="10"/>
      <c r="MX493" s="10"/>
      <c r="MY493" s="10"/>
      <c r="MZ493" s="10"/>
      <c r="NA493" s="10"/>
      <c r="NB493" s="10"/>
      <c r="NC493" s="10"/>
      <c r="ND493" s="10"/>
      <c r="NE493" s="10"/>
      <c r="NF493" s="10"/>
      <c r="NG493" s="10"/>
      <c r="NH493" s="10"/>
      <c r="NI493" s="10"/>
      <c r="NJ493" s="10"/>
      <c r="NK493" s="10"/>
      <c r="NL493" s="10"/>
      <c r="NM493" s="10"/>
      <c r="NN493" s="10"/>
      <c r="NO493" s="10"/>
      <c r="NP493" s="10"/>
      <c r="NQ493" s="10"/>
      <c r="NR493" s="10"/>
      <c r="NS493" s="10"/>
      <c r="NT493" s="10"/>
      <c r="NU493" s="10"/>
      <c r="NV493" s="10"/>
      <c r="NW493" s="10"/>
      <c r="NX493" s="10"/>
      <c r="NY493" s="10"/>
      <c r="NZ493" s="10"/>
      <c r="OA493" s="10"/>
      <c r="OB493" s="10"/>
      <c r="OC493" s="10"/>
      <c r="OD493" s="10"/>
      <c r="OE493" s="10"/>
      <c r="OF493" s="10"/>
      <c r="OG493" s="10"/>
      <c r="OH493" s="10"/>
      <c r="OI493" s="10"/>
      <c r="OJ493" s="10"/>
      <c r="OK493" s="10"/>
      <c r="OL493" s="10"/>
      <c r="OM493" s="10"/>
      <c r="ON493" s="10"/>
      <c r="OO493" s="10"/>
      <c r="OP493" s="10"/>
      <c r="OQ493" s="10"/>
      <c r="OR493" s="10"/>
      <c r="OS493" s="10"/>
      <c r="OT493" s="10"/>
      <c r="OU493" s="10"/>
      <c r="OV493" s="10"/>
      <c r="OW493" s="10"/>
      <c r="OX493" s="10"/>
      <c r="OY493" s="10"/>
      <c r="OZ493" s="10"/>
      <c r="PA493" s="10"/>
      <c r="PB493" s="10"/>
      <c r="PC493" s="10"/>
      <c r="PD493" s="10"/>
      <c r="PE493" s="10"/>
      <c r="PF493" s="10"/>
      <c r="PG493" s="10"/>
      <c r="PH493" s="10"/>
      <c r="PI493" s="10"/>
      <c r="PJ493" s="10"/>
      <c r="PK493" s="10"/>
      <c r="PL493" s="10"/>
      <c r="PM493" s="10"/>
      <c r="PN493" s="10"/>
      <c r="PO493" s="10"/>
      <c r="PP493" s="10"/>
      <c r="PQ493" s="10"/>
      <c r="PR493" s="10"/>
      <c r="PS493" s="10"/>
      <c r="PT493" s="10"/>
      <c r="PU493" s="10"/>
      <c r="PV493" s="10"/>
      <c r="PW493" s="10"/>
      <c r="PX493" s="10"/>
      <c r="PY493" s="10"/>
      <c r="PZ493" s="10"/>
      <c r="QA493" s="10"/>
      <c r="QB493" s="10"/>
      <c r="QC493" s="10"/>
      <c r="QD493" s="10"/>
      <c r="QE493" s="10"/>
      <c r="QF493" s="10"/>
      <c r="QG493" s="10"/>
      <c r="QH493" s="10"/>
      <c r="QI493" s="10"/>
      <c r="QJ493" s="10"/>
      <c r="QK493" s="10"/>
      <c r="QL493" s="10"/>
      <c r="QM493" s="10"/>
      <c r="QN493" s="10"/>
      <c r="QO493" s="10"/>
      <c r="QP493" s="10"/>
      <c r="QQ493" s="10"/>
      <c r="QR493" s="10"/>
      <c r="QS493" s="10"/>
      <c r="QT493" s="10"/>
      <c r="QU493" s="10"/>
      <c r="QV493" s="10"/>
      <c r="QW493" s="10"/>
      <c r="QX493" s="10"/>
      <c r="QY493" s="10"/>
      <c r="QZ493" s="10"/>
      <c r="RA493" s="10"/>
      <c r="RB493" s="10"/>
      <c r="RC493" s="10"/>
      <c r="RD493" s="10"/>
      <c r="RE493" s="10"/>
      <c r="RF493" s="10"/>
      <c r="RG493" s="10"/>
      <c r="RH493" s="10"/>
      <c r="RI493" s="10"/>
      <c r="RJ493" s="10"/>
      <c r="RK493" s="10"/>
      <c r="RL493" s="10"/>
      <c r="RM493" s="10"/>
      <c r="RN493" s="10"/>
      <c r="RO493" s="10"/>
      <c r="RP493" s="10"/>
      <c r="RQ493" s="10"/>
      <c r="RR493" s="10"/>
      <c r="RS493" s="10"/>
      <c r="RT493" s="10"/>
      <c r="RU493" s="10"/>
      <c r="RV493" s="10"/>
      <c r="RW493" s="10"/>
      <c r="RX493" s="10"/>
      <c r="RY493" s="10"/>
      <c r="RZ493" s="10"/>
      <c r="SA493" s="10"/>
      <c r="SB493" s="10"/>
      <c r="SC493" s="10"/>
      <c r="SD493" s="10"/>
      <c r="SE493" s="10"/>
      <c r="SF493" s="10"/>
      <c r="SG493" s="10"/>
      <c r="SH493" s="10"/>
      <c r="SI493" s="10"/>
      <c r="SJ493" s="10"/>
      <c r="SK493" s="10"/>
      <c r="SL493" s="10"/>
      <c r="SM493" s="10"/>
      <c r="SN493" s="10"/>
      <c r="SO493" s="10"/>
      <c r="SP493" s="10"/>
      <c r="SQ493" s="10"/>
      <c r="SR493" s="10"/>
      <c r="SS493" s="10"/>
      <c r="ST493" s="10"/>
      <c r="SU493" s="10"/>
      <c r="SV493" s="10"/>
      <c r="SW493" s="10"/>
      <c r="SX493" s="10"/>
      <c r="SY493" s="10"/>
      <c r="SZ493" s="10"/>
      <c r="TA493" s="10"/>
      <c r="TB493" s="10"/>
      <c r="TC493" s="10"/>
      <c r="TD493" s="10"/>
      <c r="TE493" s="10"/>
      <c r="TF493" s="10"/>
      <c r="TG493" s="10"/>
      <c r="TH493" s="10"/>
      <c r="TI493" s="10"/>
      <c r="TJ493" s="10"/>
      <c r="TK493" s="10"/>
      <c r="TL493" s="10"/>
      <c r="TM493" s="10"/>
      <c r="TN493" s="10"/>
      <c r="TO493" s="10"/>
      <c r="TP493" s="10"/>
      <c r="TQ493" s="10"/>
      <c r="TR493" s="10"/>
      <c r="TS493" s="10"/>
      <c r="TT493" s="10"/>
      <c r="TU493" s="10"/>
      <c r="TV493" s="10"/>
      <c r="TW493" s="10"/>
      <c r="TX493" s="10"/>
      <c r="TY493" s="10"/>
      <c r="TZ493" s="10"/>
      <c r="UA493" s="10"/>
      <c r="UB493" s="10"/>
      <c r="UC493" s="10"/>
      <c r="UD493" s="10"/>
      <c r="UE493" s="10"/>
      <c r="UF493" s="10"/>
      <c r="UG493" s="10"/>
      <c r="UH493" s="10"/>
      <c r="UI493" s="10"/>
      <c r="UJ493" s="10"/>
      <c r="UK493" s="10"/>
      <c r="UL493" s="10"/>
      <c r="UM493" s="10"/>
      <c r="UN493" s="10"/>
      <c r="UO493" s="10"/>
      <c r="UP493" s="10"/>
      <c r="UQ493" s="10"/>
      <c r="UR493" s="10"/>
      <c r="US493" s="10"/>
      <c r="UT493" s="10"/>
      <c r="UU493" s="10"/>
      <c r="UV493" s="10"/>
      <c r="UW493" s="10"/>
      <c r="UX493" s="10"/>
      <c r="UY493" s="10"/>
      <c r="UZ493" s="10"/>
      <c r="VA493" s="10"/>
      <c r="VB493" s="10"/>
      <c r="VC493" s="10"/>
      <c r="VD493" s="10"/>
      <c r="VE493" s="10"/>
      <c r="VF493" s="10"/>
      <c r="VG493" s="10"/>
      <c r="VH493" s="10"/>
      <c r="VI493" s="10"/>
      <c r="VJ493" s="10"/>
      <c r="VK493" s="10"/>
      <c r="VL493" s="10"/>
      <c r="VM493" s="10"/>
      <c r="VN493" s="10"/>
      <c r="VO493" s="10"/>
      <c r="VP493" s="10"/>
      <c r="VQ493" s="10"/>
      <c r="VR493" s="10"/>
      <c r="VS493" s="10"/>
      <c r="VT493" s="10"/>
      <c r="VU493" s="10"/>
      <c r="VV493" s="10"/>
      <c r="VW493" s="10"/>
      <c r="VX493" s="10"/>
      <c r="VY493" s="10"/>
      <c r="VZ493" s="10"/>
      <c r="WA493" s="10"/>
      <c r="WB493" s="10"/>
      <c r="WC493" s="10"/>
      <c r="WD493" s="10"/>
      <c r="WE493" s="10"/>
      <c r="WF493" s="10"/>
      <c r="WG493" s="10"/>
      <c r="WH493" s="10"/>
      <c r="WI493" s="10"/>
      <c r="WJ493" s="10"/>
      <c r="WK493" s="10"/>
      <c r="WL493" s="10"/>
      <c r="WM493" s="10"/>
      <c r="WN493" s="10"/>
      <c r="WO493" s="10"/>
      <c r="WP493" s="10"/>
      <c r="WQ493" s="10"/>
      <c r="WR493" s="10"/>
      <c r="WS493" s="10"/>
      <c r="WT493" s="10"/>
      <c r="WU493" s="10"/>
      <c r="WV493" s="10"/>
      <c r="WW493" s="10"/>
      <c r="WX493" s="10"/>
      <c r="WY493" s="10"/>
      <c r="WZ493" s="10"/>
      <c r="XA493" s="10"/>
      <c r="XB493" s="10"/>
      <c r="XC493" s="10"/>
      <c r="XD493" s="10"/>
      <c r="XE493" s="10"/>
      <c r="XF493" s="10"/>
      <c r="XG493" s="10"/>
      <c r="XH493" s="10"/>
      <c r="XI493" s="10"/>
      <c r="XJ493" s="10"/>
      <c r="XK493" s="10"/>
      <c r="XL493" s="10"/>
      <c r="XM493" s="10"/>
      <c r="XN493" s="10"/>
      <c r="XO493" s="10"/>
      <c r="XP493" s="10"/>
      <c r="XQ493" s="10"/>
      <c r="XR493" s="10"/>
      <c r="XS493" s="10"/>
      <c r="XT493" s="10"/>
      <c r="XU493" s="10"/>
      <c r="XV493" s="10"/>
      <c r="XW493" s="10"/>
      <c r="XX493" s="10"/>
      <c r="XY493" s="10"/>
      <c r="XZ493" s="10"/>
      <c r="YA493" s="10"/>
      <c r="YB493" s="10"/>
      <c r="YC493" s="10"/>
      <c r="YD493" s="10"/>
      <c r="YE493" s="10"/>
      <c r="YF493" s="10"/>
      <c r="YG493" s="10"/>
      <c r="YH493" s="10"/>
      <c r="YI493" s="10"/>
      <c r="YJ493" s="10"/>
      <c r="YK493" s="10"/>
      <c r="YL493" s="10"/>
      <c r="YM493" s="10"/>
      <c r="YN493" s="10"/>
      <c r="YO493" s="10"/>
      <c r="YP493" s="10"/>
      <c r="YQ493" s="10"/>
      <c r="YR493" s="10"/>
      <c r="YS493" s="10"/>
      <c r="YT493" s="10"/>
      <c r="YU493" s="10"/>
      <c r="YV493" s="10"/>
      <c r="YW493" s="10"/>
      <c r="YX493" s="10"/>
      <c r="YY493" s="10"/>
      <c r="YZ493" s="10"/>
      <c r="ZA493" s="10"/>
      <c r="ZB493" s="10"/>
      <c r="ZC493" s="10"/>
      <c r="ZD493" s="10"/>
      <c r="ZE493" s="10"/>
      <c r="ZF493" s="10"/>
      <c r="ZG493" s="10"/>
      <c r="ZH493" s="10"/>
      <c r="ZI493" s="10"/>
      <c r="ZJ493" s="10"/>
      <c r="ZK493" s="10"/>
      <c r="ZL493" s="10"/>
      <c r="ZM493" s="10"/>
      <c r="ZN493" s="10"/>
      <c r="ZO493" s="10"/>
      <c r="ZP493" s="10"/>
      <c r="ZQ493" s="10"/>
      <c r="ZR493" s="10"/>
      <c r="ZS493" s="10"/>
      <c r="ZT493" s="10"/>
      <c r="ZU493" s="10"/>
      <c r="ZV493" s="10"/>
      <c r="ZW493" s="10"/>
      <c r="ZX493" s="10"/>
      <c r="ZY493" s="10"/>
      <c r="ZZ493" s="10"/>
      <c r="AAA493" s="10"/>
      <c r="AAB493" s="10"/>
      <c r="AAC493" s="10"/>
      <c r="AAD493" s="10"/>
      <c r="AAE493" s="10"/>
      <c r="AAF493" s="10"/>
      <c r="AAG493" s="10"/>
      <c r="AAH493" s="10"/>
      <c r="AAI493" s="10"/>
      <c r="AAJ493" s="10"/>
      <c r="AAK493" s="10"/>
      <c r="AAL493" s="10"/>
      <c r="AAM493" s="10"/>
      <c r="AAN493" s="10"/>
      <c r="AAO493" s="10"/>
      <c r="AAP493" s="10"/>
      <c r="AAQ493" s="10"/>
      <c r="AAR493" s="10"/>
      <c r="AAS493" s="10"/>
      <c r="AAT493" s="10"/>
      <c r="AAU493" s="10"/>
      <c r="AAV493" s="10"/>
      <c r="AAW493" s="10"/>
      <c r="AAX493" s="10"/>
      <c r="AAY493" s="10"/>
      <c r="AAZ493" s="10"/>
      <c r="ABA493" s="10"/>
      <c r="ABB493" s="10"/>
      <c r="ABC493" s="10"/>
      <c r="ABD493" s="10"/>
      <c r="ABE493" s="10"/>
      <c r="ABF493" s="10"/>
      <c r="ABG493" s="10"/>
      <c r="ABH493" s="10"/>
      <c r="ABI493" s="10"/>
      <c r="ABJ493" s="10"/>
      <c r="ABK493" s="10"/>
      <c r="ABL493" s="10"/>
      <c r="ABM493" s="10"/>
      <c r="ABN493" s="10"/>
      <c r="ABO493" s="10"/>
      <c r="ABP493" s="10"/>
      <c r="ABQ493" s="10"/>
      <c r="ABR493" s="10"/>
      <c r="ABS493" s="10"/>
      <c r="ABT493" s="10"/>
      <c r="ABU493" s="10"/>
      <c r="ABV493" s="10"/>
      <c r="ABW493" s="10"/>
      <c r="ABX493" s="10"/>
      <c r="ABY493" s="10"/>
      <c r="ABZ493" s="10"/>
      <c r="ACA493" s="10"/>
      <c r="ACB493" s="10"/>
      <c r="ACC493" s="10"/>
      <c r="ACD493" s="10"/>
      <c r="ACE493" s="10"/>
      <c r="ACF493" s="10"/>
      <c r="ACG493" s="10"/>
      <c r="ACH493" s="10"/>
      <c r="ACI493" s="10"/>
      <c r="ACJ493" s="10"/>
      <c r="ACK493" s="10"/>
      <c r="ACL493" s="10"/>
      <c r="ACM493" s="10"/>
      <c r="ACN493" s="10"/>
      <c r="ACO493" s="10"/>
      <c r="ACP493" s="10"/>
      <c r="ACQ493" s="10"/>
      <c r="ACR493" s="10"/>
      <c r="ACS493" s="10"/>
      <c r="ACT493" s="10"/>
      <c r="ACU493" s="10"/>
      <c r="ACV493" s="10"/>
      <c r="ACW493" s="10"/>
      <c r="ACX493" s="10"/>
      <c r="ACY493" s="10"/>
      <c r="ACZ493" s="10"/>
      <c r="ADA493" s="10"/>
      <c r="ADB493" s="10"/>
      <c r="ADC493" s="10"/>
      <c r="ADD493" s="10"/>
      <c r="ADE493" s="10"/>
      <c r="ADF493" s="10"/>
      <c r="ADG493" s="10"/>
      <c r="ADH493" s="10"/>
      <c r="ADI493" s="10"/>
      <c r="ADJ493" s="10"/>
      <c r="ADK493" s="10"/>
      <c r="ADL493" s="10"/>
      <c r="ADM493" s="10"/>
      <c r="ADN493" s="10"/>
      <c r="ADO493" s="10"/>
      <c r="ADP493" s="10"/>
      <c r="ADQ493" s="10"/>
      <c r="ADR493" s="10"/>
      <c r="ADS493" s="10"/>
      <c r="ADT493" s="10"/>
      <c r="ADU493" s="10"/>
      <c r="ADV493" s="10"/>
      <c r="ADW493" s="10"/>
      <c r="ADX493" s="10"/>
      <c r="ADY493" s="10"/>
      <c r="ADZ493" s="10"/>
      <c r="AEA493" s="10"/>
      <c r="AEB493" s="10"/>
      <c r="AEC493" s="10"/>
      <c r="AED493" s="10"/>
      <c r="AEE493" s="10"/>
      <c r="AEF493" s="10"/>
      <c r="AEG493" s="10"/>
      <c r="AEH493" s="10"/>
      <c r="AEI493" s="10"/>
      <c r="AEJ493" s="10"/>
      <c r="AEK493" s="10"/>
      <c r="AEL493" s="10"/>
      <c r="AEM493" s="10"/>
      <c r="AEN493" s="10"/>
      <c r="AEO493" s="10"/>
      <c r="AEP493" s="10"/>
      <c r="AEQ493" s="10"/>
      <c r="AER493" s="10"/>
      <c r="AES493" s="10"/>
      <c r="AET493" s="10"/>
      <c r="AEU493" s="10"/>
      <c r="AEV493" s="10"/>
      <c r="AEW493" s="10"/>
      <c r="AEX493" s="10"/>
      <c r="AEY493" s="10"/>
      <c r="AEZ493" s="10"/>
      <c r="AFA493" s="10"/>
      <c r="AFB493" s="10"/>
      <c r="AFC493" s="10"/>
      <c r="AFD493" s="10"/>
      <c r="AFE493" s="10"/>
      <c r="AFF493" s="10"/>
      <c r="AFG493" s="10"/>
      <c r="AFH493" s="10"/>
      <c r="AFI493" s="10"/>
      <c r="AFJ493" s="10"/>
      <c r="AFK493" s="10"/>
      <c r="AFL493" s="10"/>
      <c r="AFM493" s="10"/>
      <c r="AFN493" s="10"/>
      <c r="AFO493" s="10"/>
      <c r="AFP493" s="10"/>
      <c r="AFQ493" s="10"/>
      <c r="AFR493" s="10"/>
      <c r="AFS493" s="10"/>
      <c r="AFT493" s="10"/>
      <c r="AFU493" s="10"/>
      <c r="AFV493" s="10"/>
      <c r="AFW493" s="10"/>
      <c r="AFX493" s="10"/>
      <c r="AFY493" s="10"/>
      <c r="AFZ493" s="10"/>
      <c r="AGA493" s="10"/>
      <c r="AGB493" s="10"/>
      <c r="AGC493" s="10"/>
      <c r="AGD493" s="10"/>
      <c r="AGE493" s="10"/>
      <c r="AGF493" s="10"/>
      <c r="AGG493" s="10"/>
      <c r="AGH493" s="10"/>
      <c r="AGI493" s="10"/>
      <c r="AGJ493" s="10"/>
      <c r="AGK493" s="10"/>
      <c r="AGL493" s="10"/>
      <c r="AGM493" s="10"/>
      <c r="AGN493" s="10"/>
      <c r="AGO493" s="10"/>
      <c r="AGP493" s="10"/>
      <c r="AGQ493" s="10"/>
      <c r="AGR493" s="10"/>
      <c r="AGS493" s="10"/>
      <c r="AGT493" s="10"/>
      <c r="AGU493" s="10"/>
      <c r="AGV493" s="10"/>
      <c r="AGW493" s="10"/>
      <c r="AGX493" s="10"/>
      <c r="AGY493" s="10"/>
      <c r="AGZ493" s="10"/>
      <c r="AHA493" s="10"/>
      <c r="AHB493" s="10"/>
      <c r="AHC493" s="10"/>
      <c r="AHD493" s="10"/>
      <c r="AHE493" s="10"/>
      <c r="AHF493" s="10"/>
      <c r="AHG493" s="10"/>
      <c r="AHH493" s="10"/>
      <c r="AHI493" s="10"/>
      <c r="AHJ493" s="10"/>
      <c r="AHK493" s="10"/>
      <c r="AHL493" s="10"/>
      <c r="AHM493" s="10"/>
      <c r="AHN493" s="10"/>
      <c r="AHO493" s="10"/>
      <c r="AHP493" s="10"/>
      <c r="AHQ493" s="10"/>
      <c r="AHR493" s="10"/>
      <c r="AHS493" s="10"/>
      <c r="AHT493" s="10"/>
      <c r="AHU493" s="10"/>
      <c r="AHV493" s="10"/>
      <c r="AHW493" s="10"/>
      <c r="AHX493" s="10"/>
      <c r="AHY493" s="10"/>
      <c r="AHZ493" s="10"/>
      <c r="AIA493" s="10"/>
      <c r="AIB493" s="10"/>
      <c r="AIC493" s="10"/>
      <c r="AID493" s="10"/>
      <c r="AIE493" s="10"/>
      <c r="AIF493" s="10"/>
      <c r="AIG493" s="10"/>
      <c r="AIH493" s="10"/>
      <c r="AII493" s="10"/>
      <c r="AIJ493" s="10"/>
      <c r="AIK493" s="10"/>
      <c r="AIL493" s="10"/>
      <c r="AIM493" s="10"/>
      <c r="AIN493" s="10"/>
      <c r="AIO493" s="10"/>
      <c r="AIP493" s="10"/>
      <c r="AIQ493" s="10"/>
      <c r="AIR493" s="10"/>
      <c r="AIS493" s="10"/>
      <c r="AIT493" s="10"/>
      <c r="AIU493" s="10"/>
      <c r="AIV493" s="10"/>
      <c r="AIW493" s="10"/>
      <c r="AIX493" s="10"/>
      <c r="AIY493" s="10"/>
      <c r="AIZ493" s="10"/>
      <c r="AJA493" s="10"/>
      <c r="AJB493" s="10"/>
      <c r="AJC493" s="10"/>
      <c r="AJD493" s="10"/>
      <c r="AJE493" s="10"/>
      <c r="AJF493" s="10"/>
      <c r="AJG493" s="10"/>
      <c r="AJH493" s="10"/>
      <c r="AJI493" s="10"/>
      <c r="AJJ493" s="10"/>
      <c r="AJK493" s="10"/>
      <c r="AJL493" s="10"/>
      <c r="AJM493" s="10"/>
      <c r="AJN493" s="10"/>
      <c r="AJO493" s="10"/>
      <c r="AJP493" s="10"/>
      <c r="AJQ493" s="10"/>
      <c r="AJR493" s="10"/>
      <c r="AJS493" s="10"/>
      <c r="AJT493" s="10"/>
      <c r="AJU493" s="10"/>
      <c r="AJV493" s="10"/>
      <c r="AJW493" s="10"/>
      <c r="AJX493" s="10"/>
      <c r="AJY493" s="10"/>
      <c r="AJZ493" s="10"/>
      <c r="AKA493" s="10"/>
      <c r="AKB493" s="10"/>
      <c r="AKC493" s="10"/>
      <c r="AKD493" s="10"/>
      <c r="AKE493" s="10"/>
      <c r="AKF493" s="10"/>
      <c r="AKG493" s="10"/>
      <c r="AKH493" s="10"/>
      <c r="AKI493" s="10"/>
      <c r="AKJ493" s="10"/>
      <c r="AKK493" s="10"/>
      <c r="AKL493" s="10"/>
      <c r="AKM493" s="10"/>
      <c r="AKN493" s="10"/>
      <c r="AKO493" s="10"/>
      <c r="AKP493" s="10"/>
      <c r="AKQ493" s="10"/>
      <c r="AKR493" s="10"/>
      <c r="AKS493" s="10"/>
      <c r="AKT493" s="10"/>
      <c r="AKU493" s="10"/>
      <c r="AKV493" s="10"/>
      <c r="AKW493" s="10"/>
      <c r="AKX493" s="10"/>
      <c r="AKY493" s="10"/>
      <c r="AKZ493" s="10"/>
      <c r="ALA493" s="10"/>
      <c r="ALB493" s="10"/>
      <c r="ALC493" s="10"/>
      <c r="ALD493" s="10"/>
      <c r="ALE493" s="10"/>
      <c r="ALF493" s="10"/>
      <c r="ALG493" s="10"/>
      <c r="ALH493" s="10"/>
      <c r="ALI493" s="10"/>
      <c r="ALJ493" s="10"/>
      <c r="ALK493" s="10"/>
      <c r="ALL493" s="10"/>
      <c r="ALM493" s="10"/>
      <c r="ALN493" s="10"/>
      <c r="ALO493" s="10"/>
      <c r="ALP493" s="10"/>
      <c r="ALQ493" s="10"/>
      <c r="ALR493" s="10"/>
      <c r="ALS493" s="10"/>
      <c r="ALT493" s="10"/>
      <c r="ALU493" s="10"/>
      <c r="ALV493" s="10"/>
      <c r="ALW493" s="10"/>
      <c r="ALX493" s="10"/>
      <c r="ALY493" s="10"/>
      <c r="ALZ493" s="10"/>
      <c r="AMA493" s="10"/>
      <c r="AMB493" s="10"/>
      <c r="AMC493" s="10"/>
      <c r="AMD493" s="10"/>
      <c r="AME493" s="10"/>
      <c r="AMF493" s="10"/>
      <c r="AMG493" s="10"/>
      <c r="AMH493" s="10"/>
      <c r="AMI493" s="10"/>
    </row>
    <row r="494" spans="1:1023" ht="21.75" customHeight="1">
      <c r="A494" s="14" t="s">
        <v>341</v>
      </c>
      <c r="B494" s="45"/>
      <c r="C494" s="34"/>
      <c r="D494" s="34"/>
      <c r="E494" s="30"/>
      <c r="F494" s="30"/>
      <c r="G494" s="30"/>
      <c r="H494" s="30"/>
      <c r="I494" s="30"/>
      <c r="J494" s="30"/>
      <c r="K494" s="36">
        <v>200000</v>
      </c>
      <c r="L494" s="30"/>
      <c r="M494" s="30"/>
      <c r="N494" s="30"/>
      <c r="O494" s="34"/>
      <c r="P494" s="34"/>
      <c r="Q494" s="43">
        <f t="shared" si="11"/>
        <v>200000</v>
      </c>
      <c r="R494" s="43">
        <f>Q494</f>
        <v>200000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c r="EM494" s="10"/>
      <c r="EN494" s="10"/>
      <c r="EO494" s="10"/>
      <c r="EP494" s="10"/>
      <c r="EQ494" s="10"/>
      <c r="ER494" s="10"/>
      <c r="ES494" s="10"/>
      <c r="ET494" s="10"/>
      <c r="EU494" s="10"/>
      <c r="EV494" s="10"/>
      <c r="EW494" s="10"/>
      <c r="EX494" s="10"/>
      <c r="EY494" s="10"/>
      <c r="EZ494" s="10"/>
      <c r="FA494" s="10"/>
      <c r="FB494" s="10"/>
      <c r="FC494" s="10"/>
      <c r="FD494" s="10"/>
      <c r="FE494" s="10"/>
      <c r="FF494" s="10"/>
      <c r="FG494" s="10"/>
      <c r="FH494" s="10"/>
      <c r="FI494" s="10"/>
      <c r="FJ494" s="10"/>
      <c r="FK494" s="10"/>
      <c r="FL494" s="10"/>
      <c r="FM494" s="10"/>
      <c r="FN494" s="10"/>
      <c r="FO494" s="10"/>
      <c r="FP494" s="10"/>
      <c r="FQ494" s="10"/>
      <c r="FR494" s="10"/>
      <c r="FS494" s="10"/>
      <c r="FT494" s="10"/>
      <c r="FU494" s="10"/>
      <c r="FV494" s="10"/>
      <c r="FW494" s="10"/>
      <c r="FX494" s="10"/>
      <c r="FY494" s="10"/>
      <c r="FZ494" s="10"/>
      <c r="GA494" s="10"/>
      <c r="GB494" s="10"/>
      <c r="GC494" s="10"/>
      <c r="GD494" s="10"/>
      <c r="GE494" s="10"/>
      <c r="GF494" s="10"/>
      <c r="GG494" s="10"/>
      <c r="GH494" s="10"/>
      <c r="GI494" s="10"/>
      <c r="GJ494" s="10"/>
      <c r="GK494" s="10"/>
      <c r="GL494" s="10"/>
      <c r="GM494" s="10"/>
      <c r="GN494" s="10"/>
      <c r="GO494" s="10"/>
      <c r="GP494" s="10"/>
      <c r="GQ494" s="10"/>
      <c r="GR494" s="10"/>
      <c r="GS494" s="10"/>
      <c r="GT494" s="10"/>
      <c r="GU494" s="10"/>
      <c r="GV494" s="10"/>
      <c r="GW494" s="10"/>
      <c r="GX494" s="10"/>
      <c r="GY494" s="10"/>
      <c r="GZ494" s="10"/>
      <c r="HA494" s="10"/>
      <c r="HB494" s="10"/>
      <c r="HC494" s="10"/>
      <c r="HD494" s="10"/>
      <c r="HE494" s="10"/>
      <c r="HF494" s="10"/>
      <c r="HG494" s="10"/>
      <c r="HH494" s="10"/>
      <c r="HI494" s="10"/>
      <c r="HJ494" s="10"/>
      <c r="HK494" s="10"/>
      <c r="HL494" s="10"/>
      <c r="HM494" s="10"/>
      <c r="HN494" s="10"/>
      <c r="HO494" s="10"/>
      <c r="HP494" s="10"/>
      <c r="HQ494" s="10"/>
      <c r="HR494" s="10"/>
      <c r="HS494" s="10"/>
      <c r="HT494" s="10"/>
      <c r="HU494" s="10"/>
      <c r="HV494" s="10"/>
      <c r="HW494" s="10"/>
      <c r="HX494" s="10"/>
      <c r="HY494" s="10"/>
      <c r="HZ494" s="10"/>
      <c r="IA494" s="10"/>
      <c r="IB494" s="10"/>
      <c r="IC494" s="10"/>
      <c r="ID494" s="10"/>
      <c r="IE494" s="10"/>
      <c r="IF494" s="10"/>
      <c r="IG494" s="10"/>
      <c r="IH494" s="10"/>
      <c r="II494" s="10"/>
      <c r="IJ494" s="10"/>
      <c r="IK494" s="10"/>
      <c r="IL494" s="10"/>
      <c r="IM494" s="10"/>
      <c r="IN494" s="10"/>
      <c r="IO494" s="10"/>
      <c r="IP494" s="10"/>
      <c r="IQ494" s="10"/>
      <c r="IR494" s="10"/>
      <c r="IS494" s="10"/>
      <c r="IT494" s="10"/>
      <c r="IU494" s="10"/>
      <c r="IV494" s="10"/>
      <c r="IW494" s="10"/>
      <c r="IX494" s="10"/>
      <c r="IY494" s="10"/>
      <c r="IZ494" s="10"/>
      <c r="JA494" s="10"/>
      <c r="JB494" s="10"/>
      <c r="JC494" s="10"/>
      <c r="JD494" s="10"/>
      <c r="JE494" s="10"/>
      <c r="JF494" s="10"/>
      <c r="JG494" s="10"/>
      <c r="JH494" s="10"/>
      <c r="JI494" s="10"/>
      <c r="JJ494" s="10"/>
      <c r="JK494" s="10"/>
      <c r="JL494" s="10"/>
      <c r="JM494" s="10"/>
      <c r="JN494" s="10"/>
      <c r="JO494" s="10"/>
      <c r="JP494" s="10"/>
      <c r="JQ494" s="10"/>
      <c r="JR494" s="10"/>
      <c r="JS494" s="10"/>
      <c r="JT494" s="10"/>
      <c r="JU494" s="10"/>
      <c r="JV494" s="10"/>
      <c r="JW494" s="10"/>
      <c r="JX494" s="10"/>
      <c r="JY494" s="10"/>
      <c r="JZ494" s="10"/>
      <c r="KA494" s="10"/>
      <c r="KB494" s="10"/>
      <c r="KC494" s="10"/>
      <c r="KD494" s="10"/>
      <c r="KE494" s="10"/>
      <c r="KF494" s="10"/>
      <c r="KG494" s="10"/>
      <c r="KH494" s="10"/>
      <c r="KI494" s="10"/>
      <c r="KJ494" s="10"/>
      <c r="KK494" s="10"/>
      <c r="KL494" s="10"/>
      <c r="KM494" s="10"/>
      <c r="KN494" s="10"/>
      <c r="KO494" s="10"/>
      <c r="KP494" s="10"/>
      <c r="KQ494" s="10"/>
      <c r="KR494" s="10"/>
      <c r="KS494" s="10"/>
      <c r="KT494" s="10"/>
      <c r="KU494" s="10"/>
      <c r="KV494" s="10"/>
      <c r="KW494" s="10"/>
      <c r="KX494" s="10"/>
      <c r="KY494" s="10"/>
      <c r="KZ494" s="10"/>
      <c r="LA494" s="10"/>
      <c r="LB494" s="10"/>
      <c r="LC494" s="10"/>
      <c r="LD494" s="10"/>
      <c r="LE494" s="10"/>
      <c r="LF494" s="10"/>
      <c r="LG494" s="10"/>
      <c r="LH494" s="10"/>
      <c r="LI494" s="10"/>
      <c r="LJ494" s="10"/>
      <c r="LK494" s="10"/>
      <c r="LL494" s="10"/>
      <c r="LM494" s="10"/>
      <c r="LN494" s="10"/>
      <c r="LO494" s="10"/>
      <c r="LP494" s="10"/>
      <c r="LQ494" s="10"/>
      <c r="LR494" s="10"/>
      <c r="LS494" s="10"/>
      <c r="LT494" s="10"/>
      <c r="LU494" s="10"/>
      <c r="LV494" s="10"/>
      <c r="LW494" s="10"/>
      <c r="LX494" s="10"/>
      <c r="LY494" s="10"/>
      <c r="LZ494" s="10"/>
      <c r="MA494" s="10"/>
      <c r="MB494" s="10"/>
      <c r="MC494" s="10"/>
      <c r="MD494" s="10"/>
      <c r="ME494" s="10"/>
      <c r="MF494" s="10"/>
      <c r="MG494" s="10"/>
      <c r="MH494" s="10"/>
      <c r="MI494" s="10"/>
      <c r="MJ494" s="10"/>
      <c r="MK494" s="10"/>
      <c r="ML494" s="10"/>
      <c r="MM494" s="10"/>
      <c r="MN494" s="10"/>
      <c r="MO494" s="10"/>
      <c r="MP494" s="10"/>
      <c r="MQ494" s="10"/>
      <c r="MR494" s="10"/>
      <c r="MS494" s="10"/>
      <c r="MT494" s="10"/>
      <c r="MU494" s="10"/>
      <c r="MV494" s="10"/>
      <c r="MW494" s="10"/>
      <c r="MX494" s="10"/>
      <c r="MY494" s="10"/>
      <c r="MZ494" s="10"/>
      <c r="NA494" s="10"/>
      <c r="NB494" s="10"/>
      <c r="NC494" s="10"/>
      <c r="ND494" s="10"/>
      <c r="NE494" s="10"/>
      <c r="NF494" s="10"/>
      <c r="NG494" s="10"/>
      <c r="NH494" s="10"/>
      <c r="NI494" s="10"/>
      <c r="NJ494" s="10"/>
      <c r="NK494" s="10"/>
      <c r="NL494" s="10"/>
      <c r="NM494" s="10"/>
      <c r="NN494" s="10"/>
      <c r="NO494" s="10"/>
      <c r="NP494" s="10"/>
      <c r="NQ494" s="10"/>
      <c r="NR494" s="10"/>
      <c r="NS494" s="10"/>
      <c r="NT494" s="10"/>
      <c r="NU494" s="10"/>
      <c r="NV494" s="10"/>
      <c r="NW494" s="10"/>
      <c r="NX494" s="10"/>
      <c r="NY494" s="10"/>
      <c r="NZ494" s="10"/>
      <c r="OA494" s="10"/>
      <c r="OB494" s="10"/>
      <c r="OC494" s="10"/>
      <c r="OD494" s="10"/>
      <c r="OE494" s="10"/>
      <c r="OF494" s="10"/>
      <c r="OG494" s="10"/>
      <c r="OH494" s="10"/>
      <c r="OI494" s="10"/>
      <c r="OJ494" s="10"/>
      <c r="OK494" s="10"/>
      <c r="OL494" s="10"/>
      <c r="OM494" s="10"/>
      <c r="ON494" s="10"/>
      <c r="OO494" s="10"/>
      <c r="OP494" s="10"/>
      <c r="OQ494" s="10"/>
      <c r="OR494" s="10"/>
      <c r="OS494" s="10"/>
      <c r="OT494" s="10"/>
      <c r="OU494" s="10"/>
      <c r="OV494" s="10"/>
      <c r="OW494" s="10"/>
      <c r="OX494" s="10"/>
      <c r="OY494" s="10"/>
      <c r="OZ494" s="10"/>
      <c r="PA494" s="10"/>
      <c r="PB494" s="10"/>
      <c r="PC494" s="10"/>
      <c r="PD494" s="10"/>
      <c r="PE494" s="10"/>
      <c r="PF494" s="10"/>
      <c r="PG494" s="10"/>
      <c r="PH494" s="10"/>
      <c r="PI494" s="10"/>
      <c r="PJ494" s="10"/>
      <c r="PK494" s="10"/>
      <c r="PL494" s="10"/>
      <c r="PM494" s="10"/>
      <c r="PN494" s="10"/>
      <c r="PO494" s="10"/>
      <c r="PP494" s="10"/>
      <c r="PQ494" s="10"/>
      <c r="PR494" s="10"/>
      <c r="PS494" s="10"/>
      <c r="PT494" s="10"/>
      <c r="PU494" s="10"/>
      <c r="PV494" s="10"/>
      <c r="PW494" s="10"/>
      <c r="PX494" s="10"/>
      <c r="PY494" s="10"/>
      <c r="PZ494" s="10"/>
      <c r="QA494" s="10"/>
      <c r="QB494" s="10"/>
      <c r="QC494" s="10"/>
      <c r="QD494" s="10"/>
      <c r="QE494" s="10"/>
      <c r="QF494" s="10"/>
      <c r="QG494" s="10"/>
      <c r="QH494" s="10"/>
      <c r="QI494" s="10"/>
      <c r="QJ494" s="10"/>
      <c r="QK494" s="10"/>
      <c r="QL494" s="10"/>
      <c r="QM494" s="10"/>
      <c r="QN494" s="10"/>
      <c r="QO494" s="10"/>
      <c r="QP494" s="10"/>
      <c r="QQ494" s="10"/>
      <c r="QR494" s="10"/>
      <c r="QS494" s="10"/>
      <c r="QT494" s="10"/>
      <c r="QU494" s="10"/>
      <c r="QV494" s="10"/>
      <c r="QW494" s="10"/>
      <c r="QX494" s="10"/>
      <c r="QY494" s="10"/>
      <c r="QZ494" s="10"/>
      <c r="RA494" s="10"/>
      <c r="RB494" s="10"/>
      <c r="RC494" s="10"/>
      <c r="RD494" s="10"/>
      <c r="RE494" s="10"/>
      <c r="RF494" s="10"/>
      <c r="RG494" s="10"/>
      <c r="RH494" s="10"/>
      <c r="RI494" s="10"/>
      <c r="RJ494" s="10"/>
      <c r="RK494" s="10"/>
      <c r="RL494" s="10"/>
      <c r="RM494" s="10"/>
      <c r="RN494" s="10"/>
      <c r="RO494" s="10"/>
      <c r="RP494" s="10"/>
      <c r="RQ494" s="10"/>
      <c r="RR494" s="10"/>
      <c r="RS494" s="10"/>
      <c r="RT494" s="10"/>
      <c r="RU494" s="10"/>
      <c r="RV494" s="10"/>
      <c r="RW494" s="10"/>
      <c r="RX494" s="10"/>
      <c r="RY494" s="10"/>
      <c r="RZ494" s="10"/>
      <c r="SA494" s="10"/>
      <c r="SB494" s="10"/>
      <c r="SC494" s="10"/>
      <c r="SD494" s="10"/>
      <c r="SE494" s="10"/>
      <c r="SF494" s="10"/>
      <c r="SG494" s="10"/>
      <c r="SH494" s="10"/>
      <c r="SI494" s="10"/>
      <c r="SJ494" s="10"/>
      <c r="SK494" s="10"/>
      <c r="SL494" s="10"/>
      <c r="SM494" s="10"/>
      <c r="SN494" s="10"/>
      <c r="SO494" s="10"/>
      <c r="SP494" s="10"/>
      <c r="SQ494" s="10"/>
      <c r="SR494" s="10"/>
      <c r="SS494" s="10"/>
      <c r="ST494" s="10"/>
      <c r="SU494" s="10"/>
      <c r="SV494" s="10"/>
      <c r="SW494" s="10"/>
      <c r="SX494" s="10"/>
      <c r="SY494" s="10"/>
      <c r="SZ494" s="10"/>
      <c r="TA494" s="10"/>
      <c r="TB494" s="10"/>
      <c r="TC494" s="10"/>
      <c r="TD494" s="10"/>
      <c r="TE494" s="10"/>
      <c r="TF494" s="10"/>
      <c r="TG494" s="10"/>
      <c r="TH494" s="10"/>
      <c r="TI494" s="10"/>
      <c r="TJ494" s="10"/>
      <c r="TK494" s="10"/>
      <c r="TL494" s="10"/>
      <c r="TM494" s="10"/>
      <c r="TN494" s="10"/>
      <c r="TO494" s="10"/>
      <c r="TP494" s="10"/>
      <c r="TQ494" s="10"/>
      <c r="TR494" s="10"/>
      <c r="TS494" s="10"/>
      <c r="TT494" s="10"/>
      <c r="TU494" s="10"/>
      <c r="TV494" s="10"/>
      <c r="TW494" s="10"/>
      <c r="TX494" s="10"/>
      <c r="TY494" s="10"/>
      <c r="TZ494" s="10"/>
      <c r="UA494" s="10"/>
      <c r="UB494" s="10"/>
      <c r="UC494" s="10"/>
      <c r="UD494" s="10"/>
      <c r="UE494" s="10"/>
      <c r="UF494" s="10"/>
      <c r="UG494" s="10"/>
      <c r="UH494" s="10"/>
      <c r="UI494" s="10"/>
      <c r="UJ494" s="10"/>
      <c r="UK494" s="10"/>
      <c r="UL494" s="10"/>
      <c r="UM494" s="10"/>
      <c r="UN494" s="10"/>
      <c r="UO494" s="10"/>
      <c r="UP494" s="10"/>
      <c r="UQ494" s="10"/>
      <c r="UR494" s="10"/>
      <c r="US494" s="10"/>
      <c r="UT494" s="10"/>
      <c r="UU494" s="10"/>
      <c r="UV494" s="10"/>
      <c r="UW494" s="10"/>
      <c r="UX494" s="10"/>
      <c r="UY494" s="10"/>
      <c r="UZ494" s="10"/>
      <c r="VA494" s="10"/>
      <c r="VB494" s="10"/>
      <c r="VC494" s="10"/>
      <c r="VD494" s="10"/>
      <c r="VE494" s="10"/>
      <c r="VF494" s="10"/>
      <c r="VG494" s="10"/>
      <c r="VH494" s="10"/>
      <c r="VI494" s="10"/>
      <c r="VJ494" s="10"/>
      <c r="VK494" s="10"/>
      <c r="VL494" s="10"/>
      <c r="VM494" s="10"/>
      <c r="VN494" s="10"/>
      <c r="VO494" s="10"/>
      <c r="VP494" s="10"/>
      <c r="VQ494" s="10"/>
      <c r="VR494" s="10"/>
      <c r="VS494" s="10"/>
      <c r="VT494" s="10"/>
      <c r="VU494" s="10"/>
      <c r="VV494" s="10"/>
      <c r="VW494" s="10"/>
      <c r="VX494" s="10"/>
      <c r="VY494" s="10"/>
      <c r="VZ494" s="10"/>
      <c r="WA494" s="10"/>
      <c r="WB494" s="10"/>
      <c r="WC494" s="10"/>
      <c r="WD494" s="10"/>
      <c r="WE494" s="10"/>
      <c r="WF494" s="10"/>
      <c r="WG494" s="10"/>
      <c r="WH494" s="10"/>
      <c r="WI494" s="10"/>
      <c r="WJ494" s="10"/>
      <c r="WK494" s="10"/>
      <c r="WL494" s="10"/>
      <c r="WM494" s="10"/>
      <c r="WN494" s="10"/>
      <c r="WO494" s="10"/>
      <c r="WP494" s="10"/>
      <c r="WQ494" s="10"/>
      <c r="WR494" s="10"/>
      <c r="WS494" s="10"/>
      <c r="WT494" s="10"/>
      <c r="WU494" s="10"/>
      <c r="WV494" s="10"/>
      <c r="WW494" s="10"/>
      <c r="WX494" s="10"/>
      <c r="WY494" s="10"/>
      <c r="WZ494" s="10"/>
      <c r="XA494" s="10"/>
      <c r="XB494" s="10"/>
      <c r="XC494" s="10"/>
      <c r="XD494" s="10"/>
      <c r="XE494" s="10"/>
      <c r="XF494" s="10"/>
      <c r="XG494" s="10"/>
      <c r="XH494" s="10"/>
      <c r="XI494" s="10"/>
      <c r="XJ494" s="10"/>
      <c r="XK494" s="10"/>
      <c r="XL494" s="10"/>
      <c r="XM494" s="10"/>
      <c r="XN494" s="10"/>
      <c r="XO494" s="10"/>
      <c r="XP494" s="10"/>
      <c r="XQ494" s="10"/>
      <c r="XR494" s="10"/>
      <c r="XS494" s="10"/>
      <c r="XT494" s="10"/>
      <c r="XU494" s="10"/>
      <c r="XV494" s="10"/>
      <c r="XW494" s="10"/>
      <c r="XX494" s="10"/>
      <c r="XY494" s="10"/>
      <c r="XZ494" s="10"/>
      <c r="YA494" s="10"/>
      <c r="YB494" s="10"/>
      <c r="YC494" s="10"/>
      <c r="YD494" s="10"/>
      <c r="YE494" s="10"/>
      <c r="YF494" s="10"/>
      <c r="YG494" s="10"/>
      <c r="YH494" s="10"/>
      <c r="YI494" s="10"/>
      <c r="YJ494" s="10"/>
      <c r="YK494" s="10"/>
      <c r="YL494" s="10"/>
      <c r="YM494" s="10"/>
      <c r="YN494" s="10"/>
      <c r="YO494" s="10"/>
      <c r="YP494" s="10"/>
      <c r="YQ494" s="10"/>
      <c r="YR494" s="10"/>
      <c r="YS494" s="10"/>
      <c r="YT494" s="10"/>
      <c r="YU494" s="10"/>
      <c r="YV494" s="10"/>
      <c r="YW494" s="10"/>
      <c r="YX494" s="10"/>
      <c r="YY494" s="10"/>
      <c r="YZ494" s="10"/>
      <c r="ZA494" s="10"/>
      <c r="ZB494" s="10"/>
      <c r="ZC494" s="10"/>
      <c r="ZD494" s="10"/>
      <c r="ZE494" s="10"/>
      <c r="ZF494" s="10"/>
      <c r="ZG494" s="10"/>
      <c r="ZH494" s="10"/>
      <c r="ZI494" s="10"/>
      <c r="ZJ494" s="10"/>
      <c r="ZK494" s="10"/>
      <c r="ZL494" s="10"/>
      <c r="ZM494" s="10"/>
      <c r="ZN494" s="10"/>
      <c r="ZO494" s="10"/>
      <c r="ZP494" s="10"/>
      <c r="ZQ494" s="10"/>
      <c r="ZR494" s="10"/>
      <c r="ZS494" s="10"/>
      <c r="ZT494" s="10"/>
      <c r="ZU494" s="10"/>
      <c r="ZV494" s="10"/>
      <c r="ZW494" s="10"/>
      <c r="ZX494" s="10"/>
      <c r="ZY494" s="10"/>
      <c r="ZZ494" s="10"/>
      <c r="AAA494" s="10"/>
      <c r="AAB494" s="10"/>
      <c r="AAC494" s="10"/>
      <c r="AAD494" s="10"/>
      <c r="AAE494" s="10"/>
      <c r="AAF494" s="10"/>
      <c r="AAG494" s="10"/>
      <c r="AAH494" s="10"/>
      <c r="AAI494" s="10"/>
      <c r="AAJ494" s="10"/>
      <c r="AAK494" s="10"/>
      <c r="AAL494" s="10"/>
      <c r="AAM494" s="10"/>
      <c r="AAN494" s="10"/>
      <c r="AAO494" s="10"/>
      <c r="AAP494" s="10"/>
      <c r="AAQ494" s="10"/>
      <c r="AAR494" s="10"/>
      <c r="AAS494" s="10"/>
      <c r="AAT494" s="10"/>
      <c r="AAU494" s="10"/>
      <c r="AAV494" s="10"/>
      <c r="AAW494" s="10"/>
      <c r="AAX494" s="10"/>
      <c r="AAY494" s="10"/>
      <c r="AAZ494" s="10"/>
      <c r="ABA494" s="10"/>
      <c r="ABB494" s="10"/>
      <c r="ABC494" s="10"/>
      <c r="ABD494" s="10"/>
      <c r="ABE494" s="10"/>
      <c r="ABF494" s="10"/>
      <c r="ABG494" s="10"/>
      <c r="ABH494" s="10"/>
      <c r="ABI494" s="10"/>
      <c r="ABJ494" s="10"/>
      <c r="ABK494" s="10"/>
      <c r="ABL494" s="10"/>
      <c r="ABM494" s="10"/>
      <c r="ABN494" s="10"/>
      <c r="ABO494" s="10"/>
      <c r="ABP494" s="10"/>
      <c r="ABQ494" s="10"/>
      <c r="ABR494" s="10"/>
      <c r="ABS494" s="10"/>
      <c r="ABT494" s="10"/>
      <c r="ABU494" s="10"/>
      <c r="ABV494" s="10"/>
      <c r="ABW494" s="10"/>
      <c r="ABX494" s="10"/>
      <c r="ABY494" s="10"/>
      <c r="ABZ494" s="10"/>
      <c r="ACA494" s="10"/>
      <c r="ACB494" s="10"/>
      <c r="ACC494" s="10"/>
      <c r="ACD494" s="10"/>
      <c r="ACE494" s="10"/>
      <c r="ACF494" s="10"/>
      <c r="ACG494" s="10"/>
      <c r="ACH494" s="10"/>
      <c r="ACI494" s="10"/>
      <c r="ACJ494" s="10"/>
      <c r="ACK494" s="10"/>
      <c r="ACL494" s="10"/>
      <c r="ACM494" s="10"/>
      <c r="ACN494" s="10"/>
      <c r="ACO494" s="10"/>
      <c r="ACP494" s="10"/>
      <c r="ACQ494" s="10"/>
      <c r="ACR494" s="10"/>
      <c r="ACS494" s="10"/>
      <c r="ACT494" s="10"/>
      <c r="ACU494" s="10"/>
      <c r="ACV494" s="10"/>
      <c r="ACW494" s="10"/>
      <c r="ACX494" s="10"/>
      <c r="ACY494" s="10"/>
      <c r="ACZ494" s="10"/>
      <c r="ADA494" s="10"/>
      <c r="ADB494" s="10"/>
      <c r="ADC494" s="10"/>
      <c r="ADD494" s="10"/>
      <c r="ADE494" s="10"/>
      <c r="ADF494" s="10"/>
      <c r="ADG494" s="10"/>
      <c r="ADH494" s="10"/>
      <c r="ADI494" s="10"/>
      <c r="ADJ494" s="10"/>
      <c r="ADK494" s="10"/>
      <c r="ADL494" s="10"/>
      <c r="ADM494" s="10"/>
      <c r="ADN494" s="10"/>
      <c r="ADO494" s="10"/>
      <c r="ADP494" s="10"/>
      <c r="ADQ494" s="10"/>
      <c r="ADR494" s="10"/>
      <c r="ADS494" s="10"/>
      <c r="ADT494" s="10"/>
      <c r="ADU494" s="10"/>
      <c r="ADV494" s="10"/>
      <c r="ADW494" s="10"/>
      <c r="ADX494" s="10"/>
      <c r="ADY494" s="10"/>
      <c r="ADZ494" s="10"/>
      <c r="AEA494" s="10"/>
      <c r="AEB494" s="10"/>
      <c r="AEC494" s="10"/>
      <c r="AED494" s="10"/>
      <c r="AEE494" s="10"/>
      <c r="AEF494" s="10"/>
      <c r="AEG494" s="10"/>
      <c r="AEH494" s="10"/>
      <c r="AEI494" s="10"/>
      <c r="AEJ494" s="10"/>
      <c r="AEK494" s="10"/>
      <c r="AEL494" s="10"/>
      <c r="AEM494" s="10"/>
      <c r="AEN494" s="10"/>
      <c r="AEO494" s="10"/>
      <c r="AEP494" s="10"/>
      <c r="AEQ494" s="10"/>
      <c r="AER494" s="10"/>
      <c r="AES494" s="10"/>
      <c r="AET494" s="10"/>
      <c r="AEU494" s="10"/>
      <c r="AEV494" s="10"/>
      <c r="AEW494" s="10"/>
      <c r="AEX494" s="10"/>
      <c r="AEY494" s="10"/>
      <c r="AEZ494" s="10"/>
      <c r="AFA494" s="10"/>
      <c r="AFB494" s="10"/>
      <c r="AFC494" s="10"/>
      <c r="AFD494" s="10"/>
      <c r="AFE494" s="10"/>
      <c r="AFF494" s="10"/>
      <c r="AFG494" s="10"/>
      <c r="AFH494" s="10"/>
      <c r="AFI494" s="10"/>
      <c r="AFJ494" s="10"/>
      <c r="AFK494" s="10"/>
      <c r="AFL494" s="10"/>
      <c r="AFM494" s="10"/>
      <c r="AFN494" s="10"/>
      <c r="AFO494" s="10"/>
      <c r="AFP494" s="10"/>
      <c r="AFQ494" s="10"/>
      <c r="AFR494" s="10"/>
      <c r="AFS494" s="10"/>
      <c r="AFT494" s="10"/>
      <c r="AFU494" s="10"/>
      <c r="AFV494" s="10"/>
      <c r="AFW494" s="10"/>
      <c r="AFX494" s="10"/>
      <c r="AFY494" s="10"/>
      <c r="AFZ494" s="10"/>
      <c r="AGA494" s="10"/>
      <c r="AGB494" s="10"/>
      <c r="AGC494" s="10"/>
      <c r="AGD494" s="10"/>
      <c r="AGE494" s="10"/>
      <c r="AGF494" s="10"/>
      <c r="AGG494" s="10"/>
      <c r="AGH494" s="10"/>
      <c r="AGI494" s="10"/>
      <c r="AGJ494" s="10"/>
      <c r="AGK494" s="10"/>
      <c r="AGL494" s="10"/>
      <c r="AGM494" s="10"/>
      <c r="AGN494" s="10"/>
      <c r="AGO494" s="10"/>
      <c r="AGP494" s="10"/>
      <c r="AGQ494" s="10"/>
      <c r="AGR494" s="10"/>
      <c r="AGS494" s="10"/>
      <c r="AGT494" s="10"/>
      <c r="AGU494" s="10"/>
      <c r="AGV494" s="10"/>
      <c r="AGW494" s="10"/>
      <c r="AGX494" s="10"/>
      <c r="AGY494" s="10"/>
      <c r="AGZ494" s="10"/>
      <c r="AHA494" s="10"/>
      <c r="AHB494" s="10"/>
      <c r="AHC494" s="10"/>
      <c r="AHD494" s="10"/>
      <c r="AHE494" s="10"/>
      <c r="AHF494" s="10"/>
      <c r="AHG494" s="10"/>
      <c r="AHH494" s="10"/>
      <c r="AHI494" s="10"/>
      <c r="AHJ494" s="10"/>
      <c r="AHK494" s="10"/>
      <c r="AHL494" s="10"/>
      <c r="AHM494" s="10"/>
      <c r="AHN494" s="10"/>
      <c r="AHO494" s="10"/>
      <c r="AHP494" s="10"/>
      <c r="AHQ494" s="10"/>
      <c r="AHR494" s="10"/>
      <c r="AHS494" s="10"/>
      <c r="AHT494" s="10"/>
      <c r="AHU494" s="10"/>
      <c r="AHV494" s="10"/>
      <c r="AHW494" s="10"/>
      <c r="AHX494" s="10"/>
      <c r="AHY494" s="10"/>
      <c r="AHZ494" s="10"/>
      <c r="AIA494" s="10"/>
      <c r="AIB494" s="10"/>
      <c r="AIC494" s="10"/>
      <c r="AID494" s="10"/>
      <c r="AIE494" s="10"/>
      <c r="AIF494" s="10"/>
      <c r="AIG494" s="10"/>
      <c r="AIH494" s="10"/>
      <c r="AII494" s="10"/>
      <c r="AIJ494" s="10"/>
      <c r="AIK494" s="10"/>
      <c r="AIL494" s="10"/>
      <c r="AIM494" s="10"/>
      <c r="AIN494" s="10"/>
      <c r="AIO494" s="10"/>
      <c r="AIP494" s="10"/>
      <c r="AIQ494" s="10"/>
      <c r="AIR494" s="10"/>
      <c r="AIS494" s="10"/>
      <c r="AIT494" s="10"/>
      <c r="AIU494" s="10"/>
      <c r="AIV494" s="10"/>
      <c r="AIW494" s="10"/>
      <c r="AIX494" s="10"/>
      <c r="AIY494" s="10"/>
      <c r="AIZ494" s="10"/>
      <c r="AJA494" s="10"/>
      <c r="AJB494" s="10"/>
      <c r="AJC494" s="10"/>
      <c r="AJD494" s="10"/>
      <c r="AJE494" s="10"/>
      <c r="AJF494" s="10"/>
      <c r="AJG494" s="10"/>
      <c r="AJH494" s="10"/>
      <c r="AJI494" s="10"/>
      <c r="AJJ494" s="10"/>
      <c r="AJK494" s="10"/>
      <c r="AJL494" s="10"/>
      <c r="AJM494" s="10"/>
      <c r="AJN494" s="10"/>
      <c r="AJO494" s="10"/>
      <c r="AJP494" s="10"/>
      <c r="AJQ494" s="10"/>
      <c r="AJR494" s="10"/>
      <c r="AJS494" s="10"/>
      <c r="AJT494" s="10"/>
      <c r="AJU494" s="10"/>
      <c r="AJV494" s="10"/>
      <c r="AJW494" s="10"/>
      <c r="AJX494" s="10"/>
      <c r="AJY494" s="10"/>
      <c r="AJZ494" s="10"/>
      <c r="AKA494" s="10"/>
      <c r="AKB494" s="10"/>
      <c r="AKC494" s="10"/>
      <c r="AKD494" s="10"/>
      <c r="AKE494" s="10"/>
      <c r="AKF494" s="10"/>
      <c r="AKG494" s="10"/>
      <c r="AKH494" s="10"/>
      <c r="AKI494" s="10"/>
      <c r="AKJ494" s="10"/>
      <c r="AKK494" s="10"/>
      <c r="AKL494" s="10"/>
      <c r="AKM494" s="10"/>
      <c r="AKN494" s="10"/>
      <c r="AKO494" s="10"/>
      <c r="AKP494" s="10"/>
      <c r="AKQ494" s="10"/>
      <c r="AKR494" s="10"/>
      <c r="AKS494" s="10"/>
      <c r="AKT494" s="10"/>
      <c r="AKU494" s="10"/>
      <c r="AKV494" s="10"/>
      <c r="AKW494" s="10"/>
      <c r="AKX494" s="10"/>
      <c r="AKY494" s="10"/>
      <c r="AKZ494" s="10"/>
      <c r="ALA494" s="10"/>
      <c r="ALB494" s="10"/>
      <c r="ALC494" s="10"/>
      <c r="ALD494" s="10"/>
      <c r="ALE494" s="10"/>
      <c r="ALF494" s="10"/>
      <c r="ALG494" s="10"/>
      <c r="ALH494" s="10"/>
      <c r="ALI494" s="10"/>
      <c r="ALJ494" s="10"/>
      <c r="ALK494" s="10"/>
      <c r="ALL494" s="10"/>
      <c r="ALM494" s="10"/>
      <c r="ALN494" s="10"/>
      <c r="ALO494" s="10"/>
      <c r="ALP494" s="10"/>
      <c r="ALQ494" s="10"/>
      <c r="ALR494" s="10"/>
      <c r="ALS494" s="10"/>
      <c r="ALT494" s="10"/>
      <c r="ALU494" s="10"/>
      <c r="ALV494" s="10"/>
      <c r="ALW494" s="10"/>
      <c r="ALX494" s="10"/>
      <c r="ALY494" s="10"/>
      <c r="ALZ494" s="10"/>
      <c r="AMA494" s="10"/>
      <c r="AMB494" s="10"/>
      <c r="AMC494" s="10"/>
      <c r="AMD494" s="10"/>
      <c r="AME494" s="10"/>
      <c r="AMF494" s="10"/>
      <c r="AMG494" s="10"/>
      <c r="AMH494" s="10"/>
      <c r="AMI494" s="10"/>
    </row>
    <row r="495" spans="1:1023" ht="21.75" customHeight="1">
      <c r="A495" s="14" t="s">
        <v>272</v>
      </c>
      <c r="B495" s="45"/>
      <c r="C495" s="34"/>
      <c r="D495" s="34"/>
      <c r="E495" s="30"/>
      <c r="F495" s="30"/>
      <c r="G495" s="30"/>
      <c r="H495" s="30"/>
      <c r="I495" s="30"/>
      <c r="J495" s="30"/>
      <c r="K495" s="30"/>
      <c r="L495" s="30"/>
      <c r="M495" s="30"/>
      <c r="N495" s="30"/>
      <c r="O495" s="36">
        <v>4800</v>
      </c>
      <c r="P495" s="34"/>
      <c r="Q495" s="43">
        <f t="shared" si="11"/>
        <v>4800</v>
      </c>
      <c r="R495" s="43">
        <f>Q495</f>
        <v>4800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c r="EM495" s="10"/>
      <c r="EN495" s="10"/>
      <c r="EO495" s="10"/>
      <c r="EP495" s="10"/>
      <c r="EQ495" s="10"/>
      <c r="ER495" s="10"/>
      <c r="ES495" s="10"/>
      <c r="ET495" s="10"/>
      <c r="EU495" s="10"/>
      <c r="EV495" s="10"/>
      <c r="EW495" s="10"/>
      <c r="EX495" s="10"/>
      <c r="EY495" s="10"/>
      <c r="EZ495" s="10"/>
      <c r="FA495" s="10"/>
      <c r="FB495" s="10"/>
      <c r="FC495" s="10"/>
      <c r="FD495" s="10"/>
      <c r="FE495" s="10"/>
      <c r="FF495" s="10"/>
      <c r="FG495" s="10"/>
      <c r="FH495" s="10"/>
      <c r="FI495" s="10"/>
      <c r="FJ495" s="10"/>
      <c r="FK495" s="10"/>
      <c r="FL495" s="10"/>
      <c r="FM495" s="10"/>
      <c r="FN495" s="10"/>
      <c r="FO495" s="10"/>
      <c r="FP495" s="10"/>
      <c r="FQ495" s="10"/>
      <c r="FR495" s="10"/>
      <c r="FS495" s="10"/>
      <c r="FT495" s="10"/>
      <c r="FU495" s="10"/>
      <c r="FV495" s="10"/>
      <c r="FW495" s="10"/>
      <c r="FX495" s="10"/>
      <c r="FY495" s="10"/>
      <c r="FZ495" s="10"/>
      <c r="GA495" s="10"/>
      <c r="GB495" s="10"/>
      <c r="GC495" s="10"/>
      <c r="GD495" s="10"/>
      <c r="GE495" s="10"/>
      <c r="GF495" s="10"/>
      <c r="GG495" s="10"/>
      <c r="GH495" s="10"/>
      <c r="GI495" s="10"/>
      <c r="GJ495" s="10"/>
      <c r="GK495" s="10"/>
      <c r="GL495" s="10"/>
      <c r="GM495" s="10"/>
      <c r="GN495" s="10"/>
      <c r="GO495" s="10"/>
      <c r="GP495" s="10"/>
      <c r="GQ495" s="10"/>
      <c r="GR495" s="10"/>
      <c r="GS495" s="10"/>
      <c r="GT495" s="10"/>
      <c r="GU495" s="10"/>
      <c r="GV495" s="10"/>
      <c r="GW495" s="10"/>
      <c r="GX495" s="10"/>
      <c r="GY495" s="10"/>
      <c r="GZ495" s="10"/>
      <c r="HA495" s="10"/>
      <c r="HB495" s="10"/>
      <c r="HC495" s="10"/>
      <c r="HD495" s="10"/>
      <c r="HE495" s="10"/>
      <c r="HF495" s="10"/>
      <c r="HG495" s="10"/>
      <c r="HH495" s="10"/>
      <c r="HI495" s="10"/>
      <c r="HJ495" s="10"/>
      <c r="HK495" s="10"/>
      <c r="HL495" s="10"/>
      <c r="HM495" s="10"/>
      <c r="HN495" s="10"/>
      <c r="HO495" s="10"/>
      <c r="HP495" s="10"/>
      <c r="HQ495" s="10"/>
      <c r="HR495" s="10"/>
      <c r="HS495" s="10"/>
      <c r="HT495" s="10"/>
      <c r="HU495" s="10"/>
      <c r="HV495" s="10"/>
      <c r="HW495" s="10"/>
      <c r="HX495" s="10"/>
      <c r="HY495" s="10"/>
      <c r="HZ495" s="10"/>
      <c r="IA495" s="10"/>
      <c r="IB495" s="10"/>
      <c r="IC495" s="10"/>
      <c r="ID495" s="10"/>
      <c r="IE495" s="10"/>
      <c r="IF495" s="10"/>
      <c r="IG495" s="10"/>
      <c r="IH495" s="10"/>
      <c r="II495" s="10"/>
      <c r="IJ495" s="10"/>
      <c r="IK495" s="10"/>
      <c r="IL495" s="10"/>
      <c r="IM495" s="10"/>
      <c r="IN495" s="10"/>
      <c r="IO495" s="10"/>
      <c r="IP495" s="10"/>
      <c r="IQ495" s="10"/>
      <c r="IR495" s="10"/>
      <c r="IS495" s="10"/>
      <c r="IT495" s="10"/>
      <c r="IU495" s="10"/>
      <c r="IV495" s="10"/>
      <c r="IW495" s="10"/>
      <c r="IX495" s="10"/>
      <c r="IY495" s="10"/>
      <c r="IZ495" s="10"/>
      <c r="JA495" s="10"/>
      <c r="JB495" s="10"/>
      <c r="JC495" s="10"/>
      <c r="JD495" s="10"/>
      <c r="JE495" s="10"/>
      <c r="JF495" s="10"/>
      <c r="JG495" s="10"/>
      <c r="JH495" s="10"/>
      <c r="JI495" s="10"/>
      <c r="JJ495" s="10"/>
      <c r="JK495" s="10"/>
      <c r="JL495" s="10"/>
      <c r="JM495" s="10"/>
      <c r="JN495" s="10"/>
      <c r="JO495" s="10"/>
      <c r="JP495" s="10"/>
      <c r="JQ495" s="10"/>
      <c r="JR495" s="10"/>
      <c r="JS495" s="10"/>
      <c r="JT495" s="10"/>
      <c r="JU495" s="10"/>
      <c r="JV495" s="10"/>
      <c r="JW495" s="10"/>
      <c r="JX495" s="10"/>
      <c r="JY495" s="10"/>
      <c r="JZ495" s="10"/>
      <c r="KA495" s="10"/>
      <c r="KB495" s="10"/>
      <c r="KC495" s="10"/>
      <c r="KD495" s="10"/>
      <c r="KE495" s="10"/>
      <c r="KF495" s="10"/>
      <c r="KG495" s="10"/>
      <c r="KH495" s="10"/>
      <c r="KI495" s="10"/>
      <c r="KJ495" s="10"/>
      <c r="KK495" s="10"/>
      <c r="KL495" s="10"/>
      <c r="KM495" s="10"/>
      <c r="KN495" s="10"/>
      <c r="KO495" s="10"/>
      <c r="KP495" s="10"/>
      <c r="KQ495" s="10"/>
      <c r="KR495" s="10"/>
      <c r="KS495" s="10"/>
      <c r="KT495" s="10"/>
      <c r="KU495" s="10"/>
      <c r="KV495" s="10"/>
      <c r="KW495" s="10"/>
      <c r="KX495" s="10"/>
      <c r="KY495" s="10"/>
      <c r="KZ495" s="10"/>
      <c r="LA495" s="10"/>
      <c r="LB495" s="10"/>
      <c r="LC495" s="10"/>
      <c r="LD495" s="10"/>
      <c r="LE495" s="10"/>
      <c r="LF495" s="10"/>
      <c r="LG495" s="10"/>
      <c r="LH495" s="10"/>
      <c r="LI495" s="10"/>
      <c r="LJ495" s="10"/>
      <c r="LK495" s="10"/>
      <c r="LL495" s="10"/>
      <c r="LM495" s="10"/>
      <c r="LN495" s="10"/>
      <c r="LO495" s="10"/>
      <c r="LP495" s="10"/>
      <c r="LQ495" s="10"/>
      <c r="LR495" s="10"/>
      <c r="LS495" s="10"/>
      <c r="LT495" s="10"/>
      <c r="LU495" s="10"/>
      <c r="LV495" s="10"/>
      <c r="LW495" s="10"/>
      <c r="LX495" s="10"/>
      <c r="LY495" s="10"/>
      <c r="LZ495" s="10"/>
      <c r="MA495" s="10"/>
      <c r="MB495" s="10"/>
      <c r="MC495" s="10"/>
      <c r="MD495" s="10"/>
      <c r="ME495" s="10"/>
      <c r="MF495" s="10"/>
      <c r="MG495" s="10"/>
      <c r="MH495" s="10"/>
      <c r="MI495" s="10"/>
      <c r="MJ495" s="10"/>
      <c r="MK495" s="10"/>
      <c r="ML495" s="10"/>
      <c r="MM495" s="10"/>
      <c r="MN495" s="10"/>
      <c r="MO495" s="10"/>
      <c r="MP495" s="10"/>
      <c r="MQ495" s="10"/>
      <c r="MR495" s="10"/>
      <c r="MS495" s="10"/>
      <c r="MT495" s="10"/>
      <c r="MU495" s="10"/>
      <c r="MV495" s="10"/>
      <c r="MW495" s="10"/>
      <c r="MX495" s="10"/>
      <c r="MY495" s="10"/>
      <c r="MZ495" s="10"/>
      <c r="NA495" s="10"/>
      <c r="NB495" s="10"/>
      <c r="NC495" s="10"/>
      <c r="ND495" s="10"/>
      <c r="NE495" s="10"/>
      <c r="NF495" s="10"/>
      <c r="NG495" s="10"/>
      <c r="NH495" s="10"/>
      <c r="NI495" s="10"/>
      <c r="NJ495" s="10"/>
      <c r="NK495" s="10"/>
      <c r="NL495" s="10"/>
      <c r="NM495" s="10"/>
      <c r="NN495" s="10"/>
      <c r="NO495" s="10"/>
      <c r="NP495" s="10"/>
      <c r="NQ495" s="10"/>
      <c r="NR495" s="10"/>
      <c r="NS495" s="10"/>
      <c r="NT495" s="10"/>
      <c r="NU495" s="10"/>
      <c r="NV495" s="10"/>
      <c r="NW495" s="10"/>
      <c r="NX495" s="10"/>
      <c r="NY495" s="10"/>
      <c r="NZ495" s="10"/>
      <c r="OA495" s="10"/>
      <c r="OB495" s="10"/>
      <c r="OC495" s="10"/>
      <c r="OD495" s="10"/>
      <c r="OE495" s="10"/>
      <c r="OF495" s="10"/>
      <c r="OG495" s="10"/>
      <c r="OH495" s="10"/>
      <c r="OI495" s="10"/>
      <c r="OJ495" s="10"/>
      <c r="OK495" s="10"/>
      <c r="OL495" s="10"/>
      <c r="OM495" s="10"/>
      <c r="ON495" s="10"/>
      <c r="OO495" s="10"/>
      <c r="OP495" s="10"/>
      <c r="OQ495" s="10"/>
      <c r="OR495" s="10"/>
      <c r="OS495" s="10"/>
      <c r="OT495" s="10"/>
      <c r="OU495" s="10"/>
      <c r="OV495" s="10"/>
      <c r="OW495" s="10"/>
      <c r="OX495" s="10"/>
      <c r="OY495" s="10"/>
      <c r="OZ495" s="10"/>
      <c r="PA495" s="10"/>
      <c r="PB495" s="10"/>
      <c r="PC495" s="10"/>
      <c r="PD495" s="10"/>
      <c r="PE495" s="10"/>
      <c r="PF495" s="10"/>
      <c r="PG495" s="10"/>
      <c r="PH495" s="10"/>
      <c r="PI495" s="10"/>
      <c r="PJ495" s="10"/>
      <c r="PK495" s="10"/>
      <c r="PL495" s="10"/>
      <c r="PM495" s="10"/>
      <c r="PN495" s="10"/>
      <c r="PO495" s="10"/>
      <c r="PP495" s="10"/>
      <c r="PQ495" s="10"/>
      <c r="PR495" s="10"/>
      <c r="PS495" s="10"/>
      <c r="PT495" s="10"/>
      <c r="PU495" s="10"/>
      <c r="PV495" s="10"/>
      <c r="PW495" s="10"/>
      <c r="PX495" s="10"/>
      <c r="PY495" s="10"/>
      <c r="PZ495" s="10"/>
      <c r="QA495" s="10"/>
      <c r="QB495" s="10"/>
      <c r="QC495" s="10"/>
      <c r="QD495" s="10"/>
      <c r="QE495" s="10"/>
      <c r="QF495" s="10"/>
      <c r="QG495" s="10"/>
      <c r="QH495" s="10"/>
      <c r="QI495" s="10"/>
      <c r="QJ495" s="10"/>
      <c r="QK495" s="10"/>
      <c r="QL495" s="10"/>
      <c r="QM495" s="10"/>
      <c r="QN495" s="10"/>
      <c r="QO495" s="10"/>
      <c r="QP495" s="10"/>
      <c r="QQ495" s="10"/>
      <c r="QR495" s="10"/>
      <c r="QS495" s="10"/>
      <c r="QT495" s="10"/>
      <c r="QU495" s="10"/>
      <c r="QV495" s="10"/>
      <c r="QW495" s="10"/>
      <c r="QX495" s="10"/>
      <c r="QY495" s="10"/>
      <c r="QZ495" s="10"/>
      <c r="RA495" s="10"/>
      <c r="RB495" s="10"/>
      <c r="RC495" s="10"/>
      <c r="RD495" s="10"/>
      <c r="RE495" s="10"/>
      <c r="RF495" s="10"/>
      <c r="RG495" s="10"/>
      <c r="RH495" s="10"/>
      <c r="RI495" s="10"/>
      <c r="RJ495" s="10"/>
      <c r="RK495" s="10"/>
      <c r="RL495" s="10"/>
      <c r="RM495" s="10"/>
      <c r="RN495" s="10"/>
      <c r="RO495" s="10"/>
      <c r="RP495" s="10"/>
      <c r="RQ495" s="10"/>
      <c r="RR495" s="10"/>
      <c r="RS495" s="10"/>
      <c r="RT495" s="10"/>
      <c r="RU495" s="10"/>
      <c r="RV495" s="10"/>
      <c r="RW495" s="10"/>
      <c r="RX495" s="10"/>
      <c r="RY495" s="10"/>
      <c r="RZ495" s="10"/>
      <c r="SA495" s="10"/>
      <c r="SB495" s="10"/>
      <c r="SC495" s="10"/>
      <c r="SD495" s="10"/>
      <c r="SE495" s="10"/>
      <c r="SF495" s="10"/>
      <c r="SG495" s="10"/>
      <c r="SH495" s="10"/>
      <c r="SI495" s="10"/>
      <c r="SJ495" s="10"/>
      <c r="SK495" s="10"/>
      <c r="SL495" s="10"/>
      <c r="SM495" s="10"/>
      <c r="SN495" s="10"/>
      <c r="SO495" s="10"/>
      <c r="SP495" s="10"/>
      <c r="SQ495" s="10"/>
      <c r="SR495" s="10"/>
      <c r="SS495" s="10"/>
      <c r="ST495" s="10"/>
      <c r="SU495" s="10"/>
      <c r="SV495" s="10"/>
      <c r="SW495" s="10"/>
      <c r="SX495" s="10"/>
      <c r="SY495" s="10"/>
      <c r="SZ495" s="10"/>
      <c r="TA495" s="10"/>
      <c r="TB495" s="10"/>
      <c r="TC495" s="10"/>
      <c r="TD495" s="10"/>
      <c r="TE495" s="10"/>
      <c r="TF495" s="10"/>
      <c r="TG495" s="10"/>
      <c r="TH495" s="10"/>
      <c r="TI495" s="10"/>
      <c r="TJ495" s="10"/>
      <c r="TK495" s="10"/>
      <c r="TL495" s="10"/>
      <c r="TM495" s="10"/>
      <c r="TN495" s="10"/>
      <c r="TO495" s="10"/>
      <c r="TP495" s="10"/>
      <c r="TQ495" s="10"/>
      <c r="TR495" s="10"/>
      <c r="TS495" s="10"/>
      <c r="TT495" s="10"/>
      <c r="TU495" s="10"/>
      <c r="TV495" s="10"/>
      <c r="TW495" s="10"/>
      <c r="TX495" s="10"/>
      <c r="TY495" s="10"/>
      <c r="TZ495" s="10"/>
      <c r="UA495" s="10"/>
      <c r="UB495" s="10"/>
      <c r="UC495" s="10"/>
      <c r="UD495" s="10"/>
      <c r="UE495" s="10"/>
      <c r="UF495" s="10"/>
      <c r="UG495" s="10"/>
      <c r="UH495" s="10"/>
      <c r="UI495" s="10"/>
      <c r="UJ495" s="10"/>
      <c r="UK495" s="10"/>
      <c r="UL495" s="10"/>
      <c r="UM495" s="10"/>
      <c r="UN495" s="10"/>
      <c r="UO495" s="10"/>
      <c r="UP495" s="10"/>
      <c r="UQ495" s="10"/>
      <c r="UR495" s="10"/>
      <c r="US495" s="10"/>
      <c r="UT495" s="10"/>
      <c r="UU495" s="10"/>
      <c r="UV495" s="10"/>
      <c r="UW495" s="10"/>
      <c r="UX495" s="10"/>
      <c r="UY495" s="10"/>
      <c r="UZ495" s="10"/>
      <c r="VA495" s="10"/>
      <c r="VB495" s="10"/>
      <c r="VC495" s="10"/>
      <c r="VD495" s="10"/>
      <c r="VE495" s="10"/>
      <c r="VF495" s="10"/>
      <c r="VG495" s="10"/>
      <c r="VH495" s="10"/>
      <c r="VI495" s="10"/>
      <c r="VJ495" s="10"/>
      <c r="VK495" s="10"/>
      <c r="VL495" s="10"/>
      <c r="VM495" s="10"/>
      <c r="VN495" s="10"/>
      <c r="VO495" s="10"/>
      <c r="VP495" s="10"/>
      <c r="VQ495" s="10"/>
      <c r="VR495" s="10"/>
      <c r="VS495" s="10"/>
      <c r="VT495" s="10"/>
      <c r="VU495" s="10"/>
      <c r="VV495" s="10"/>
      <c r="VW495" s="10"/>
      <c r="VX495" s="10"/>
      <c r="VY495" s="10"/>
      <c r="VZ495" s="10"/>
      <c r="WA495" s="10"/>
      <c r="WB495" s="10"/>
      <c r="WC495" s="10"/>
      <c r="WD495" s="10"/>
      <c r="WE495" s="10"/>
      <c r="WF495" s="10"/>
      <c r="WG495" s="10"/>
      <c r="WH495" s="10"/>
      <c r="WI495" s="10"/>
      <c r="WJ495" s="10"/>
      <c r="WK495" s="10"/>
      <c r="WL495" s="10"/>
      <c r="WM495" s="10"/>
      <c r="WN495" s="10"/>
      <c r="WO495" s="10"/>
      <c r="WP495" s="10"/>
      <c r="WQ495" s="10"/>
      <c r="WR495" s="10"/>
      <c r="WS495" s="10"/>
      <c r="WT495" s="10"/>
      <c r="WU495" s="10"/>
      <c r="WV495" s="10"/>
      <c r="WW495" s="10"/>
      <c r="WX495" s="10"/>
      <c r="WY495" s="10"/>
      <c r="WZ495" s="10"/>
      <c r="XA495" s="10"/>
      <c r="XB495" s="10"/>
      <c r="XC495" s="10"/>
      <c r="XD495" s="10"/>
      <c r="XE495" s="10"/>
      <c r="XF495" s="10"/>
      <c r="XG495" s="10"/>
      <c r="XH495" s="10"/>
      <c r="XI495" s="10"/>
      <c r="XJ495" s="10"/>
      <c r="XK495" s="10"/>
      <c r="XL495" s="10"/>
      <c r="XM495" s="10"/>
      <c r="XN495" s="10"/>
      <c r="XO495" s="10"/>
      <c r="XP495" s="10"/>
      <c r="XQ495" s="10"/>
      <c r="XR495" s="10"/>
      <c r="XS495" s="10"/>
      <c r="XT495" s="10"/>
      <c r="XU495" s="10"/>
      <c r="XV495" s="10"/>
      <c r="XW495" s="10"/>
      <c r="XX495" s="10"/>
      <c r="XY495" s="10"/>
      <c r="XZ495" s="10"/>
      <c r="YA495" s="10"/>
      <c r="YB495" s="10"/>
      <c r="YC495" s="10"/>
      <c r="YD495" s="10"/>
      <c r="YE495" s="10"/>
      <c r="YF495" s="10"/>
      <c r="YG495" s="10"/>
      <c r="YH495" s="10"/>
      <c r="YI495" s="10"/>
      <c r="YJ495" s="10"/>
      <c r="YK495" s="10"/>
      <c r="YL495" s="10"/>
      <c r="YM495" s="10"/>
      <c r="YN495" s="10"/>
      <c r="YO495" s="10"/>
      <c r="YP495" s="10"/>
      <c r="YQ495" s="10"/>
      <c r="YR495" s="10"/>
      <c r="YS495" s="10"/>
      <c r="YT495" s="10"/>
      <c r="YU495" s="10"/>
      <c r="YV495" s="10"/>
      <c r="YW495" s="10"/>
      <c r="YX495" s="10"/>
      <c r="YY495" s="10"/>
      <c r="YZ495" s="10"/>
      <c r="ZA495" s="10"/>
      <c r="ZB495" s="10"/>
      <c r="ZC495" s="10"/>
      <c r="ZD495" s="10"/>
      <c r="ZE495" s="10"/>
      <c r="ZF495" s="10"/>
      <c r="ZG495" s="10"/>
      <c r="ZH495" s="10"/>
      <c r="ZI495" s="10"/>
      <c r="ZJ495" s="10"/>
      <c r="ZK495" s="10"/>
      <c r="ZL495" s="10"/>
      <c r="ZM495" s="10"/>
      <c r="ZN495" s="10"/>
      <c r="ZO495" s="10"/>
      <c r="ZP495" s="10"/>
      <c r="ZQ495" s="10"/>
      <c r="ZR495" s="10"/>
      <c r="ZS495" s="10"/>
      <c r="ZT495" s="10"/>
      <c r="ZU495" s="10"/>
      <c r="ZV495" s="10"/>
      <c r="ZW495" s="10"/>
      <c r="ZX495" s="10"/>
      <c r="ZY495" s="10"/>
      <c r="ZZ495" s="10"/>
      <c r="AAA495" s="10"/>
      <c r="AAB495" s="10"/>
      <c r="AAC495" s="10"/>
      <c r="AAD495" s="10"/>
      <c r="AAE495" s="10"/>
      <c r="AAF495" s="10"/>
      <c r="AAG495" s="10"/>
      <c r="AAH495" s="10"/>
      <c r="AAI495" s="10"/>
      <c r="AAJ495" s="10"/>
      <c r="AAK495" s="10"/>
      <c r="AAL495" s="10"/>
      <c r="AAM495" s="10"/>
      <c r="AAN495" s="10"/>
      <c r="AAO495" s="10"/>
      <c r="AAP495" s="10"/>
      <c r="AAQ495" s="10"/>
      <c r="AAR495" s="10"/>
      <c r="AAS495" s="10"/>
      <c r="AAT495" s="10"/>
      <c r="AAU495" s="10"/>
      <c r="AAV495" s="10"/>
      <c r="AAW495" s="10"/>
      <c r="AAX495" s="10"/>
      <c r="AAY495" s="10"/>
      <c r="AAZ495" s="10"/>
      <c r="ABA495" s="10"/>
      <c r="ABB495" s="10"/>
      <c r="ABC495" s="10"/>
      <c r="ABD495" s="10"/>
      <c r="ABE495" s="10"/>
      <c r="ABF495" s="10"/>
      <c r="ABG495" s="10"/>
      <c r="ABH495" s="10"/>
      <c r="ABI495" s="10"/>
      <c r="ABJ495" s="10"/>
      <c r="ABK495" s="10"/>
      <c r="ABL495" s="10"/>
      <c r="ABM495" s="10"/>
      <c r="ABN495" s="10"/>
      <c r="ABO495" s="10"/>
      <c r="ABP495" s="10"/>
      <c r="ABQ495" s="10"/>
      <c r="ABR495" s="10"/>
      <c r="ABS495" s="10"/>
      <c r="ABT495" s="10"/>
      <c r="ABU495" s="10"/>
      <c r="ABV495" s="10"/>
      <c r="ABW495" s="10"/>
      <c r="ABX495" s="10"/>
      <c r="ABY495" s="10"/>
      <c r="ABZ495" s="10"/>
      <c r="ACA495" s="10"/>
      <c r="ACB495" s="10"/>
      <c r="ACC495" s="10"/>
      <c r="ACD495" s="10"/>
      <c r="ACE495" s="10"/>
      <c r="ACF495" s="10"/>
      <c r="ACG495" s="10"/>
      <c r="ACH495" s="10"/>
      <c r="ACI495" s="10"/>
      <c r="ACJ495" s="10"/>
      <c r="ACK495" s="10"/>
      <c r="ACL495" s="10"/>
      <c r="ACM495" s="10"/>
      <c r="ACN495" s="10"/>
      <c r="ACO495" s="10"/>
      <c r="ACP495" s="10"/>
      <c r="ACQ495" s="10"/>
      <c r="ACR495" s="10"/>
      <c r="ACS495" s="10"/>
      <c r="ACT495" s="10"/>
      <c r="ACU495" s="10"/>
      <c r="ACV495" s="10"/>
      <c r="ACW495" s="10"/>
      <c r="ACX495" s="10"/>
      <c r="ACY495" s="10"/>
      <c r="ACZ495" s="10"/>
      <c r="ADA495" s="10"/>
      <c r="ADB495" s="10"/>
      <c r="ADC495" s="10"/>
      <c r="ADD495" s="10"/>
      <c r="ADE495" s="10"/>
      <c r="ADF495" s="10"/>
      <c r="ADG495" s="10"/>
      <c r="ADH495" s="10"/>
      <c r="ADI495" s="10"/>
      <c r="ADJ495" s="10"/>
      <c r="ADK495" s="10"/>
      <c r="ADL495" s="10"/>
      <c r="ADM495" s="10"/>
      <c r="ADN495" s="10"/>
      <c r="ADO495" s="10"/>
      <c r="ADP495" s="10"/>
      <c r="ADQ495" s="10"/>
      <c r="ADR495" s="10"/>
      <c r="ADS495" s="10"/>
      <c r="ADT495" s="10"/>
      <c r="ADU495" s="10"/>
      <c r="ADV495" s="10"/>
      <c r="ADW495" s="10"/>
      <c r="ADX495" s="10"/>
      <c r="ADY495" s="10"/>
      <c r="ADZ495" s="10"/>
      <c r="AEA495" s="10"/>
      <c r="AEB495" s="10"/>
      <c r="AEC495" s="10"/>
      <c r="AED495" s="10"/>
      <c r="AEE495" s="10"/>
      <c r="AEF495" s="10"/>
      <c r="AEG495" s="10"/>
      <c r="AEH495" s="10"/>
      <c r="AEI495" s="10"/>
      <c r="AEJ495" s="10"/>
      <c r="AEK495" s="10"/>
      <c r="AEL495" s="10"/>
      <c r="AEM495" s="10"/>
      <c r="AEN495" s="10"/>
      <c r="AEO495" s="10"/>
      <c r="AEP495" s="10"/>
      <c r="AEQ495" s="10"/>
      <c r="AER495" s="10"/>
      <c r="AES495" s="10"/>
      <c r="AET495" s="10"/>
      <c r="AEU495" s="10"/>
      <c r="AEV495" s="10"/>
      <c r="AEW495" s="10"/>
      <c r="AEX495" s="10"/>
      <c r="AEY495" s="10"/>
      <c r="AEZ495" s="10"/>
      <c r="AFA495" s="10"/>
      <c r="AFB495" s="10"/>
      <c r="AFC495" s="10"/>
      <c r="AFD495" s="10"/>
      <c r="AFE495" s="10"/>
      <c r="AFF495" s="10"/>
      <c r="AFG495" s="10"/>
      <c r="AFH495" s="10"/>
      <c r="AFI495" s="10"/>
      <c r="AFJ495" s="10"/>
      <c r="AFK495" s="10"/>
      <c r="AFL495" s="10"/>
      <c r="AFM495" s="10"/>
      <c r="AFN495" s="10"/>
      <c r="AFO495" s="10"/>
      <c r="AFP495" s="10"/>
      <c r="AFQ495" s="10"/>
      <c r="AFR495" s="10"/>
      <c r="AFS495" s="10"/>
      <c r="AFT495" s="10"/>
      <c r="AFU495" s="10"/>
      <c r="AFV495" s="10"/>
      <c r="AFW495" s="10"/>
      <c r="AFX495" s="10"/>
      <c r="AFY495" s="10"/>
      <c r="AFZ495" s="10"/>
      <c r="AGA495" s="10"/>
      <c r="AGB495" s="10"/>
      <c r="AGC495" s="10"/>
      <c r="AGD495" s="10"/>
      <c r="AGE495" s="10"/>
      <c r="AGF495" s="10"/>
      <c r="AGG495" s="10"/>
      <c r="AGH495" s="10"/>
      <c r="AGI495" s="10"/>
      <c r="AGJ495" s="10"/>
      <c r="AGK495" s="10"/>
      <c r="AGL495" s="10"/>
      <c r="AGM495" s="10"/>
      <c r="AGN495" s="10"/>
      <c r="AGO495" s="10"/>
      <c r="AGP495" s="10"/>
      <c r="AGQ495" s="10"/>
      <c r="AGR495" s="10"/>
      <c r="AGS495" s="10"/>
      <c r="AGT495" s="10"/>
      <c r="AGU495" s="10"/>
      <c r="AGV495" s="10"/>
      <c r="AGW495" s="10"/>
      <c r="AGX495" s="10"/>
      <c r="AGY495" s="10"/>
      <c r="AGZ495" s="10"/>
      <c r="AHA495" s="10"/>
      <c r="AHB495" s="10"/>
      <c r="AHC495" s="10"/>
      <c r="AHD495" s="10"/>
      <c r="AHE495" s="10"/>
      <c r="AHF495" s="10"/>
      <c r="AHG495" s="10"/>
      <c r="AHH495" s="10"/>
      <c r="AHI495" s="10"/>
      <c r="AHJ495" s="10"/>
      <c r="AHK495" s="10"/>
      <c r="AHL495" s="10"/>
      <c r="AHM495" s="10"/>
      <c r="AHN495" s="10"/>
      <c r="AHO495" s="10"/>
      <c r="AHP495" s="10"/>
      <c r="AHQ495" s="10"/>
      <c r="AHR495" s="10"/>
      <c r="AHS495" s="10"/>
      <c r="AHT495" s="10"/>
      <c r="AHU495" s="10"/>
      <c r="AHV495" s="10"/>
      <c r="AHW495" s="10"/>
      <c r="AHX495" s="10"/>
      <c r="AHY495" s="10"/>
      <c r="AHZ495" s="10"/>
      <c r="AIA495" s="10"/>
      <c r="AIB495" s="10"/>
      <c r="AIC495" s="10"/>
      <c r="AID495" s="10"/>
      <c r="AIE495" s="10"/>
      <c r="AIF495" s="10"/>
      <c r="AIG495" s="10"/>
      <c r="AIH495" s="10"/>
      <c r="AII495" s="10"/>
      <c r="AIJ495" s="10"/>
      <c r="AIK495" s="10"/>
      <c r="AIL495" s="10"/>
      <c r="AIM495" s="10"/>
      <c r="AIN495" s="10"/>
      <c r="AIO495" s="10"/>
      <c r="AIP495" s="10"/>
      <c r="AIQ495" s="10"/>
      <c r="AIR495" s="10"/>
      <c r="AIS495" s="10"/>
      <c r="AIT495" s="10"/>
      <c r="AIU495" s="10"/>
      <c r="AIV495" s="10"/>
      <c r="AIW495" s="10"/>
      <c r="AIX495" s="10"/>
      <c r="AIY495" s="10"/>
      <c r="AIZ495" s="10"/>
      <c r="AJA495" s="10"/>
      <c r="AJB495" s="10"/>
      <c r="AJC495" s="10"/>
      <c r="AJD495" s="10"/>
      <c r="AJE495" s="10"/>
      <c r="AJF495" s="10"/>
      <c r="AJG495" s="10"/>
      <c r="AJH495" s="10"/>
      <c r="AJI495" s="10"/>
      <c r="AJJ495" s="10"/>
      <c r="AJK495" s="10"/>
      <c r="AJL495" s="10"/>
      <c r="AJM495" s="10"/>
      <c r="AJN495" s="10"/>
      <c r="AJO495" s="10"/>
      <c r="AJP495" s="10"/>
      <c r="AJQ495" s="10"/>
      <c r="AJR495" s="10"/>
      <c r="AJS495" s="10"/>
      <c r="AJT495" s="10"/>
      <c r="AJU495" s="10"/>
      <c r="AJV495" s="10"/>
      <c r="AJW495" s="10"/>
      <c r="AJX495" s="10"/>
      <c r="AJY495" s="10"/>
      <c r="AJZ495" s="10"/>
      <c r="AKA495" s="10"/>
      <c r="AKB495" s="10"/>
      <c r="AKC495" s="10"/>
      <c r="AKD495" s="10"/>
      <c r="AKE495" s="10"/>
      <c r="AKF495" s="10"/>
      <c r="AKG495" s="10"/>
      <c r="AKH495" s="10"/>
      <c r="AKI495" s="10"/>
      <c r="AKJ495" s="10"/>
      <c r="AKK495" s="10"/>
      <c r="AKL495" s="10"/>
      <c r="AKM495" s="10"/>
      <c r="AKN495" s="10"/>
      <c r="AKO495" s="10"/>
      <c r="AKP495" s="10"/>
      <c r="AKQ495" s="10"/>
      <c r="AKR495" s="10"/>
      <c r="AKS495" s="10"/>
      <c r="AKT495" s="10"/>
      <c r="AKU495" s="10"/>
      <c r="AKV495" s="10"/>
      <c r="AKW495" s="10"/>
      <c r="AKX495" s="10"/>
      <c r="AKY495" s="10"/>
      <c r="AKZ495" s="10"/>
      <c r="ALA495" s="10"/>
      <c r="ALB495" s="10"/>
      <c r="ALC495" s="10"/>
      <c r="ALD495" s="10"/>
      <c r="ALE495" s="10"/>
      <c r="ALF495" s="10"/>
      <c r="ALG495" s="10"/>
      <c r="ALH495" s="10"/>
      <c r="ALI495" s="10"/>
      <c r="ALJ495" s="10"/>
      <c r="ALK495" s="10"/>
      <c r="ALL495" s="10"/>
      <c r="ALM495" s="10"/>
      <c r="ALN495" s="10"/>
      <c r="ALO495" s="10"/>
      <c r="ALP495" s="10"/>
      <c r="ALQ495" s="10"/>
      <c r="ALR495" s="10"/>
      <c r="ALS495" s="10"/>
      <c r="ALT495" s="10"/>
      <c r="ALU495" s="10"/>
      <c r="ALV495" s="10"/>
      <c r="ALW495" s="10"/>
      <c r="ALX495" s="10"/>
      <c r="ALY495" s="10"/>
      <c r="ALZ495" s="10"/>
      <c r="AMA495" s="10"/>
      <c r="AMB495" s="10"/>
      <c r="AMC495" s="10"/>
      <c r="AMD495" s="10"/>
      <c r="AME495" s="10"/>
      <c r="AMF495" s="10"/>
      <c r="AMG495" s="10"/>
      <c r="AMH495" s="10"/>
      <c r="AMI495" s="10"/>
    </row>
    <row r="496" spans="1:1023" ht="21.75" customHeight="1">
      <c r="A496" s="14" t="s">
        <v>273</v>
      </c>
      <c r="B496" s="45"/>
      <c r="C496" s="34"/>
      <c r="D496" s="34"/>
      <c r="E496" s="30"/>
      <c r="F496" s="30"/>
      <c r="G496" s="30"/>
      <c r="H496" s="30"/>
      <c r="I496" s="30"/>
      <c r="J496" s="30"/>
      <c r="K496" s="30"/>
      <c r="L496" s="30"/>
      <c r="M496" s="30"/>
      <c r="N496" s="30"/>
      <c r="O496" s="36">
        <v>4800</v>
      </c>
      <c r="P496" s="34"/>
      <c r="Q496" s="43">
        <f t="shared" si="11"/>
        <v>4800</v>
      </c>
      <c r="R496" s="43">
        <f>Q496</f>
        <v>4800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c r="EM496" s="10"/>
      <c r="EN496" s="10"/>
      <c r="EO496" s="10"/>
      <c r="EP496" s="10"/>
      <c r="EQ496" s="10"/>
      <c r="ER496" s="10"/>
      <c r="ES496" s="10"/>
      <c r="ET496" s="10"/>
      <c r="EU496" s="10"/>
      <c r="EV496" s="10"/>
      <c r="EW496" s="10"/>
      <c r="EX496" s="10"/>
      <c r="EY496" s="10"/>
      <c r="EZ496" s="10"/>
      <c r="FA496" s="10"/>
      <c r="FB496" s="10"/>
      <c r="FC496" s="10"/>
      <c r="FD496" s="10"/>
      <c r="FE496" s="10"/>
      <c r="FF496" s="10"/>
      <c r="FG496" s="10"/>
      <c r="FH496" s="10"/>
      <c r="FI496" s="10"/>
      <c r="FJ496" s="10"/>
      <c r="FK496" s="10"/>
      <c r="FL496" s="10"/>
      <c r="FM496" s="10"/>
      <c r="FN496" s="10"/>
      <c r="FO496" s="10"/>
      <c r="FP496" s="10"/>
      <c r="FQ496" s="10"/>
      <c r="FR496" s="10"/>
      <c r="FS496" s="10"/>
      <c r="FT496" s="10"/>
      <c r="FU496" s="10"/>
      <c r="FV496" s="10"/>
      <c r="FW496" s="10"/>
      <c r="FX496" s="10"/>
      <c r="FY496" s="10"/>
      <c r="FZ496" s="10"/>
      <c r="GA496" s="10"/>
      <c r="GB496" s="10"/>
      <c r="GC496" s="10"/>
      <c r="GD496" s="10"/>
      <c r="GE496" s="10"/>
      <c r="GF496" s="10"/>
      <c r="GG496" s="10"/>
      <c r="GH496" s="10"/>
      <c r="GI496" s="10"/>
      <c r="GJ496" s="10"/>
      <c r="GK496" s="10"/>
      <c r="GL496" s="10"/>
      <c r="GM496" s="10"/>
      <c r="GN496" s="10"/>
      <c r="GO496" s="10"/>
      <c r="GP496" s="10"/>
      <c r="GQ496" s="10"/>
      <c r="GR496" s="10"/>
      <c r="GS496" s="10"/>
      <c r="GT496" s="10"/>
      <c r="GU496" s="10"/>
      <c r="GV496" s="10"/>
      <c r="GW496" s="10"/>
      <c r="GX496" s="10"/>
      <c r="GY496" s="10"/>
      <c r="GZ496" s="10"/>
      <c r="HA496" s="10"/>
      <c r="HB496" s="10"/>
      <c r="HC496" s="10"/>
      <c r="HD496" s="10"/>
      <c r="HE496" s="10"/>
      <c r="HF496" s="10"/>
      <c r="HG496" s="10"/>
      <c r="HH496" s="10"/>
      <c r="HI496" s="10"/>
      <c r="HJ496" s="10"/>
      <c r="HK496" s="10"/>
      <c r="HL496" s="10"/>
      <c r="HM496" s="10"/>
      <c r="HN496" s="10"/>
      <c r="HO496" s="10"/>
      <c r="HP496" s="10"/>
      <c r="HQ496" s="10"/>
      <c r="HR496" s="10"/>
      <c r="HS496" s="10"/>
      <c r="HT496" s="10"/>
      <c r="HU496" s="10"/>
      <c r="HV496" s="10"/>
      <c r="HW496" s="10"/>
      <c r="HX496" s="10"/>
      <c r="HY496" s="10"/>
      <c r="HZ496" s="10"/>
      <c r="IA496" s="10"/>
      <c r="IB496" s="10"/>
      <c r="IC496" s="10"/>
      <c r="ID496" s="10"/>
      <c r="IE496" s="10"/>
      <c r="IF496" s="10"/>
      <c r="IG496" s="10"/>
      <c r="IH496" s="10"/>
      <c r="II496" s="10"/>
      <c r="IJ496" s="10"/>
      <c r="IK496" s="10"/>
      <c r="IL496" s="10"/>
      <c r="IM496" s="10"/>
      <c r="IN496" s="10"/>
      <c r="IO496" s="10"/>
      <c r="IP496" s="10"/>
      <c r="IQ496" s="10"/>
      <c r="IR496" s="10"/>
      <c r="IS496" s="10"/>
      <c r="IT496" s="10"/>
      <c r="IU496" s="10"/>
      <c r="IV496" s="10"/>
      <c r="IW496" s="10"/>
      <c r="IX496" s="10"/>
      <c r="IY496" s="10"/>
      <c r="IZ496" s="10"/>
      <c r="JA496" s="10"/>
      <c r="JB496" s="10"/>
      <c r="JC496" s="10"/>
      <c r="JD496" s="10"/>
      <c r="JE496" s="10"/>
      <c r="JF496" s="10"/>
      <c r="JG496" s="10"/>
      <c r="JH496" s="10"/>
      <c r="JI496" s="10"/>
      <c r="JJ496" s="10"/>
      <c r="JK496" s="10"/>
      <c r="JL496" s="10"/>
      <c r="JM496" s="10"/>
      <c r="JN496" s="10"/>
      <c r="JO496" s="10"/>
      <c r="JP496" s="10"/>
      <c r="JQ496" s="10"/>
      <c r="JR496" s="10"/>
      <c r="JS496" s="10"/>
      <c r="JT496" s="10"/>
      <c r="JU496" s="10"/>
      <c r="JV496" s="10"/>
      <c r="JW496" s="10"/>
      <c r="JX496" s="10"/>
      <c r="JY496" s="10"/>
      <c r="JZ496" s="10"/>
      <c r="KA496" s="10"/>
      <c r="KB496" s="10"/>
      <c r="KC496" s="10"/>
      <c r="KD496" s="10"/>
      <c r="KE496" s="10"/>
      <c r="KF496" s="10"/>
      <c r="KG496" s="10"/>
      <c r="KH496" s="10"/>
      <c r="KI496" s="10"/>
      <c r="KJ496" s="10"/>
      <c r="KK496" s="10"/>
      <c r="KL496" s="10"/>
      <c r="KM496" s="10"/>
      <c r="KN496" s="10"/>
      <c r="KO496" s="10"/>
      <c r="KP496" s="10"/>
      <c r="KQ496" s="10"/>
      <c r="KR496" s="10"/>
      <c r="KS496" s="10"/>
      <c r="KT496" s="10"/>
      <c r="KU496" s="10"/>
      <c r="KV496" s="10"/>
      <c r="KW496" s="10"/>
      <c r="KX496" s="10"/>
      <c r="KY496" s="10"/>
      <c r="KZ496" s="10"/>
      <c r="LA496" s="10"/>
      <c r="LB496" s="10"/>
      <c r="LC496" s="10"/>
      <c r="LD496" s="10"/>
      <c r="LE496" s="10"/>
      <c r="LF496" s="10"/>
      <c r="LG496" s="10"/>
      <c r="LH496" s="10"/>
      <c r="LI496" s="10"/>
      <c r="LJ496" s="10"/>
      <c r="LK496" s="10"/>
      <c r="LL496" s="10"/>
      <c r="LM496" s="10"/>
      <c r="LN496" s="10"/>
      <c r="LO496" s="10"/>
      <c r="LP496" s="10"/>
      <c r="LQ496" s="10"/>
      <c r="LR496" s="10"/>
      <c r="LS496" s="10"/>
      <c r="LT496" s="10"/>
      <c r="LU496" s="10"/>
      <c r="LV496" s="10"/>
      <c r="LW496" s="10"/>
      <c r="LX496" s="10"/>
      <c r="LY496" s="10"/>
      <c r="LZ496" s="10"/>
      <c r="MA496" s="10"/>
      <c r="MB496" s="10"/>
      <c r="MC496" s="10"/>
      <c r="MD496" s="10"/>
      <c r="ME496" s="10"/>
      <c r="MF496" s="10"/>
      <c r="MG496" s="10"/>
      <c r="MH496" s="10"/>
      <c r="MI496" s="10"/>
      <c r="MJ496" s="10"/>
      <c r="MK496" s="10"/>
      <c r="ML496" s="10"/>
      <c r="MM496" s="10"/>
      <c r="MN496" s="10"/>
      <c r="MO496" s="10"/>
      <c r="MP496" s="10"/>
      <c r="MQ496" s="10"/>
      <c r="MR496" s="10"/>
      <c r="MS496" s="10"/>
      <c r="MT496" s="10"/>
      <c r="MU496" s="10"/>
      <c r="MV496" s="10"/>
      <c r="MW496" s="10"/>
      <c r="MX496" s="10"/>
      <c r="MY496" s="10"/>
      <c r="MZ496" s="10"/>
      <c r="NA496" s="10"/>
      <c r="NB496" s="10"/>
      <c r="NC496" s="10"/>
      <c r="ND496" s="10"/>
      <c r="NE496" s="10"/>
      <c r="NF496" s="10"/>
      <c r="NG496" s="10"/>
      <c r="NH496" s="10"/>
      <c r="NI496" s="10"/>
      <c r="NJ496" s="10"/>
      <c r="NK496" s="10"/>
      <c r="NL496" s="10"/>
      <c r="NM496" s="10"/>
      <c r="NN496" s="10"/>
      <c r="NO496" s="10"/>
      <c r="NP496" s="10"/>
      <c r="NQ496" s="10"/>
      <c r="NR496" s="10"/>
      <c r="NS496" s="10"/>
      <c r="NT496" s="10"/>
      <c r="NU496" s="10"/>
      <c r="NV496" s="10"/>
      <c r="NW496" s="10"/>
      <c r="NX496" s="10"/>
      <c r="NY496" s="10"/>
      <c r="NZ496" s="10"/>
      <c r="OA496" s="10"/>
      <c r="OB496" s="10"/>
      <c r="OC496" s="10"/>
      <c r="OD496" s="10"/>
      <c r="OE496" s="10"/>
      <c r="OF496" s="10"/>
      <c r="OG496" s="10"/>
      <c r="OH496" s="10"/>
      <c r="OI496" s="10"/>
      <c r="OJ496" s="10"/>
      <c r="OK496" s="10"/>
      <c r="OL496" s="10"/>
      <c r="OM496" s="10"/>
      <c r="ON496" s="10"/>
      <c r="OO496" s="10"/>
      <c r="OP496" s="10"/>
      <c r="OQ496" s="10"/>
      <c r="OR496" s="10"/>
      <c r="OS496" s="10"/>
      <c r="OT496" s="10"/>
      <c r="OU496" s="10"/>
      <c r="OV496" s="10"/>
      <c r="OW496" s="10"/>
      <c r="OX496" s="10"/>
      <c r="OY496" s="10"/>
      <c r="OZ496" s="10"/>
      <c r="PA496" s="10"/>
      <c r="PB496" s="10"/>
      <c r="PC496" s="10"/>
      <c r="PD496" s="10"/>
      <c r="PE496" s="10"/>
      <c r="PF496" s="10"/>
      <c r="PG496" s="10"/>
      <c r="PH496" s="10"/>
      <c r="PI496" s="10"/>
      <c r="PJ496" s="10"/>
      <c r="PK496" s="10"/>
      <c r="PL496" s="10"/>
      <c r="PM496" s="10"/>
      <c r="PN496" s="10"/>
      <c r="PO496" s="10"/>
      <c r="PP496" s="10"/>
      <c r="PQ496" s="10"/>
      <c r="PR496" s="10"/>
      <c r="PS496" s="10"/>
      <c r="PT496" s="10"/>
      <c r="PU496" s="10"/>
      <c r="PV496" s="10"/>
      <c r="PW496" s="10"/>
      <c r="PX496" s="10"/>
      <c r="PY496" s="10"/>
      <c r="PZ496" s="10"/>
      <c r="QA496" s="10"/>
      <c r="QB496" s="10"/>
      <c r="QC496" s="10"/>
      <c r="QD496" s="10"/>
      <c r="QE496" s="10"/>
      <c r="QF496" s="10"/>
      <c r="QG496" s="10"/>
      <c r="QH496" s="10"/>
      <c r="QI496" s="10"/>
      <c r="QJ496" s="10"/>
      <c r="QK496" s="10"/>
      <c r="QL496" s="10"/>
      <c r="QM496" s="10"/>
      <c r="QN496" s="10"/>
      <c r="QO496" s="10"/>
      <c r="QP496" s="10"/>
      <c r="QQ496" s="10"/>
      <c r="QR496" s="10"/>
      <c r="QS496" s="10"/>
      <c r="QT496" s="10"/>
      <c r="QU496" s="10"/>
      <c r="QV496" s="10"/>
      <c r="QW496" s="10"/>
      <c r="QX496" s="10"/>
      <c r="QY496" s="10"/>
      <c r="QZ496" s="10"/>
      <c r="RA496" s="10"/>
      <c r="RB496" s="10"/>
      <c r="RC496" s="10"/>
      <c r="RD496" s="10"/>
      <c r="RE496" s="10"/>
      <c r="RF496" s="10"/>
      <c r="RG496" s="10"/>
      <c r="RH496" s="10"/>
      <c r="RI496" s="10"/>
      <c r="RJ496" s="10"/>
      <c r="RK496" s="10"/>
      <c r="RL496" s="10"/>
      <c r="RM496" s="10"/>
      <c r="RN496" s="10"/>
      <c r="RO496" s="10"/>
      <c r="RP496" s="10"/>
      <c r="RQ496" s="10"/>
      <c r="RR496" s="10"/>
      <c r="RS496" s="10"/>
      <c r="RT496" s="10"/>
      <c r="RU496" s="10"/>
      <c r="RV496" s="10"/>
      <c r="RW496" s="10"/>
      <c r="RX496" s="10"/>
      <c r="RY496" s="10"/>
      <c r="RZ496" s="10"/>
      <c r="SA496" s="10"/>
      <c r="SB496" s="10"/>
      <c r="SC496" s="10"/>
      <c r="SD496" s="10"/>
      <c r="SE496" s="10"/>
      <c r="SF496" s="10"/>
      <c r="SG496" s="10"/>
      <c r="SH496" s="10"/>
      <c r="SI496" s="10"/>
      <c r="SJ496" s="10"/>
      <c r="SK496" s="10"/>
      <c r="SL496" s="10"/>
      <c r="SM496" s="10"/>
      <c r="SN496" s="10"/>
      <c r="SO496" s="10"/>
      <c r="SP496" s="10"/>
      <c r="SQ496" s="10"/>
      <c r="SR496" s="10"/>
      <c r="SS496" s="10"/>
      <c r="ST496" s="10"/>
      <c r="SU496" s="10"/>
      <c r="SV496" s="10"/>
      <c r="SW496" s="10"/>
      <c r="SX496" s="10"/>
      <c r="SY496" s="10"/>
      <c r="SZ496" s="10"/>
      <c r="TA496" s="10"/>
      <c r="TB496" s="10"/>
      <c r="TC496" s="10"/>
      <c r="TD496" s="10"/>
      <c r="TE496" s="10"/>
      <c r="TF496" s="10"/>
      <c r="TG496" s="10"/>
      <c r="TH496" s="10"/>
      <c r="TI496" s="10"/>
      <c r="TJ496" s="10"/>
      <c r="TK496" s="10"/>
      <c r="TL496" s="10"/>
      <c r="TM496" s="10"/>
      <c r="TN496" s="10"/>
      <c r="TO496" s="10"/>
      <c r="TP496" s="10"/>
      <c r="TQ496" s="10"/>
      <c r="TR496" s="10"/>
      <c r="TS496" s="10"/>
      <c r="TT496" s="10"/>
      <c r="TU496" s="10"/>
      <c r="TV496" s="10"/>
      <c r="TW496" s="10"/>
      <c r="TX496" s="10"/>
      <c r="TY496" s="10"/>
      <c r="TZ496" s="10"/>
      <c r="UA496" s="10"/>
      <c r="UB496" s="10"/>
      <c r="UC496" s="10"/>
      <c r="UD496" s="10"/>
      <c r="UE496" s="10"/>
      <c r="UF496" s="10"/>
      <c r="UG496" s="10"/>
      <c r="UH496" s="10"/>
      <c r="UI496" s="10"/>
      <c r="UJ496" s="10"/>
      <c r="UK496" s="10"/>
      <c r="UL496" s="10"/>
      <c r="UM496" s="10"/>
      <c r="UN496" s="10"/>
      <c r="UO496" s="10"/>
      <c r="UP496" s="10"/>
      <c r="UQ496" s="10"/>
      <c r="UR496" s="10"/>
      <c r="US496" s="10"/>
      <c r="UT496" s="10"/>
      <c r="UU496" s="10"/>
      <c r="UV496" s="10"/>
      <c r="UW496" s="10"/>
      <c r="UX496" s="10"/>
      <c r="UY496" s="10"/>
      <c r="UZ496" s="10"/>
      <c r="VA496" s="10"/>
      <c r="VB496" s="10"/>
      <c r="VC496" s="10"/>
      <c r="VD496" s="10"/>
      <c r="VE496" s="10"/>
      <c r="VF496" s="10"/>
      <c r="VG496" s="10"/>
      <c r="VH496" s="10"/>
      <c r="VI496" s="10"/>
      <c r="VJ496" s="10"/>
      <c r="VK496" s="10"/>
      <c r="VL496" s="10"/>
      <c r="VM496" s="10"/>
      <c r="VN496" s="10"/>
      <c r="VO496" s="10"/>
      <c r="VP496" s="10"/>
      <c r="VQ496" s="10"/>
      <c r="VR496" s="10"/>
      <c r="VS496" s="10"/>
      <c r="VT496" s="10"/>
      <c r="VU496" s="10"/>
      <c r="VV496" s="10"/>
      <c r="VW496" s="10"/>
      <c r="VX496" s="10"/>
      <c r="VY496" s="10"/>
      <c r="VZ496" s="10"/>
      <c r="WA496" s="10"/>
      <c r="WB496" s="10"/>
      <c r="WC496" s="10"/>
      <c r="WD496" s="10"/>
      <c r="WE496" s="10"/>
      <c r="WF496" s="10"/>
      <c r="WG496" s="10"/>
      <c r="WH496" s="10"/>
      <c r="WI496" s="10"/>
      <c r="WJ496" s="10"/>
      <c r="WK496" s="10"/>
      <c r="WL496" s="10"/>
      <c r="WM496" s="10"/>
      <c r="WN496" s="10"/>
      <c r="WO496" s="10"/>
      <c r="WP496" s="10"/>
      <c r="WQ496" s="10"/>
      <c r="WR496" s="10"/>
      <c r="WS496" s="10"/>
      <c r="WT496" s="10"/>
      <c r="WU496" s="10"/>
      <c r="WV496" s="10"/>
      <c r="WW496" s="10"/>
      <c r="WX496" s="10"/>
      <c r="WY496" s="10"/>
      <c r="WZ496" s="10"/>
      <c r="XA496" s="10"/>
      <c r="XB496" s="10"/>
      <c r="XC496" s="10"/>
      <c r="XD496" s="10"/>
      <c r="XE496" s="10"/>
      <c r="XF496" s="10"/>
      <c r="XG496" s="10"/>
      <c r="XH496" s="10"/>
      <c r="XI496" s="10"/>
      <c r="XJ496" s="10"/>
      <c r="XK496" s="10"/>
      <c r="XL496" s="10"/>
      <c r="XM496" s="10"/>
      <c r="XN496" s="10"/>
      <c r="XO496" s="10"/>
      <c r="XP496" s="10"/>
      <c r="XQ496" s="10"/>
      <c r="XR496" s="10"/>
      <c r="XS496" s="10"/>
      <c r="XT496" s="10"/>
      <c r="XU496" s="10"/>
      <c r="XV496" s="10"/>
      <c r="XW496" s="10"/>
      <c r="XX496" s="10"/>
      <c r="XY496" s="10"/>
      <c r="XZ496" s="10"/>
      <c r="YA496" s="10"/>
      <c r="YB496" s="10"/>
      <c r="YC496" s="10"/>
      <c r="YD496" s="10"/>
      <c r="YE496" s="10"/>
      <c r="YF496" s="10"/>
      <c r="YG496" s="10"/>
      <c r="YH496" s="10"/>
      <c r="YI496" s="10"/>
      <c r="YJ496" s="10"/>
      <c r="YK496" s="10"/>
      <c r="YL496" s="10"/>
      <c r="YM496" s="10"/>
      <c r="YN496" s="10"/>
      <c r="YO496" s="10"/>
      <c r="YP496" s="10"/>
      <c r="YQ496" s="10"/>
      <c r="YR496" s="10"/>
      <c r="YS496" s="10"/>
      <c r="YT496" s="10"/>
      <c r="YU496" s="10"/>
      <c r="YV496" s="10"/>
      <c r="YW496" s="10"/>
      <c r="YX496" s="10"/>
      <c r="YY496" s="10"/>
      <c r="YZ496" s="10"/>
      <c r="ZA496" s="10"/>
      <c r="ZB496" s="10"/>
      <c r="ZC496" s="10"/>
      <c r="ZD496" s="10"/>
      <c r="ZE496" s="10"/>
      <c r="ZF496" s="10"/>
      <c r="ZG496" s="10"/>
      <c r="ZH496" s="10"/>
      <c r="ZI496" s="10"/>
      <c r="ZJ496" s="10"/>
      <c r="ZK496" s="10"/>
      <c r="ZL496" s="10"/>
      <c r="ZM496" s="10"/>
      <c r="ZN496" s="10"/>
      <c r="ZO496" s="10"/>
      <c r="ZP496" s="10"/>
      <c r="ZQ496" s="10"/>
      <c r="ZR496" s="10"/>
      <c r="ZS496" s="10"/>
      <c r="ZT496" s="10"/>
      <c r="ZU496" s="10"/>
      <c r="ZV496" s="10"/>
      <c r="ZW496" s="10"/>
      <c r="ZX496" s="10"/>
      <c r="ZY496" s="10"/>
      <c r="ZZ496" s="10"/>
      <c r="AAA496" s="10"/>
      <c r="AAB496" s="10"/>
      <c r="AAC496" s="10"/>
      <c r="AAD496" s="10"/>
      <c r="AAE496" s="10"/>
      <c r="AAF496" s="10"/>
      <c r="AAG496" s="10"/>
      <c r="AAH496" s="10"/>
      <c r="AAI496" s="10"/>
      <c r="AAJ496" s="10"/>
      <c r="AAK496" s="10"/>
      <c r="AAL496" s="10"/>
      <c r="AAM496" s="10"/>
      <c r="AAN496" s="10"/>
      <c r="AAO496" s="10"/>
      <c r="AAP496" s="10"/>
      <c r="AAQ496" s="10"/>
      <c r="AAR496" s="10"/>
      <c r="AAS496" s="10"/>
      <c r="AAT496" s="10"/>
      <c r="AAU496" s="10"/>
      <c r="AAV496" s="10"/>
      <c r="AAW496" s="10"/>
      <c r="AAX496" s="10"/>
      <c r="AAY496" s="10"/>
      <c r="AAZ496" s="10"/>
      <c r="ABA496" s="10"/>
      <c r="ABB496" s="10"/>
      <c r="ABC496" s="10"/>
      <c r="ABD496" s="10"/>
      <c r="ABE496" s="10"/>
      <c r="ABF496" s="10"/>
      <c r="ABG496" s="10"/>
      <c r="ABH496" s="10"/>
      <c r="ABI496" s="10"/>
      <c r="ABJ496" s="10"/>
      <c r="ABK496" s="10"/>
      <c r="ABL496" s="10"/>
      <c r="ABM496" s="10"/>
      <c r="ABN496" s="10"/>
      <c r="ABO496" s="10"/>
      <c r="ABP496" s="10"/>
      <c r="ABQ496" s="10"/>
      <c r="ABR496" s="10"/>
      <c r="ABS496" s="10"/>
      <c r="ABT496" s="10"/>
      <c r="ABU496" s="10"/>
      <c r="ABV496" s="10"/>
      <c r="ABW496" s="10"/>
      <c r="ABX496" s="10"/>
      <c r="ABY496" s="10"/>
      <c r="ABZ496" s="10"/>
      <c r="ACA496" s="10"/>
      <c r="ACB496" s="10"/>
      <c r="ACC496" s="10"/>
      <c r="ACD496" s="10"/>
      <c r="ACE496" s="10"/>
      <c r="ACF496" s="10"/>
      <c r="ACG496" s="10"/>
      <c r="ACH496" s="10"/>
      <c r="ACI496" s="10"/>
      <c r="ACJ496" s="10"/>
      <c r="ACK496" s="10"/>
      <c r="ACL496" s="10"/>
      <c r="ACM496" s="10"/>
      <c r="ACN496" s="10"/>
      <c r="ACO496" s="10"/>
      <c r="ACP496" s="10"/>
      <c r="ACQ496" s="10"/>
      <c r="ACR496" s="10"/>
      <c r="ACS496" s="10"/>
      <c r="ACT496" s="10"/>
      <c r="ACU496" s="10"/>
      <c r="ACV496" s="10"/>
      <c r="ACW496" s="10"/>
      <c r="ACX496" s="10"/>
      <c r="ACY496" s="10"/>
      <c r="ACZ496" s="10"/>
      <c r="ADA496" s="10"/>
      <c r="ADB496" s="10"/>
      <c r="ADC496" s="10"/>
      <c r="ADD496" s="10"/>
      <c r="ADE496" s="10"/>
      <c r="ADF496" s="10"/>
      <c r="ADG496" s="10"/>
      <c r="ADH496" s="10"/>
      <c r="ADI496" s="10"/>
      <c r="ADJ496" s="10"/>
      <c r="ADK496" s="10"/>
      <c r="ADL496" s="10"/>
      <c r="ADM496" s="10"/>
      <c r="ADN496" s="10"/>
      <c r="ADO496" s="10"/>
      <c r="ADP496" s="10"/>
      <c r="ADQ496" s="10"/>
      <c r="ADR496" s="10"/>
      <c r="ADS496" s="10"/>
      <c r="ADT496" s="10"/>
      <c r="ADU496" s="10"/>
      <c r="ADV496" s="10"/>
      <c r="ADW496" s="10"/>
      <c r="ADX496" s="10"/>
      <c r="ADY496" s="10"/>
      <c r="ADZ496" s="10"/>
      <c r="AEA496" s="10"/>
      <c r="AEB496" s="10"/>
      <c r="AEC496" s="10"/>
      <c r="AED496" s="10"/>
      <c r="AEE496" s="10"/>
      <c r="AEF496" s="10"/>
      <c r="AEG496" s="10"/>
      <c r="AEH496" s="10"/>
      <c r="AEI496" s="10"/>
      <c r="AEJ496" s="10"/>
      <c r="AEK496" s="10"/>
      <c r="AEL496" s="10"/>
      <c r="AEM496" s="10"/>
      <c r="AEN496" s="10"/>
      <c r="AEO496" s="10"/>
      <c r="AEP496" s="10"/>
      <c r="AEQ496" s="10"/>
      <c r="AER496" s="10"/>
      <c r="AES496" s="10"/>
      <c r="AET496" s="10"/>
      <c r="AEU496" s="10"/>
      <c r="AEV496" s="10"/>
      <c r="AEW496" s="10"/>
      <c r="AEX496" s="10"/>
      <c r="AEY496" s="10"/>
      <c r="AEZ496" s="10"/>
      <c r="AFA496" s="10"/>
      <c r="AFB496" s="10"/>
      <c r="AFC496" s="10"/>
      <c r="AFD496" s="10"/>
      <c r="AFE496" s="10"/>
      <c r="AFF496" s="10"/>
      <c r="AFG496" s="10"/>
      <c r="AFH496" s="10"/>
      <c r="AFI496" s="10"/>
      <c r="AFJ496" s="10"/>
      <c r="AFK496" s="10"/>
      <c r="AFL496" s="10"/>
      <c r="AFM496" s="10"/>
      <c r="AFN496" s="10"/>
      <c r="AFO496" s="10"/>
      <c r="AFP496" s="10"/>
      <c r="AFQ496" s="10"/>
      <c r="AFR496" s="10"/>
      <c r="AFS496" s="10"/>
      <c r="AFT496" s="10"/>
      <c r="AFU496" s="10"/>
      <c r="AFV496" s="10"/>
      <c r="AFW496" s="10"/>
      <c r="AFX496" s="10"/>
      <c r="AFY496" s="10"/>
      <c r="AFZ496" s="10"/>
      <c r="AGA496" s="10"/>
      <c r="AGB496" s="10"/>
      <c r="AGC496" s="10"/>
      <c r="AGD496" s="10"/>
      <c r="AGE496" s="10"/>
      <c r="AGF496" s="10"/>
      <c r="AGG496" s="10"/>
      <c r="AGH496" s="10"/>
      <c r="AGI496" s="10"/>
      <c r="AGJ496" s="10"/>
      <c r="AGK496" s="10"/>
      <c r="AGL496" s="10"/>
      <c r="AGM496" s="10"/>
      <c r="AGN496" s="10"/>
      <c r="AGO496" s="10"/>
      <c r="AGP496" s="10"/>
      <c r="AGQ496" s="10"/>
      <c r="AGR496" s="10"/>
      <c r="AGS496" s="10"/>
      <c r="AGT496" s="10"/>
      <c r="AGU496" s="10"/>
      <c r="AGV496" s="10"/>
      <c r="AGW496" s="10"/>
      <c r="AGX496" s="10"/>
      <c r="AGY496" s="10"/>
      <c r="AGZ496" s="10"/>
      <c r="AHA496" s="10"/>
      <c r="AHB496" s="10"/>
      <c r="AHC496" s="10"/>
      <c r="AHD496" s="10"/>
      <c r="AHE496" s="10"/>
      <c r="AHF496" s="10"/>
      <c r="AHG496" s="10"/>
      <c r="AHH496" s="10"/>
      <c r="AHI496" s="10"/>
      <c r="AHJ496" s="10"/>
      <c r="AHK496" s="10"/>
      <c r="AHL496" s="10"/>
      <c r="AHM496" s="10"/>
      <c r="AHN496" s="10"/>
      <c r="AHO496" s="10"/>
      <c r="AHP496" s="10"/>
      <c r="AHQ496" s="10"/>
      <c r="AHR496" s="10"/>
      <c r="AHS496" s="10"/>
      <c r="AHT496" s="10"/>
      <c r="AHU496" s="10"/>
      <c r="AHV496" s="10"/>
      <c r="AHW496" s="10"/>
      <c r="AHX496" s="10"/>
      <c r="AHY496" s="10"/>
      <c r="AHZ496" s="10"/>
      <c r="AIA496" s="10"/>
      <c r="AIB496" s="10"/>
      <c r="AIC496" s="10"/>
      <c r="AID496" s="10"/>
      <c r="AIE496" s="10"/>
      <c r="AIF496" s="10"/>
      <c r="AIG496" s="10"/>
      <c r="AIH496" s="10"/>
      <c r="AII496" s="10"/>
      <c r="AIJ496" s="10"/>
      <c r="AIK496" s="10"/>
      <c r="AIL496" s="10"/>
      <c r="AIM496" s="10"/>
      <c r="AIN496" s="10"/>
      <c r="AIO496" s="10"/>
      <c r="AIP496" s="10"/>
      <c r="AIQ496" s="10"/>
      <c r="AIR496" s="10"/>
      <c r="AIS496" s="10"/>
      <c r="AIT496" s="10"/>
      <c r="AIU496" s="10"/>
      <c r="AIV496" s="10"/>
      <c r="AIW496" s="10"/>
      <c r="AIX496" s="10"/>
      <c r="AIY496" s="10"/>
      <c r="AIZ496" s="10"/>
      <c r="AJA496" s="10"/>
      <c r="AJB496" s="10"/>
      <c r="AJC496" s="10"/>
      <c r="AJD496" s="10"/>
      <c r="AJE496" s="10"/>
      <c r="AJF496" s="10"/>
      <c r="AJG496" s="10"/>
      <c r="AJH496" s="10"/>
      <c r="AJI496" s="10"/>
      <c r="AJJ496" s="10"/>
      <c r="AJK496" s="10"/>
      <c r="AJL496" s="10"/>
      <c r="AJM496" s="10"/>
      <c r="AJN496" s="10"/>
      <c r="AJO496" s="10"/>
      <c r="AJP496" s="10"/>
      <c r="AJQ496" s="10"/>
      <c r="AJR496" s="10"/>
      <c r="AJS496" s="10"/>
      <c r="AJT496" s="10"/>
      <c r="AJU496" s="10"/>
      <c r="AJV496" s="10"/>
      <c r="AJW496" s="10"/>
      <c r="AJX496" s="10"/>
      <c r="AJY496" s="10"/>
      <c r="AJZ496" s="10"/>
      <c r="AKA496" s="10"/>
      <c r="AKB496" s="10"/>
      <c r="AKC496" s="10"/>
      <c r="AKD496" s="10"/>
      <c r="AKE496" s="10"/>
      <c r="AKF496" s="10"/>
      <c r="AKG496" s="10"/>
      <c r="AKH496" s="10"/>
      <c r="AKI496" s="10"/>
      <c r="AKJ496" s="10"/>
      <c r="AKK496" s="10"/>
      <c r="AKL496" s="10"/>
      <c r="AKM496" s="10"/>
      <c r="AKN496" s="10"/>
      <c r="AKO496" s="10"/>
      <c r="AKP496" s="10"/>
      <c r="AKQ496" s="10"/>
      <c r="AKR496" s="10"/>
      <c r="AKS496" s="10"/>
      <c r="AKT496" s="10"/>
      <c r="AKU496" s="10"/>
      <c r="AKV496" s="10"/>
      <c r="AKW496" s="10"/>
      <c r="AKX496" s="10"/>
      <c r="AKY496" s="10"/>
      <c r="AKZ496" s="10"/>
      <c r="ALA496" s="10"/>
      <c r="ALB496" s="10"/>
      <c r="ALC496" s="10"/>
      <c r="ALD496" s="10"/>
      <c r="ALE496" s="10"/>
      <c r="ALF496" s="10"/>
      <c r="ALG496" s="10"/>
      <c r="ALH496" s="10"/>
      <c r="ALI496" s="10"/>
      <c r="ALJ496" s="10"/>
      <c r="ALK496" s="10"/>
      <c r="ALL496" s="10"/>
      <c r="ALM496" s="10"/>
      <c r="ALN496" s="10"/>
      <c r="ALO496" s="10"/>
      <c r="ALP496" s="10"/>
      <c r="ALQ496" s="10"/>
      <c r="ALR496" s="10"/>
      <c r="ALS496" s="10"/>
      <c r="ALT496" s="10"/>
      <c r="ALU496" s="10"/>
      <c r="ALV496" s="10"/>
      <c r="ALW496" s="10"/>
      <c r="ALX496" s="10"/>
      <c r="ALY496" s="10"/>
      <c r="ALZ496" s="10"/>
      <c r="AMA496" s="10"/>
      <c r="AMB496" s="10"/>
      <c r="AMC496" s="10"/>
      <c r="AMD496" s="10"/>
      <c r="AME496" s="10"/>
      <c r="AMF496" s="10"/>
      <c r="AMG496" s="10"/>
      <c r="AMH496" s="10"/>
      <c r="AMI496" s="10"/>
    </row>
    <row r="497" spans="1:1023" ht="21.75" customHeight="1">
      <c r="A497" s="14" t="s">
        <v>298</v>
      </c>
      <c r="B497" s="45"/>
      <c r="C497" s="34"/>
      <c r="D497" s="34"/>
      <c r="E497" s="30"/>
      <c r="F497" s="30"/>
      <c r="G497" s="30"/>
      <c r="H497" s="30"/>
      <c r="I497" s="30"/>
      <c r="J497" s="30"/>
      <c r="K497" s="36">
        <v>183700</v>
      </c>
      <c r="L497" s="30"/>
      <c r="M497" s="30"/>
      <c r="N497" s="30"/>
      <c r="O497" s="30"/>
      <c r="P497" s="34"/>
      <c r="Q497" s="43">
        <f t="shared" si="11"/>
        <v>183700</v>
      </c>
      <c r="R497" s="43">
        <f>SUM(Q497)</f>
        <v>183700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c r="EM497" s="10"/>
      <c r="EN497" s="10"/>
      <c r="EO497" s="10"/>
      <c r="EP497" s="10"/>
      <c r="EQ497" s="10"/>
      <c r="ER497" s="10"/>
      <c r="ES497" s="10"/>
      <c r="ET497" s="10"/>
      <c r="EU497" s="10"/>
      <c r="EV497" s="10"/>
      <c r="EW497" s="10"/>
      <c r="EX497" s="10"/>
      <c r="EY497" s="10"/>
      <c r="EZ497" s="10"/>
      <c r="FA497" s="10"/>
      <c r="FB497" s="10"/>
      <c r="FC497" s="10"/>
      <c r="FD497" s="10"/>
      <c r="FE497" s="10"/>
      <c r="FF497" s="10"/>
      <c r="FG497" s="10"/>
      <c r="FH497" s="10"/>
      <c r="FI497" s="10"/>
      <c r="FJ497" s="10"/>
      <c r="FK497" s="10"/>
      <c r="FL497" s="10"/>
      <c r="FM497" s="10"/>
      <c r="FN497" s="10"/>
      <c r="FO497" s="10"/>
      <c r="FP497" s="10"/>
      <c r="FQ497" s="10"/>
      <c r="FR497" s="10"/>
      <c r="FS497" s="10"/>
      <c r="FT497" s="10"/>
      <c r="FU497" s="10"/>
      <c r="FV497" s="10"/>
      <c r="FW497" s="10"/>
      <c r="FX497" s="10"/>
      <c r="FY497" s="10"/>
      <c r="FZ497" s="10"/>
      <c r="GA497" s="10"/>
      <c r="GB497" s="10"/>
      <c r="GC497" s="10"/>
      <c r="GD497" s="10"/>
      <c r="GE497" s="10"/>
      <c r="GF497" s="10"/>
      <c r="GG497" s="10"/>
      <c r="GH497" s="10"/>
      <c r="GI497" s="10"/>
      <c r="GJ497" s="10"/>
      <c r="GK497" s="10"/>
      <c r="GL497" s="10"/>
      <c r="GM497" s="10"/>
      <c r="GN497" s="10"/>
      <c r="GO497" s="10"/>
      <c r="GP497" s="10"/>
      <c r="GQ497" s="10"/>
      <c r="GR497" s="10"/>
      <c r="GS497" s="10"/>
      <c r="GT497" s="10"/>
      <c r="GU497" s="10"/>
      <c r="GV497" s="10"/>
      <c r="GW497" s="10"/>
      <c r="GX497" s="10"/>
      <c r="GY497" s="10"/>
      <c r="GZ497" s="10"/>
      <c r="HA497" s="10"/>
      <c r="HB497" s="10"/>
      <c r="HC497" s="10"/>
      <c r="HD497" s="10"/>
      <c r="HE497" s="10"/>
      <c r="HF497" s="10"/>
      <c r="HG497" s="10"/>
      <c r="HH497" s="10"/>
      <c r="HI497" s="10"/>
      <c r="HJ497" s="10"/>
      <c r="HK497" s="10"/>
      <c r="HL497" s="10"/>
      <c r="HM497" s="10"/>
      <c r="HN497" s="10"/>
      <c r="HO497" s="10"/>
      <c r="HP497" s="10"/>
      <c r="HQ497" s="10"/>
      <c r="HR497" s="10"/>
      <c r="HS497" s="10"/>
      <c r="HT497" s="10"/>
      <c r="HU497" s="10"/>
      <c r="HV497" s="10"/>
      <c r="HW497" s="10"/>
      <c r="HX497" s="10"/>
      <c r="HY497" s="10"/>
      <c r="HZ497" s="10"/>
      <c r="IA497" s="10"/>
      <c r="IB497" s="10"/>
      <c r="IC497" s="10"/>
      <c r="ID497" s="10"/>
      <c r="IE497" s="10"/>
      <c r="IF497" s="10"/>
      <c r="IG497" s="10"/>
      <c r="IH497" s="10"/>
      <c r="II497" s="10"/>
      <c r="IJ497" s="10"/>
      <c r="IK497" s="10"/>
      <c r="IL497" s="10"/>
      <c r="IM497" s="10"/>
      <c r="IN497" s="10"/>
      <c r="IO497" s="10"/>
      <c r="IP497" s="10"/>
      <c r="IQ497" s="10"/>
      <c r="IR497" s="10"/>
      <c r="IS497" s="10"/>
      <c r="IT497" s="10"/>
      <c r="IU497" s="10"/>
      <c r="IV497" s="10"/>
      <c r="IW497" s="10"/>
      <c r="IX497" s="10"/>
      <c r="IY497" s="10"/>
      <c r="IZ497" s="10"/>
      <c r="JA497" s="10"/>
      <c r="JB497" s="10"/>
      <c r="JC497" s="10"/>
      <c r="JD497" s="10"/>
      <c r="JE497" s="10"/>
      <c r="JF497" s="10"/>
      <c r="JG497" s="10"/>
      <c r="JH497" s="10"/>
      <c r="JI497" s="10"/>
      <c r="JJ497" s="10"/>
      <c r="JK497" s="10"/>
      <c r="JL497" s="10"/>
      <c r="JM497" s="10"/>
      <c r="JN497" s="10"/>
      <c r="JO497" s="10"/>
      <c r="JP497" s="10"/>
      <c r="JQ497" s="10"/>
      <c r="JR497" s="10"/>
      <c r="JS497" s="10"/>
      <c r="JT497" s="10"/>
      <c r="JU497" s="10"/>
      <c r="JV497" s="10"/>
      <c r="JW497" s="10"/>
      <c r="JX497" s="10"/>
      <c r="JY497" s="10"/>
      <c r="JZ497" s="10"/>
      <c r="KA497" s="10"/>
      <c r="KB497" s="10"/>
      <c r="KC497" s="10"/>
      <c r="KD497" s="10"/>
      <c r="KE497" s="10"/>
      <c r="KF497" s="10"/>
      <c r="KG497" s="10"/>
      <c r="KH497" s="10"/>
      <c r="KI497" s="10"/>
      <c r="KJ497" s="10"/>
      <c r="KK497" s="10"/>
      <c r="KL497" s="10"/>
      <c r="KM497" s="10"/>
      <c r="KN497" s="10"/>
      <c r="KO497" s="10"/>
      <c r="KP497" s="10"/>
      <c r="KQ497" s="10"/>
      <c r="KR497" s="10"/>
      <c r="KS497" s="10"/>
      <c r="KT497" s="10"/>
      <c r="KU497" s="10"/>
      <c r="KV497" s="10"/>
      <c r="KW497" s="10"/>
      <c r="KX497" s="10"/>
      <c r="KY497" s="10"/>
      <c r="KZ497" s="10"/>
      <c r="LA497" s="10"/>
      <c r="LB497" s="10"/>
      <c r="LC497" s="10"/>
      <c r="LD497" s="10"/>
      <c r="LE497" s="10"/>
      <c r="LF497" s="10"/>
      <c r="LG497" s="10"/>
      <c r="LH497" s="10"/>
      <c r="LI497" s="10"/>
      <c r="LJ497" s="10"/>
      <c r="LK497" s="10"/>
      <c r="LL497" s="10"/>
      <c r="LM497" s="10"/>
      <c r="LN497" s="10"/>
      <c r="LO497" s="10"/>
      <c r="LP497" s="10"/>
      <c r="LQ497" s="10"/>
      <c r="LR497" s="10"/>
      <c r="LS497" s="10"/>
      <c r="LT497" s="10"/>
      <c r="LU497" s="10"/>
      <c r="LV497" s="10"/>
      <c r="LW497" s="10"/>
      <c r="LX497" s="10"/>
      <c r="LY497" s="10"/>
      <c r="LZ497" s="10"/>
      <c r="MA497" s="10"/>
      <c r="MB497" s="10"/>
      <c r="MC497" s="10"/>
      <c r="MD497" s="10"/>
      <c r="ME497" s="10"/>
      <c r="MF497" s="10"/>
      <c r="MG497" s="10"/>
      <c r="MH497" s="10"/>
      <c r="MI497" s="10"/>
      <c r="MJ497" s="10"/>
      <c r="MK497" s="10"/>
      <c r="ML497" s="10"/>
      <c r="MM497" s="10"/>
      <c r="MN497" s="10"/>
      <c r="MO497" s="10"/>
      <c r="MP497" s="10"/>
      <c r="MQ497" s="10"/>
      <c r="MR497" s="10"/>
      <c r="MS497" s="10"/>
      <c r="MT497" s="10"/>
      <c r="MU497" s="10"/>
      <c r="MV497" s="10"/>
      <c r="MW497" s="10"/>
      <c r="MX497" s="10"/>
      <c r="MY497" s="10"/>
      <c r="MZ497" s="10"/>
      <c r="NA497" s="10"/>
      <c r="NB497" s="10"/>
      <c r="NC497" s="10"/>
      <c r="ND497" s="10"/>
      <c r="NE497" s="10"/>
      <c r="NF497" s="10"/>
      <c r="NG497" s="10"/>
      <c r="NH497" s="10"/>
      <c r="NI497" s="10"/>
      <c r="NJ497" s="10"/>
      <c r="NK497" s="10"/>
      <c r="NL497" s="10"/>
      <c r="NM497" s="10"/>
      <c r="NN497" s="10"/>
      <c r="NO497" s="10"/>
      <c r="NP497" s="10"/>
      <c r="NQ497" s="10"/>
      <c r="NR497" s="10"/>
      <c r="NS497" s="10"/>
      <c r="NT497" s="10"/>
      <c r="NU497" s="10"/>
      <c r="NV497" s="10"/>
      <c r="NW497" s="10"/>
      <c r="NX497" s="10"/>
      <c r="NY497" s="10"/>
      <c r="NZ497" s="10"/>
      <c r="OA497" s="10"/>
      <c r="OB497" s="10"/>
      <c r="OC497" s="10"/>
      <c r="OD497" s="10"/>
      <c r="OE497" s="10"/>
      <c r="OF497" s="10"/>
      <c r="OG497" s="10"/>
      <c r="OH497" s="10"/>
      <c r="OI497" s="10"/>
      <c r="OJ497" s="10"/>
      <c r="OK497" s="10"/>
      <c r="OL497" s="10"/>
      <c r="OM497" s="10"/>
      <c r="ON497" s="10"/>
      <c r="OO497" s="10"/>
      <c r="OP497" s="10"/>
      <c r="OQ497" s="10"/>
      <c r="OR497" s="10"/>
      <c r="OS497" s="10"/>
      <c r="OT497" s="10"/>
      <c r="OU497" s="10"/>
      <c r="OV497" s="10"/>
      <c r="OW497" s="10"/>
      <c r="OX497" s="10"/>
      <c r="OY497" s="10"/>
      <c r="OZ497" s="10"/>
      <c r="PA497" s="10"/>
      <c r="PB497" s="10"/>
      <c r="PC497" s="10"/>
      <c r="PD497" s="10"/>
      <c r="PE497" s="10"/>
      <c r="PF497" s="10"/>
      <c r="PG497" s="10"/>
      <c r="PH497" s="10"/>
      <c r="PI497" s="10"/>
      <c r="PJ497" s="10"/>
      <c r="PK497" s="10"/>
      <c r="PL497" s="10"/>
      <c r="PM497" s="10"/>
      <c r="PN497" s="10"/>
      <c r="PO497" s="10"/>
      <c r="PP497" s="10"/>
      <c r="PQ497" s="10"/>
      <c r="PR497" s="10"/>
      <c r="PS497" s="10"/>
      <c r="PT497" s="10"/>
      <c r="PU497" s="10"/>
      <c r="PV497" s="10"/>
      <c r="PW497" s="10"/>
      <c r="PX497" s="10"/>
      <c r="PY497" s="10"/>
      <c r="PZ497" s="10"/>
      <c r="QA497" s="10"/>
      <c r="QB497" s="10"/>
      <c r="QC497" s="10"/>
      <c r="QD497" s="10"/>
      <c r="QE497" s="10"/>
      <c r="QF497" s="10"/>
      <c r="QG497" s="10"/>
      <c r="QH497" s="10"/>
      <c r="QI497" s="10"/>
      <c r="QJ497" s="10"/>
      <c r="QK497" s="10"/>
      <c r="QL497" s="10"/>
      <c r="QM497" s="10"/>
      <c r="QN497" s="10"/>
      <c r="QO497" s="10"/>
      <c r="QP497" s="10"/>
      <c r="QQ497" s="10"/>
      <c r="QR497" s="10"/>
      <c r="QS497" s="10"/>
      <c r="QT497" s="10"/>
      <c r="QU497" s="10"/>
      <c r="QV497" s="10"/>
      <c r="QW497" s="10"/>
      <c r="QX497" s="10"/>
      <c r="QY497" s="10"/>
      <c r="QZ497" s="10"/>
      <c r="RA497" s="10"/>
      <c r="RB497" s="10"/>
      <c r="RC497" s="10"/>
      <c r="RD497" s="10"/>
      <c r="RE497" s="10"/>
      <c r="RF497" s="10"/>
      <c r="RG497" s="10"/>
      <c r="RH497" s="10"/>
      <c r="RI497" s="10"/>
      <c r="RJ497" s="10"/>
      <c r="RK497" s="10"/>
      <c r="RL497" s="10"/>
      <c r="RM497" s="10"/>
      <c r="RN497" s="10"/>
      <c r="RO497" s="10"/>
      <c r="RP497" s="10"/>
      <c r="RQ497" s="10"/>
      <c r="RR497" s="10"/>
      <c r="RS497" s="10"/>
      <c r="RT497" s="10"/>
      <c r="RU497" s="10"/>
      <c r="RV497" s="10"/>
      <c r="RW497" s="10"/>
      <c r="RX497" s="10"/>
      <c r="RY497" s="10"/>
      <c r="RZ497" s="10"/>
      <c r="SA497" s="10"/>
      <c r="SB497" s="10"/>
      <c r="SC497" s="10"/>
      <c r="SD497" s="10"/>
      <c r="SE497" s="10"/>
      <c r="SF497" s="10"/>
      <c r="SG497" s="10"/>
      <c r="SH497" s="10"/>
      <c r="SI497" s="10"/>
      <c r="SJ497" s="10"/>
      <c r="SK497" s="10"/>
      <c r="SL497" s="10"/>
      <c r="SM497" s="10"/>
      <c r="SN497" s="10"/>
      <c r="SO497" s="10"/>
      <c r="SP497" s="10"/>
      <c r="SQ497" s="10"/>
      <c r="SR497" s="10"/>
      <c r="SS497" s="10"/>
      <c r="ST497" s="10"/>
      <c r="SU497" s="10"/>
      <c r="SV497" s="10"/>
      <c r="SW497" s="10"/>
      <c r="SX497" s="10"/>
      <c r="SY497" s="10"/>
      <c r="SZ497" s="10"/>
      <c r="TA497" s="10"/>
      <c r="TB497" s="10"/>
      <c r="TC497" s="10"/>
      <c r="TD497" s="10"/>
      <c r="TE497" s="10"/>
      <c r="TF497" s="10"/>
      <c r="TG497" s="10"/>
      <c r="TH497" s="10"/>
      <c r="TI497" s="10"/>
      <c r="TJ497" s="10"/>
      <c r="TK497" s="10"/>
      <c r="TL497" s="10"/>
      <c r="TM497" s="10"/>
      <c r="TN497" s="10"/>
      <c r="TO497" s="10"/>
      <c r="TP497" s="10"/>
      <c r="TQ497" s="10"/>
      <c r="TR497" s="10"/>
      <c r="TS497" s="10"/>
      <c r="TT497" s="10"/>
      <c r="TU497" s="10"/>
      <c r="TV497" s="10"/>
      <c r="TW497" s="10"/>
      <c r="TX497" s="10"/>
      <c r="TY497" s="10"/>
      <c r="TZ497" s="10"/>
      <c r="UA497" s="10"/>
      <c r="UB497" s="10"/>
      <c r="UC497" s="10"/>
      <c r="UD497" s="10"/>
      <c r="UE497" s="10"/>
      <c r="UF497" s="10"/>
      <c r="UG497" s="10"/>
      <c r="UH497" s="10"/>
      <c r="UI497" s="10"/>
      <c r="UJ497" s="10"/>
      <c r="UK497" s="10"/>
      <c r="UL497" s="10"/>
      <c r="UM497" s="10"/>
      <c r="UN497" s="10"/>
      <c r="UO497" s="10"/>
      <c r="UP497" s="10"/>
      <c r="UQ497" s="10"/>
      <c r="UR497" s="10"/>
      <c r="US497" s="10"/>
      <c r="UT497" s="10"/>
      <c r="UU497" s="10"/>
      <c r="UV497" s="10"/>
      <c r="UW497" s="10"/>
      <c r="UX497" s="10"/>
      <c r="UY497" s="10"/>
      <c r="UZ497" s="10"/>
      <c r="VA497" s="10"/>
      <c r="VB497" s="10"/>
      <c r="VC497" s="10"/>
      <c r="VD497" s="10"/>
      <c r="VE497" s="10"/>
      <c r="VF497" s="10"/>
      <c r="VG497" s="10"/>
      <c r="VH497" s="10"/>
      <c r="VI497" s="10"/>
      <c r="VJ497" s="10"/>
      <c r="VK497" s="10"/>
      <c r="VL497" s="10"/>
      <c r="VM497" s="10"/>
      <c r="VN497" s="10"/>
      <c r="VO497" s="10"/>
      <c r="VP497" s="10"/>
      <c r="VQ497" s="10"/>
      <c r="VR497" s="10"/>
      <c r="VS497" s="10"/>
      <c r="VT497" s="10"/>
      <c r="VU497" s="10"/>
      <c r="VV497" s="10"/>
      <c r="VW497" s="10"/>
      <c r="VX497" s="10"/>
      <c r="VY497" s="10"/>
      <c r="VZ497" s="10"/>
      <c r="WA497" s="10"/>
      <c r="WB497" s="10"/>
      <c r="WC497" s="10"/>
      <c r="WD497" s="10"/>
      <c r="WE497" s="10"/>
      <c r="WF497" s="10"/>
      <c r="WG497" s="10"/>
      <c r="WH497" s="10"/>
      <c r="WI497" s="10"/>
      <c r="WJ497" s="10"/>
      <c r="WK497" s="10"/>
      <c r="WL497" s="10"/>
      <c r="WM497" s="10"/>
      <c r="WN497" s="10"/>
      <c r="WO497" s="10"/>
      <c r="WP497" s="10"/>
      <c r="WQ497" s="10"/>
      <c r="WR497" s="10"/>
      <c r="WS497" s="10"/>
      <c r="WT497" s="10"/>
      <c r="WU497" s="10"/>
      <c r="WV497" s="10"/>
      <c r="WW497" s="10"/>
      <c r="WX497" s="10"/>
      <c r="WY497" s="10"/>
      <c r="WZ497" s="10"/>
      <c r="XA497" s="10"/>
      <c r="XB497" s="10"/>
      <c r="XC497" s="10"/>
      <c r="XD497" s="10"/>
      <c r="XE497" s="10"/>
      <c r="XF497" s="10"/>
      <c r="XG497" s="10"/>
      <c r="XH497" s="10"/>
      <c r="XI497" s="10"/>
      <c r="XJ497" s="10"/>
      <c r="XK497" s="10"/>
      <c r="XL497" s="10"/>
      <c r="XM497" s="10"/>
      <c r="XN497" s="10"/>
      <c r="XO497" s="10"/>
      <c r="XP497" s="10"/>
      <c r="XQ497" s="10"/>
      <c r="XR497" s="10"/>
      <c r="XS497" s="10"/>
      <c r="XT497" s="10"/>
      <c r="XU497" s="10"/>
      <c r="XV497" s="10"/>
      <c r="XW497" s="10"/>
      <c r="XX497" s="10"/>
      <c r="XY497" s="10"/>
      <c r="XZ497" s="10"/>
      <c r="YA497" s="10"/>
      <c r="YB497" s="10"/>
      <c r="YC497" s="10"/>
      <c r="YD497" s="10"/>
      <c r="YE497" s="10"/>
      <c r="YF497" s="10"/>
      <c r="YG497" s="10"/>
      <c r="YH497" s="10"/>
      <c r="YI497" s="10"/>
      <c r="YJ497" s="10"/>
      <c r="YK497" s="10"/>
      <c r="YL497" s="10"/>
      <c r="YM497" s="10"/>
      <c r="YN497" s="10"/>
      <c r="YO497" s="10"/>
      <c r="YP497" s="10"/>
      <c r="YQ497" s="10"/>
      <c r="YR497" s="10"/>
      <c r="YS497" s="10"/>
      <c r="YT497" s="10"/>
      <c r="YU497" s="10"/>
      <c r="YV497" s="10"/>
      <c r="YW497" s="10"/>
      <c r="YX497" s="10"/>
      <c r="YY497" s="10"/>
      <c r="YZ497" s="10"/>
      <c r="ZA497" s="10"/>
      <c r="ZB497" s="10"/>
      <c r="ZC497" s="10"/>
      <c r="ZD497" s="10"/>
      <c r="ZE497" s="10"/>
      <c r="ZF497" s="10"/>
      <c r="ZG497" s="10"/>
      <c r="ZH497" s="10"/>
      <c r="ZI497" s="10"/>
      <c r="ZJ497" s="10"/>
      <c r="ZK497" s="10"/>
      <c r="ZL497" s="10"/>
      <c r="ZM497" s="10"/>
      <c r="ZN497" s="10"/>
      <c r="ZO497" s="10"/>
      <c r="ZP497" s="10"/>
      <c r="ZQ497" s="10"/>
      <c r="ZR497" s="10"/>
      <c r="ZS497" s="10"/>
      <c r="ZT497" s="10"/>
      <c r="ZU497" s="10"/>
      <c r="ZV497" s="10"/>
      <c r="ZW497" s="10"/>
      <c r="ZX497" s="10"/>
      <c r="ZY497" s="10"/>
      <c r="ZZ497" s="10"/>
      <c r="AAA497" s="10"/>
      <c r="AAB497" s="10"/>
      <c r="AAC497" s="10"/>
      <c r="AAD497" s="10"/>
      <c r="AAE497" s="10"/>
      <c r="AAF497" s="10"/>
      <c r="AAG497" s="10"/>
      <c r="AAH497" s="10"/>
      <c r="AAI497" s="10"/>
      <c r="AAJ497" s="10"/>
      <c r="AAK497" s="10"/>
      <c r="AAL497" s="10"/>
      <c r="AAM497" s="10"/>
      <c r="AAN497" s="10"/>
      <c r="AAO497" s="10"/>
      <c r="AAP497" s="10"/>
      <c r="AAQ497" s="10"/>
      <c r="AAR497" s="10"/>
      <c r="AAS497" s="10"/>
      <c r="AAT497" s="10"/>
      <c r="AAU497" s="10"/>
      <c r="AAV497" s="10"/>
      <c r="AAW497" s="10"/>
      <c r="AAX497" s="10"/>
      <c r="AAY497" s="10"/>
      <c r="AAZ497" s="10"/>
      <c r="ABA497" s="10"/>
      <c r="ABB497" s="10"/>
      <c r="ABC497" s="10"/>
      <c r="ABD497" s="10"/>
      <c r="ABE497" s="10"/>
      <c r="ABF497" s="10"/>
      <c r="ABG497" s="10"/>
      <c r="ABH497" s="10"/>
      <c r="ABI497" s="10"/>
      <c r="ABJ497" s="10"/>
      <c r="ABK497" s="10"/>
      <c r="ABL497" s="10"/>
      <c r="ABM497" s="10"/>
      <c r="ABN497" s="10"/>
      <c r="ABO497" s="10"/>
      <c r="ABP497" s="10"/>
      <c r="ABQ497" s="10"/>
      <c r="ABR497" s="10"/>
      <c r="ABS497" s="10"/>
      <c r="ABT497" s="10"/>
      <c r="ABU497" s="10"/>
      <c r="ABV497" s="10"/>
      <c r="ABW497" s="10"/>
      <c r="ABX497" s="10"/>
      <c r="ABY497" s="10"/>
      <c r="ABZ497" s="10"/>
      <c r="ACA497" s="10"/>
      <c r="ACB497" s="10"/>
      <c r="ACC497" s="10"/>
      <c r="ACD497" s="10"/>
      <c r="ACE497" s="10"/>
      <c r="ACF497" s="10"/>
      <c r="ACG497" s="10"/>
      <c r="ACH497" s="10"/>
      <c r="ACI497" s="10"/>
      <c r="ACJ497" s="10"/>
      <c r="ACK497" s="10"/>
      <c r="ACL497" s="10"/>
      <c r="ACM497" s="10"/>
      <c r="ACN497" s="10"/>
      <c r="ACO497" s="10"/>
      <c r="ACP497" s="10"/>
      <c r="ACQ497" s="10"/>
      <c r="ACR497" s="10"/>
      <c r="ACS497" s="10"/>
      <c r="ACT497" s="10"/>
      <c r="ACU497" s="10"/>
      <c r="ACV497" s="10"/>
      <c r="ACW497" s="10"/>
      <c r="ACX497" s="10"/>
      <c r="ACY497" s="10"/>
      <c r="ACZ497" s="10"/>
      <c r="ADA497" s="10"/>
      <c r="ADB497" s="10"/>
      <c r="ADC497" s="10"/>
      <c r="ADD497" s="10"/>
      <c r="ADE497" s="10"/>
      <c r="ADF497" s="10"/>
      <c r="ADG497" s="10"/>
      <c r="ADH497" s="10"/>
      <c r="ADI497" s="10"/>
      <c r="ADJ497" s="10"/>
      <c r="ADK497" s="10"/>
      <c r="ADL497" s="10"/>
      <c r="ADM497" s="10"/>
      <c r="ADN497" s="10"/>
      <c r="ADO497" s="10"/>
      <c r="ADP497" s="10"/>
      <c r="ADQ497" s="10"/>
      <c r="ADR497" s="10"/>
      <c r="ADS497" s="10"/>
      <c r="ADT497" s="10"/>
      <c r="ADU497" s="10"/>
      <c r="ADV497" s="10"/>
      <c r="ADW497" s="10"/>
      <c r="ADX497" s="10"/>
      <c r="ADY497" s="10"/>
      <c r="ADZ497" s="10"/>
      <c r="AEA497" s="10"/>
      <c r="AEB497" s="10"/>
      <c r="AEC497" s="10"/>
      <c r="AED497" s="10"/>
      <c r="AEE497" s="10"/>
      <c r="AEF497" s="10"/>
      <c r="AEG497" s="10"/>
      <c r="AEH497" s="10"/>
      <c r="AEI497" s="10"/>
      <c r="AEJ497" s="10"/>
      <c r="AEK497" s="10"/>
      <c r="AEL497" s="10"/>
      <c r="AEM497" s="10"/>
      <c r="AEN497" s="10"/>
      <c r="AEO497" s="10"/>
      <c r="AEP497" s="10"/>
      <c r="AEQ497" s="10"/>
      <c r="AER497" s="10"/>
      <c r="AES497" s="10"/>
      <c r="AET497" s="10"/>
      <c r="AEU497" s="10"/>
      <c r="AEV497" s="10"/>
      <c r="AEW497" s="10"/>
      <c r="AEX497" s="10"/>
      <c r="AEY497" s="10"/>
      <c r="AEZ497" s="10"/>
      <c r="AFA497" s="10"/>
      <c r="AFB497" s="10"/>
      <c r="AFC497" s="10"/>
      <c r="AFD497" s="10"/>
      <c r="AFE497" s="10"/>
      <c r="AFF497" s="10"/>
      <c r="AFG497" s="10"/>
      <c r="AFH497" s="10"/>
      <c r="AFI497" s="10"/>
      <c r="AFJ497" s="10"/>
      <c r="AFK497" s="10"/>
      <c r="AFL497" s="10"/>
      <c r="AFM497" s="10"/>
      <c r="AFN497" s="10"/>
      <c r="AFO497" s="10"/>
      <c r="AFP497" s="10"/>
      <c r="AFQ497" s="10"/>
      <c r="AFR497" s="10"/>
      <c r="AFS497" s="10"/>
      <c r="AFT497" s="10"/>
      <c r="AFU497" s="10"/>
      <c r="AFV497" s="10"/>
      <c r="AFW497" s="10"/>
      <c r="AFX497" s="10"/>
      <c r="AFY497" s="10"/>
      <c r="AFZ497" s="10"/>
      <c r="AGA497" s="10"/>
      <c r="AGB497" s="10"/>
      <c r="AGC497" s="10"/>
      <c r="AGD497" s="10"/>
      <c r="AGE497" s="10"/>
      <c r="AGF497" s="10"/>
      <c r="AGG497" s="10"/>
      <c r="AGH497" s="10"/>
      <c r="AGI497" s="10"/>
      <c r="AGJ497" s="10"/>
      <c r="AGK497" s="10"/>
      <c r="AGL497" s="10"/>
      <c r="AGM497" s="10"/>
      <c r="AGN497" s="10"/>
      <c r="AGO497" s="10"/>
      <c r="AGP497" s="10"/>
      <c r="AGQ497" s="10"/>
      <c r="AGR497" s="10"/>
      <c r="AGS497" s="10"/>
      <c r="AGT497" s="10"/>
      <c r="AGU497" s="10"/>
      <c r="AGV497" s="10"/>
      <c r="AGW497" s="10"/>
      <c r="AGX497" s="10"/>
      <c r="AGY497" s="10"/>
      <c r="AGZ497" s="10"/>
      <c r="AHA497" s="10"/>
      <c r="AHB497" s="10"/>
      <c r="AHC497" s="10"/>
      <c r="AHD497" s="10"/>
      <c r="AHE497" s="10"/>
      <c r="AHF497" s="10"/>
      <c r="AHG497" s="10"/>
      <c r="AHH497" s="10"/>
      <c r="AHI497" s="10"/>
      <c r="AHJ497" s="10"/>
      <c r="AHK497" s="10"/>
      <c r="AHL497" s="10"/>
      <c r="AHM497" s="10"/>
      <c r="AHN497" s="10"/>
      <c r="AHO497" s="10"/>
      <c r="AHP497" s="10"/>
      <c r="AHQ497" s="10"/>
      <c r="AHR497" s="10"/>
      <c r="AHS497" s="10"/>
      <c r="AHT497" s="10"/>
      <c r="AHU497" s="10"/>
      <c r="AHV497" s="10"/>
      <c r="AHW497" s="10"/>
      <c r="AHX497" s="10"/>
      <c r="AHY497" s="10"/>
      <c r="AHZ497" s="10"/>
      <c r="AIA497" s="10"/>
      <c r="AIB497" s="10"/>
      <c r="AIC497" s="10"/>
      <c r="AID497" s="10"/>
      <c r="AIE497" s="10"/>
      <c r="AIF497" s="10"/>
      <c r="AIG497" s="10"/>
      <c r="AIH497" s="10"/>
      <c r="AII497" s="10"/>
      <c r="AIJ497" s="10"/>
      <c r="AIK497" s="10"/>
      <c r="AIL497" s="10"/>
      <c r="AIM497" s="10"/>
      <c r="AIN497" s="10"/>
      <c r="AIO497" s="10"/>
      <c r="AIP497" s="10"/>
      <c r="AIQ497" s="10"/>
      <c r="AIR497" s="10"/>
      <c r="AIS497" s="10"/>
      <c r="AIT497" s="10"/>
      <c r="AIU497" s="10"/>
      <c r="AIV497" s="10"/>
      <c r="AIW497" s="10"/>
      <c r="AIX497" s="10"/>
      <c r="AIY497" s="10"/>
      <c r="AIZ497" s="10"/>
      <c r="AJA497" s="10"/>
      <c r="AJB497" s="10"/>
      <c r="AJC497" s="10"/>
      <c r="AJD497" s="10"/>
      <c r="AJE497" s="10"/>
      <c r="AJF497" s="10"/>
      <c r="AJG497" s="10"/>
      <c r="AJH497" s="10"/>
      <c r="AJI497" s="10"/>
      <c r="AJJ497" s="10"/>
      <c r="AJK497" s="10"/>
      <c r="AJL497" s="10"/>
      <c r="AJM497" s="10"/>
      <c r="AJN497" s="10"/>
      <c r="AJO497" s="10"/>
      <c r="AJP497" s="10"/>
      <c r="AJQ497" s="10"/>
      <c r="AJR497" s="10"/>
      <c r="AJS497" s="10"/>
      <c r="AJT497" s="10"/>
      <c r="AJU497" s="10"/>
      <c r="AJV497" s="10"/>
      <c r="AJW497" s="10"/>
      <c r="AJX497" s="10"/>
      <c r="AJY497" s="10"/>
      <c r="AJZ497" s="10"/>
      <c r="AKA497" s="10"/>
      <c r="AKB497" s="10"/>
      <c r="AKC497" s="10"/>
      <c r="AKD497" s="10"/>
      <c r="AKE497" s="10"/>
      <c r="AKF497" s="10"/>
      <c r="AKG497" s="10"/>
      <c r="AKH497" s="10"/>
      <c r="AKI497" s="10"/>
      <c r="AKJ497" s="10"/>
      <c r="AKK497" s="10"/>
      <c r="AKL497" s="10"/>
      <c r="AKM497" s="10"/>
      <c r="AKN497" s="10"/>
      <c r="AKO497" s="10"/>
      <c r="AKP497" s="10"/>
      <c r="AKQ497" s="10"/>
      <c r="AKR497" s="10"/>
      <c r="AKS497" s="10"/>
      <c r="AKT497" s="10"/>
      <c r="AKU497" s="10"/>
      <c r="AKV497" s="10"/>
      <c r="AKW497" s="10"/>
      <c r="AKX497" s="10"/>
      <c r="AKY497" s="10"/>
      <c r="AKZ497" s="10"/>
      <c r="ALA497" s="10"/>
      <c r="ALB497" s="10"/>
      <c r="ALC497" s="10"/>
      <c r="ALD497" s="10"/>
      <c r="ALE497" s="10"/>
      <c r="ALF497" s="10"/>
      <c r="ALG497" s="10"/>
      <c r="ALH497" s="10"/>
      <c r="ALI497" s="10"/>
      <c r="ALJ497" s="10"/>
      <c r="ALK497" s="10"/>
      <c r="ALL497" s="10"/>
      <c r="ALM497" s="10"/>
      <c r="ALN497" s="10"/>
      <c r="ALO497" s="10"/>
      <c r="ALP497" s="10"/>
      <c r="ALQ497" s="10"/>
      <c r="ALR497" s="10"/>
      <c r="ALS497" s="10"/>
      <c r="ALT497" s="10"/>
      <c r="ALU497" s="10"/>
      <c r="ALV497" s="10"/>
      <c r="ALW497" s="10"/>
      <c r="ALX497" s="10"/>
      <c r="ALY497" s="10"/>
      <c r="ALZ497" s="10"/>
      <c r="AMA497" s="10"/>
      <c r="AMB497" s="10"/>
      <c r="AMC497" s="10"/>
      <c r="AMD497" s="10"/>
      <c r="AME497" s="10"/>
      <c r="AMF497" s="10"/>
      <c r="AMG497" s="10"/>
      <c r="AMH497" s="10"/>
      <c r="AMI497" s="10"/>
    </row>
    <row r="498" spans="1:1023" ht="21.75" customHeight="1">
      <c r="A498" s="14" t="s">
        <v>303</v>
      </c>
      <c r="B498" s="45"/>
      <c r="C498" s="34"/>
      <c r="D498" s="34"/>
      <c r="E498" s="30"/>
      <c r="F498" s="30"/>
      <c r="G498" s="30"/>
      <c r="H498" s="30"/>
      <c r="I498" s="30"/>
      <c r="J498" s="30"/>
      <c r="K498" s="30"/>
      <c r="L498" s="30"/>
      <c r="M498" s="30"/>
      <c r="N498" s="30"/>
      <c r="O498" s="30"/>
      <c r="P498" s="36">
        <v>11000</v>
      </c>
      <c r="Q498" s="43">
        <f t="shared" si="11"/>
        <v>11000</v>
      </c>
      <c r="R498" s="43">
        <f>Q498+Q499</f>
        <v>20000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c r="EM498" s="10"/>
      <c r="EN498" s="10"/>
      <c r="EO498" s="10"/>
      <c r="EP498" s="10"/>
      <c r="EQ498" s="10"/>
      <c r="ER498" s="10"/>
      <c r="ES498" s="10"/>
      <c r="ET498" s="10"/>
      <c r="EU498" s="10"/>
      <c r="EV498" s="10"/>
      <c r="EW498" s="10"/>
      <c r="EX498" s="10"/>
      <c r="EY498" s="10"/>
      <c r="EZ498" s="10"/>
      <c r="FA498" s="10"/>
      <c r="FB498" s="10"/>
      <c r="FC498" s="10"/>
      <c r="FD498" s="10"/>
      <c r="FE498" s="10"/>
      <c r="FF498" s="10"/>
      <c r="FG498" s="10"/>
      <c r="FH498" s="10"/>
      <c r="FI498" s="10"/>
      <c r="FJ498" s="10"/>
      <c r="FK498" s="10"/>
      <c r="FL498" s="10"/>
      <c r="FM498" s="10"/>
      <c r="FN498" s="10"/>
      <c r="FO498" s="10"/>
      <c r="FP498" s="10"/>
      <c r="FQ498" s="10"/>
      <c r="FR498" s="10"/>
      <c r="FS498" s="10"/>
      <c r="FT498" s="10"/>
      <c r="FU498" s="10"/>
      <c r="FV498" s="10"/>
      <c r="FW498" s="10"/>
      <c r="FX498" s="10"/>
      <c r="FY498" s="10"/>
      <c r="FZ498" s="10"/>
      <c r="GA498" s="10"/>
      <c r="GB498" s="10"/>
      <c r="GC498" s="10"/>
      <c r="GD498" s="10"/>
      <c r="GE498" s="10"/>
      <c r="GF498" s="10"/>
      <c r="GG498" s="10"/>
      <c r="GH498" s="10"/>
      <c r="GI498" s="10"/>
      <c r="GJ498" s="10"/>
      <c r="GK498" s="10"/>
      <c r="GL498" s="10"/>
      <c r="GM498" s="10"/>
      <c r="GN498" s="10"/>
      <c r="GO498" s="10"/>
      <c r="GP498" s="10"/>
      <c r="GQ498" s="10"/>
      <c r="GR498" s="10"/>
      <c r="GS498" s="10"/>
      <c r="GT498" s="10"/>
      <c r="GU498" s="10"/>
      <c r="GV498" s="10"/>
      <c r="GW498" s="10"/>
      <c r="GX498" s="10"/>
      <c r="GY498" s="10"/>
      <c r="GZ498" s="10"/>
      <c r="HA498" s="10"/>
      <c r="HB498" s="10"/>
      <c r="HC498" s="10"/>
      <c r="HD498" s="10"/>
      <c r="HE498" s="10"/>
      <c r="HF498" s="10"/>
      <c r="HG498" s="10"/>
      <c r="HH498" s="10"/>
      <c r="HI498" s="10"/>
      <c r="HJ498" s="10"/>
      <c r="HK498" s="10"/>
      <c r="HL498" s="10"/>
      <c r="HM498" s="10"/>
      <c r="HN498" s="10"/>
      <c r="HO498" s="10"/>
      <c r="HP498" s="10"/>
      <c r="HQ498" s="10"/>
      <c r="HR498" s="10"/>
      <c r="HS498" s="10"/>
      <c r="HT498" s="10"/>
      <c r="HU498" s="10"/>
      <c r="HV498" s="10"/>
      <c r="HW498" s="10"/>
      <c r="HX498" s="10"/>
      <c r="HY498" s="10"/>
      <c r="HZ498" s="10"/>
      <c r="IA498" s="10"/>
      <c r="IB498" s="10"/>
      <c r="IC498" s="10"/>
      <c r="ID498" s="10"/>
      <c r="IE498" s="10"/>
      <c r="IF498" s="10"/>
      <c r="IG498" s="10"/>
      <c r="IH498" s="10"/>
      <c r="II498" s="10"/>
      <c r="IJ498" s="10"/>
      <c r="IK498" s="10"/>
      <c r="IL498" s="10"/>
      <c r="IM498" s="10"/>
      <c r="IN498" s="10"/>
      <c r="IO498" s="10"/>
      <c r="IP498" s="10"/>
      <c r="IQ498" s="10"/>
      <c r="IR498" s="10"/>
      <c r="IS498" s="10"/>
      <c r="IT498" s="10"/>
      <c r="IU498" s="10"/>
      <c r="IV498" s="10"/>
      <c r="IW498" s="10"/>
      <c r="IX498" s="10"/>
      <c r="IY498" s="10"/>
      <c r="IZ498" s="10"/>
      <c r="JA498" s="10"/>
      <c r="JB498" s="10"/>
      <c r="JC498" s="10"/>
      <c r="JD498" s="10"/>
      <c r="JE498" s="10"/>
      <c r="JF498" s="10"/>
      <c r="JG498" s="10"/>
      <c r="JH498" s="10"/>
      <c r="JI498" s="10"/>
      <c r="JJ498" s="10"/>
      <c r="JK498" s="10"/>
      <c r="JL498" s="10"/>
      <c r="JM498" s="10"/>
      <c r="JN498" s="10"/>
      <c r="JO498" s="10"/>
      <c r="JP498" s="10"/>
      <c r="JQ498" s="10"/>
      <c r="JR498" s="10"/>
      <c r="JS498" s="10"/>
      <c r="JT498" s="10"/>
      <c r="JU498" s="10"/>
      <c r="JV498" s="10"/>
      <c r="JW498" s="10"/>
      <c r="JX498" s="10"/>
      <c r="JY498" s="10"/>
      <c r="JZ498" s="10"/>
      <c r="KA498" s="10"/>
      <c r="KB498" s="10"/>
      <c r="KC498" s="10"/>
      <c r="KD498" s="10"/>
      <c r="KE498" s="10"/>
      <c r="KF498" s="10"/>
      <c r="KG498" s="10"/>
      <c r="KH498" s="10"/>
      <c r="KI498" s="10"/>
      <c r="KJ498" s="10"/>
      <c r="KK498" s="10"/>
      <c r="KL498" s="10"/>
      <c r="KM498" s="10"/>
      <c r="KN498" s="10"/>
      <c r="KO498" s="10"/>
      <c r="KP498" s="10"/>
      <c r="KQ498" s="10"/>
      <c r="KR498" s="10"/>
      <c r="KS498" s="10"/>
      <c r="KT498" s="10"/>
      <c r="KU498" s="10"/>
      <c r="KV498" s="10"/>
      <c r="KW498" s="10"/>
      <c r="KX498" s="10"/>
      <c r="KY498" s="10"/>
      <c r="KZ498" s="10"/>
      <c r="LA498" s="10"/>
      <c r="LB498" s="10"/>
      <c r="LC498" s="10"/>
      <c r="LD498" s="10"/>
      <c r="LE498" s="10"/>
      <c r="LF498" s="10"/>
      <c r="LG498" s="10"/>
      <c r="LH498" s="10"/>
      <c r="LI498" s="10"/>
      <c r="LJ498" s="10"/>
      <c r="LK498" s="10"/>
      <c r="LL498" s="10"/>
      <c r="LM498" s="10"/>
      <c r="LN498" s="10"/>
      <c r="LO498" s="10"/>
      <c r="LP498" s="10"/>
      <c r="LQ498" s="10"/>
      <c r="LR498" s="10"/>
      <c r="LS498" s="10"/>
      <c r="LT498" s="10"/>
      <c r="LU498" s="10"/>
      <c r="LV498" s="10"/>
      <c r="LW498" s="10"/>
      <c r="LX498" s="10"/>
      <c r="LY498" s="10"/>
      <c r="LZ498" s="10"/>
      <c r="MA498" s="10"/>
      <c r="MB498" s="10"/>
      <c r="MC498" s="10"/>
      <c r="MD498" s="10"/>
      <c r="ME498" s="10"/>
      <c r="MF498" s="10"/>
      <c r="MG498" s="10"/>
      <c r="MH498" s="10"/>
      <c r="MI498" s="10"/>
      <c r="MJ498" s="10"/>
      <c r="MK498" s="10"/>
      <c r="ML498" s="10"/>
      <c r="MM498" s="10"/>
      <c r="MN498" s="10"/>
      <c r="MO498" s="10"/>
      <c r="MP498" s="10"/>
      <c r="MQ498" s="10"/>
      <c r="MR498" s="10"/>
      <c r="MS498" s="10"/>
      <c r="MT498" s="10"/>
      <c r="MU498" s="10"/>
      <c r="MV498" s="10"/>
      <c r="MW498" s="10"/>
      <c r="MX498" s="10"/>
      <c r="MY498" s="10"/>
      <c r="MZ498" s="10"/>
      <c r="NA498" s="10"/>
      <c r="NB498" s="10"/>
      <c r="NC498" s="10"/>
      <c r="ND498" s="10"/>
      <c r="NE498" s="10"/>
      <c r="NF498" s="10"/>
      <c r="NG498" s="10"/>
      <c r="NH498" s="10"/>
      <c r="NI498" s="10"/>
      <c r="NJ498" s="10"/>
      <c r="NK498" s="10"/>
      <c r="NL498" s="10"/>
      <c r="NM498" s="10"/>
      <c r="NN498" s="10"/>
      <c r="NO498" s="10"/>
      <c r="NP498" s="10"/>
      <c r="NQ498" s="10"/>
      <c r="NR498" s="10"/>
      <c r="NS498" s="10"/>
      <c r="NT498" s="10"/>
      <c r="NU498" s="10"/>
      <c r="NV498" s="10"/>
      <c r="NW498" s="10"/>
      <c r="NX498" s="10"/>
      <c r="NY498" s="10"/>
      <c r="NZ498" s="10"/>
      <c r="OA498" s="10"/>
      <c r="OB498" s="10"/>
      <c r="OC498" s="10"/>
      <c r="OD498" s="10"/>
      <c r="OE498" s="10"/>
      <c r="OF498" s="10"/>
      <c r="OG498" s="10"/>
      <c r="OH498" s="10"/>
      <c r="OI498" s="10"/>
      <c r="OJ498" s="10"/>
      <c r="OK498" s="10"/>
      <c r="OL498" s="10"/>
      <c r="OM498" s="10"/>
      <c r="ON498" s="10"/>
      <c r="OO498" s="10"/>
      <c r="OP498" s="10"/>
      <c r="OQ498" s="10"/>
      <c r="OR498" s="10"/>
      <c r="OS498" s="10"/>
      <c r="OT498" s="10"/>
      <c r="OU498" s="10"/>
      <c r="OV498" s="10"/>
      <c r="OW498" s="10"/>
      <c r="OX498" s="10"/>
      <c r="OY498" s="10"/>
      <c r="OZ498" s="10"/>
      <c r="PA498" s="10"/>
      <c r="PB498" s="10"/>
      <c r="PC498" s="10"/>
      <c r="PD498" s="10"/>
      <c r="PE498" s="10"/>
      <c r="PF498" s="10"/>
      <c r="PG498" s="10"/>
      <c r="PH498" s="10"/>
      <c r="PI498" s="10"/>
      <c r="PJ498" s="10"/>
      <c r="PK498" s="10"/>
      <c r="PL498" s="10"/>
      <c r="PM498" s="10"/>
      <c r="PN498" s="10"/>
      <c r="PO498" s="10"/>
      <c r="PP498" s="10"/>
      <c r="PQ498" s="10"/>
      <c r="PR498" s="10"/>
      <c r="PS498" s="10"/>
      <c r="PT498" s="10"/>
      <c r="PU498" s="10"/>
      <c r="PV498" s="10"/>
      <c r="PW498" s="10"/>
      <c r="PX498" s="10"/>
      <c r="PY498" s="10"/>
      <c r="PZ498" s="10"/>
      <c r="QA498" s="10"/>
      <c r="QB498" s="10"/>
      <c r="QC498" s="10"/>
      <c r="QD498" s="10"/>
      <c r="QE498" s="10"/>
      <c r="QF498" s="10"/>
      <c r="QG498" s="10"/>
      <c r="QH498" s="10"/>
      <c r="QI498" s="10"/>
      <c r="QJ498" s="10"/>
      <c r="QK498" s="10"/>
      <c r="QL498" s="10"/>
      <c r="QM498" s="10"/>
      <c r="QN498" s="10"/>
      <c r="QO498" s="10"/>
      <c r="QP498" s="10"/>
      <c r="QQ498" s="10"/>
      <c r="QR498" s="10"/>
      <c r="QS498" s="10"/>
      <c r="QT498" s="10"/>
      <c r="QU498" s="10"/>
      <c r="QV498" s="10"/>
      <c r="QW498" s="10"/>
      <c r="QX498" s="10"/>
      <c r="QY498" s="10"/>
      <c r="QZ498" s="10"/>
      <c r="RA498" s="10"/>
      <c r="RB498" s="10"/>
      <c r="RC498" s="10"/>
      <c r="RD498" s="10"/>
      <c r="RE498" s="10"/>
      <c r="RF498" s="10"/>
      <c r="RG498" s="10"/>
      <c r="RH498" s="10"/>
      <c r="RI498" s="10"/>
      <c r="RJ498" s="10"/>
      <c r="RK498" s="10"/>
      <c r="RL498" s="10"/>
      <c r="RM498" s="10"/>
      <c r="RN498" s="10"/>
      <c r="RO498" s="10"/>
      <c r="RP498" s="10"/>
      <c r="RQ498" s="10"/>
      <c r="RR498" s="10"/>
      <c r="RS498" s="10"/>
      <c r="RT498" s="10"/>
      <c r="RU498" s="10"/>
      <c r="RV498" s="10"/>
      <c r="RW498" s="10"/>
      <c r="RX498" s="10"/>
      <c r="RY498" s="10"/>
      <c r="RZ498" s="10"/>
      <c r="SA498" s="10"/>
      <c r="SB498" s="10"/>
      <c r="SC498" s="10"/>
      <c r="SD498" s="10"/>
      <c r="SE498" s="10"/>
      <c r="SF498" s="10"/>
      <c r="SG498" s="10"/>
      <c r="SH498" s="10"/>
      <c r="SI498" s="10"/>
      <c r="SJ498" s="10"/>
      <c r="SK498" s="10"/>
      <c r="SL498" s="10"/>
      <c r="SM498" s="10"/>
      <c r="SN498" s="10"/>
      <c r="SO498" s="10"/>
      <c r="SP498" s="10"/>
      <c r="SQ498" s="10"/>
      <c r="SR498" s="10"/>
      <c r="SS498" s="10"/>
      <c r="ST498" s="10"/>
      <c r="SU498" s="10"/>
      <c r="SV498" s="10"/>
      <c r="SW498" s="10"/>
      <c r="SX498" s="10"/>
      <c r="SY498" s="10"/>
      <c r="SZ498" s="10"/>
      <c r="TA498" s="10"/>
      <c r="TB498" s="10"/>
      <c r="TC498" s="10"/>
      <c r="TD498" s="10"/>
      <c r="TE498" s="10"/>
      <c r="TF498" s="10"/>
      <c r="TG498" s="10"/>
      <c r="TH498" s="10"/>
      <c r="TI498" s="10"/>
      <c r="TJ498" s="10"/>
      <c r="TK498" s="10"/>
      <c r="TL498" s="10"/>
      <c r="TM498" s="10"/>
      <c r="TN498" s="10"/>
      <c r="TO498" s="10"/>
      <c r="TP498" s="10"/>
      <c r="TQ498" s="10"/>
      <c r="TR498" s="10"/>
      <c r="TS498" s="10"/>
      <c r="TT498" s="10"/>
      <c r="TU498" s="10"/>
      <c r="TV498" s="10"/>
      <c r="TW498" s="10"/>
      <c r="TX498" s="10"/>
      <c r="TY498" s="10"/>
      <c r="TZ498" s="10"/>
      <c r="UA498" s="10"/>
      <c r="UB498" s="10"/>
      <c r="UC498" s="10"/>
      <c r="UD498" s="10"/>
      <c r="UE498" s="10"/>
      <c r="UF498" s="10"/>
      <c r="UG498" s="10"/>
      <c r="UH498" s="10"/>
      <c r="UI498" s="10"/>
      <c r="UJ498" s="10"/>
      <c r="UK498" s="10"/>
      <c r="UL498" s="10"/>
      <c r="UM498" s="10"/>
      <c r="UN498" s="10"/>
      <c r="UO498" s="10"/>
      <c r="UP498" s="10"/>
      <c r="UQ498" s="10"/>
      <c r="UR498" s="10"/>
      <c r="US498" s="10"/>
      <c r="UT498" s="10"/>
      <c r="UU498" s="10"/>
      <c r="UV498" s="10"/>
      <c r="UW498" s="10"/>
      <c r="UX498" s="10"/>
      <c r="UY498" s="10"/>
      <c r="UZ498" s="10"/>
      <c r="VA498" s="10"/>
      <c r="VB498" s="10"/>
      <c r="VC498" s="10"/>
      <c r="VD498" s="10"/>
      <c r="VE498" s="10"/>
      <c r="VF498" s="10"/>
      <c r="VG498" s="10"/>
      <c r="VH498" s="10"/>
      <c r="VI498" s="10"/>
      <c r="VJ498" s="10"/>
      <c r="VK498" s="10"/>
      <c r="VL498" s="10"/>
      <c r="VM498" s="10"/>
      <c r="VN498" s="10"/>
      <c r="VO498" s="10"/>
      <c r="VP498" s="10"/>
      <c r="VQ498" s="10"/>
      <c r="VR498" s="10"/>
      <c r="VS498" s="10"/>
      <c r="VT498" s="10"/>
      <c r="VU498" s="10"/>
      <c r="VV498" s="10"/>
      <c r="VW498" s="10"/>
      <c r="VX498" s="10"/>
      <c r="VY498" s="10"/>
      <c r="VZ498" s="10"/>
      <c r="WA498" s="10"/>
      <c r="WB498" s="10"/>
      <c r="WC498" s="10"/>
      <c r="WD498" s="10"/>
      <c r="WE498" s="10"/>
      <c r="WF498" s="10"/>
      <c r="WG498" s="10"/>
      <c r="WH498" s="10"/>
      <c r="WI498" s="10"/>
      <c r="WJ498" s="10"/>
      <c r="WK498" s="10"/>
      <c r="WL498" s="10"/>
      <c r="WM498" s="10"/>
      <c r="WN498" s="10"/>
      <c r="WO498" s="10"/>
      <c r="WP498" s="10"/>
      <c r="WQ498" s="10"/>
      <c r="WR498" s="10"/>
      <c r="WS498" s="10"/>
      <c r="WT498" s="10"/>
      <c r="WU498" s="10"/>
      <c r="WV498" s="10"/>
      <c r="WW498" s="10"/>
      <c r="WX498" s="10"/>
      <c r="WY498" s="10"/>
      <c r="WZ498" s="10"/>
      <c r="XA498" s="10"/>
      <c r="XB498" s="10"/>
      <c r="XC498" s="10"/>
      <c r="XD498" s="10"/>
      <c r="XE498" s="10"/>
      <c r="XF498" s="10"/>
      <c r="XG498" s="10"/>
      <c r="XH498" s="10"/>
      <c r="XI498" s="10"/>
      <c r="XJ498" s="10"/>
      <c r="XK498" s="10"/>
      <c r="XL498" s="10"/>
      <c r="XM498" s="10"/>
      <c r="XN498" s="10"/>
      <c r="XO498" s="10"/>
      <c r="XP498" s="10"/>
      <c r="XQ498" s="10"/>
      <c r="XR498" s="10"/>
      <c r="XS498" s="10"/>
      <c r="XT498" s="10"/>
      <c r="XU498" s="10"/>
      <c r="XV498" s="10"/>
      <c r="XW498" s="10"/>
      <c r="XX498" s="10"/>
      <c r="XY498" s="10"/>
      <c r="XZ498" s="10"/>
      <c r="YA498" s="10"/>
      <c r="YB498" s="10"/>
      <c r="YC498" s="10"/>
      <c r="YD498" s="10"/>
      <c r="YE498" s="10"/>
      <c r="YF498" s="10"/>
      <c r="YG498" s="10"/>
      <c r="YH498" s="10"/>
      <c r="YI498" s="10"/>
      <c r="YJ498" s="10"/>
      <c r="YK498" s="10"/>
      <c r="YL498" s="10"/>
      <c r="YM498" s="10"/>
      <c r="YN498" s="10"/>
      <c r="YO498" s="10"/>
      <c r="YP498" s="10"/>
      <c r="YQ498" s="10"/>
      <c r="YR498" s="10"/>
      <c r="YS498" s="10"/>
      <c r="YT498" s="10"/>
      <c r="YU498" s="10"/>
      <c r="YV498" s="10"/>
      <c r="YW498" s="10"/>
      <c r="YX498" s="10"/>
      <c r="YY498" s="10"/>
      <c r="YZ498" s="10"/>
      <c r="ZA498" s="10"/>
      <c r="ZB498" s="10"/>
      <c r="ZC498" s="10"/>
      <c r="ZD498" s="10"/>
      <c r="ZE498" s="10"/>
      <c r="ZF498" s="10"/>
      <c r="ZG498" s="10"/>
      <c r="ZH498" s="10"/>
      <c r="ZI498" s="10"/>
      <c r="ZJ498" s="10"/>
      <c r="ZK498" s="10"/>
      <c r="ZL498" s="10"/>
      <c r="ZM498" s="10"/>
      <c r="ZN498" s="10"/>
      <c r="ZO498" s="10"/>
      <c r="ZP498" s="10"/>
      <c r="ZQ498" s="10"/>
      <c r="ZR498" s="10"/>
      <c r="ZS498" s="10"/>
      <c r="ZT498" s="10"/>
      <c r="ZU498" s="10"/>
      <c r="ZV498" s="10"/>
      <c r="ZW498" s="10"/>
      <c r="ZX498" s="10"/>
      <c r="ZY498" s="10"/>
      <c r="ZZ498" s="10"/>
      <c r="AAA498" s="10"/>
      <c r="AAB498" s="10"/>
      <c r="AAC498" s="10"/>
      <c r="AAD498" s="10"/>
      <c r="AAE498" s="10"/>
      <c r="AAF498" s="10"/>
      <c r="AAG498" s="10"/>
      <c r="AAH498" s="10"/>
      <c r="AAI498" s="10"/>
      <c r="AAJ498" s="10"/>
      <c r="AAK498" s="10"/>
      <c r="AAL498" s="10"/>
      <c r="AAM498" s="10"/>
      <c r="AAN498" s="10"/>
      <c r="AAO498" s="10"/>
      <c r="AAP498" s="10"/>
      <c r="AAQ498" s="10"/>
      <c r="AAR498" s="10"/>
      <c r="AAS498" s="10"/>
      <c r="AAT498" s="10"/>
      <c r="AAU498" s="10"/>
      <c r="AAV498" s="10"/>
      <c r="AAW498" s="10"/>
      <c r="AAX498" s="10"/>
      <c r="AAY498" s="10"/>
      <c r="AAZ498" s="10"/>
      <c r="ABA498" s="10"/>
      <c r="ABB498" s="10"/>
      <c r="ABC498" s="10"/>
      <c r="ABD498" s="10"/>
      <c r="ABE498" s="10"/>
      <c r="ABF498" s="10"/>
      <c r="ABG498" s="10"/>
      <c r="ABH498" s="10"/>
      <c r="ABI498" s="10"/>
      <c r="ABJ498" s="10"/>
      <c r="ABK498" s="10"/>
      <c r="ABL498" s="10"/>
      <c r="ABM498" s="10"/>
      <c r="ABN498" s="10"/>
      <c r="ABO498" s="10"/>
      <c r="ABP498" s="10"/>
      <c r="ABQ498" s="10"/>
      <c r="ABR498" s="10"/>
      <c r="ABS498" s="10"/>
      <c r="ABT498" s="10"/>
      <c r="ABU498" s="10"/>
      <c r="ABV498" s="10"/>
      <c r="ABW498" s="10"/>
      <c r="ABX498" s="10"/>
      <c r="ABY498" s="10"/>
      <c r="ABZ498" s="10"/>
      <c r="ACA498" s="10"/>
      <c r="ACB498" s="10"/>
      <c r="ACC498" s="10"/>
      <c r="ACD498" s="10"/>
      <c r="ACE498" s="10"/>
      <c r="ACF498" s="10"/>
      <c r="ACG498" s="10"/>
      <c r="ACH498" s="10"/>
      <c r="ACI498" s="10"/>
      <c r="ACJ498" s="10"/>
      <c r="ACK498" s="10"/>
      <c r="ACL498" s="10"/>
      <c r="ACM498" s="10"/>
      <c r="ACN498" s="10"/>
      <c r="ACO498" s="10"/>
      <c r="ACP498" s="10"/>
      <c r="ACQ498" s="10"/>
      <c r="ACR498" s="10"/>
      <c r="ACS498" s="10"/>
      <c r="ACT498" s="10"/>
      <c r="ACU498" s="10"/>
      <c r="ACV498" s="10"/>
      <c r="ACW498" s="10"/>
      <c r="ACX498" s="10"/>
      <c r="ACY498" s="10"/>
      <c r="ACZ498" s="10"/>
      <c r="ADA498" s="10"/>
      <c r="ADB498" s="10"/>
      <c r="ADC498" s="10"/>
      <c r="ADD498" s="10"/>
      <c r="ADE498" s="10"/>
      <c r="ADF498" s="10"/>
      <c r="ADG498" s="10"/>
      <c r="ADH498" s="10"/>
      <c r="ADI498" s="10"/>
      <c r="ADJ498" s="10"/>
      <c r="ADK498" s="10"/>
      <c r="ADL498" s="10"/>
      <c r="ADM498" s="10"/>
      <c r="ADN498" s="10"/>
      <c r="ADO498" s="10"/>
      <c r="ADP498" s="10"/>
      <c r="ADQ498" s="10"/>
      <c r="ADR498" s="10"/>
      <c r="ADS498" s="10"/>
      <c r="ADT498" s="10"/>
      <c r="ADU498" s="10"/>
      <c r="ADV498" s="10"/>
      <c r="ADW498" s="10"/>
      <c r="ADX498" s="10"/>
      <c r="ADY498" s="10"/>
      <c r="ADZ498" s="10"/>
      <c r="AEA498" s="10"/>
      <c r="AEB498" s="10"/>
      <c r="AEC498" s="10"/>
      <c r="AED498" s="10"/>
      <c r="AEE498" s="10"/>
      <c r="AEF498" s="10"/>
      <c r="AEG498" s="10"/>
      <c r="AEH498" s="10"/>
      <c r="AEI498" s="10"/>
      <c r="AEJ498" s="10"/>
      <c r="AEK498" s="10"/>
      <c r="AEL498" s="10"/>
      <c r="AEM498" s="10"/>
      <c r="AEN498" s="10"/>
      <c r="AEO498" s="10"/>
      <c r="AEP498" s="10"/>
      <c r="AEQ498" s="10"/>
      <c r="AER498" s="10"/>
      <c r="AES498" s="10"/>
      <c r="AET498" s="10"/>
      <c r="AEU498" s="10"/>
      <c r="AEV498" s="10"/>
      <c r="AEW498" s="10"/>
      <c r="AEX498" s="10"/>
      <c r="AEY498" s="10"/>
      <c r="AEZ498" s="10"/>
      <c r="AFA498" s="10"/>
      <c r="AFB498" s="10"/>
      <c r="AFC498" s="10"/>
      <c r="AFD498" s="10"/>
      <c r="AFE498" s="10"/>
      <c r="AFF498" s="10"/>
      <c r="AFG498" s="10"/>
      <c r="AFH498" s="10"/>
      <c r="AFI498" s="10"/>
      <c r="AFJ498" s="10"/>
      <c r="AFK498" s="10"/>
      <c r="AFL498" s="10"/>
      <c r="AFM498" s="10"/>
      <c r="AFN498" s="10"/>
      <c r="AFO498" s="10"/>
      <c r="AFP498" s="10"/>
      <c r="AFQ498" s="10"/>
      <c r="AFR498" s="10"/>
      <c r="AFS498" s="10"/>
      <c r="AFT498" s="10"/>
      <c r="AFU498" s="10"/>
      <c r="AFV498" s="10"/>
      <c r="AFW498" s="10"/>
      <c r="AFX498" s="10"/>
      <c r="AFY498" s="10"/>
      <c r="AFZ498" s="10"/>
      <c r="AGA498" s="10"/>
      <c r="AGB498" s="10"/>
      <c r="AGC498" s="10"/>
      <c r="AGD498" s="10"/>
      <c r="AGE498" s="10"/>
      <c r="AGF498" s="10"/>
      <c r="AGG498" s="10"/>
      <c r="AGH498" s="10"/>
      <c r="AGI498" s="10"/>
      <c r="AGJ498" s="10"/>
      <c r="AGK498" s="10"/>
      <c r="AGL498" s="10"/>
      <c r="AGM498" s="10"/>
      <c r="AGN498" s="10"/>
      <c r="AGO498" s="10"/>
      <c r="AGP498" s="10"/>
      <c r="AGQ498" s="10"/>
      <c r="AGR498" s="10"/>
      <c r="AGS498" s="10"/>
      <c r="AGT498" s="10"/>
      <c r="AGU498" s="10"/>
      <c r="AGV498" s="10"/>
      <c r="AGW498" s="10"/>
      <c r="AGX498" s="10"/>
      <c r="AGY498" s="10"/>
      <c r="AGZ498" s="10"/>
      <c r="AHA498" s="10"/>
      <c r="AHB498" s="10"/>
      <c r="AHC498" s="10"/>
      <c r="AHD498" s="10"/>
      <c r="AHE498" s="10"/>
      <c r="AHF498" s="10"/>
      <c r="AHG498" s="10"/>
      <c r="AHH498" s="10"/>
      <c r="AHI498" s="10"/>
      <c r="AHJ498" s="10"/>
      <c r="AHK498" s="10"/>
      <c r="AHL498" s="10"/>
      <c r="AHM498" s="10"/>
      <c r="AHN498" s="10"/>
      <c r="AHO498" s="10"/>
      <c r="AHP498" s="10"/>
      <c r="AHQ498" s="10"/>
      <c r="AHR498" s="10"/>
      <c r="AHS498" s="10"/>
      <c r="AHT498" s="10"/>
      <c r="AHU498" s="10"/>
      <c r="AHV498" s="10"/>
      <c r="AHW498" s="10"/>
      <c r="AHX498" s="10"/>
      <c r="AHY498" s="10"/>
      <c r="AHZ498" s="10"/>
      <c r="AIA498" s="10"/>
      <c r="AIB498" s="10"/>
      <c r="AIC498" s="10"/>
      <c r="AID498" s="10"/>
      <c r="AIE498" s="10"/>
      <c r="AIF498" s="10"/>
      <c r="AIG498" s="10"/>
      <c r="AIH498" s="10"/>
      <c r="AII498" s="10"/>
      <c r="AIJ498" s="10"/>
      <c r="AIK498" s="10"/>
      <c r="AIL498" s="10"/>
      <c r="AIM498" s="10"/>
      <c r="AIN498" s="10"/>
      <c r="AIO498" s="10"/>
      <c r="AIP498" s="10"/>
      <c r="AIQ498" s="10"/>
      <c r="AIR498" s="10"/>
      <c r="AIS498" s="10"/>
      <c r="AIT498" s="10"/>
      <c r="AIU498" s="10"/>
      <c r="AIV498" s="10"/>
      <c r="AIW498" s="10"/>
      <c r="AIX498" s="10"/>
      <c r="AIY498" s="10"/>
      <c r="AIZ498" s="10"/>
      <c r="AJA498" s="10"/>
      <c r="AJB498" s="10"/>
      <c r="AJC498" s="10"/>
      <c r="AJD498" s="10"/>
      <c r="AJE498" s="10"/>
      <c r="AJF498" s="10"/>
      <c r="AJG498" s="10"/>
      <c r="AJH498" s="10"/>
      <c r="AJI498" s="10"/>
      <c r="AJJ498" s="10"/>
      <c r="AJK498" s="10"/>
      <c r="AJL498" s="10"/>
      <c r="AJM498" s="10"/>
      <c r="AJN498" s="10"/>
      <c r="AJO498" s="10"/>
      <c r="AJP498" s="10"/>
      <c r="AJQ498" s="10"/>
      <c r="AJR498" s="10"/>
      <c r="AJS498" s="10"/>
      <c r="AJT498" s="10"/>
      <c r="AJU498" s="10"/>
      <c r="AJV498" s="10"/>
      <c r="AJW498" s="10"/>
      <c r="AJX498" s="10"/>
      <c r="AJY498" s="10"/>
      <c r="AJZ498" s="10"/>
      <c r="AKA498" s="10"/>
      <c r="AKB498" s="10"/>
      <c r="AKC498" s="10"/>
      <c r="AKD498" s="10"/>
      <c r="AKE498" s="10"/>
      <c r="AKF498" s="10"/>
      <c r="AKG498" s="10"/>
      <c r="AKH498" s="10"/>
      <c r="AKI498" s="10"/>
      <c r="AKJ498" s="10"/>
      <c r="AKK498" s="10"/>
      <c r="AKL498" s="10"/>
      <c r="AKM498" s="10"/>
      <c r="AKN498" s="10"/>
      <c r="AKO498" s="10"/>
      <c r="AKP498" s="10"/>
      <c r="AKQ498" s="10"/>
      <c r="AKR498" s="10"/>
      <c r="AKS498" s="10"/>
      <c r="AKT498" s="10"/>
      <c r="AKU498" s="10"/>
      <c r="AKV498" s="10"/>
      <c r="AKW498" s="10"/>
      <c r="AKX498" s="10"/>
      <c r="AKY498" s="10"/>
      <c r="AKZ498" s="10"/>
      <c r="ALA498" s="10"/>
      <c r="ALB498" s="10"/>
      <c r="ALC498" s="10"/>
      <c r="ALD498" s="10"/>
      <c r="ALE498" s="10"/>
      <c r="ALF498" s="10"/>
      <c r="ALG498" s="10"/>
      <c r="ALH498" s="10"/>
      <c r="ALI498" s="10"/>
      <c r="ALJ498" s="10"/>
      <c r="ALK498" s="10"/>
      <c r="ALL498" s="10"/>
      <c r="ALM498" s="10"/>
      <c r="ALN498" s="10"/>
      <c r="ALO498" s="10"/>
      <c r="ALP498" s="10"/>
      <c r="ALQ498" s="10"/>
      <c r="ALR498" s="10"/>
      <c r="ALS498" s="10"/>
      <c r="ALT498" s="10"/>
      <c r="ALU498" s="10"/>
      <c r="ALV498" s="10"/>
      <c r="ALW498" s="10"/>
      <c r="ALX498" s="10"/>
      <c r="ALY498" s="10"/>
      <c r="ALZ498" s="10"/>
      <c r="AMA498" s="10"/>
      <c r="AMB498" s="10"/>
      <c r="AMC498" s="10"/>
      <c r="AMD498" s="10"/>
      <c r="AME498" s="10"/>
      <c r="AMF498" s="10"/>
      <c r="AMG498" s="10"/>
      <c r="AMH498" s="10"/>
      <c r="AMI498" s="10"/>
    </row>
    <row r="499" spans="1:1023" ht="21.75" customHeight="1">
      <c r="A499" s="14" t="s">
        <v>303</v>
      </c>
      <c r="B499" s="45"/>
      <c r="C499" s="34"/>
      <c r="D499" s="34"/>
      <c r="E499" s="30"/>
      <c r="F499" s="30"/>
      <c r="G499" s="30"/>
      <c r="H499" s="30"/>
      <c r="I499" s="30"/>
      <c r="J499" s="30"/>
      <c r="K499" s="30"/>
      <c r="L499" s="30"/>
      <c r="M499" s="30"/>
      <c r="N499" s="30"/>
      <c r="O499" s="30"/>
      <c r="P499" s="36">
        <v>9000</v>
      </c>
      <c r="Q499" s="43">
        <f t="shared" si="11"/>
        <v>9000</v>
      </c>
      <c r="R499" s="43"/>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c r="EM499" s="10"/>
      <c r="EN499" s="10"/>
      <c r="EO499" s="10"/>
      <c r="EP499" s="10"/>
      <c r="EQ499" s="10"/>
      <c r="ER499" s="10"/>
      <c r="ES499" s="10"/>
      <c r="ET499" s="10"/>
      <c r="EU499" s="10"/>
      <c r="EV499" s="10"/>
      <c r="EW499" s="10"/>
      <c r="EX499" s="10"/>
      <c r="EY499" s="10"/>
      <c r="EZ499" s="10"/>
      <c r="FA499" s="10"/>
      <c r="FB499" s="10"/>
      <c r="FC499" s="10"/>
      <c r="FD499" s="10"/>
      <c r="FE499" s="10"/>
      <c r="FF499" s="10"/>
      <c r="FG499" s="10"/>
      <c r="FH499" s="10"/>
      <c r="FI499" s="10"/>
      <c r="FJ499" s="10"/>
      <c r="FK499" s="10"/>
      <c r="FL499" s="10"/>
      <c r="FM499" s="10"/>
      <c r="FN499" s="10"/>
      <c r="FO499" s="10"/>
      <c r="FP499" s="10"/>
      <c r="FQ499" s="10"/>
      <c r="FR499" s="10"/>
      <c r="FS499" s="10"/>
      <c r="FT499" s="10"/>
      <c r="FU499" s="10"/>
      <c r="FV499" s="10"/>
      <c r="FW499" s="10"/>
      <c r="FX499" s="10"/>
      <c r="FY499" s="10"/>
      <c r="FZ499" s="10"/>
      <c r="GA499" s="10"/>
      <c r="GB499" s="10"/>
      <c r="GC499" s="10"/>
      <c r="GD499" s="10"/>
      <c r="GE499" s="10"/>
      <c r="GF499" s="10"/>
      <c r="GG499" s="10"/>
      <c r="GH499" s="10"/>
      <c r="GI499" s="10"/>
      <c r="GJ499" s="10"/>
      <c r="GK499" s="10"/>
      <c r="GL499" s="10"/>
      <c r="GM499" s="10"/>
      <c r="GN499" s="10"/>
      <c r="GO499" s="10"/>
      <c r="GP499" s="10"/>
      <c r="GQ499" s="10"/>
      <c r="GR499" s="10"/>
      <c r="GS499" s="10"/>
      <c r="GT499" s="10"/>
      <c r="GU499" s="10"/>
      <c r="GV499" s="10"/>
      <c r="GW499" s="10"/>
      <c r="GX499" s="10"/>
      <c r="GY499" s="10"/>
      <c r="GZ499" s="10"/>
      <c r="HA499" s="10"/>
      <c r="HB499" s="10"/>
      <c r="HC499" s="10"/>
      <c r="HD499" s="10"/>
      <c r="HE499" s="10"/>
      <c r="HF499" s="10"/>
      <c r="HG499" s="10"/>
      <c r="HH499" s="10"/>
      <c r="HI499" s="10"/>
      <c r="HJ499" s="10"/>
      <c r="HK499" s="10"/>
      <c r="HL499" s="10"/>
      <c r="HM499" s="10"/>
      <c r="HN499" s="10"/>
      <c r="HO499" s="10"/>
      <c r="HP499" s="10"/>
      <c r="HQ499" s="10"/>
      <c r="HR499" s="10"/>
      <c r="HS499" s="10"/>
      <c r="HT499" s="10"/>
      <c r="HU499" s="10"/>
      <c r="HV499" s="10"/>
      <c r="HW499" s="10"/>
      <c r="HX499" s="10"/>
      <c r="HY499" s="10"/>
      <c r="HZ499" s="10"/>
      <c r="IA499" s="10"/>
      <c r="IB499" s="10"/>
      <c r="IC499" s="10"/>
      <c r="ID499" s="10"/>
      <c r="IE499" s="10"/>
      <c r="IF499" s="10"/>
      <c r="IG499" s="10"/>
      <c r="IH499" s="10"/>
      <c r="II499" s="10"/>
      <c r="IJ499" s="10"/>
      <c r="IK499" s="10"/>
      <c r="IL499" s="10"/>
      <c r="IM499" s="10"/>
      <c r="IN499" s="10"/>
      <c r="IO499" s="10"/>
      <c r="IP499" s="10"/>
      <c r="IQ499" s="10"/>
      <c r="IR499" s="10"/>
      <c r="IS499" s="10"/>
      <c r="IT499" s="10"/>
      <c r="IU499" s="10"/>
      <c r="IV499" s="10"/>
      <c r="IW499" s="10"/>
      <c r="IX499" s="10"/>
      <c r="IY499" s="10"/>
      <c r="IZ499" s="10"/>
      <c r="JA499" s="10"/>
      <c r="JB499" s="10"/>
      <c r="JC499" s="10"/>
      <c r="JD499" s="10"/>
      <c r="JE499" s="10"/>
      <c r="JF499" s="10"/>
      <c r="JG499" s="10"/>
      <c r="JH499" s="10"/>
      <c r="JI499" s="10"/>
      <c r="JJ499" s="10"/>
      <c r="JK499" s="10"/>
      <c r="JL499" s="10"/>
      <c r="JM499" s="10"/>
      <c r="JN499" s="10"/>
      <c r="JO499" s="10"/>
      <c r="JP499" s="10"/>
      <c r="JQ499" s="10"/>
      <c r="JR499" s="10"/>
      <c r="JS499" s="10"/>
      <c r="JT499" s="10"/>
      <c r="JU499" s="10"/>
      <c r="JV499" s="10"/>
      <c r="JW499" s="10"/>
      <c r="JX499" s="10"/>
      <c r="JY499" s="10"/>
      <c r="JZ499" s="10"/>
      <c r="KA499" s="10"/>
      <c r="KB499" s="10"/>
      <c r="KC499" s="10"/>
      <c r="KD499" s="10"/>
      <c r="KE499" s="10"/>
      <c r="KF499" s="10"/>
      <c r="KG499" s="10"/>
      <c r="KH499" s="10"/>
      <c r="KI499" s="10"/>
      <c r="KJ499" s="10"/>
      <c r="KK499" s="10"/>
      <c r="KL499" s="10"/>
      <c r="KM499" s="10"/>
      <c r="KN499" s="10"/>
      <c r="KO499" s="10"/>
      <c r="KP499" s="10"/>
      <c r="KQ499" s="10"/>
      <c r="KR499" s="10"/>
      <c r="KS499" s="10"/>
      <c r="KT499" s="10"/>
      <c r="KU499" s="10"/>
      <c r="KV499" s="10"/>
      <c r="KW499" s="10"/>
      <c r="KX499" s="10"/>
      <c r="KY499" s="10"/>
      <c r="KZ499" s="10"/>
      <c r="LA499" s="10"/>
      <c r="LB499" s="10"/>
      <c r="LC499" s="10"/>
      <c r="LD499" s="10"/>
      <c r="LE499" s="10"/>
      <c r="LF499" s="10"/>
      <c r="LG499" s="10"/>
      <c r="LH499" s="10"/>
      <c r="LI499" s="10"/>
      <c r="LJ499" s="10"/>
      <c r="LK499" s="10"/>
      <c r="LL499" s="10"/>
      <c r="LM499" s="10"/>
      <c r="LN499" s="10"/>
      <c r="LO499" s="10"/>
      <c r="LP499" s="10"/>
      <c r="LQ499" s="10"/>
      <c r="LR499" s="10"/>
      <c r="LS499" s="10"/>
      <c r="LT499" s="10"/>
      <c r="LU499" s="10"/>
      <c r="LV499" s="10"/>
      <c r="LW499" s="10"/>
      <c r="LX499" s="10"/>
      <c r="LY499" s="10"/>
      <c r="LZ499" s="10"/>
      <c r="MA499" s="10"/>
      <c r="MB499" s="10"/>
      <c r="MC499" s="10"/>
      <c r="MD499" s="10"/>
      <c r="ME499" s="10"/>
      <c r="MF499" s="10"/>
      <c r="MG499" s="10"/>
      <c r="MH499" s="10"/>
      <c r="MI499" s="10"/>
      <c r="MJ499" s="10"/>
      <c r="MK499" s="10"/>
      <c r="ML499" s="10"/>
      <c r="MM499" s="10"/>
      <c r="MN499" s="10"/>
      <c r="MO499" s="10"/>
      <c r="MP499" s="10"/>
      <c r="MQ499" s="10"/>
      <c r="MR499" s="10"/>
      <c r="MS499" s="10"/>
      <c r="MT499" s="10"/>
      <c r="MU499" s="10"/>
      <c r="MV499" s="10"/>
      <c r="MW499" s="10"/>
      <c r="MX499" s="10"/>
      <c r="MY499" s="10"/>
      <c r="MZ499" s="10"/>
      <c r="NA499" s="10"/>
      <c r="NB499" s="10"/>
      <c r="NC499" s="10"/>
      <c r="ND499" s="10"/>
      <c r="NE499" s="10"/>
      <c r="NF499" s="10"/>
      <c r="NG499" s="10"/>
      <c r="NH499" s="10"/>
      <c r="NI499" s="10"/>
      <c r="NJ499" s="10"/>
      <c r="NK499" s="10"/>
      <c r="NL499" s="10"/>
      <c r="NM499" s="10"/>
      <c r="NN499" s="10"/>
      <c r="NO499" s="10"/>
      <c r="NP499" s="10"/>
      <c r="NQ499" s="10"/>
      <c r="NR499" s="10"/>
      <c r="NS499" s="10"/>
      <c r="NT499" s="10"/>
      <c r="NU499" s="10"/>
      <c r="NV499" s="10"/>
      <c r="NW499" s="10"/>
      <c r="NX499" s="10"/>
      <c r="NY499" s="10"/>
      <c r="NZ499" s="10"/>
      <c r="OA499" s="10"/>
      <c r="OB499" s="10"/>
      <c r="OC499" s="10"/>
      <c r="OD499" s="10"/>
      <c r="OE499" s="10"/>
      <c r="OF499" s="10"/>
      <c r="OG499" s="10"/>
      <c r="OH499" s="10"/>
      <c r="OI499" s="10"/>
      <c r="OJ499" s="10"/>
      <c r="OK499" s="10"/>
      <c r="OL499" s="10"/>
      <c r="OM499" s="10"/>
      <c r="ON499" s="10"/>
      <c r="OO499" s="10"/>
      <c r="OP499" s="10"/>
      <c r="OQ499" s="10"/>
      <c r="OR499" s="10"/>
      <c r="OS499" s="10"/>
      <c r="OT499" s="10"/>
      <c r="OU499" s="10"/>
      <c r="OV499" s="10"/>
      <c r="OW499" s="10"/>
      <c r="OX499" s="10"/>
      <c r="OY499" s="10"/>
      <c r="OZ499" s="10"/>
      <c r="PA499" s="10"/>
      <c r="PB499" s="10"/>
      <c r="PC499" s="10"/>
      <c r="PD499" s="10"/>
      <c r="PE499" s="10"/>
      <c r="PF499" s="10"/>
      <c r="PG499" s="10"/>
      <c r="PH499" s="10"/>
      <c r="PI499" s="10"/>
      <c r="PJ499" s="10"/>
      <c r="PK499" s="10"/>
      <c r="PL499" s="10"/>
      <c r="PM499" s="10"/>
      <c r="PN499" s="10"/>
      <c r="PO499" s="10"/>
      <c r="PP499" s="10"/>
      <c r="PQ499" s="10"/>
      <c r="PR499" s="10"/>
      <c r="PS499" s="10"/>
      <c r="PT499" s="10"/>
      <c r="PU499" s="10"/>
      <c r="PV499" s="10"/>
      <c r="PW499" s="10"/>
      <c r="PX499" s="10"/>
      <c r="PY499" s="10"/>
      <c r="PZ499" s="10"/>
      <c r="QA499" s="10"/>
      <c r="QB499" s="10"/>
      <c r="QC499" s="10"/>
      <c r="QD499" s="10"/>
      <c r="QE499" s="10"/>
      <c r="QF499" s="10"/>
      <c r="QG499" s="10"/>
      <c r="QH499" s="10"/>
      <c r="QI499" s="10"/>
      <c r="QJ499" s="10"/>
      <c r="QK499" s="10"/>
      <c r="QL499" s="10"/>
      <c r="QM499" s="10"/>
      <c r="QN499" s="10"/>
      <c r="QO499" s="10"/>
      <c r="QP499" s="10"/>
      <c r="QQ499" s="10"/>
      <c r="QR499" s="10"/>
      <c r="QS499" s="10"/>
      <c r="QT499" s="10"/>
      <c r="QU499" s="10"/>
      <c r="QV499" s="10"/>
      <c r="QW499" s="10"/>
      <c r="QX499" s="10"/>
      <c r="QY499" s="10"/>
      <c r="QZ499" s="10"/>
      <c r="RA499" s="10"/>
      <c r="RB499" s="10"/>
      <c r="RC499" s="10"/>
      <c r="RD499" s="10"/>
      <c r="RE499" s="10"/>
      <c r="RF499" s="10"/>
      <c r="RG499" s="10"/>
      <c r="RH499" s="10"/>
      <c r="RI499" s="10"/>
      <c r="RJ499" s="10"/>
      <c r="RK499" s="10"/>
      <c r="RL499" s="10"/>
      <c r="RM499" s="10"/>
      <c r="RN499" s="10"/>
      <c r="RO499" s="10"/>
      <c r="RP499" s="10"/>
      <c r="RQ499" s="10"/>
      <c r="RR499" s="10"/>
      <c r="RS499" s="10"/>
      <c r="RT499" s="10"/>
      <c r="RU499" s="10"/>
      <c r="RV499" s="10"/>
      <c r="RW499" s="10"/>
      <c r="RX499" s="10"/>
      <c r="RY499" s="10"/>
      <c r="RZ499" s="10"/>
      <c r="SA499" s="10"/>
      <c r="SB499" s="10"/>
      <c r="SC499" s="10"/>
      <c r="SD499" s="10"/>
      <c r="SE499" s="10"/>
      <c r="SF499" s="10"/>
      <c r="SG499" s="10"/>
      <c r="SH499" s="10"/>
      <c r="SI499" s="10"/>
      <c r="SJ499" s="10"/>
      <c r="SK499" s="10"/>
      <c r="SL499" s="10"/>
      <c r="SM499" s="10"/>
      <c r="SN499" s="10"/>
      <c r="SO499" s="10"/>
      <c r="SP499" s="10"/>
      <c r="SQ499" s="10"/>
      <c r="SR499" s="10"/>
      <c r="SS499" s="10"/>
      <c r="ST499" s="10"/>
      <c r="SU499" s="10"/>
      <c r="SV499" s="10"/>
      <c r="SW499" s="10"/>
      <c r="SX499" s="10"/>
      <c r="SY499" s="10"/>
      <c r="SZ499" s="10"/>
      <c r="TA499" s="10"/>
      <c r="TB499" s="10"/>
      <c r="TC499" s="10"/>
      <c r="TD499" s="10"/>
      <c r="TE499" s="10"/>
      <c r="TF499" s="10"/>
      <c r="TG499" s="10"/>
      <c r="TH499" s="10"/>
      <c r="TI499" s="10"/>
      <c r="TJ499" s="10"/>
      <c r="TK499" s="10"/>
      <c r="TL499" s="10"/>
      <c r="TM499" s="10"/>
      <c r="TN499" s="10"/>
      <c r="TO499" s="10"/>
      <c r="TP499" s="10"/>
      <c r="TQ499" s="10"/>
      <c r="TR499" s="10"/>
      <c r="TS499" s="10"/>
      <c r="TT499" s="10"/>
      <c r="TU499" s="10"/>
      <c r="TV499" s="10"/>
      <c r="TW499" s="10"/>
      <c r="TX499" s="10"/>
      <c r="TY499" s="10"/>
      <c r="TZ499" s="10"/>
      <c r="UA499" s="10"/>
      <c r="UB499" s="10"/>
      <c r="UC499" s="10"/>
      <c r="UD499" s="10"/>
      <c r="UE499" s="10"/>
      <c r="UF499" s="10"/>
      <c r="UG499" s="10"/>
      <c r="UH499" s="10"/>
      <c r="UI499" s="10"/>
      <c r="UJ499" s="10"/>
      <c r="UK499" s="10"/>
      <c r="UL499" s="10"/>
      <c r="UM499" s="10"/>
      <c r="UN499" s="10"/>
      <c r="UO499" s="10"/>
      <c r="UP499" s="10"/>
      <c r="UQ499" s="10"/>
      <c r="UR499" s="10"/>
      <c r="US499" s="10"/>
      <c r="UT499" s="10"/>
      <c r="UU499" s="10"/>
      <c r="UV499" s="10"/>
      <c r="UW499" s="10"/>
      <c r="UX499" s="10"/>
      <c r="UY499" s="10"/>
      <c r="UZ499" s="10"/>
      <c r="VA499" s="10"/>
      <c r="VB499" s="10"/>
      <c r="VC499" s="10"/>
      <c r="VD499" s="10"/>
      <c r="VE499" s="10"/>
      <c r="VF499" s="10"/>
      <c r="VG499" s="10"/>
      <c r="VH499" s="10"/>
      <c r="VI499" s="10"/>
      <c r="VJ499" s="10"/>
      <c r="VK499" s="10"/>
      <c r="VL499" s="10"/>
      <c r="VM499" s="10"/>
      <c r="VN499" s="10"/>
      <c r="VO499" s="10"/>
      <c r="VP499" s="10"/>
      <c r="VQ499" s="10"/>
      <c r="VR499" s="10"/>
      <c r="VS499" s="10"/>
      <c r="VT499" s="10"/>
      <c r="VU499" s="10"/>
      <c r="VV499" s="10"/>
      <c r="VW499" s="10"/>
      <c r="VX499" s="10"/>
      <c r="VY499" s="10"/>
      <c r="VZ499" s="10"/>
      <c r="WA499" s="10"/>
      <c r="WB499" s="10"/>
      <c r="WC499" s="10"/>
      <c r="WD499" s="10"/>
      <c r="WE499" s="10"/>
      <c r="WF499" s="10"/>
      <c r="WG499" s="10"/>
      <c r="WH499" s="10"/>
      <c r="WI499" s="10"/>
      <c r="WJ499" s="10"/>
      <c r="WK499" s="10"/>
      <c r="WL499" s="10"/>
      <c r="WM499" s="10"/>
      <c r="WN499" s="10"/>
      <c r="WO499" s="10"/>
      <c r="WP499" s="10"/>
      <c r="WQ499" s="10"/>
      <c r="WR499" s="10"/>
      <c r="WS499" s="10"/>
      <c r="WT499" s="10"/>
      <c r="WU499" s="10"/>
      <c r="WV499" s="10"/>
      <c r="WW499" s="10"/>
      <c r="WX499" s="10"/>
      <c r="WY499" s="10"/>
      <c r="WZ499" s="10"/>
      <c r="XA499" s="10"/>
      <c r="XB499" s="10"/>
      <c r="XC499" s="10"/>
      <c r="XD499" s="10"/>
      <c r="XE499" s="10"/>
      <c r="XF499" s="10"/>
      <c r="XG499" s="10"/>
      <c r="XH499" s="10"/>
      <c r="XI499" s="10"/>
      <c r="XJ499" s="10"/>
      <c r="XK499" s="10"/>
      <c r="XL499" s="10"/>
      <c r="XM499" s="10"/>
      <c r="XN499" s="10"/>
      <c r="XO499" s="10"/>
      <c r="XP499" s="10"/>
      <c r="XQ499" s="10"/>
      <c r="XR499" s="10"/>
      <c r="XS499" s="10"/>
      <c r="XT499" s="10"/>
      <c r="XU499" s="10"/>
      <c r="XV499" s="10"/>
      <c r="XW499" s="10"/>
      <c r="XX499" s="10"/>
      <c r="XY499" s="10"/>
      <c r="XZ499" s="10"/>
      <c r="YA499" s="10"/>
      <c r="YB499" s="10"/>
      <c r="YC499" s="10"/>
      <c r="YD499" s="10"/>
      <c r="YE499" s="10"/>
      <c r="YF499" s="10"/>
      <c r="YG499" s="10"/>
      <c r="YH499" s="10"/>
      <c r="YI499" s="10"/>
      <c r="YJ499" s="10"/>
      <c r="YK499" s="10"/>
      <c r="YL499" s="10"/>
      <c r="YM499" s="10"/>
      <c r="YN499" s="10"/>
      <c r="YO499" s="10"/>
      <c r="YP499" s="10"/>
      <c r="YQ499" s="10"/>
      <c r="YR499" s="10"/>
      <c r="YS499" s="10"/>
      <c r="YT499" s="10"/>
      <c r="YU499" s="10"/>
      <c r="YV499" s="10"/>
      <c r="YW499" s="10"/>
      <c r="YX499" s="10"/>
      <c r="YY499" s="10"/>
      <c r="YZ499" s="10"/>
      <c r="ZA499" s="10"/>
      <c r="ZB499" s="10"/>
      <c r="ZC499" s="10"/>
      <c r="ZD499" s="10"/>
      <c r="ZE499" s="10"/>
      <c r="ZF499" s="10"/>
      <c r="ZG499" s="10"/>
      <c r="ZH499" s="10"/>
      <c r="ZI499" s="10"/>
      <c r="ZJ499" s="10"/>
      <c r="ZK499" s="10"/>
      <c r="ZL499" s="10"/>
      <c r="ZM499" s="10"/>
      <c r="ZN499" s="10"/>
      <c r="ZO499" s="10"/>
      <c r="ZP499" s="10"/>
      <c r="ZQ499" s="10"/>
      <c r="ZR499" s="10"/>
      <c r="ZS499" s="10"/>
      <c r="ZT499" s="10"/>
      <c r="ZU499" s="10"/>
      <c r="ZV499" s="10"/>
      <c r="ZW499" s="10"/>
      <c r="ZX499" s="10"/>
      <c r="ZY499" s="10"/>
      <c r="ZZ499" s="10"/>
      <c r="AAA499" s="10"/>
      <c r="AAB499" s="10"/>
      <c r="AAC499" s="10"/>
      <c r="AAD499" s="10"/>
      <c r="AAE499" s="10"/>
      <c r="AAF499" s="10"/>
      <c r="AAG499" s="10"/>
      <c r="AAH499" s="10"/>
      <c r="AAI499" s="10"/>
      <c r="AAJ499" s="10"/>
      <c r="AAK499" s="10"/>
      <c r="AAL499" s="10"/>
      <c r="AAM499" s="10"/>
      <c r="AAN499" s="10"/>
      <c r="AAO499" s="10"/>
      <c r="AAP499" s="10"/>
      <c r="AAQ499" s="10"/>
      <c r="AAR499" s="10"/>
      <c r="AAS499" s="10"/>
      <c r="AAT499" s="10"/>
      <c r="AAU499" s="10"/>
      <c r="AAV499" s="10"/>
      <c r="AAW499" s="10"/>
      <c r="AAX499" s="10"/>
      <c r="AAY499" s="10"/>
      <c r="AAZ499" s="10"/>
      <c r="ABA499" s="10"/>
      <c r="ABB499" s="10"/>
      <c r="ABC499" s="10"/>
      <c r="ABD499" s="10"/>
      <c r="ABE499" s="10"/>
      <c r="ABF499" s="10"/>
      <c r="ABG499" s="10"/>
      <c r="ABH499" s="10"/>
      <c r="ABI499" s="10"/>
      <c r="ABJ499" s="10"/>
      <c r="ABK499" s="10"/>
      <c r="ABL499" s="10"/>
      <c r="ABM499" s="10"/>
      <c r="ABN499" s="10"/>
      <c r="ABO499" s="10"/>
      <c r="ABP499" s="10"/>
      <c r="ABQ499" s="10"/>
      <c r="ABR499" s="10"/>
      <c r="ABS499" s="10"/>
      <c r="ABT499" s="10"/>
      <c r="ABU499" s="10"/>
      <c r="ABV499" s="10"/>
      <c r="ABW499" s="10"/>
      <c r="ABX499" s="10"/>
      <c r="ABY499" s="10"/>
      <c r="ABZ499" s="10"/>
      <c r="ACA499" s="10"/>
      <c r="ACB499" s="10"/>
      <c r="ACC499" s="10"/>
      <c r="ACD499" s="10"/>
      <c r="ACE499" s="10"/>
      <c r="ACF499" s="10"/>
      <c r="ACG499" s="10"/>
      <c r="ACH499" s="10"/>
      <c r="ACI499" s="10"/>
      <c r="ACJ499" s="10"/>
      <c r="ACK499" s="10"/>
      <c r="ACL499" s="10"/>
      <c r="ACM499" s="10"/>
      <c r="ACN499" s="10"/>
      <c r="ACO499" s="10"/>
      <c r="ACP499" s="10"/>
      <c r="ACQ499" s="10"/>
      <c r="ACR499" s="10"/>
      <c r="ACS499" s="10"/>
      <c r="ACT499" s="10"/>
      <c r="ACU499" s="10"/>
      <c r="ACV499" s="10"/>
      <c r="ACW499" s="10"/>
      <c r="ACX499" s="10"/>
      <c r="ACY499" s="10"/>
      <c r="ACZ499" s="10"/>
      <c r="ADA499" s="10"/>
      <c r="ADB499" s="10"/>
      <c r="ADC499" s="10"/>
      <c r="ADD499" s="10"/>
      <c r="ADE499" s="10"/>
      <c r="ADF499" s="10"/>
      <c r="ADG499" s="10"/>
      <c r="ADH499" s="10"/>
      <c r="ADI499" s="10"/>
      <c r="ADJ499" s="10"/>
      <c r="ADK499" s="10"/>
      <c r="ADL499" s="10"/>
      <c r="ADM499" s="10"/>
      <c r="ADN499" s="10"/>
      <c r="ADO499" s="10"/>
      <c r="ADP499" s="10"/>
      <c r="ADQ499" s="10"/>
      <c r="ADR499" s="10"/>
      <c r="ADS499" s="10"/>
      <c r="ADT499" s="10"/>
      <c r="ADU499" s="10"/>
      <c r="ADV499" s="10"/>
      <c r="ADW499" s="10"/>
      <c r="ADX499" s="10"/>
      <c r="ADY499" s="10"/>
      <c r="ADZ499" s="10"/>
      <c r="AEA499" s="10"/>
      <c r="AEB499" s="10"/>
      <c r="AEC499" s="10"/>
      <c r="AED499" s="10"/>
      <c r="AEE499" s="10"/>
      <c r="AEF499" s="10"/>
      <c r="AEG499" s="10"/>
      <c r="AEH499" s="10"/>
      <c r="AEI499" s="10"/>
      <c r="AEJ499" s="10"/>
      <c r="AEK499" s="10"/>
      <c r="AEL499" s="10"/>
      <c r="AEM499" s="10"/>
      <c r="AEN499" s="10"/>
      <c r="AEO499" s="10"/>
      <c r="AEP499" s="10"/>
      <c r="AEQ499" s="10"/>
      <c r="AER499" s="10"/>
      <c r="AES499" s="10"/>
      <c r="AET499" s="10"/>
      <c r="AEU499" s="10"/>
      <c r="AEV499" s="10"/>
      <c r="AEW499" s="10"/>
      <c r="AEX499" s="10"/>
      <c r="AEY499" s="10"/>
      <c r="AEZ499" s="10"/>
      <c r="AFA499" s="10"/>
      <c r="AFB499" s="10"/>
      <c r="AFC499" s="10"/>
      <c r="AFD499" s="10"/>
      <c r="AFE499" s="10"/>
      <c r="AFF499" s="10"/>
      <c r="AFG499" s="10"/>
      <c r="AFH499" s="10"/>
      <c r="AFI499" s="10"/>
      <c r="AFJ499" s="10"/>
      <c r="AFK499" s="10"/>
      <c r="AFL499" s="10"/>
      <c r="AFM499" s="10"/>
      <c r="AFN499" s="10"/>
      <c r="AFO499" s="10"/>
      <c r="AFP499" s="10"/>
      <c r="AFQ499" s="10"/>
      <c r="AFR499" s="10"/>
      <c r="AFS499" s="10"/>
      <c r="AFT499" s="10"/>
      <c r="AFU499" s="10"/>
      <c r="AFV499" s="10"/>
      <c r="AFW499" s="10"/>
      <c r="AFX499" s="10"/>
      <c r="AFY499" s="10"/>
      <c r="AFZ499" s="10"/>
      <c r="AGA499" s="10"/>
      <c r="AGB499" s="10"/>
      <c r="AGC499" s="10"/>
      <c r="AGD499" s="10"/>
      <c r="AGE499" s="10"/>
      <c r="AGF499" s="10"/>
      <c r="AGG499" s="10"/>
      <c r="AGH499" s="10"/>
      <c r="AGI499" s="10"/>
      <c r="AGJ499" s="10"/>
      <c r="AGK499" s="10"/>
      <c r="AGL499" s="10"/>
      <c r="AGM499" s="10"/>
      <c r="AGN499" s="10"/>
      <c r="AGO499" s="10"/>
      <c r="AGP499" s="10"/>
      <c r="AGQ499" s="10"/>
      <c r="AGR499" s="10"/>
      <c r="AGS499" s="10"/>
      <c r="AGT499" s="10"/>
      <c r="AGU499" s="10"/>
      <c r="AGV499" s="10"/>
      <c r="AGW499" s="10"/>
      <c r="AGX499" s="10"/>
      <c r="AGY499" s="10"/>
      <c r="AGZ499" s="10"/>
      <c r="AHA499" s="10"/>
      <c r="AHB499" s="10"/>
      <c r="AHC499" s="10"/>
      <c r="AHD499" s="10"/>
      <c r="AHE499" s="10"/>
      <c r="AHF499" s="10"/>
      <c r="AHG499" s="10"/>
      <c r="AHH499" s="10"/>
      <c r="AHI499" s="10"/>
      <c r="AHJ499" s="10"/>
      <c r="AHK499" s="10"/>
      <c r="AHL499" s="10"/>
      <c r="AHM499" s="10"/>
      <c r="AHN499" s="10"/>
      <c r="AHO499" s="10"/>
      <c r="AHP499" s="10"/>
      <c r="AHQ499" s="10"/>
      <c r="AHR499" s="10"/>
      <c r="AHS499" s="10"/>
      <c r="AHT499" s="10"/>
      <c r="AHU499" s="10"/>
      <c r="AHV499" s="10"/>
      <c r="AHW499" s="10"/>
      <c r="AHX499" s="10"/>
      <c r="AHY499" s="10"/>
      <c r="AHZ499" s="10"/>
      <c r="AIA499" s="10"/>
      <c r="AIB499" s="10"/>
      <c r="AIC499" s="10"/>
      <c r="AID499" s="10"/>
      <c r="AIE499" s="10"/>
      <c r="AIF499" s="10"/>
      <c r="AIG499" s="10"/>
      <c r="AIH499" s="10"/>
      <c r="AII499" s="10"/>
      <c r="AIJ499" s="10"/>
      <c r="AIK499" s="10"/>
      <c r="AIL499" s="10"/>
      <c r="AIM499" s="10"/>
      <c r="AIN499" s="10"/>
      <c r="AIO499" s="10"/>
      <c r="AIP499" s="10"/>
      <c r="AIQ499" s="10"/>
      <c r="AIR499" s="10"/>
      <c r="AIS499" s="10"/>
      <c r="AIT499" s="10"/>
      <c r="AIU499" s="10"/>
      <c r="AIV499" s="10"/>
      <c r="AIW499" s="10"/>
      <c r="AIX499" s="10"/>
      <c r="AIY499" s="10"/>
      <c r="AIZ499" s="10"/>
      <c r="AJA499" s="10"/>
      <c r="AJB499" s="10"/>
      <c r="AJC499" s="10"/>
      <c r="AJD499" s="10"/>
      <c r="AJE499" s="10"/>
      <c r="AJF499" s="10"/>
      <c r="AJG499" s="10"/>
      <c r="AJH499" s="10"/>
      <c r="AJI499" s="10"/>
      <c r="AJJ499" s="10"/>
      <c r="AJK499" s="10"/>
      <c r="AJL499" s="10"/>
      <c r="AJM499" s="10"/>
      <c r="AJN499" s="10"/>
      <c r="AJO499" s="10"/>
      <c r="AJP499" s="10"/>
      <c r="AJQ499" s="10"/>
      <c r="AJR499" s="10"/>
      <c r="AJS499" s="10"/>
      <c r="AJT499" s="10"/>
      <c r="AJU499" s="10"/>
      <c r="AJV499" s="10"/>
      <c r="AJW499" s="10"/>
      <c r="AJX499" s="10"/>
      <c r="AJY499" s="10"/>
      <c r="AJZ499" s="10"/>
      <c r="AKA499" s="10"/>
      <c r="AKB499" s="10"/>
      <c r="AKC499" s="10"/>
      <c r="AKD499" s="10"/>
      <c r="AKE499" s="10"/>
      <c r="AKF499" s="10"/>
      <c r="AKG499" s="10"/>
      <c r="AKH499" s="10"/>
      <c r="AKI499" s="10"/>
      <c r="AKJ499" s="10"/>
      <c r="AKK499" s="10"/>
      <c r="AKL499" s="10"/>
      <c r="AKM499" s="10"/>
      <c r="AKN499" s="10"/>
      <c r="AKO499" s="10"/>
      <c r="AKP499" s="10"/>
      <c r="AKQ499" s="10"/>
      <c r="AKR499" s="10"/>
      <c r="AKS499" s="10"/>
      <c r="AKT499" s="10"/>
      <c r="AKU499" s="10"/>
      <c r="AKV499" s="10"/>
      <c r="AKW499" s="10"/>
      <c r="AKX499" s="10"/>
      <c r="AKY499" s="10"/>
      <c r="AKZ499" s="10"/>
      <c r="ALA499" s="10"/>
      <c r="ALB499" s="10"/>
      <c r="ALC499" s="10"/>
      <c r="ALD499" s="10"/>
      <c r="ALE499" s="10"/>
      <c r="ALF499" s="10"/>
      <c r="ALG499" s="10"/>
      <c r="ALH499" s="10"/>
      <c r="ALI499" s="10"/>
      <c r="ALJ499" s="10"/>
      <c r="ALK499" s="10"/>
      <c r="ALL499" s="10"/>
      <c r="ALM499" s="10"/>
      <c r="ALN499" s="10"/>
      <c r="ALO499" s="10"/>
      <c r="ALP499" s="10"/>
      <c r="ALQ499" s="10"/>
      <c r="ALR499" s="10"/>
      <c r="ALS499" s="10"/>
      <c r="ALT499" s="10"/>
      <c r="ALU499" s="10"/>
      <c r="ALV499" s="10"/>
      <c r="ALW499" s="10"/>
      <c r="ALX499" s="10"/>
      <c r="ALY499" s="10"/>
      <c r="ALZ499" s="10"/>
      <c r="AMA499" s="10"/>
      <c r="AMB499" s="10"/>
      <c r="AMC499" s="10"/>
      <c r="AMD499" s="10"/>
      <c r="AME499" s="10"/>
      <c r="AMF499" s="10"/>
      <c r="AMG499" s="10"/>
      <c r="AMH499" s="10"/>
      <c r="AMI499" s="10"/>
    </row>
    <row r="500" spans="1:1023" ht="21.75" customHeight="1">
      <c r="A500" s="14" t="s">
        <v>125</v>
      </c>
      <c r="B500" s="45"/>
      <c r="C500" s="34"/>
      <c r="D500" s="34"/>
      <c r="E500" s="30"/>
      <c r="F500" s="30"/>
      <c r="G500" s="30"/>
      <c r="H500" s="30"/>
      <c r="I500" s="30"/>
      <c r="J500" s="36">
        <v>1338.4</v>
      </c>
      <c r="K500" s="36">
        <v>20911.060000000001</v>
      </c>
      <c r="L500" s="30"/>
      <c r="M500" s="30"/>
      <c r="N500" s="30"/>
      <c r="O500" s="30"/>
      <c r="P500" s="34"/>
      <c r="Q500" s="43">
        <f t="shared" si="11"/>
        <v>22249.460000000003</v>
      </c>
      <c r="R500" s="43">
        <f>Q500+Q503+Q504+Q501+Q502</f>
        <v>28941.460000000006</v>
      </c>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c r="EM500" s="10"/>
      <c r="EN500" s="10"/>
      <c r="EO500" s="10"/>
      <c r="EP500" s="10"/>
      <c r="EQ500" s="10"/>
      <c r="ER500" s="10"/>
      <c r="ES500" s="10"/>
      <c r="ET500" s="10"/>
      <c r="EU500" s="10"/>
      <c r="EV500" s="10"/>
      <c r="EW500" s="10"/>
      <c r="EX500" s="10"/>
      <c r="EY500" s="10"/>
      <c r="EZ500" s="10"/>
      <c r="FA500" s="10"/>
      <c r="FB500" s="10"/>
      <c r="FC500" s="10"/>
      <c r="FD500" s="10"/>
      <c r="FE500" s="10"/>
      <c r="FF500" s="10"/>
      <c r="FG500" s="10"/>
      <c r="FH500" s="10"/>
      <c r="FI500" s="10"/>
      <c r="FJ500" s="10"/>
      <c r="FK500" s="10"/>
      <c r="FL500" s="10"/>
      <c r="FM500" s="10"/>
      <c r="FN500" s="10"/>
      <c r="FO500" s="10"/>
      <c r="FP500" s="10"/>
      <c r="FQ500" s="10"/>
      <c r="FR500" s="10"/>
      <c r="FS500" s="10"/>
      <c r="FT500" s="10"/>
      <c r="FU500" s="10"/>
      <c r="FV500" s="10"/>
      <c r="FW500" s="10"/>
      <c r="FX500" s="10"/>
      <c r="FY500" s="10"/>
      <c r="FZ500" s="10"/>
      <c r="GA500" s="10"/>
      <c r="GB500" s="10"/>
      <c r="GC500" s="10"/>
      <c r="GD500" s="10"/>
      <c r="GE500" s="10"/>
      <c r="GF500" s="10"/>
      <c r="GG500" s="10"/>
      <c r="GH500" s="10"/>
      <c r="GI500" s="10"/>
      <c r="GJ500" s="10"/>
      <c r="GK500" s="10"/>
      <c r="GL500" s="10"/>
      <c r="GM500" s="10"/>
      <c r="GN500" s="10"/>
      <c r="GO500" s="10"/>
      <c r="GP500" s="10"/>
      <c r="GQ500" s="10"/>
      <c r="GR500" s="10"/>
      <c r="GS500" s="10"/>
      <c r="GT500" s="10"/>
      <c r="GU500" s="10"/>
      <c r="GV500" s="10"/>
      <c r="GW500" s="10"/>
      <c r="GX500" s="10"/>
      <c r="GY500" s="10"/>
      <c r="GZ500" s="10"/>
      <c r="HA500" s="10"/>
      <c r="HB500" s="10"/>
      <c r="HC500" s="10"/>
      <c r="HD500" s="10"/>
      <c r="HE500" s="10"/>
      <c r="HF500" s="10"/>
      <c r="HG500" s="10"/>
      <c r="HH500" s="10"/>
      <c r="HI500" s="10"/>
      <c r="HJ500" s="10"/>
      <c r="HK500" s="10"/>
      <c r="HL500" s="10"/>
      <c r="HM500" s="10"/>
      <c r="HN500" s="10"/>
      <c r="HO500" s="10"/>
      <c r="HP500" s="10"/>
      <c r="HQ500" s="10"/>
      <c r="HR500" s="10"/>
      <c r="HS500" s="10"/>
      <c r="HT500" s="10"/>
      <c r="HU500" s="10"/>
      <c r="HV500" s="10"/>
      <c r="HW500" s="10"/>
      <c r="HX500" s="10"/>
      <c r="HY500" s="10"/>
      <c r="HZ500" s="10"/>
      <c r="IA500" s="10"/>
      <c r="IB500" s="10"/>
      <c r="IC500" s="10"/>
      <c r="ID500" s="10"/>
      <c r="IE500" s="10"/>
      <c r="IF500" s="10"/>
      <c r="IG500" s="10"/>
      <c r="IH500" s="10"/>
      <c r="II500" s="10"/>
      <c r="IJ500" s="10"/>
      <c r="IK500" s="10"/>
      <c r="IL500" s="10"/>
      <c r="IM500" s="10"/>
      <c r="IN500" s="10"/>
      <c r="IO500" s="10"/>
      <c r="IP500" s="10"/>
      <c r="IQ500" s="10"/>
      <c r="IR500" s="10"/>
      <c r="IS500" s="10"/>
      <c r="IT500" s="10"/>
      <c r="IU500" s="10"/>
      <c r="IV500" s="10"/>
      <c r="IW500" s="10"/>
      <c r="IX500" s="10"/>
      <c r="IY500" s="10"/>
      <c r="IZ500" s="10"/>
      <c r="JA500" s="10"/>
      <c r="JB500" s="10"/>
      <c r="JC500" s="10"/>
      <c r="JD500" s="10"/>
      <c r="JE500" s="10"/>
      <c r="JF500" s="10"/>
      <c r="JG500" s="10"/>
      <c r="JH500" s="10"/>
      <c r="JI500" s="10"/>
      <c r="JJ500" s="10"/>
      <c r="JK500" s="10"/>
      <c r="JL500" s="10"/>
      <c r="JM500" s="10"/>
      <c r="JN500" s="10"/>
      <c r="JO500" s="10"/>
      <c r="JP500" s="10"/>
      <c r="JQ500" s="10"/>
      <c r="JR500" s="10"/>
      <c r="JS500" s="10"/>
      <c r="JT500" s="10"/>
      <c r="JU500" s="10"/>
      <c r="JV500" s="10"/>
      <c r="JW500" s="10"/>
      <c r="JX500" s="10"/>
      <c r="JY500" s="10"/>
      <c r="JZ500" s="10"/>
      <c r="KA500" s="10"/>
      <c r="KB500" s="10"/>
      <c r="KC500" s="10"/>
      <c r="KD500" s="10"/>
      <c r="KE500" s="10"/>
      <c r="KF500" s="10"/>
      <c r="KG500" s="10"/>
      <c r="KH500" s="10"/>
      <c r="KI500" s="10"/>
      <c r="KJ500" s="10"/>
      <c r="KK500" s="10"/>
      <c r="KL500" s="10"/>
      <c r="KM500" s="10"/>
      <c r="KN500" s="10"/>
      <c r="KO500" s="10"/>
      <c r="KP500" s="10"/>
      <c r="KQ500" s="10"/>
      <c r="KR500" s="10"/>
      <c r="KS500" s="10"/>
      <c r="KT500" s="10"/>
      <c r="KU500" s="10"/>
      <c r="KV500" s="10"/>
      <c r="KW500" s="10"/>
      <c r="KX500" s="10"/>
      <c r="KY500" s="10"/>
      <c r="KZ500" s="10"/>
      <c r="LA500" s="10"/>
      <c r="LB500" s="10"/>
      <c r="LC500" s="10"/>
      <c r="LD500" s="10"/>
      <c r="LE500" s="10"/>
      <c r="LF500" s="10"/>
      <c r="LG500" s="10"/>
      <c r="LH500" s="10"/>
      <c r="LI500" s="10"/>
      <c r="LJ500" s="10"/>
      <c r="LK500" s="10"/>
      <c r="LL500" s="10"/>
      <c r="LM500" s="10"/>
      <c r="LN500" s="10"/>
      <c r="LO500" s="10"/>
      <c r="LP500" s="10"/>
      <c r="LQ500" s="10"/>
      <c r="LR500" s="10"/>
      <c r="LS500" s="10"/>
      <c r="LT500" s="10"/>
      <c r="LU500" s="10"/>
      <c r="LV500" s="10"/>
      <c r="LW500" s="10"/>
      <c r="LX500" s="10"/>
      <c r="LY500" s="10"/>
      <c r="LZ500" s="10"/>
      <c r="MA500" s="10"/>
      <c r="MB500" s="10"/>
      <c r="MC500" s="10"/>
      <c r="MD500" s="10"/>
      <c r="ME500" s="10"/>
      <c r="MF500" s="10"/>
      <c r="MG500" s="10"/>
      <c r="MH500" s="10"/>
      <c r="MI500" s="10"/>
      <c r="MJ500" s="10"/>
      <c r="MK500" s="10"/>
      <c r="ML500" s="10"/>
      <c r="MM500" s="10"/>
      <c r="MN500" s="10"/>
      <c r="MO500" s="10"/>
      <c r="MP500" s="10"/>
      <c r="MQ500" s="10"/>
      <c r="MR500" s="10"/>
      <c r="MS500" s="10"/>
      <c r="MT500" s="10"/>
      <c r="MU500" s="10"/>
      <c r="MV500" s="10"/>
      <c r="MW500" s="10"/>
      <c r="MX500" s="10"/>
      <c r="MY500" s="10"/>
      <c r="MZ500" s="10"/>
      <c r="NA500" s="10"/>
      <c r="NB500" s="10"/>
      <c r="NC500" s="10"/>
      <c r="ND500" s="10"/>
      <c r="NE500" s="10"/>
      <c r="NF500" s="10"/>
      <c r="NG500" s="10"/>
      <c r="NH500" s="10"/>
      <c r="NI500" s="10"/>
      <c r="NJ500" s="10"/>
      <c r="NK500" s="10"/>
      <c r="NL500" s="10"/>
      <c r="NM500" s="10"/>
      <c r="NN500" s="10"/>
      <c r="NO500" s="10"/>
      <c r="NP500" s="10"/>
      <c r="NQ500" s="10"/>
      <c r="NR500" s="10"/>
      <c r="NS500" s="10"/>
      <c r="NT500" s="10"/>
      <c r="NU500" s="10"/>
      <c r="NV500" s="10"/>
      <c r="NW500" s="10"/>
      <c r="NX500" s="10"/>
      <c r="NY500" s="10"/>
      <c r="NZ500" s="10"/>
      <c r="OA500" s="10"/>
      <c r="OB500" s="10"/>
      <c r="OC500" s="10"/>
      <c r="OD500" s="10"/>
      <c r="OE500" s="10"/>
      <c r="OF500" s="10"/>
      <c r="OG500" s="10"/>
      <c r="OH500" s="10"/>
      <c r="OI500" s="10"/>
      <c r="OJ500" s="10"/>
      <c r="OK500" s="10"/>
      <c r="OL500" s="10"/>
      <c r="OM500" s="10"/>
      <c r="ON500" s="10"/>
      <c r="OO500" s="10"/>
      <c r="OP500" s="10"/>
      <c r="OQ500" s="10"/>
      <c r="OR500" s="10"/>
      <c r="OS500" s="10"/>
      <c r="OT500" s="10"/>
      <c r="OU500" s="10"/>
      <c r="OV500" s="10"/>
      <c r="OW500" s="10"/>
      <c r="OX500" s="10"/>
      <c r="OY500" s="10"/>
      <c r="OZ500" s="10"/>
      <c r="PA500" s="10"/>
      <c r="PB500" s="10"/>
      <c r="PC500" s="10"/>
      <c r="PD500" s="10"/>
      <c r="PE500" s="10"/>
      <c r="PF500" s="10"/>
      <c r="PG500" s="10"/>
      <c r="PH500" s="10"/>
      <c r="PI500" s="10"/>
      <c r="PJ500" s="10"/>
      <c r="PK500" s="10"/>
      <c r="PL500" s="10"/>
      <c r="PM500" s="10"/>
      <c r="PN500" s="10"/>
      <c r="PO500" s="10"/>
      <c r="PP500" s="10"/>
      <c r="PQ500" s="10"/>
      <c r="PR500" s="10"/>
      <c r="PS500" s="10"/>
      <c r="PT500" s="10"/>
      <c r="PU500" s="10"/>
      <c r="PV500" s="10"/>
      <c r="PW500" s="10"/>
      <c r="PX500" s="10"/>
      <c r="PY500" s="10"/>
      <c r="PZ500" s="10"/>
      <c r="QA500" s="10"/>
      <c r="QB500" s="10"/>
      <c r="QC500" s="10"/>
      <c r="QD500" s="10"/>
      <c r="QE500" s="10"/>
      <c r="QF500" s="10"/>
      <c r="QG500" s="10"/>
      <c r="QH500" s="10"/>
      <c r="QI500" s="10"/>
      <c r="QJ500" s="10"/>
      <c r="QK500" s="10"/>
      <c r="QL500" s="10"/>
      <c r="QM500" s="10"/>
      <c r="QN500" s="10"/>
      <c r="QO500" s="10"/>
      <c r="QP500" s="10"/>
      <c r="QQ500" s="10"/>
      <c r="QR500" s="10"/>
      <c r="QS500" s="10"/>
      <c r="QT500" s="10"/>
      <c r="QU500" s="10"/>
      <c r="QV500" s="10"/>
      <c r="QW500" s="10"/>
      <c r="QX500" s="10"/>
      <c r="QY500" s="10"/>
      <c r="QZ500" s="10"/>
      <c r="RA500" s="10"/>
      <c r="RB500" s="10"/>
      <c r="RC500" s="10"/>
      <c r="RD500" s="10"/>
      <c r="RE500" s="10"/>
      <c r="RF500" s="10"/>
      <c r="RG500" s="10"/>
      <c r="RH500" s="10"/>
      <c r="RI500" s="10"/>
      <c r="RJ500" s="10"/>
      <c r="RK500" s="10"/>
      <c r="RL500" s="10"/>
      <c r="RM500" s="10"/>
      <c r="RN500" s="10"/>
      <c r="RO500" s="10"/>
      <c r="RP500" s="10"/>
      <c r="RQ500" s="10"/>
      <c r="RR500" s="10"/>
      <c r="RS500" s="10"/>
      <c r="RT500" s="10"/>
      <c r="RU500" s="10"/>
      <c r="RV500" s="10"/>
      <c r="RW500" s="10"/>
      <c r="RX500" s="10"/>
      <c r="RY500" s="10"/>
      <c r="RZ500" s="10"/>
      <c r="SA500" s="10"/>
      <c r="SB500" s="10"/>
      <c r="SC500" s="10"/>
      <c r="SD500" s="10"/>
      <c r="SE500" s="10"/>
      <c r="SF500" s="10"/>
      <c r="SG500" s="10"/>
      <c r="SH500" s="10"/>
      <c r="SI500" s="10"/>
      <c r="SJ500" s="10"/>
      <c r="SK500" s="10"/>
      <c r="SL500" s="10"/>
      <c r="SM500" s="10"/>
      <c r="SN500" s="10"/>
      <c r="SO500" s="10"/>
      <c r="SP500" s="10"/>
      <c r="SQ500" s="10"/>
      <c r="SR500" s="10"/>
      <c r="SS500" s="10"/>
      <c r="ST500" s="10"/>
      <c r="SU500" s="10"/>
      <c r="SV500" s="10"/>
      <c r="SW500" s="10"/>
      <c r="SX500" s="10"/>
      <c r="SY500" s="10"/>
      <c r="SZ500" s="10"/>
      <c r="TA500" s="10"/>
      <c r="TB500" s="10"/>
      <c r="TC500" s="10"/>
      <c r="TD500" s="10"/>
      <c r="TE500" s="10"/>
      <c r="TF500" s="10"/>
      <c r="TG500" s="10"/>
      <c r="TH500" s="10"/>
      <c r="TI500" s="10"/>
      <c r="TJ500" s="10"/>
      <c r="TK500" s="10"/>
      <c r="TL500" s="10"/>
      <c r="TM500" s="10"/>
      <c r="TN500" s="10"/>
      <c r="TO500" s="10"/>
      <c r="TP500" s="10"/>
      <c r="TQ500" s="10"/>
      <c r="TR500" s="10"/>
      <c r="TS500" s="10"/>
      <c r="TT500" s="10"/>
      <c r="TU500" s="10"/>
      <c r="TV500" s="10"/>
      <c r="TW500" s="10"/>
      <c r="TX500" s="10"/>
      <c r="TY500" s="10"/>
      <c r="TZ500" s="10"/>
      <c r="UA500" s="10"/>
      <c r="UB500" s="10"/>
      <c r="UC500" s="10"/>
      <c r="UD500" s="10"/>
      <c r="UE500" s="10"/>
      <c r="UF500" s="10"/>
      <c r="UG500" s="10"/>
      <c r="UH500" s="10"/>
      <c r="UI500" s="10"/>
      <c r="UJ500" s="10"/>
      <c r="UK500" s="10"/>
      <c r="UL500" s="10"/>
      <c r="UM500" s="10"/>
      <c r="UN500" s="10"/>
      <c r="UO500" s="10"/>
      <c r="UP500" s="10"/>
      <c r="UQ500" s="10"/>
      <c r="UR500" s="10"/>
      <c r="US500" s="10"/>
      <c r="UT500" s="10"/>
      <c r="UU500" s="10"/>
      <c r="UV500" s="10"/>
      <c r="UW500" s="10"/>
      <c r="UX500" s="10"/>
      <c r="UY500" s="10"/>
      <c r="UZ500" s="10"/>
      <c r="VA500" s="10"/>
      <c r="VB500" s="10"/>
      <c r="VC500" s="10"/>
      <c r="VD500" s="10"/>
      <c r="VE500" s="10"/>
      <c r="VF500" s="10"/>
      <c r="VG500" s="10"/>
      <c r="VH500" s="10"/>
      <c r="VI500" s="10"/>
      <c r="VJ500" s="10"/>
      <c r="VK500" s="10"/>
      <c r="VL500" s="10"/>
      <c r="VM500" s="10"/>
      <c r="VN500" s="10"/>
      <c r="VO500" s="10"/>
      <c r="VP500" s="10"/>
      <c r="VQ500" s="10"/>
      <c r="VR500" s="10"/>
      <c r="VS500" s="10"/>
      <c r="VT500" s="10"/>
      <c r="VU500" s="10"/>
      <c r="VV500" s="10"/>
      <c r="VW500" s="10"/>
      <c r="VX500" s="10"/>
      <c r="VY500" s="10"/>
      <c r="VZ500" s="10"/>
      <c r="WA500" s="10"/>
      <c r="WB500" s="10"/>
      <c r="WC500" s="10"/>
      <c r="WD500" s="10"/>
      <c r="WE500" s="10"/>
      <c r="WF500" s="10"/>
      <c r="WG500" s="10"/>
      <c r="WH500" s="10"/>
      <c r="WI500" s="10"/>
      <c r="WJ500" s="10"/>
      <c r="WK500" s="10"/>
      <c r="WL500" s="10"/>
      <c r="WM500" s="10"/>
      <c r="WN500" s="10"/>
      <c r="WO500" s="10"/>
      <c r="WP500" s="10"/>
      <c r="WQ500" s="10"/>
      <c r="WR500" s="10"/>
      <c r="WS500" s="10"/>
      <c r="WT500" s="10"/>
      <c r="WU500" s="10"/>
      <c r="WV500" s="10"/>
      <c r="WW500" s="10"/>
      <c r="WX500" s="10"/>
      <c r="WY500" s="10"/>
      <c r="WZ500" s="10"/>
      <c r="XA500" s="10"/>
      <c r="XB500" s="10"/>
      <c r="XC500" s="10"/>
      <c r="XD500" s="10"/>
      <c r="XE500" s="10"/>
      <c r="XF500" s="10"/>
      <c r="XG500" s="10"/>
      <c r="XH500" s="10"/>
      <c r="XI500" s="10"/>
      <c r="XJ500" s="10"/>
      <c r="XK500" s="10"/>
      <c r="XL500" s="10"/>
      <c r="XM500" s="10"/>
      <c r="XN500" s="10"/>
      <c r="XO500" s="10"/>
      <c r="XP500" s="10"/>
      <c r="XQ500" s="10"/>
      <c r="XR500" s="10"/>
      <c r="XS500" s="10"/>
      <c r="XT500" s="10"/>
      <c r="XU500" s="10"/>
      <c r="XV500" s="10"/>
      <c r="XW500" s="10"/>
      <c r="XX500" s="10"/>
      <c r="XY500" s="10"/>
      <c r="XZ500" s="10"/>
      <c r="YA500" s="10"/>
      <c r="YB500" s="10"/>
      <c r="YC500" s="10"/>
      <c r="YD500" s="10"/>
      <c r="YE500" s="10"/>
      <c r="YF500" s="10"/>
      <c r="YG500" s="10"/>
      <c r="YH500" s="10"/>
      <c r="YI500" s="10"/>
      <c r="YJ500" s="10"/>
      <c r="YK500" s="10"/>
      <c r="YL500" s="10"/>
      <c r="YM500" s="10"/>
      <c r="YN500" s="10"/>
      <c r="YO500" s="10"/>
      <c r="YP500" s="10"/>
      <c r="YQ500" s="10"/>
      <c r="YR500" s="10"/>
      <c r="YS500" s="10"/>
      <c r="YT500" s="10"/>
      <c r="YU500" s="10"/>
      <c r="YV500" s="10"/>
      <c r="YW500" s="10"/>
      <c r="YX500" s="10"/>
      <c r="YY500" s="10"/>
      <c r="YZ500" s="10"/>
      <c r="ZA500" s="10"/>
      <c r="ZB500" s="10"/>
      <c r="ZC500" s="10"/>
      <c r="ZD500" s="10"/>
      <c r="ZE500" s="10"/>
      <c r="ZF500" s="10"/>
      <c r="ZG500" s="10"/>
      <c r="ZH500" s="10"/>
      <c r="ZI500" s="10"/>
      <c r="ZJ500" s="10"/>
      <c r="ZK500" s="10"/>
      <c r="ZL500" s="10"/>
      <c r="ZM500" s="10"/>
      <c r="ZN500" s="10"/>
      <c r="ZO500" s="10"/>
      <c r="ZP500" s="10"/>
      <c r="ZQ500" s="10"/>
      <c r="ZR500" s="10"/>
      <c r="ZS500" s="10"/>
      <c r="ZT500" s="10"/>
      <c r="ZU500" s="10"/>
      <c r="ZV500" s="10"/>
      <c r="ZW500" s="10"/>
      <c r="ZX500" s="10"/>
      <c r="ZY500" s="10"/>
      <c r="ZZ500" s="10"/>
      <c r="AAA500" s="10"/>
      <c r="AAB500" s="10"/>
      <c r="AAC500" s="10"/>
      <c r="AAD500" s="10"/>
      <c r="AAE500" s="10"/>
      <c r="AAF500" s="10"/>
      <c r="AAG500" s="10"/>
      <c r="AAH500" s="10"/>
      <c r="AAI500" s="10"/>
      <c r="AAJ500" s="10"/>
      <c r="AAK500" s="10"/>
      <c r="AAL500" s="10"/>
      <c r="AAM500" s="10"/>
      <c r="AAN500" s="10"/>
      <c r="AAO500" s="10"/>
      <c r="AAP500" s="10"/>
      <c r="AAQ500" s="10"/>
      <c r="AAR500" s="10"/>
      <c r="AAS500" s="10"/>
      <c r="AAT500" s="10"/>
      <c r="AAU500" s="10"/>
      <c r="AAV500" s="10"/>
      <c r="AAW500" s="10"/>
      <c r="AAX500" s="10"/>
      <c r="AAY500" s="10"/>
      <c r="AAZ500" s="10"/>
      <c r="ABA500" s="10"/>
      <c r="ABB500" s="10"/>
      <c r="ABC500" s="10"/>
      <c r="ABD500" s="10"/>
      <c r="ABE500" s="10"/>
      <c r="ABF500" s="10"/>
      <c r="ABG500" s="10"/>
      <c r="ABH500" s="10"/>
      <c r="ABI500" s="10"/>
      <c r="ABJ500" s="10"/>
      <c r="ABK500" s="10"/>
      <c r="ABL500" s="10"/>
      <c r="ABM500" s="10"/>
      <c r="ABN500" s="10"/>
      <c r="ABO500" s="10"/>
      <c r="ABP500" s="10"/>
      <c r="ABQ500" s="10"/>
      <c r="ABR500" s="10"/>
      <c r="ABS500" s="10"/>
      <c r="ABT500" s="10"/>
      <c r="ABU500" s="10"/>
      <c r="ABV500" s="10"/>
      <c r="ABW500" s="10"/>
      <c r="ABX500" s="10"/>
      <c r="ABY500" s="10"/>
      <c r="ABZ500" s="10"/>
      <c r="ACA500" s="10"/>
      <c r="ACB500" s="10"/>
      <c r="ACC500" s="10"/>
      <c r="ACD500" s="10"/>
      <c r="ACE500" s="10"/>
      <c r="ACF500" s="10"/>
      <c r="ACG500" s="10"/>
      <c r="ACH500" s="10"/>
      <c r="ACI500" s="10"/>
      <c r="ACJ500" s="10"/>
      <c r="ACK500" s="10"/>
      <c r="ACL500" s="10"/>
      <c r="ACM500" s="10"/>
      <c r="ACN500" s="10"/>
      <c r="ACO500" s="10"/>
      <c r="ACP500" s="10"/>
      <c r="ACQ500" s="10"/>
      <c r="ACR500" s="10"/>
      <c r="ACS500" s="10"/>
      <c r="ACT500" s="10"/>
      <c r="ACU500" s="10"/>
      <c r="ACV500" s="10"/>
      <c r="ACW500" s="10"/>
      <c r="ACX500" s="10"/>
      <c r="ACY500" s="10"/>
      <c r="ACZ500" s="10"/>
      <c r="ADA500" s="10"/>
      <c r="ADB500" s="10"/>
      <c r="ADC500" s="10"/>
      <c r="ADD500" s="10"/>
      <c r="ADE500" s="10"/>
      <c r="ADF500" s="10"/>
      <c r="ADG500" s="10"/>
      <c r="ADH500" s="10"/>
      <c r="ADI500" s="10"/>
      <c r="ADJ500" s="10"/>
      <c r="ADK500" s="10"/>
      <c r="ADL500" s="10"/>
      <c r="ADM500" s="10"/>
      <c r="ADN500" s="10"/>
      <c r="ADO500" s="10"/>
      <c r="ADP500" s="10"/>
      <c r="ADQ500" s="10"/>
      <c r="ADR500" s="10"/>
      <c r="ADS500" s="10"/>
      <c r="ADT500" s="10"/>
      <c r="ADU500" s="10"/>
      <c r="ADV500" s="10"/>
      <c r="ADW500" s="10"/>
      <c r="ADX500" s="10"/>
      <c r="ADY500" s="10"/>
      <c r="ADZ500" s="10"/>
      <c r="AEA500" s="10"/>
      <c r="AEB500" s="10"/>
      <c r="AEC500" s="10"/>
      <c r="AED500" s="10"/>
      <c r="AEE500" s="10"/>
      <c r="AEF500" s="10"/>
      <c r="AEG500" s="10"/>
      <c r="AEH500" s="10"/>
      <c r="AEI500" s="10"/>
      <c r="AEJ500" s="10"/>
      <c r="AEK500" s="10"/>
      <c r="AEL500" s="10"/>
      <c r="AEM500" s="10"/>
      <c r="AEN500" s="10"/>
      <c r="AEO500" s="10"/>
      <c r="AEP500" s="10"/>
      <c r="AEQ500" s="10"/>
      <c r="AER500" s="10"/>
      <c r="AES500" s="10"/>
      <c r="AET500" s="10"/>
      <c r="AEU500" s="10"/>
      <c r="AEV500" s="10"/>
      <c r="AEW500" s="10"/>
      <c r="AEX500" s="10"/>
      <c r="AEY500" s="10"/>
      <c r="AEZ500" s="10"/>
      <c r="AFA500" s="10"/>
      <c r="AFB500" s="10"/>
      <c r="AFC500" s="10"/>
      <c r="AFD500" s="10"/>
      <c r="AFE500" s="10"/>
      <c r="AFF500" s="10"/>
      <c r="AFG500" s="10"/>
      <c r="AFH500" s="10"/>
      <c r="AFI500" s="10"/>
      <c r="AFJ500" s="10"/>
      <c r="AFK500" s="10"/>
      <c r="AFL500" s="10"/>
      <c r="AFM500" s="10"/>
      <c r="AFN500" s="10"/>
      <c r="AFO500" s="10"/>
      <c r="AFP500" s="10"/>
      <c r="AFQ500" s="10"/>
      <c r="AFR500" s="10"/>
      <c r="AFS500" s="10"/>
      <c r="AFT500" s="10"/>
      <c r="AFU500" s="10"/>
      <c r="AFV500" s="10"/>
      <c r="AFW500" s="10"/>
      <c r="AFX500" s="10"/>
      <c r="AFY500" s="10"/>
      <c r="AFZ500" s="10"/>
      <c r="AGA500" s="10"/>
      <c r="AGB500" s="10"/>
      <c r="AGC500" s="10"/>
      <c r="AGD500" s="10"/>
      <c r="AGE500" s="10"/>
      <c r="AGF500" s="10"/>
      <c r="AGG500" s="10"/>
      <c r="AGH500" s="10"/>
      <c r="AGI500" s="10"/>
      <c r="AGJ500" s="10"/>
      <c r="AGK500" s="10"/>
      <c r="AGL500" s="10"/>
      <c r="AGM500" s="10"/>
      <c r="AGN500" s="10"/>
      <c r="AGO500" s="10"/>
      <c r="AGP500" s="10"/>
      <c r="AGQ500" s="10"/>
      <c r="AGR500" s="10"/>
      <c r="AGS500" s="10"/>
      <c r="AGT500" s="10"/>
      <c r="AGU500" s="10"/>
      <c r="AGV500" s="10"/>
      <c r="AGW500" s="10"/>
      <c r="AGX500" s="10"/>
      <c r="AGY500" s="10"/>
      <c r="AGZ500" s="10"/>
      <c r="AHA500" s="10"/>
      <c r="AHB500" s="10"/>
      <c r="AHC500" s="10"/>
      <c r="AHD500" s="10"/>
      <c r="AHE500" s="10"/>
      <c r="AHF500" s="10"/>
      <c r="AHG500" s="10"/>
      <c r="AHH500" s="10"/>
      <c r="AHI500" s="10"/>
      <c r="AHJ500" s="10"/>
      <c r="AHK500" s="10"/>
      <c r="AHL500" s="10"/>
      <c r="AHM500" s="10"/>
      <c r="AHN500" s="10"/>
      <c r="AHO500" s="10"/>
      <c r="AHP500" s="10"/>
      <c r="AHQ500" s="10"/>
      <c r="AHR500" s="10"/>
      <c r="AHS500" s="10"/>
      <c r="AHT500" s="10"/>
      <c r="AHU500" s="10"/>
      <c r="AHV500" s="10"/>
      <c r="AHW500" s="10"/>
      <c r="AHX500" s="10"/>
      <c r="AHY500" s="10"/>
      <c r="AHZ500" s="10"/>
      <c r="AIA500" s="10"/>
      <c r="AIB500" s="10"/>
      <c r="AIC500" s="10"/>
      <c r="AID500" s="10"/>
      <c r="AIE500" s="10"/>
      <c r="AIF500" s="10"/>
      <c r="AIG500" s="10"/>
      <c r="AIH500" s="10"/>
      <c r="AII500" s="10"/>
      <c r="AIJ500" s="10"/>
      <c r="AIK500" s="10"/>
      <c r="AIL500" s="10"/>
      <c r="AIM500" s="10"/>
      <c r="AIN500" s="10"/>
      <c r="AIO500" s="10"/>
      <c r="AIP500" s="10"/>
      <c r="AIQ500" s="10"/>
      <c r="AIR500" s="10"/>
      <c r="AIS500" s="10"/>
      <c r="AIT500" s="10"/>
      <c r="AIU500" s="10"/>
      <c r="AIV500" s="10"/>
      <c r="AIW500" s="10"/>
      <c r="AIX500" s="10"/>
      <c r="AIY500" s="10"/>
      <c r="AIZ500" s="10"/>
      <c r="AJA500" s="10"/>
      <c r="AJB500" s="10"/>
      <c r="AJC500" s="10"/>
      <c r="AJD500" s="10"/>
      <c r="AJE500" s="10"/>
      <c r="AJF500" s="10"/>
      <c r="AJG500" s="10"/>
      <c r="AJH500" s="10"/>
      <c r="AJI500" s="10"/>
      <c r="AJJ500" s="10"/>
      <c r="AJK500" s="10"/>
      <c r="AJL500" s="10"/>
      <c r="AJM500" s="10"/>
      <c r="AJN500" s="10"/>
      <c r="AJO500" s="10"/>
      <c r="AJP500" s="10"/>
      <c r="AJQ500" s="10"/>
      <c r="AJR500" s="10"/>
      <c r="AJS500" s="10"/>
      <c r="AJT500" s="10"/>
      <c r="AJU500" s="10"/>
      <c r="AJV500" s="10"/>
      <c r="AJW500" s="10"/>
      <c r="AJX500" s="10"/>
      <c r="AJY500" s="10"/>
      <c r="AJZ500" s="10"/>
      <c r="AKA500" s="10"/>
      <c r="AKB500" s="10"/>
      <c r="AKC500" s="10"/>
      <c r="AKD500" s="10"/>
      <c r="AKE500" s="10"/>
      <c r="AKF500" s="10"/>
      <c r="AKG500" s="10"/>
      <c r="AKH500" s="10"/>
      <c r="AKI500" s="10"/>
      <c r="AKJ500" s="10"/>
      <c r="AKK500" s="10"/>
      <c r="AKL500" s="10"/>
      <c r="AKM500" s="10"/>
      <c r="AKN500" s="10"/>
      <c r="AKO500" s="10"/>
      <c r="AKP500" s="10"/>
      <c r="AKQ500" s="10"/>
      <c r="AKR500" s="10"/>
      <c r="AKS500" s="10"/>
      <c r="AKT500" s="10"/>
      <c r="AKU500" s="10"/>
      <c r="AKV500" s="10"/>
      <c r="AKW500" s="10"/>
      <c r="AKX500" s="10"/>
      <c r="AKY500" s="10"/>
      <c r="AKZ500" s="10"/>
      <c r="ALA500" s="10"/>
      <c r="ALB500" s="10"/>
      <c r="ALC500" s="10"/>
      <c r="ALD500" s="10"/>
      <c r="ALE500" s="10"/>
      <c r="ALF500" s="10"/>
      <c r="ALG500" s="10"/>
      <c r="ALH500" s="10"/>
      <c r="ALI500" s="10"/>
      <c r="ALJ500" s="10"/>
      <c r="ALK500" s="10"/>
      <c r="ALL500" s="10"/>
      <c r="ALM500" s="10"/>
      <c r="ALN500" s="10"/>
      <c r="ALO500" s="10"/>
      <c r="ALP500" s="10"/>
      <c r="ALQ500" s="10"/>
      <c r="ALR500" s="10"/>
      <c r="ALS500" s="10"/>
      <c r="ALT500" s="10"/>
      <c r="ALU500" s="10"/>
      <c r="ALV500" s="10"/>
      <c r="ALW500" s="10"/>
      <c r="ALX500" s="10"/>
      <c r="ALY500" s="10"/>
      <c r="ALZ500" s="10"/>
      <c r="AMA500" s="10"/>
      <c r="AMB500" s="10"/>
      <c r="AMC500" s="10"/>
      <c r="AMD500" s="10"/>
      <c r="AME500" s="10"/>
      <c r="AMF500" s="10"/>
      <c r="AMG500" s="10"/>
      <c r="AMH500" s="10"/>
      <c r="AMI500" s="10"/>
    </row>
    <row r="501" spans="1:1023" ht="21.75" customHeight="1">
      <c r="A501" s="14" t="s">
        <v>125</v>
      </c>
      <c r="B501" s="45"/>
      <c r="C501" s="34"/>
      <c r="D501" s="34"/>
      <c r="E501" s="30"/>
      <c r="F501" s="30"/>
      <c r="G501" s="30"/>
      <c r="H501" s="30"/>
      <c r="I501" s="30"/>
      <c r="J501" s="36">
        <v>1338.4</v>
      </c>
      <c r="K501" s="30"/>
      <c r="L501" s="30"/>
      <c r="M501" s="30"/>
      <c r="N501" s="30"/>
      <c r="O501" s="30"/>
      <c r="P501" s="34"/>
      <c r="Q501" s="43">
        <f t="shared" si="11"/>
        <v>1338.4</v>
      </c>
      <c r="R501" s="43"/>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c r="EM501" s="10"/>
      <c r="EN501" s="10"/>
      <c r="EO501" s="10"/>
      <c r="EP501" s="10"/>
      <c r="EQ501" s="10"/>
      <c r="ER501" s="10"/>
      <c r="ES501" s="10"/>
      <c r="ET501" s="10"/>
      <c r="EU501" s="10"/>
      <c r="EV501" s="10"/>
      <c r="EW501" s="10"/>
      <c r="EX501" s="10"/>
      <c r="EY501" s="10"/>
      <c r="EZ501" s="10"/>
      <c r="FA501" s="10"/>
      <c r="FB501" s="10"/>
      <c r="FC501" s="10"/>
      <c r="FD501" s="10"/>
      <c r="FE501" s="10"/>
      <c r="FF501" s="10"/>
      <c r="FG501" s="10"/>
      <c r="FH501" s="10"/>
      <c r="FI501" s="10"/>
      <c r="FJ501" s="10"/>
      <c r="FK501" s="10"/>
      <c r="FL501" s="10"/>
      <c r="FM501" s="10"/>
      <c r="FN501" s="10"/>
      <c r="FO501" s="10"/>
      <c r="FP501" s="10"/>
      <c r="FQ501" s="10"/>
      <c r="FR501" s="10"/>
      <c r="FS501" s="10"/>
      <c r="FT501" s="10"/>
      <c r="FU501" s="10"/>
      <c r="FV501" s="10"/>
      <c r="FW501" s="10"/>
      <c r="FX501" s="10"/>
      <c r="FY501" s="10"/>
      <c r="FZ501" s="10"/>
      <c r="GA501" s="10"/>
      <c r="GB501" s="10"/>
      <c r="GC501" s="10"/>
      <c r="GD501" s="10"/>
      <c r="GE501" s="10"/>
      <c r="GF501" s="10"/>
      <c r="GG501" s="10"/>
      <c r="GH501" s="10"/>
      <c r="GI501" s="10"/>
      <c r="GJ501" s="10"/>
      <c r="GK501" s="10"/>
      <c r="GL501" s="10"/>
      <c r="GM501" s="10"/>
      <c r="GN501" s="10"/>
      <c r="GO501" s="10"/>
      <c r="GP501" s="10"/>
      <c r="GQ501" s="10"/>
      <c r="GR501" s="10"/>
      <c r="GS501" s="10"/>
      <c r="GT501" s="10"/>
      <c r="GU501" s="10"/>
      <c r="GV501" s="10"/>
      <c r="GW501" s="10"/>
      <c r="GX501" s="10"/>
      <c r="GY501" s="10"/>
      <c r="GZ501" s="10"/>
      <c r="HA501" s="10"/>
      <c r="HB501" s="10"/>
      <c r="HC501" s="10"/>
      <c r="HD501" s="10"/>
      <c r="HE501" s="10"/>
      <c r="HF501" s="10"/>
      <c r="HG501" s="10"/>
      <c r="HH501" s="10"/>
      <c r="HI501" s="10"/>
      <c r="HJ501" s="10"/>
      <c r="HK501" s="10"/>
      <c r="HL501" s="10"/>
      <c r="HM501" s="10"/>
      <c r="HN501" s="10"/>
      <c r="HO501" s="10"/>
      <c r="HP501" s="10"/>
      <c r="HQ501" s="10"/>
      <c r="HR501" s="10"/>
      <c r="HS501" s="10"/>
      <c r="HT501" s="10"/>
      <c r="HU501" s="10"/>
      <c r="HV501" s="10"/>
      <c r="HW501" s="10"/>
      <c r="HX501" s="10"/>
      <c r="HY501" s="10"/>
      <c r="HZ501" s="10"/>
      <c r="IA501" s="10"/>
      <c r="IB501" s="10"/>
      <c r="IC501" s="10"/>
      <c r="ID501" s="10"/>
      <c r="IE501" s="10"/>
      <c r="IF501" s="10"/>
      <c r="IG501" s="10"/>
      <c r="IH501" s="10"/>
      <c r="II501" s="10"/>
      <c r="IJ501" s="10"/>
      <c r="IK501" s="10"/>
      <c r="IL501" s="10"/>
      <c r="IM501" s="10"/>
      <c r="IN501" s="10"/>
      <c r="IO501" s="10"/>
      <c r="IP501" s="10"/>
      <c r="IQ501" s="10"/>
      <c r="IR501" s="10"/>
      <c r="IS501" s="10"/>
      <c r="IT501" s="10"/>
      <c r="IU501" s="10"/>
      <c r="IV501" s="10"/>
      <c r="IW501" s="10"/>
      <c r="IX501" s="10"/>
      <c r="IY501" s="10"/>
      <c r="IZ501" s="10"/>
      <c r="JA501" s="10"/>
      <c r="JB501" s="10"/>
      <c r="JC501" s="10"/>
      <c r="JD501" s="10"/>
      <c r="JE501" s="10"/>
      <c r="JF501" s="10"/>
      <c r="JG501" s="10"/>
      <c r="JH501" s="10"/>
      <c r="JI501" s="10"/>
      <c r="JJ501" s="10"/>
      <c r="JK501" s="10"/>
      <c r="JL501" s="10"/>
      <c r="JM501" s="10"/>
      <c r="JN501" s="10"/>
      <c r="JO501" s="10"/>
      <c r="JP501" s="10"/>
      <c r="JQ501" s="10"/>
      <c r="JR501" s="10"/>
      <c r="JS501" s="10"/>
      <c r="JT501" s="10"/>
      <c r="JU501" s="10"/>
      <c r="JV501" s="10"/>
      <c r="JW501" s="10"/>
      <c r="JX501" s="10"/>
      <c r="JY501" s="10"/>
      <c r="JZ501" s="10"/>
      <c r="KA501" s="10"/>
      <c r="KB501" s="10"/>
      <c r="KC501" s="10"/>
      <c r="KD501" s="10"/>
      <c r="KE501" s="10"/>
      <c r="KF501" s="10"/>
      <c r="KG501" s="10"/>
      <c r="KH501" s="10"/>
      <c r="KI501" s="10"/>
      <c r="KJ501" s="10"/>
      <c r="KK501" s="10"/>
      <c r="KL501" s="10"/>
      <c r="KM501" s="10"/>
      <c r="KN501" s="10"/>
      <c r="KO501" s="10"/>
      <c r="KP501" s="10"/>
      <c r="KQ501" s="10"/>
      <c r="KR501" s="10"/>
      <c r="KS501" s="10"/>
      <c r="KT501" s="10"/>
      <c r="KU501" s="10"/>
      <c r="KV501" s="10"/>
      <c r="KW501" s="10"/>
      <c r="KX501" s="10"/>
      <c r="KY501" s="10"/>
      <c r="KZ501" s="10"/>
      <c r="LA501" s="10"/>
      <c r="LB501" s="10"/>
      <c r="LC501" s="10"/>
      <c r="LD501" s="10"/>
      <c r="LE501" s="10"/>
      <c r="LF501" s="10"/>
      <c r="LG501" s="10"/>
      <c r="LH501" s="10"/>
      <c r="LI501" s="10"/>
      <c r="LJ501" s="10"/>
      <c r="LK501" s="10"/>
      <c r="LL501" s="10"/>
      <c r="LM501" s="10"/>
      <c r="LN501" s="10"/>
      <c r="LO501" s="10"/>
      <c r="LP501" s="10"/>
      <c r="LQ501" s="10"/>
      <c r="LR501" s="10"/>
      <c r="LS501" s="10"/>
      <c r="LT501" s="10"/>
      <c r="LU501" s="10"/>
      <c r="LV501" s="10"/>
      <c r="LW501" s="10"/>
      <c r="LX501" s="10"/>
      <c r="LY501" s="10"/>
      <c r="LZ501" s="10"/>
      <c r="MA501" s="10"/>
      <c r="MB501" s="10"/>
      <c r="MC501" s="10"/>
      <c r="MD501" s="10"/>
      <c r="ME501" s="10"/>
      <c r="MF501" s="10"/>
      <c r="MG501" s="10"/>
      <c r="MH501" s="10"/>
      <c r="MI501" s="10"/>
      <c r="MJ501" s="10"/>
      <c r="MK501" s="10"/>
      <c r="ML501" s="10"/>
      <c r="MM501" s="10"/>
      <c r="MN501" s="10"/>
      <c r="MO501" s="10"/>
      <c r="MP501" s="10"/>
      <c r="MQ501" s="10"/>
      <c r="MR501" s="10"/>
      <c r="MS501" s="10"/>
      <c r="MT501" s="10"/>
      <c r="MU501" s="10"/>
      <c r="MV501" s="10"/>
      <c r="MW501" s="10"/>
      <c r="MX501" s="10"/>
      <c r="MY501" s="10"/>
      <c r="MZ501" s="10"/>
      <c r="NA501" s="10"/>
      <c r="NB501" s="10"/>
      <c r="NC501" s="10"/>
      <c r="ND501" s="10"/>
      <c r="NE501" s="10"/>
      <c r="NF501" s="10"/>
      <c r="NG501" s="10"/>
      <c r="NH501" s="10"/>
      <c r="NI501" s="10"/>
      <c r="NJ501" s="10"/>
      <c r="NK501" s="10"/>
      <c r="NL501" s="10"/>
      <c r="NM501" s="10"/>
      <c r="NN501" s="10"/>
      <c r="NO501" s="10"/>
      <c r="NP501" s="10"/>
      <c r="NQ501" s="10"/>
      <c r="NR501" s="10"/>
      <c r="NS501" s="10"/>
      <c r="NT501" s="10"/>
      <c r="NU501" s="10"/>
      <c r="NV501" s="10"/>
      <c r="NW501" s="10"/>
      <c r="NX501" s="10"/>
      <c r="NY501" s="10"/>
      <c r="NZ501" s="10"/>
      <c r="OA501" s="10"/>
      <c r="OB501" s="10"/>
      <c r="OC501" s="10"/>
      <c r="OD501" s="10"/>
      <c r="OE501" s="10"/>
      <c r="OF501" s="10"/>
      <c r="OG501" s="10"/>
      <c r="OH501" s="10"/>
      <c r="OI501" s="10"/>
      <c r="OJ501" s="10"/>
      <c r="OK501" s="10"/>
      <c r="OL501" s="10"/>
      <c r="OM501" s="10"/>
      <c r="ON501" s="10"/>
      <c r="OO501" s="10"/>
      <c r="OP501" s="10"/>
      <c r="OQ501" s="10"/>
      <c r="OR501" s="10"/>
      <c r="OS501" s="10"/>
      <c r="OT501" s="10"/>
      <c r="OU501" s="10"/>
      <c r="OV501" s="10"/>
      <c r="OW501" s="10"/>
      <c r="OX501" s="10"/>
      <c r="OY501" s="10"/>
      <c r="OZ501" s="10"/>
      <c r="PA501" s="10"/>
      <c r="PB501" s="10"/>
      <c r="PC501" s="10"/>
      <c r="PD501" s="10"/>
      <c r="PE501" s="10"/>
      <c r="PF501" s="10"/>
      <c r="PG501" s="10"/>
      <c r="PH501" s="10"/>
      <c r="PI501" s="10"/>
      <c r="PJ501" s="10"/>
      <c r="PK501" s="10"/>
      <c r="PL501" s="10"/>
      <c r="PM501" s="10"/>
      <c r="PN501" s="10"/>
      <c r="PO501" s="10"/>
      <c r="PP501" s="10"/>
      <c r="PQ501" s="10"/>
      <c r="PR501" s="10"/>
      <c r="PS501" s="10"/>
      <c r="PT501" s="10"/>
      <c r="PU501" s="10"/>
      <c r="PV501" s="10"/>
      <c r="PW501" s="10"/>
      <c r="PX501" s="10"/>
      <c r="PY501" s="10"/>
      <c r="PZ501" s="10"/>
      <c r="QA501" s="10"/>
      <c r="QB501" s="10"/>
      <c r="QC501" s="10"/>
      <c r="QD501" s="10"/>
      <c r="QE501" s="10"/>
      <c r="QF501" s="10"/>
      <c r="QG501" s="10"/>
      <c r="QH501" s="10"/>
      <c r="QI501" s="10"/>
      <c r="QJ501" s="10"/>
      <c r="QK501" s="10"/>
      <c r="QL501" s="10"/>
      <c r="QM501" s="10"/>
      <c r="QN501" s="10"/>
      <c r="QO501" s="10"/>
      <c r="QP501" s="10"/>
      <c r="QQ501" s="10"/>
      <c r="QR501" s="10"/>
      <c r="QS501" s="10"/>
      <c r="QT501" s="10"/>
      <c r="QU501" s="10"/>
      <c r="QV501" s="10"/>
      <c r="QW501" s="10"/>
      <c r="QX501" s="10"/>
      <c r="QY501" s="10"/>
      <c r="QZ501" s="10"/>
      <c r="RA501" s="10"/>
      <c r="RB501" s="10"/>
      <c r="RC501" s="10"/>
      <c r="RD501" s="10"/>
      <c r="RE501" s="10"/>
      <c r="RF501" s="10"/>
      <c r="RG501" s="10"/>
      <c r="RH501" s="10"/>
      <c r="RI501" s="10"/>
      <c r="RJ501" s="10"/>
      <c r="RK501" s="10"/>
      <c r="RL501" s="10"/>
      <c r="RM501" s="10"/>
      <c r="RN501" s="10"/>
      <c r="RO501" s="10"/>
      <c r="RP501" s="10"/>
      <c r="RQ501" s="10"/>
      <c r="RR501" s="10"/>
      <c r="RS501" s="10"/>
      <c r="RT501" s="10"/>
      <c r="RU501" s="10"/>
      <c r="RV501" s="10"/>
      <c r="RW501" s="10"/>
      <c r="RX501" s="10"/>
      <c r="RY501" s="10"/>
      <c r="RZ501" s="10"/>
      <c r="SA501" s="10"/>
      <c r="SB501" s="10"/>
      <c r="SC501" s="10"/>
      <c r="SD501" s="10"/>
      <c r="SE501" s="10"/>
      <c r="SF501" s="10"/>
      <c r="SG501" s="10"/>
      <c r="SH501" s="10"/>
      <c r="SI501" s="10"/>
      <c r="SJ501" s="10"/>
      <c r="SK501" s="10"/>
      <c r="SL501" s="10"/>
      <c r="SM501" s="10"/>
      <c r="SN501" s="10"/>
      <c r="SO501" s="10"/>
      <c r="SP501" s="10"/>
      <c r="SQ501" s="10"/>
      <c r="SR501" s="10"/>
      <c r="SS501" s="10"/>
      <c r="ST501" s="10"/>
      <c r="SU501" s="10"/>
      <c r="SV501" s="10"/>
      <c r="SW501" s="10"/>
      <c r="SX501" s="10"/>
      <c r="SY501" s="10"/>
      <c r="SZ501" s="10"/>
      <c r="TA501" s="10"/>
      <c r="TB501" s="10"/>
      <c r="TC501" s="10"/>
      <c r="TD501" s="10"/>
      <c r="TE501" s="10"/>
      <c r="TF501" s="10"/>
      <c r="TG501" s="10"/>
      <c r="TH501" s="10"/>
      <c r="TI501" s="10"/>
      <c r="TJ501" s="10"/>
      <c r="TK501" s="10"/>
      <c r="TL501" s="10"/>
      <c r="TM501" s="10"/>
      <c r="TN501" s="10"/>
      <c r="TO501" s="10"/>
      <c r="TP501" s="10"/>
      <c r="TQ501" s="10"/>
      <c r="TR501" s="10"/>
      <c r="TS501" s="10"/>
      <c r="TT501" s="10"/>
      <c r="TU501" s="10"/>
      <c r="TV501" s="10"/>
      <c r="TW501" s="10"/>
      <c r="TX501" s="10"/>
      <c r="TY501" s="10"/>
      <c r="TZ501" s="10"/>
      <c r="UA501" s="10"/>
      <c r="UB501" s="10"/>
      <c r="UC501" s="10"/>
      <c r="UD501" s="10"/>
      <c r="UE501" s="10"/>
      <c r="UF501" s="10"/>
      <c r="UG501" s="10"/>
      <c r="UH501" s="10"/>
      <c r="UI501" s="10"/>
      <c r="UJ501" s="10"/>
      <c r="UK501" s="10"/>
      <c r="UL501" s="10"/>
      <c r="UM501" s="10"/>
      <c r="UN501" s="10"/>
      <c r="UO501" s="10"/>
      <c r="UP501" s="10"/>
      <c r="UQ501" s="10"/>
      <c r="UR501" s="10"/>
      <c r="US501" s="10"/>
      <c r="UT501" s="10"/>
      <c r="UU501" s="10"/>
      <c r="UV501" s="10"/>
      <c r="UW501" s="10"/>
      <c r="UX501" s="10"/>
      <c r="UY501" s="10"/>
      <c r="UZ501" s="10"/>
      <c r="VA501" s="10"/>
      <c r="VB501" s="10"/>
      <c r="VC501" s="10"/>
      <c r="VD501" s="10"/>
      <c r="VE501" s="10"/>
      <c r="VF501" s="10"/>
      <c r="VG501" s="10"/>
      <c r="VH501" s="10"/>
      <c r="VI501" s="10"/>
      <c r="VJ501" s="10"/>
      <c r="VK501" s="10"/>
      <c r="VL501" s="10"/>
      <c r="VM501" s="10"/>
      <c r="VN501" s="10"/>
      <c r="VO501" s="10"/>
      <c r="VP501" s="10"/>
      <c r="VQ501" s="10"/>
      <c r="VR501" s="10"/>
      <c r="VS501" s="10"/>
      <c r="VT501" s="10"/>
      <c r="VU501" s="10"/>
      <c r="VV501" s="10"/>
      <c r="VW501" s="10"/>
      <c r="VX501" s="10"/>
      <c r="VY501" s="10"/>
      <c r="VZ501" s="10"/>
      <c r="WA501" s="10"/>
      <c r="WB501" s="10"/>
      <c r="WC501" s="10"/>
      <c r="WD501" s="10"/>
      <c r="WE501" s="10"/>
      <c r="WF501" s="10"/>
      <c r="WG501" s="10"/>
      <c r="WH501" s="10"/>
      <c r="WI501" s="10"/>
      <c r="WJ501" s="10"/>
      <c r="WK501" s="10"/>
      <c r="WL501" s="10"/>
      <c r="WM501" s="10"/>
      <c r="WN501" s="10"/>
      <c r="WO501" s="10"/>
      <c r="WP501" s="10"/>
      <c r="WQ501" s="10"/>
      <c r="WR501" s="10"/>
      <c r="WS501" s="10"/>
      <c r="WT501" s="10"/>
      <c r="WU501" s="10"/>
      <c r="WV501" s="10"/>
      <c r="WW501" s="10"/>
      <c r="WX501" s="10"/>
      <c r="WY501" s="10"/>
      <c r="WZ501" s="10"/>
      <c r="XA501" s="10"/>
      <c r="XB501" s="10"/>
      <c r="XC501" s="10"/>
      <c r="XD501" s="10"/>
      <c r="XE501" s="10"/>
      <c r="XF501" s="10"/>
      <c r="XG501" s="10"/>
      <c r="XH501" s="10"/>
      <c r="XI501" s="10"/>
      <c r="XJ501" s="10"/>
      <c r="XK501" s="10"/>
      <c r="XL501" s="10"/>
      <c r="XM501" s="10"/>
      <c r="XN501" s="10"/>
      <c r="XO501" s="10"/>
      <c r="XP501" s="10"/>
      <c r="XQ501" s="10"/>
      <c r="XR501" s="10"/>
      <c r="XS501" s="10"/>
      <c r="XT501" s="10"/>
      <c r="XU501" s="10"/>
      <c r="XV501" s="10"/>
      <c r="XW501" s="10"/>
      <c r="XX501" s="10"/>
      <c r="XY501" s="10"/>
      <c r="XZ501" s="10"/>
      <c r="YA501" s="10"/>
      <c r="YB501" s="10"/>
      <c r="YC501" s="10"/>
      <c r="YD501" s="10"/>
      <c r="YE501" s="10"/>
      <c r="YF501" s="10"/>
      <c r="YG501" s="10"/>
      <c r="YH501" s="10"/>
      <c r="YI501" s="10"/>
      <c r="YJ501" s="10"/>
      <c r="YK501" s="10"/>
      <c r="YL501" s="10"/>
      <c r="YM501" s="10"/>
      <c r="YN501" s="10"/>
      <c r="YO501" s="10"/>
      <c r="YP501" s="10"/>
      <c r="YQ501" s="10"/>
      <c r="YR501" s="10"/>
      <c r="YS501" s="10"/>
      <c r="YT501" s="10"/>
      <c r="YU501" s="10"/>
      <c r="YV501" s="10"/>
      <c r="YW501" s="10"/>
      <c r="YX501" s="10"/>
      <c r="YY501" s="10"/>
      <c r="YZ501" s="10"/>
      <c r="ZA501" s="10"/>
      <c r="ZB501" s="10"/>
      <c r="ZC501" s="10"/>
      <c r="ZD501" s="10"/>
      <c r="ZE501" s="10"/>
      <c r="ZF501" s="10"/>
      <c r="ZG501" s="10"/>
      <c r="ZH501" s="10"/>
      <c r="ZI501" s="10"/>
      <c r="ZJ501" s="10"/>
      <c r="ZK501" s="10"/>
      <c r="ZL501" s="10"/>
      <c r="ZM501" s="10"/>
      <c r="ZN501" s="10"/>
      <c r="ZO501" s="10"/>
      <c r="ZP501" s="10"/>
      <c r="ZQ501" s="10"/>
      <c r="ZR501" s="10"/>
      <c r="ZS501" s="10"/>
      <c r="ZT501" s="10"/>
      <c r="ZU501" s="10"/>
      <c r="ZV501" s="10"/>
      <c r="ZW501" s="10"/>
      <c r="ZX501" s="10"/>
      <c r="ZY501" s="10"/>
      <c r="ZZ501" s="10"/>
      <c r="AAA501" s="10"/>
      <c r="AAB501" s="10"/>
      <c r="AAC501" s="10"/>
      <c r="AAD501" s="10"/>
      <c r="AAE501" s="10"/>
      <c r="AAF501" s="10"/>
      <c r="AAG501" s="10"/>
      <c r="AAH501" s="10"/>
      <c r="AAI501" s="10"/>
      <c r="AAJ501" s="10"/>
      <c r="AAK501" s="10"/>
      <c r="AAL501" s="10"/>
      <c r="AAM501" s="10"/>
      <c r="AAN501" s="10"/>
      <c r="AAO501" s="10"/>
      <c r="AAP501" s="10"/>
      <c r="AAQ501" s="10"/>
      <c r="AAR501" s="10"/>
      <c r="AAS501" s="10"/>
      <c r="AAT501" s="10"/>
      <c r="AAU501" s="10"/>
      <c r="AAV501" s="10"/>
      <c r="AAW501" s="10"/>
      <c r="AAX501" s="10"/>
      <c r="AAY501" s="10"/>
      <c r="AAZ501" s="10"/>
      <c r="ABA501" s="10"/>
      <c r="ABB501" s="10"/>
      <c r="ABC501" s="10"/>
      <c r="ABD501" s="10"/>
      <c r="ABE501" s="10"/>
      <c r="ABF501" s="10"/>
      <c r="ABG501" s="10"/>
      <c r="ABH501" s="10"/>
      <c r="ABI501" s="10"/>
      <c r="ABJ501" s="10"/>
      <c r="ABK501" s="10"/>
      <c r="ABL501" s="10"/>
      <c r="ABM501" s="10"/>
      <c r="ABN501" s="10"/>
      <c r="ABO501" s="10"/>
      <c r="ABP501" s="10"/>
      <c r="ABQ501" s="10"/>
      <c r="ABR501" s="10"/>
      <c r="ABS501" s="10"/>
      <c r="ABT501" s="10"/>
      <c r="ABU501" s="10"/>
      <c r="ABV501" s="10"/>
      <c r="ABW501" s="10"/>
      <c r="ABX501" s="10"/>
      <c r="ABY501" s="10"/>
      <c r="ABZ501" s="10"/>
      <c r="ACA501" s="10"/>
      <c r="ACB501" s="10"/>
      <c r="ACC501" s="10"/>
      <c r="ACD501" s="10"/>
      <c r="ACE501" s="10"/>
      <c r="ACF501" s="10"/>
      <c r="ACG501" s="10"/>
      <c r="ACH501" s="10"/>
      <c r="ACI501" s="10"/>
      <c r="ACJ501" s="10"/>
      <c r="ACK501" s="10"/>
      <c r="ACL501" s="10"/>
      <c r="ACM501" s="10"/>
      <c r="ACN501" s="10"/>
      <c r="ACO501" s="10"/>
      <c r="ACP501" s="10"/>
      <c r="ACQ501" s="10"/>
      <c r="ACR501" s="10"/>
      <c r="ACS501" s="10"/>
      <c r="ACT501" s="10"/>
      <c r="ACU501" s="10"/>
      <c r="ACV501" s="10"/>
      <c r="ACW501" s="10"/>
      <c r="ACX501" s="10"/>
      <c r="ACY501" s="10"/>
      <c r="ACZ501" s="10"/>
      <c r="ADA501" s="10"/>
      <c r="ADB501" s="10"/>
      <c r="ADC501" s="10"/>
      <c r="ADD501" s="10"/>
      <c r="ADE501" s="10"/>
      <c r="ADF501" s="10"/>
      <c r="ADG501" s="10"/>
      <c r="ADH501" s="10"/>
      <c r="ADI501" s="10"/>
      <c r="ADJ501" s="10"/>
      <c r="ADK501" s="10"/>
      <c r="ADL501" s="10"/>
      <c r="ADM501" s="10"/>
      <c r="ADN501" s="10"/>
      <c r="ADO501" s="10"/>
      <c r="ADP501" s="10"/>
      <c r="ADQ501" s="10"/>
      <c r="ADR501" s="10"/>
      <c r="ADS501" s="10"/>
      <c r="ADT501" s="10"/>
      <c r="ADU501" s="10"/>
      <c r="ADV501" s="10"/>
      <c r="ADW501" s="10"/>
      <c r="ADX501" s="10"/>
      <c r="ADY501" s="10"/>
      <c r="ADZ501" s="10"/>
      <c r="AEA501" s="10"/>
      <c r="AEB501" s="10"/>
      <c r="AEC501" s="10"/>
      <c r="AED501" s="10"/>
      <c r="AEE501" s="10"/>
      <c r="AEF501" s="10"/>
      <c r="AEG501" s="10"/>
      <c r="AEH501" s="10"/>
      <c r="AEI501" s="10"/>
      <c r="AEJ501" s="10"/>
      <c r="AEK501" s="10"/>
      <c r="AEL501" s="10"/>
      <c r="AEM501" s="10"/>
      <c r="AEN501" s="10"/>
      <c r="AEO501" s="10"/>
      <c r="AEP501" s="10"/>
      <c r="AEQ501" s="10"/>
      <c r="AER501" s="10"/>
      <c r="AES501" s="10"/>
      <c r="AET501" s="10"/>
      <c r="AEU501" s="10"/>
      <c r="AEV501" s="10"/>
      <c r="AEW501" s="10"/>
      <c r="AEX501" s="10"/>
      <c r="AEY501" s="10"/>
      <c r="AEZ501" s="10"/>
      <c r="AFA501" s="10"/>
      <c r="AFB501" s="10"/>
      <c r="AFC501" s="10"/>
      <c r="AFD501" s="10"/>
      <c r="AFE501" s="10"/>
      <c r="AFF501" s="10"/>
      <c r="AFG501" s="10"/>
      <c r="AFH501" s="10"/>
      <c r="AFI501" s="10"/>
      <c r="AFJ501" s="10"/>
      <c r="AFK501" s="10"/>
      <c r="AFL501" s="10"/>
      <c r="AFM501" s="10"/>
      <c r="AFN501" s="10"/>
      <c r="AFO501" s="10"/>
      <c r="AFP501" s="10"/>
      <c r="AFQ501" s="10"/>
      <c r="AFR501" s="10"/>
      <c r="AFS501" s="10"/>
      <c r="AFT501" s="10"/>
      <c r="AFU501" s="10"/>
      <c r="AFV501" s="10"/>
      <c r="AFW501" s="10"/>
      <c r="AFX501" s="10"/>
      <c r="AFY501" s="10"/>
      <c r="AFZ501" s="10"/>
      <c r="AGA501" s="10"/>
      <c r="AGB501" s="10"/>
      <c r="AGC501" s="10"/>
      <c r="AGD501" s="10"/>
      <c r="AGE501" s="10"/>
      <c r="AGF501" s="10"/>
      <c r="AGG501" s="10"/>
      <c r="AGH501" s="10"/>
      <c r="AGI501" s="10"/>
      <c r="AGJ501" s="10"/>
      <c r="AGK501" s="10"/>
      <c r="AGL501" s="10"/>
      <c r="AGM501" s="10"/>
      <c r="AGN501" s="10"/>
      <c r="AGO501" s="10"/>
      <c r="AGP501" s="10"/>
      <c r="AGQ501" s="10"/>
      <c r="AGR501" s="10"/>
      <c r="AGS501" s="10"/>
      <c r="AGT501" s="10"/>
      <c r="AGU501" s="10"/>
      <c r="AGV501" s="10"/>
      <c r="AGW501" s="10"/>
      <c r="AGX501" s="10"/>
      <c r="AGY501" s="10"/>
      <c r="AGZ501" s="10"/>
      <c r="AHA501" s="10"/>
      <c r="AHB501" s="10"/>
      <c r="AHC501" s="10"/>
      <c r="AHD501" s="10"/>
      <c r="AHE501" s="10"/>
      <c r="AHF501" s="10"/>
      <c r="AHG501" s="10"/>
      <c r="AHH501" s="10"/>
      <c r="AHI501" s="10"/>
      <c r="AHJ501" s="10"/>
      <c r="AHK501" s="10"/>
      <c r="AHL501" s="10"/>
      <c r="AHM501" s="10"/>
      <c r="AHN501" s="10"/>
      <c r="AHO501" s="10"/>
      <c r="AHP501" s="10"/>
      <c r="AHQ501" s="10"/>
      <c r="AHR501" s="10"/>
      <c r="AHS501" s="10"/>
      <c r="AHT501" s="10"/>
      <c r="AHU501" s="10"/>
      <c r="AHV501" s="10"/>
      <c r="AHW501" s="10"/>
      <c r="AHX501" s="10"/>
      <c r="AHY501" s="10"/>
      <c r="AHZ501" s="10"/>
      <c r="AIA501" s="10"/>
      <c r="AIB501" s="10"/>
      <c r="AIC501" s="10"/>
      <c r="AID501" s="10"/>
      <c r="AIE501" s="10"/>
      <c r="AIF501" s="10"/>
      <c r="AIG501" s="10"/>
      <c r="AIH501" s="10"/>
      <c r="AII501" s="10"/>
      <c r="AIJ501" s="10"/>
      <c r="AIK501" s="10"/>
      <c r="AIL501" s="10"/>
      <c r="AIM501" s="10"/>
      <c r="AIN501" s="10"/>
      <c r="AIO501" s="10"/>
      <c r="AIP501" s="10"/>
      <c r="AIQ501" s="10"/>
      <c r="AIR501" s="10"/>
      <c r="AIS501" s="10"/>
      <c r="AIT501" s="10"/>
      <c r="AIU501" s="10"/>
      <c r="AIV501" s="10"/>
      <c r="AIW501" s="10"/>
      <c r="AIX501" s="10"/>
      <c r="AIY501" s="10"/>
      <c r="AIZ501" s="10"/>
      <c r="AJA501" s="10"/>
      <c r="AJB501" s="10"/>
      <c r="AJC501" s="10"/>
      <c r="AJD501" s="10"/>
      <c r="AJE501" s="10"/>
      <c r="AJF501" s="10"/>
      <c r="AJG501" s="10"/>
      <c r="AJH501" s="10"/>
      <c r="AJI501" s="10"/>
      <c r="AJJ501" s="10"/>
      <c r="AJK501" s="10"/>
      <c r="AJL501" s="10"/>
      <c r="AJM501" s="10"/>
      <c r="AJN501" s="10"/>
      <c r="AJO501" s="10"/>
      <c r="AJP501" s="10"/>
      <c r="AJQ501" s="10"/>
      <c r="AJR501" s="10"/>
      <c r="AJS501" s="10"/>
      <c r="AJT501" s="10"/>
      <c r="AJU501" s="10"/>
      <c r="AJV501" s="10"/>
      <c r="AJW501" s="10"/>
      <c r="AJX501" s="10"/>
      <c r="AJY501" s="10"/>
      <c r="AJZ501" s="10"/>
      <c r="AKA501" s="10"/>
      <c r="AKB501" s="10"/>
      <c r="AKC501" s="10"/>
      <c r="AKD501" s="10"/>
      <c r="AKE501" s="10"/>
      <c r="AKF501" s="10"/>
      <c r="AKG501" s="10"/>
      <c r="AKH501" s="10"/>
      <c r="AKI501" s="10"/>
      <c r="AKJ501" s="10"/>
      <c r="AKK501" s="10"/>
      <c r="AKL501" s="10"/>
      <c r="AKM501" s="10"/>
      <c r="AKN501" s="10"/>
      <c r="AKO501" s="10"/>
      <c r="AKP501" s="10"/>
      <c r="AKQ501" s="10"/>
      <c r="AKR501" s="10"/>
      <c r="AKS501" s="10"/>
      <c r="AKT501" s="10"/>
      <c r="AKU501" s="10"/>
      <c r="AKV501" s="10"/>
      <c r="AKW501" s="10"/>
      <c r="AKX501" s="10"/>
      <c r="AKY501" s="10"/>
      <c r="AKZ501" s="10"/>
      <c r="ALA501" s="10"/>
      <c r="ALB501" s="10"/>
      <c r="ALC501" s="10"/>
      <c r="ALD501" s="10"/>
      <c r="ALE501" s="10"/>
      <c r="ALF501" s="10"/>
      <c r="ALG501" s="10"/>
      <c r="ALH501" s="10"/>
      <c r="ALI501" s="10"/>
      <c r="ALJ501" s="10"/>
      <c r="ALK501" s="10"/>
      <c r="ALL501" s="10"/>
      <c r="ALM501" s="10"/>
      <c r="ALN501" s="10"/>
      <c r="ALO501" s="10"/>
      <c r="ALP501" s="10"/>
      <c r="ALQ501" s="10"/>
      <c r="ALR501" s="10"/>
      <c r="ALS501" s="10"/>
      <c r="ALT501" s="10"/>
      <c r="ALU501" s="10"/>
      <c r="ALV501" s="10"/>
      <c r="ALW501" s="10"/>
      <c r="ALX501" s="10"/>
      <c r="ALY501" s="10"/>
      <c r="ALZ501" s="10"/>
      <c r="AMA501" s="10"/>
      <c r="AMB501" s="10"/>
      <c r="AMC501" s="10"/>
      <c r="AMD501" s="10"/>
      <c r="AME501" s="10"/>
      <c r="AMF501" s="10"/>
      <c r="AMG501" s="10"/>
      <c r="AMH501" s="10"/>
      <c r="AMI501" s="10"/>
    </row>
    <row r="502" spans="1:1023" ht="21.75" customHeight="1">
      <c r="A502" s="14" t="s">
        <v>125</v>
      </c>
      <c r="B502" s="45"/>
      <c r="C502" s="34"/>
      <c r="D502" s="34"/>
      <c r="E502" s="30"/>
      <c r="F502" s="30"/>
      <c r="G502" s="30"/>
      <c r="H502" s="30"/>
      <c r="I502" s="30"/>
      <c r="J502" s="36">
        <v>1338.4</v>
      </c>
      <c r="K502" s="30"/>
      <c r="L502" s="30"/>
      <c r="M502" s="30"/>
      <c r="N502" s="30"/>
      <c r="O502" s="30"/>
      <c r="P502" s="34"/>
      <c r="Q502" s="43">
        <f t="shared" si="11"/>
        <v>1338.4</v>
      </c>
      <c r="R502" s="43"/>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c r="GY502" s="10"/>
      <c r="GZ502" s="10"/>
      <c r="HA502" s="10"/>
      <c r="HB502" s="10"/>
      <c r="HC502" s="10"/>
      <c r="HD502" s="10"/>
      <c r="HE502" s="10"/>
      <c r="HF502" s="10"/>
      <c r="HG502" s="10"/>
      <c r="HH502" s="10"/>
      <c r="HI502" s="10"/>
      <c r="HJ502" s="10"/>
      <c r="HK502" s="10"/>
      <c r="HL502" s="10"/>
      <c r="HM502" s="10"/>
      <c r="HN502" s="10"/>
      <c r="HO502" s="10"/>
      <c r="HP502" s="10"/>
      <c r="HQ502" s="10"/>
      <c r="HR502" s="10"/>
      <c r="HS502" s="10"/>
      <c r="HT502" s="10"/>
      <c r="HU502" s="10"/>
      <c r="HV502" s="10"/>
      <c r="HW502" s="10"/>
      <c r="HX502" s="10"/>
      <c r="HY502" s="10"/>
      <c r="HZ502" s="10"/>
      <c r="IA502" s="10"/>
      <c r="IB502" s="10"/>
      <c r="IC502" s="10"/>
      <c r="ID502" s="10"/>
      <c r="IE502" s="10"/>
      <c r="IF502" s="10"/>
      <c r="IG502" s="10"/>
      <c r="IH502" s="10"/>
      <c r="II502" s="10"/>
      <c r="IJ502" s="10"/>
      <c r="IK502" s="10"/>
      <c r="IL502" s="10"/>
      <c r="IM502" s="10"/>
      <c r="IN502" s="10"/>
      <c r="IO502" s="10"/>
      <c r="IP502" s="10"/>
      <c r="IQ502" s="10"/>
      <c r="IR502" s="10"/>
      <c r="IS502" s="10"/>
      <c r="IT502" s="10"/>
      <c r="IU502" s="10"/>
      <c r="IV502" s="10"/>
      <c r="IW502" s="10"/>
      <c r="IX502" s="10"/>
      <c r="IY502" s="10"/>
      <c r="IZ502" s="10"/>
      <c r="JA502" s="10"/>
      <c r="JB502" s="10"/>
      <c r="JC502" s="10"/>
      <c r="JD502" s="10"/>
      <c r="JE502" s="10"/>
      <c r="JF502" s="10"/>
      <c r="JG502" s="10"/>
      <c r="JH502" s="10"/>
      <c r="JI502" s="10"/>
      <c r="JJ502" s="10"/>
      <c r="JK502" s="10"/>
      <c r="JL502" s="10"/>
      <c r="JM502" s="10"/>
      <c r="JN502" s="10"/>
      <c r="JO502" s="10"/>
      <c r="JP502" s="10"/>
      <c r="JQ502" s="10"/>
      <c r="JR502" s="10"/>
      <c r="JS502" s="10"/>
      <c r="JT502" s="10"/>
      <c r="JU502" s="10"/>
      <c r="JV502" s="10"/>
      <c r="JW502" s="10"/>
      <c r="JX502" s="10"/>
      <c r="JY502" s="10"/>
      <c r="JZ502" s="10"/>
      <c r="KA502" s="10"/>
      <c r="KB502" s="10"/>
      <c r="KC502" s="10"/>
      <c r="KD502" s="10"/>
      <c r="KE502" s="10"/>
      <c r="KF502" s="10"/>
      <c r="KG502" s="10"/>
      <c r="KH502" s="10"/>
      <c r="KI502" s="10"/>
      <c r="KJ502" s="10"/>
      <c r="KK502" s="10"/>
      <c r="KL502" s="10"/>
      <c r="KM502" s="10"/>
      <c r="KN502" s="10"/>
      <c r="KO502" s="10"/>
      <c r="KP502" s="10"/>
      <c r="KQ502" s="10"/>
      <c r="KR502" s="10"/>
      <c r="KS502" s="10"/>
      <c r="KT502" s="10"/>
      <c r="KU502" s="10"/>
      <c r="KV502" s="10"/>
      <c r="KW502" s="10"/>
      <c r="KX502" s="10"/>
      <c r="KY502" s="10"/>
      <c r="KZ502" s="10"/>
      <c r="LA502" s="10"/>
      <c r="LB502" s="10"/>
      <c r="LC502" s="10"/>
      <c r="LD502" s="10"/>
      <c r="LE502" s="10"/>
      <c r="LF502" s="10"/>
      <c r="LG502" s="10"/>
      <c r="LH502" s="10"/>
      <c r="LI502" s="10"/>
      <c r="LJ502" s="10"/>
      <c r="LK502" s="10"/>
      <c r="LL502" s="10"/>
      <c r="LM502" s="10"/>
      <c r="LN502" s="10"/>
      <c r="LO502" s="10"/>
      <c r="LP502" s="10"/>
      <c r="LQ502" s="10"/>
      <c r="LR502" s="10"/>
      <c r="LS502" s="10"/>
      <c r="LT502" s="10"/>
      <c r="LU502" s="10"/>
      <c r="LV502" s="10"/>
      <c r="LW502" s="10"/>
      <c r="LX502" s="10"/>
      <c r="LY502" s="10"/>
      <c r="LZ502" s="10"/>
      <c r="MA502" s="10"/>
      <c r="MB502" s="10"/>
      <c r="MC502" s="10"/>
      <c r="MD502" s="10"/>
      <c r="ME502" s="10"/>
      <c r="MF502" s="10"/>
      <c r="MG502" s="10"/>
      <c r="MH502" s="10"/>
      <c r="MI502" s="10"/>
      <c r="MJ502" s="10"/>
      <c r="MK502" s="10"/>
      <c r="ML502" s="10"/>
      <c r="MM502" s="10"/>
      <c r="MN502" s="10"/>
      <c r="MO502" s="10"/>
      <c r="MP502" s="10"/>
      <c r="MQ502" s="10"/>
      <c r="MR502" s="10"/>
      <c r="MS502" s="10"/>
      <c r="MT502" s="10"/>
      <c r="MU502" s="10"/>
      <c r="MV502" s="10"/>
      <c r="MW502" s="10"/>
      <c r="MX502" s="10"/>
      <c r="MY502" s="10"/>
      <c r="MZ502" s="10"/>
      <c r="NA502" s="10"/>
      <c r="NB502" s="10"/>
      <c r="NC502" s="10"/>
      <c r="ND502" s="10"/>
      <c r="NE502" s="10"/>
      <c r="NF502" s="10"/>
      <c r="NG502" s="10"/>
      <c r="NH502" s="10"/>
      <c r="NI502" s="10"/>
      <c r="NJ502" s="10"/>
      <c r="NK502" s="10"/>
      <c r="NL502" s="10"/>
      <c r="NM502" s="10"/>
      <c r="NN502" s="10"/>
      <c r="NO502" s="10"/>
      <c r="NP502" s="10"/>
      <c r="NQ502" s="10"/>
      <c r="NR502" s="10"/>
      <c r="NS502" s="10"/>
      <c r="NT502" s="10"/>
      <c r="NU502" s="10"/>
      <c r="NV502" s="10"/>
      <c r="NW502" s="10"/>
      <c r="NX502" s="10"/>
      <c r="NY502" s="10"/>
      <c r="NZ502" s="10"/>
      <c r="OA502" s="10"/>
      <c r="OB502" s="10"/>
      <c r="OC502" s="10"/>
      <c r="OD502" s="10"/>
      <c r="OE502" s="10"/>
      <c r="OF502" s="10"/>
      <c r="OG502" s="10"/>
      <c r="OH502" s="10"/>
      <c r="OI502" s="10"/>
      <c r="OJ502" s="10"/>
      <c r="OK502" s="10"/>
      <c r="OL502" s="10"/>
      <c r="OM502" s="10"/>
      <c r="ON502" s="10"/>
      <c r="OO502" s="10"/>
      <c r="OP502" s="10"/>
      <c r="OQ502" s="10"/>
      <c r="OR502" s="10"/>
      <c r="OS502" s="10"/>
      <c r="OT502" s="10"/>
      <c r="OU502" s="10"/>
      <c r="OV502" s="10"/>
      <c r="OW502" s="10"/>
      <c r="OX502" s="10"/>
      <c r="OY502" s="10"/>
      <c r="OZ502" s="10"/>
      <c r="PA502" s="10"/>
      <c r="PB502" s="10"/>
      <c r="PC502" s="10"/>
      <c r="PD502" s="10"/>
      <c r="PE502" s="10"/>
      <c r="PF502" s="10"/>
      <c r="PG502" s="10"/>
      <c r="PH502" s="10"/>
      <c r="PI502" s="10"/>
      <c r="PJ502" s="10"/>
      <c r="PK502" s="10"/>
      <c r="PL502" s="10"/>
      <c r="PM502" s="10"/>
      <c r="PN502" s="10"/>
      <c r="PO502" s="10"/>
      <c r="PP502" s="10"/>
      <c r="PQ502" s="10"/>
      <c r="PR502" s="10"/>
      <c r="PS502" s="10"/>
      <c r="PT502" s="10"/>
      <c r="PU502" s="10"/>
      <c r="PV502" s="10"/>
      <c r="PW502" s="10"/>
      <c r="PX502" s="10"/>
      <c r="PY502" s="10"/>
      <c r="PZ502" s="10"/>
      <c r="QA502" s="10"/>
      <c r="QB502" s="10"/>
      <c r="QC502" s="10"/>
      <c r="QD502" s="10"/>
      <c r="QE502" s="10"/>
      <c r="QF502" s="10"/>
      <c r="QG502" s="10"/>
      <c r="QH502" s="10"/>
      <c r="QI502" s="10"/>
      <c r="QJ502" s="10"/>
      <c r="QK502" s="10"/>
      <c r="QL502" s="10"/>
      <c r="QM502" s="10"/>
      <c r="QN502" s="10"/>
      <c r="QO502" s="10"/>
      <c r="QP502" s="10"/>
      <c r="QQ502" s="10"/>
      <c r="QR502" s="10"/>
      <c r="QS502" s="10"/>
      <c r="QT502" s="10"/>
      <c r="QU502" s="10"/>
      <c r="QV502" s="10"/>
      <c r="QW502" s="10"/>
      <c r="QX502" s="10"/>
      <c r="QY502" s="10"/>
      <c r="QZ502" s="10"/>
      <c r="RA502" s="10"/>
      <c r="RB502" s="10"/>
      <c r="RC502" s="10"/>
      <c r="RD502" s="10"/>
      <c r="RE502" s="10"/>
      <c r="RF502" s="10"/>
      <c r="RG502" s="10"/>
      <c r="RH502" s="10"/>
      <c r="RI502" s="10"/>
      <c r="RJ502" s="10"/>
      <c r="RK502" s="10"/>
      <c r="RL502" s="10"/>
      <c r="RM502" s="10"/>
      <c r="RN502" s="10"/>
      <c r="RO502" s="10"/>
      <c r="RP502" s="10"/>
      <c r="RQ502" s="10"/>
      <c r="RR502" s="10"/>
      <c r="RS502" s="10"/>
      <c r="RT502" s="10"/>
      <c r="RU502" s="10"/>
      <c r="RV502" s="10"/>
      <c r="RW502" s="10"/>
      <c r="RX502" s="10"/>
      <c r="RY502" s="10"/>
      <c r="RZ502" s="10"/>
      <c r="SA502" s="10"/>
      <c r="SB502" s="10"/>
      <c r="SC502" s="10"/>
      <c r="SD502" s="10"/>
      <c r="SE502" s="10"/>
      <c r="SF502" s="10"/>
      <c r="SG502" s="10"/>
      <c r="SH502" s="10"/>
      <c r="SI502" s="10"/>
      <c r="SJ502" s="10"/>
      <c r="SK502" s="10"/>
      <c r="SL502" s="10"/>
      <c r="SM502" s="10"/>
      <c r="SN502" s="10"/>
      <c r="SO502" s="10"/>
      <c r="SP502" s="10"/>
      <c r="SQ502" s="10"/>
      <c r="SR502" s="10"/>
      <c r="SS502" s="10"/>
      <c r="ST502" s="10"/>
      <c r="SU502" s="10"/>
      <c r="SV502" s="10"/>
      <c r="SW502" s="10"/>
      <c r="SX502" s="10"/>
      <c r="SY502" s="10"/>
      <c r="SZ502" s="10"/>
      <c r="TA502" s="10"/>
      <c r="TB502" s="10"/>
      <c r="TC502" s="10"/>
      <c r="TD502" s="10"/>
      <c r="TE502" s="10"/>
      <c r="TF502" s="10"/>
      <c r="TG502" s="10"/>
      <c r="TH502" s="10"/>
      <c r="TI502" s="10"/>
      <c r="TJ502" s="10"/>
      <c r="TK502" s="10"/>
      <c r="TL502" s="10"/>
      <c r="TM502" s="10"/>
      <c r="TN502" s="10"/>
      <c r="TO502" s="10"/>
      <c r="TP502" s="10"/>
      <c r="TQ502" s="10"/>
      <c r="TR502" s="10"/>
      <c r="TS502" s="10"/>
      <c r="TT502" s="10"/>
      <c r="TU502" s="10"/>
      <c r="TV502" s="10"/>
      <c r="TW502" s="10"/>
      <c r="TX502" s="10"/>
      <c r="TY502" s="10"/>
      <c r="TZ502" s="10"/>
      <c r="UA502" s="10"/>
      <c r="UB502" s="10"/>
      <c r="UC502" s="10"/>
      <c r="UD502" s="10"/>
      <c r="UE502" s="10"/>
      <c r="UF502" s="10"/>
      <c r="UG502" s="10"/>
      <c r="UH502" s="10"/>
      <c r="UI502" s="10"/>
      <c r="UJ502" s="10"/>
      <c r="UK502" s="10"/>
      <c r="UL502" s="10"/>
      <c r="UM502" s="10"/>
      <c r="UN502" s="10"/>
      <c r="UO502" s="10"/>
      <c r="UP502" s="10"/>
      <c r="UQ502" s="10"/>
      <c r="UR502" s="10"/>
      <c r="US502" s="10"/>
      <c r="UT502" s="10"/>
      <c r="UU502" s="10"/>
      <c r="UV502" s="10"/>
      <c r="UW502" s="10"/>
      <c r="UX502" s="10"/>
      <c r="UY502" s="10"/>
      <c r="UZ502" s="10"/>
      <c r="VA502" s="10"/>
      <c r="VB502" s="10"/>
      <c r="VC502" s="10"/>
      <c r="VD502" s="10"/>
      <c r="VE502" s="10"/>
      <c r="VF502" s="10"/>
      <c r="VG502" s="10"/>
      <c r="VH502" s="10"/>
      <c r="VI502" s="10"/>
      <c r="VJ502" s="10"/>
      <c r="VK502" s="10"/>
      <c r="VL502" s="10"/>
      <c r="VM502" s="10"/>
      <c r="VN502" s="10"/>
      <c r="VO502" s="10"/>
      <c r="VP502" s="10"/>
      <c r="VQ502" s="10"/>
      <c r="VR502" s="10"/>
      <c r="VS502" s="10"/>
      <c r="VT502" s="10"/>
      <c r="VU502" s="10"/>
      <c r="VV502" s="10"/>
      <c r="VW502" s="10"/>
      <c r="VX502" s="10"/>
      <c r="VY502" s="10"/>
      <c r="VZ502" s="10"/>
      <c r="WA502" s="10"/>
      <c r="WB502" s="10"/>
      <c r="WC502" s="10"/>
      <c r="WD502" s="10"/>
      <c r="WE502" s="10"/>
      <c r="WF502" s="10"/>
      <c r="WG502" s="10"/>
      <c r="WH502" s="10"/>
      <c r="WI502" s="10"/>
      <c r="WJ502" s="10"/>
      <c r="WK502" s="10"/>
      <c r="WL502" s="10"/>
      <c r="WM502" s="10"/>
      <c r="WN502" s="10"/>
      <c r="WO502" s="10"/>
      <c r="WP502" s="10"/>
      <c r="WQ502" s="10"/>
      <c r="WR502" s="10"/>
      <c r="WS502" s="10"/>
      <c r="WT502" s="10"/>
      <c r="WU502" s="10"/>
      <c r="WV502" s="10"/>
      <c r="WW502" s="10"/>
      <c r="WX502" s="10"/>
      <c r="WY502" s="10"/>
      <c r="WZ502" s="10"/>
      <c r="XA502" s="10"/>
      <c r="XB502" s="10"/>
      <c r="XC502" s="10"/>
      <c r="XD502" s="10"/>
      <c r="XE502" s="10"/>
      <c r="XF502" s="10"/>
      <c r="XG502" s="10"/>
      <c r="XH502" s="10"/>
      <c r="XI502" s="10"/>
      <c r="XJ502" s="10"/>
      <c r="XK502" s="10"/>
      <c r="XL502" s="10"/>
      <c r="XM502" s="10"/>
      <c r="XN502" s="10"/>
      <c r="XO502" s="10"/>
      <c r="XP502" s="10"/>
      <c r="XQ502" s="10"/>
      <c r="XR502" s="10"/>
      <c r="XS502" s="10"/>
      <c r="XT502" s="10"/>
      <c r="XU502" s="10"/>
      <c r="XV502" s="10"/>
      <c r="XW502" s="10"/>
      <c r="XX502" s="10"/>
      <c r="XY502" s="10"/>
      <c r="XZ502" s="10"/>
      <c r="YA502" s="10"/>
      <c r="YB502" s="10"/>
      <c r="YC502" s="10"/>
      <c r="YD502" s="10"/>
      <c r="YE502" s="10"/>
      <c r="YF502" s="10"/>
      <c r="YG502" s="10"/>
      <c r="YH502" s="10"/>
      <c r="YI502" s="10"/>
      <c r="YJ502" s="10"/>
      <c r="YK502" s="10"/>
      <c r="YL502" s="10"/>
      <c r="YM502" s="10"/>
      <c r="YN502" s="10"/>
      <c r="YO502" s="10"/>
      <c r="YP502" s="10"/>
      <c r="YQ502" s="10"/>
      <c r="YR502" s="10"/>
      <c r="YS502" s="10"/>
      <c r="YT502" s="10"/>
      <c r="YU502" s="10"/>
      <c r="YV502" s="10"/>
      <c r="YW502" s="10"/>
      <c r="YX502" s="10"/>
      <c r="YY502" s="10"/>
      <c r="YZ502" s="10"/>
      <c r="ZA502" s="10"/>
      <c r="ZB502" s="10"/>
      <c r="ZC502" s="10"/>
      <c r="ZD502" s="10"/>
      <c r="ZE502" s="10"/>
      <c r="ZF502" s="10"/>
      <c r="ZG502" s="10"/>
      <c r="ZH502" s="10"/>
      <c r="ZI502" s="10"/>
      <c r="ZJ502" s="10"/>
      <c r="ZK502" s="10"/>
      <c r="ZL502" s="10"/>
      <c r="ZM502" s="10"/>
      <c r="ZN502" s="10"/>
      <c r="ZO502" s="10"/>
      <c r="ZP502" s="10"/>
      <c r="ZQ502" s="10"/>
      <c r="ZR502" s="10"/>
      <c r="ZS502" s="10"/>
      <c r="ZT502" s="10"/>
      <c r="ZU502" s="10"/>
      <c r="ZV502" s="10"/>
      <c r="ZW502" s="10"/>
      <c r="ZX502" s="10"/>
      <c r="ZY502" s="10"/>
      <c r="ZZ502" s="10"/>
      <c r="AAA502" s="10"/>
      <c r="AAB502" s="10"/>
      <c r="AAC502" s="10"/>
      <c r="AAD502" s="10"/>
      <c r="AAE502" s="10"/>
      <c r="AAF502" s="10"/>
      <c r="AAG502" s="10"/>
      <c r="AAH502" s="10"/>
      <c r="AAI502" s="10"/>
      <c r="AAJ502" s="10"/>
      <c r="AAK502" s="10"/>
      <c r="AAL502" s="10"/>
      <c r="AAM502" s="10"/>
      <c r="AAN502" s="10"/>
      <c r="AAO502" s="10"/>
      <c r="AAP502" s="10"/>
      <c r="AAQ502" s="10"/>
      <c r="AAR502" s="10"/>
      <c r="AAS502" s="10"/>
      <c r="AAT502" s="10"/>
      <c r="AAU502" s="10"/>
      <c r="AAV502" s="10"/>
      <c r="AAW502" s="10"/>
      <c r="AAX502" s="10"/>
      <c r="AAY502" s="10"/>
      <c r="AAZ502" s="10"/>
      <c r="ABA502" s="10"/>
      <c r="ABB502" s="10"/>
      <c r="ABC502" s="10"/>
      <c r="ABD502" s="10"/>
      <c r="ABE502" s="10"/>
      <c r="ABF502" s="10"/>
      <c r="ABG502" s="10"/>
      <c r="ABH502" s="10"/>
      <c r="ABI502" s="10"/>
      <c r="ABJ502" s="10"/>
      <c r="ABK502" s="10"/>
      <c r="ABL502" s="10"/>
      <c r="ABM502" s="10"/>
      <c r="ABN502" s="10"/>
      <c r="ABO502" s="10"/>
      <c r="ABP502" s="10"/>
      <c r="ABQ502" s="10"/>
      <c r="ABR502" s="10"/>
      <c r="ABS502" s="10"/>
      <c r="ABT502" s="10"/>
      <c r="ABU502" s="10"/>
      <c r="ABV502" s="10"/>
      <c r="ABW502" s="10"/>
      <c r="ABX502" s="10"/>
      <c r="ABY502" s="10"/>
      <c r="ABZ502" s="10"/>
      <c r="ACA502" s="10"/>
      <c r="ACB502" s="10"/>
      <c r="ACC502" s="10"/>
      <c r="ACD502" s="10"/>
      <c r="ACE502" s="10"/>
      <c r="ACF502" s="10"/>
      <c r="ACG502" s="10"/>
      <c r="ACH502" s="10"/>
      <c r="ACI502" s="10"/>
      <c r="ACJ502" s="10"/>
      <c r="ACK502" s="10"/>
      <c r="ACL502" s="10"/>
      <c r="ACM502" s="10"/>
      <c r="ACN502" s="10"/>
      <c r="ACO502" s="10"/>
      <c r="ACP502" s="10"/>
      <c r="ACQ502" s="10"/>
      <c r="ACR502" s="10"/>
      <c r="ACS502" s="10"/>
      <c r="ACT502" s="10"/>
      <c r="ACU502" s="10"/>
      <c r="ACV502" s="10"/>
      <c r="ACW502" s="10"/>
      <c r="ACX502" s="10"/>
      <c r="ACY502" s="10"/>
      <c r="ACZ502" s="10"/>
      <c r="ADA502" s="10"/>
      <c r="ADB502" s="10"/>
      <c r="ADC502" s="10"/>
      <c r="ADD502" s="10"/>
      <c r="ADE502" s="10"/>
      <c r="ADF502" s="10"/>
      <c r="ADG502" s="10"/>
      <c r="ADH502" s="10"/>
      <c r="ADI502" s="10"/>
      <c r="ADJ502" s="10"/>
      <c r="ADK502" s="10"/>
      <c r="ADL502" s="10"/>
      <c r="ADM502" s="10"/>
      <c r="ADN502" s="10"/>
      <c r="ADO502" s="10"/>
      <c r="ADP502" s="10"/>
      <c r="ADQ502" s="10"/>
      <c r="ADR502" s="10"/>
      <c r="ADS502" s="10"/>
      <c r="ADT502" s="10"/>
      <c r="ADU502" s="10"/>
      <c r="ADV502" s="10"/>
      <c r="ADW502" s="10"/>
      <c r="ADX502" s="10"/>
      <c r="ADY502" s="10"/>
      <c r="ADZ502" s="10"/>
      <c r="AEA502" s="10"/>
      <c r="AEB502" s="10"/>
      <c r="AEC502" s="10"/>
      <c r="AED502" s="10"/>
      <c r="AEE502" s="10"/>
      <c r="AEF502" s="10"/>
      <c r="AEG502" s="10"/>
      <c r="AEH502" s="10"/>
      <c r="AEI502" s="10"/>
      <c r="AEJ502" s="10"/>
      <c r="AEK502" s="10"/>
      <c r="AEL502" s="10"/>
      <c r="AEM502" s="10"/>
      <c r="AEN502" s="10"/>
      <c r="AEO502" s="10"/>
      <c r="AEP502" s="10"/>
      <c r="AEQ502" s="10"/>
      <c r="AER502" s="10"/>
      <c r="AES502" s="10"/>
      <c r="AET502" s="10"/>
      <c r="AEU502" s="10"/>
      <c r="AEV502" s="10"/>
      <c r="AEW502" s="10"/>
      <c r="AEX502" s="10"/>
      <c r="AEY502" s="10"/>
      <c r="AEZ502" s="10"/>
      <c r="AFA502" s="10"/>
      <c r="AFB502" s="10"/>
      <c r="AFC502" s="10"/>
      <c r="AFD502" s="10"/>
      <c r="AFE502" s="10"/>
      <c r="AFF502" s="10"/>
      <c r="AFG502" s="10"/>
      <c r="AFH502" s="10"/>
      <c r="AFI502" s="10"/>
      <c r="AFJ502" s="10"/>
      <c r="AFK502" s="10"/>
      <c r="AFL502" s="10"/>
      <c r="AFM502" s="10"/>
      <c r="AFN502" s="10"/>
      <c r="AFO502" s="10"/>
      <c r="AFP502" s="10"/>
      <c r="AFQ502" s="10"/>
      <c r="AFR502" s="10"/>
      <c r="AFS502" s="10"/>
      <c r="AFT502" s="10"/>
      <c r="AFU502" s="10"/>
      <c r="AFV502" s="10"/>
      <c r="AFW502" s="10"/>
      <c r="AFX502" s="10"/>
      <c r="AFY502" s="10"/>
      <c r="AFZ502" s="10"/>
      <c r="AGA502" s="10"/>
      <c r="AGB502" s="10"/>
      <c r="AGC502" s="10"/>
      <c r="AGD502" s="10"/>
      <c r="AGE502" s="10"/>
      <c r="AGF502" s="10"/>
      <c r="AGG502" s="10"/>
      <c r="AGH502" s="10"/>
      <c r="AGI502" s="10"/>
      <c r="AGJ502" s="10"/>
      <c r="AGK502" s="10"/>
      <c r="AGL502" s="10"/>
      <c r="AGM502" s="10"/>
      <c r="AGN502" s="10"/>
      <c r="AGO502" s="10"/>
      <c r="AGP502" s="10"/>
      <c r="AGQ502" s="10"/>
      <c r="AGR502" s="10"/>
      <c r="AGS502" s="10"/>
      <c r="AGT502" s="10"/>
      <c r="AGU502" s="10"/>
      <c r="AGV502" s="10"/>
      <c r="AGW502" s="10"/>
      <c r="AGX502" s="10"/>
      <c r="AGY502" s="10"/>
      <c r="AGZ502" s="10"/>
      <c r="AHA502" s="10"/>
      <c r="AHB502" s="10"/>
      <c r="AHC502" s="10"/>
      <c r="AHD502" s="10"/>
      <c r="AHE502" s="10"/>
      <c r="AHF502" s="10"/>
      <c r="AHG502" s="10"/>
      <c r="AHH502" s="10"/>
      <c r="AHI502" s="10"/>
      <c r="AHJ502" s="10"/>
      <c r="AHK502" s="10"/>
      <c r="AHL502" s="10"/>
      <c r="AHM502" s="10"/>
      <c r="AHN502" s="10"/>
      <c r="AHO502" s="10"/>
      <c r="AHP502" s="10"/>
      <c r="AHQ502" s="10"/>
      <c r="AHR502" s="10"/>
      <c r="AHS502" s="10"/>
      <c r="AHT502" s="10"/>
      <c r="AHU502" s="10"/>
      <c r="AHV502" s="10"/>
      <c r="AHW502" s="10"/>
      <c r="AHX502" s="10"/>
      <c r="AHY502" s="10"/>
      <c r="AHZ502" s="10"/>
      <c r="AIA502" s="10"/>
      <c r="AIB502" s="10"/>
      <c r="AIC502" s="10"/>
      <c r="AID502" s="10"/>
      <c r="AIE502" s="10"/>
      <c r="AIF502" s="10"/>
      <c r="AIG502" s="10"/>
      <c r="AIH502" s="10"/>
      <c r="AII502" s="10"/>
      <c r="AIJ502" s="10"/>
      <c r="AIK502" s="10"/>
      <c r="AIL502" s="10"/>
      <c r="AIM502" s="10"/>
      <c r="AIN502" s="10"/>
      <c r="AIO502" s="10"/>
      <c r="AIP502" s="10"/>
      <c r="AIQ502" s="10"/>
      <c r="AIR502" s="10"/>
      <c r="AIS502" s="10"/>
      <c r="AIT502" s="10"/>
      <c r="AIU502" s="10"/>
      <c r="AIV502" s="10"/>
      <c r="AIW502" s="10"/>
      <c r="AIX502" s="10"/>
      <c r="AIY502" s="10"/>
      <c r="AIZ502" s="10"/>
      <c r="AJA502" s="10"/>
      <c r="AJB502" s="10"/>
      <c r="AJC502" s="10"/>
      <c r="AJD502" s="10"/>
      <c r="AJE502" s="10"/>
      <c r="AJF502" s="10"/>
      <c r="AJG502" s="10"/>
      <c r="AJH502" s="10"/>
      <c r="AJI502" s="10"/>
      <c r="AJJ502" s="10"/>
      <c r="AJK502" s="10"/>
      <c r="AJL502" s="10"/>
      <c r="AJM502" s="10"/>
      <c r="AJN502" s="10"/>
      <c r="AJO502" s="10"/>
      <c r="AJP502" s="10"/>
      <c r="AJQ502" s="10"/>
      <c r="AJR502" s="10"/>
      <c r="AJS502" s="10"/>
      <c r="AJT502" s="10"/>
      <c r="AJU502" s="10"/>
      <c r="AJV502" s="10"/>
      <c r="AJW502" s="10"/>
      <c r="AJX502" s="10"/>
      <c r="AJY502" s="10"/>
      <c r="AJZ502" s="10"/>
      <c r="AKA502" s="10"/>
      <c r="AKB502" s="10"/>
      <c r="AKC502" s="10"/>
      <c r="AKD502" s="10"/>
      <c r="AKE502" s="10"/>
      <c r="AKF502" s="10"/>
      <c r="AKG502" s="10"/>
      <c r="AKH502" s="10"/>
      <c r="AKI502" s="10"/>
      <c r="AKJ502" s="10"/>
      <c r="AKK502" s="10"/>
      <c r="AKL502" s="10"/>
      <c r="AKM502" s="10"/>
      <c r="AKN502" s="10"/>
      <c r="AKO502" s="10"/>
      <c r="AKP502" s="10"/>
      <c r="AKQ502" s="10"/>
      <c r="AKR502" s="10"/>
      <c r="AKS502" s="10"/>
      <c r="AKT502" s="10"/>
      <c r="AKU502" s="10"/>
      <c r="AKV502" s="10"/>
      <c r="AKW502" s="10"/>
      <c r="AKX502" s="10"/>
      <c r="AKY502" s="10"/>
      <c r="AKZ502" s="10"/>
      <c r="ALA502" s="10"/>
      <c r="ALB502" s="10"/>
      <c r="ALC502" s="10"/>
      <c r="ALD502" s="10"/>
      <c r="ALE502" s="10"/>
      <c r="ALF502" s="10"/>
      <c r="ALG502" s="10"/>
      <c r="ALH502" s="10"/>
      <c r="ALI502" s="10"/>
      <c r="ALJ502" s="10"/>
      <c r="ALK502" s="10"/>
      <c r="ALL502" s="10"/>
      <c r="ALM502" s="10"/>
      <c r="ALN502" s="10"/>
      <c r="ALO502" s="10"/>
      <c r="ALP502" s="10"/>
      <c r="ALQ502" s="10"/>
      <c r="ALR502" s="10"/>
      <c r="ALS502" s="10"/>
      <c r="ALT502" s="10"/>
      <c r="ALU502" s="10"/>
      <c r="ALV502" s="10"/>
      <c r="ALW502" s="10"/>
      <c r="ALX502" s="10"/>
      <c r="ALY502" s="10"/>
      <c r="ALZ502" s="10"/>
      <c r="AMA502" s="10"/>
      <c r="AMB502" s="10"/>
      <c r="AMC502" s="10"/>
      <c r="AMD502" s="10"/>
      <c r="AME502" s="10"/>
      <c r="AMF502" s="10"/>
      <c r="AMG502" s="10"/>
      <c r="AMH502" s="10"/>
      <c r="AMI502" s="10"/>
    </row>
    <row r="503" spans="1:1023" ht="21.75" customHeight="1">
      <c r="A503" s="14" t="s">
        <v>125</v>
      </c>
      <c r="B503" s="45"/>
      <c r="C503" s="34"/>
      <c r="D503" s="34"/>
      <c r="E503" s="30"/>
      <c r="F503" s="30"/>
      <c r="G503" s="30"/>
      <c r="H503" s="30"/>
      <c r="I503" s="30"/>
      <c r="J503" s="36">
        <v>2676.8</v>
      </c>
      <c r="K503" s="30"/>
      <c r="L503" s="30"/>
      <c r="M503" s="30"/>
      <c r="N503" s="30"/>
      <c r="O503" s="30"/>
      <c r="P503" s="34"/>
      <c r="Q503" s="43">
        <f t="shared" ref="Q503:Q566" si="14">SUM(B503:P503)</f>
        <v>2676.8</v>
      </c>
      <c r="R503" s="43"/>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c r="GY503" s="10"/>
      <c r="GZ503" s="10"/>
      <c r="HA503" s="10"/>
      <c r="HB503" s="10"/>
      <c r="HC503" s="10"/>
      <c r="HD503" s="10"/>
      <c r="HE503" s="10"/>
      <c r="HF503" s="10"/>
      <c r="HG503" s="10"/>
      <c r="HH503" s="10"/>
      <c r="HI503" s="10"/>
      <c r="HJ503" s="10"/>
      <c r="HK503" s="10"/>
      <c r="HL503" s="10"/>
      <c r="HM503" s="10"/>
      <c r="HN503" s="10"/>
      <c r="HO503" s="10"/>
      <c r="HP503" s="10"/>
      <c r="HQ503" s="10"/>
      <c r="HR503" s="10"/>
      <c r="HS503" s="10"/>
      <c r="HT503" s="10"/>
      <c r="HU503" s="10"/>
      <c r="HV503" s="10"/>
      <c r="HW503" s="10"/>
      <c r="HX503" s="10"/>
      <c r="HY503" s="10"/>
      <c r="HZ503" s="10"/>
      <c r="IA503" s="10"/>
      <c r="IB503" s="10"/>
      <c r="IC503" s="10"/>
      <c r="ID503" s="10"/>
      <c r="IE503" s="10"/>
      <c r="IF503" s="10"/>
      <c r="IG503" s="10"/>
      <c r="IH503" s="10"/>
      <c r="II503" s="10"/>
      <c r="IJ503" s="10"/>
      <c r="IK503" s="10"/>
      <c r="IL503" s="10"/>
      <c r="IM503" s="10"/>
      <c r="IN503" s="10"/>
      <c r="IO503" s="10"/>
      <c r="IP503" s="10"/>
      <c r="IQ503" s="10"/>
      <c r="IR503" s="10"/>
      <c r="IS503" s="10"/>
      <c r="IT503" s="10"/>
      <c r="IU503" s="10"/>
      <c r="IV503" s="10"/>
      <c r="IW503" s="10"/>
      <c r="IX503" s="10"/>
      <c r="IY503" s="10"/>
      <c r="IZ503" s="10"/>
      <c r="JA503" s="10"/>
      <c r="JB503" s="10"/>
      <c r="JC503" s="10"/>
      <c r="JD503" s="10"/>
      <c r="JE503" s="10"/>
      <c r="JF503" s="10"/>
      <c r="JG503" s="10"/>
      <c r="JH503" s="10"/>
      <c r="JI503" s="10"/>
      <c r="JJ503" s="10"/>
      <c r="JK503" s="10"/>
      <c r="JL503" s="10"/>
      <c r="JM503" s="10"/>
      <c r="JN503" s="10"/>
      <c r="JO503" s="10"/>
      <c r="JP503" s="10"/>
      <c r="JQ503" s="10"/>
      <c r="JR503" s="10"/>
      <c r="JS503" s="10"/>
      <c r="JT503" s="10"/>
      <c r="JU503" s="10"/>
      <c r="JV503" s="10"/>
      <c r="JW503" s="10"/>
      <c r="JX503" s="10"/>
      <c r="JY503" s="10"/>
      <c r="JZ503" s="10"/>
      <c r="KA503" s="10"/>
      <c r="KB503" s="10"/>
      <c r="KC503" s="10"/>
      <c r="KD503" s="10"/>
      <c r="KE503" s="10"/>
      <c r="KF503" s="10"/>
      <c r="KG503" s="10"/>
      <c r="KH503" s="10"/>
      <c r="KI503" s="10"/>
      <c r="KJ503" s="10"/>
      <c r="KK503" s="10"/>
      <c r="KL503" s="10"/>
      <c r="KM503" s="10"/>
      <c r="KN503" s="10"/>
      <c r="KO503" s="10"/>
      <c r="KP503" s="10"/>
      <c r="KQ503" s="10"/>
      <c r="KR503" s="10"/>
      <c r="KS503" s="10"/>
      <c r="KT503" s="10"/>
      <c r="KU503" s="10"/>
      <c r="KV503" s="10"/>
      <c r="KW503" s="10"/>
      <c r="KX503" s="10"/>
      <c r="KY503" s="10"/>
      <c r="KZ503" s="10"/>
      <c r="LA503" s="10"/>
      <c r="LB503" s="10"/>
      <c r="LC503" s="10"/>
      <c r="LD503" s="10"/>
      <c r="LE503" s="10"/>
      <c r="LF503" s="10"/>
      <c r="LG503" s="10"/>
      <c r="LH503" s="10"/>
      <c r="LI503" s="10"/>
      <c r="LJ503" s="10"/>
      <c r="LK503" s="10"/>
      <c r="LL503" s="10"/>
      <c r="LM503" s="10"/>
      <c r="LN503" s="10"/>
      <c r="LO503" s="10"/>
      <c r="LP503" s="10"/>
      <c r="LQ503" s="10"/>
      <c r="LR503" s="10"/>
      <c r="LS503" s="10"/>
      <c r="LT503" s="10"/>
      <c r="LU503" s="10"/>
      <c r="LV503" s="10"/>
      <c r="LW503" s="10"/>
      <c r="LX503" s="10"/>
      <c r="LY503" s="10"/>
      <c r="LZ503" s="10"/>
      <c r="MA503" s="10"/>
      <c r="MB503" s="10"/>
      <c r="MC503" s="10"/>
      <c r="MD503" s="10"/>
      <c r="ME503" s="10"/>
      <c r="MF503" s="10"/>
      <c r="MG503" s="10"/>
      <c r="MH503" s="10"/>
      <c r="MI503" s="10"/>
      <c r="MJ503" s="10"/>
      <c r="MK503" s="10"/>
      <c r="ML503" s="10"/>
      <c r="MM503" s="10"/>
      <c r="MN503" s="10"/>
      <c r="MO503" s="10"/>
      <c r="MP503" s="10"/>
      <c r="MQ503" s="10"/>
      <c r="MR503" s="10"/>
      <c r="MS503" s="10"/>
      <c r="MT503" s="10"/>
      <c r="MU503" s="10"/>
      <c r="MV503" s="10"/>
      <c r="MW503" s="10"/>
      <c r="MX503" s="10"/>
      <c r="MY503" s="10"/>
      <c r="MZ503" s="10"/>
      <c r="NA503" s="10"/>
      <c r="NB503" s="10"/>
      <c r="NC503" s="10"/>
      <c r="ND503" s="10"/>
      <c r="NE503" s="10"/>
      <c r="NF503" s="10"/>
      <c r="NG503" s="10"/>
      <c r="NH503" s="10"/>
      <c r="NI503" s="10"/>
      <c r="NJ503" s="10"/>
      <c r="NK503" s="10"/>
      <c r="NL503" s="10"/>
      <c r="NM503" s="10"/>
      <c r="NN503" s="10"/>
      <c r="NO503" s="10"/>
      <c r="NP503" s="10"/>
      <c r="NQ503" s="10"/>
      <c r="NR503" s="10"/>
      <c r="NS503" s="10"/>
      <c r="NT503" s="10"/>
      <c r="NU503" s="10"/>
      <c r="NV503" s="10"/>
      <c r="NW503" s="10"/>
      <c r="NX503" s="10"/>
      <c r="NY503" s="10"/>
      <c r="NZ503" s="10"/>
      <c r="OA503" s="10"/>
      <c r="OB503" s="10"/>
      <c r="OC503" s="10"/>
      <c r="OD503" s="10"/>
      <c r="OE503" s="10"/>
      <c r="OF503" s="10"/>
      <c r="OG503" s="10"/>
      <c r="OH503" s="10"/>
      <c r="OI503" s="10"/>
      <c r="OJ503" s="10"/>
      <c r="OK503" s="10"/>
      <c r="OL503" s="10"/>
      <c r="OM503" s="10"/>
      <c r="ON503" s="10"/>
      <c r="OO503" s="10"/>
      <c r="OP503" s="10"/>
      <c r="OQ503" s="10"/>
      <c r="OR503" s="10"/>
      <c r="OS503" s="10"/>
      <c r="OT503" s="10"/>
      <c r="OU503" s="10"/>
      <c r="OV503" s="10"/>
      <c r="OW503" s="10"/>
      <c r="OX503" s="10"/>
      <c r="OY503" s="10"/>
      <c r="OZ503" s="10"/>
      <c r="PA503" s="10"/>
      <c r="PB503" s="10"/>
      <c r="PC503" s="10"/>
      <c r="PD503" s="10"/>
      <c r="PE503" s="10"/>
      <c r="PF503" s="10"/>
      <c r="PG503" s="10"/>
      <c r="PH503" s="10"/>
      <c r="PI503" s="10"/>
      <c r="PJ503" s="10"/>
      <c r="PK503" s="10"/>
      <c r="PL503" s="10"/>
      <c r="PM503" s="10"/>
      <c r="PN503" s="10"/>
      <c r="PO503" s="10"/>
      <c r="PP503" s="10"/>
      <c r="PQ503" s="10"/>
      <c r="PR503" s="10"/>
      <c r="PS503" s="10"/>
      <c r="PT503" s="10"/>
      <c r="PU503" s="10"/>
      <c r="PV503" s="10"/>
      <c r="PW503" s="10"/>
      <c r="PX503" s="10"/>
      <c r="PY503" s="10"/>
      <c r="PZ503" s="10"/>
      <c r="QA503" s="10"/>
      <c r="QB503" s="10"/>
      <c r="QC503" s="10"/>
      <c r="QD503" s="10"/>
      <c r="QE503" s="10"/>
      <c r="QF503" s="10"/>
      <c r="QG503" s="10"/>
      <c r="QH503" s="10"/>
      <c r="QI503" s="10"/>
      <c r="QJ503" s="10"/>
      <c r="QK503" s="10"/>
      <c r="QL503" s="10"/>
      <c r="QM503" s="10"/>
      <c r="QN503" s="10"/>
      <c r="QO503" s="10"/>
      <c r="QP503" s="10"/>
      <c r="QQ503" s="10"/>
      <c r="QR503" s="10"/>
      <c r="QS503" s="10"/>
      <c r="QT503" s="10"/>
      <c r="QU503" s="10"/>
      <c r="QV503" s="10"/>
      <c r="QW503" s="10"/>
      <c r="QX503" s="10"/>
      <c r="QY503" s="10"/>
      <c r="QZ503" s="10"/>
      <c r="RA503" s="10"/>
      <c r="RB503" s="10"/>
      <c r="RC503" s="10"/>
      <c r="RD503" s="10"/>
      <c r="RE503" s="10"/>
      <c r="RF503" s="10"/>
      <c r="RG503" s="10"/>
      <c r="RH503" s="10"/>
      <c r="RI503" s="10"/>
      <c r="RJ503" s="10"/>
      <c r="RK503" s="10"/>
      <c r="RL503" s="10"/>
      <c r="RM503" s="10"/>
      <c r="RN503" s="10"/>
      <c r="RO503" s="10"/>
      <c r="RP503" s="10"/>
      <c r="RQ503" s="10"/>
      <c r="RR503" s="10"/>
      <c r="RS503" s="10"/>
      <c r="RT503" s="10"/>
      <c r="RU503" s="10"/>
      <c r="RV503" s="10"/>
      <c r="RW503" s="10"/>
      <c r="RX503" s="10"/>
      <c r="RY503" s="10"/>
      <c r="RZ503" s="10"/>
      <c r="SA503" s="10"/>
      <c r="SB503" s="10"/>
      <c r="SC503" s="10"/>
      <c r="SD503" s="10"/>
      <c r="SE503" s="10"/>
      <c r="SF503" s="10"/>
      <c r="SG503" s="10"/>
      <c r="SH503" s="10"/>
      <c r="SI503" s="10"/>
      <c r="SJ503" s="10"/>
      <c r="SK503" s="10"/>
      <c r="SL503" s="10"/>
      <c r="SM503" s="10"/>
      <c r="SN503" s="10"/>
      <c r="SO503" s="10"/>
      <c r="SP503" s="10"/>
      <c r="SQ503" s="10"/>
      <c r="SR503" s="10"/>
      <c r="SS503" s="10"/>
      <c r="ST503" s="10"/>
      <c r="SU503" s="10"/>
      <c r="SV503" s="10"/>
      <c r="SW503" s="10"/>
      <c r="SX503" s="10"/>
      <c r="SY503" s="10"/>
      <c r="SZ503" s="10"/>
      <c r="TA503" s="10"/>
      <c r="TB503" s="10"/>
      <c r="TC503" s="10"/>
      <c r="TD503" s="10"/>
      <c r="TE503" s="10"/>
      <c r="TF503" s="10"/>
      <c r="TG503" s="10"/>
      <c r="TH503" s="10"/>
      <c r="TI503" s="10"/>
      <c r="TJ503" s="10"/>
      <c r="TK503" s="10"/>
      <c r="TL503" s="10"/>
      <c r="TM503" s="10"/>
      <c r="TN503" s="10"/>
      <c r="TO503" s="10"/>
      <c r="TP503" s="10"/>
      <c r="TQ503" s="10"/>
      <c r="TR503" s="10"/>
      <c r="TS503" s="10"/>
      <c r="TT503" s="10"/>
      <c r="TU503" s="10"/>
      <c r="TV503" s="10"/>
      <c r="TW503" s="10"/>
      <c r="TX503" s="10"/>
      <c r="TY503" s="10"/>
      <c r="TZ503" s="10"/>
      <c r="UA503" s="10"/>
      <c r="UB503" s="10"/>
      <c r="UC503" s="10"/>
      <c r="UD503" s="10"/>
      <c r="UE503" s="10"/>
      <c r="UF503" s="10"/>
      <c r="UG503" s="10"/>
      <c r="UH503" s="10"/>
      <c r="UI503" s="10"/>
      <c r="UJ503" s="10"/>
      <c r="UK503" s="10"/>
      <c r="UL503" s="10"/>
      <c r="UM503" s="10"/>
      <c r="UN503" s="10"/>
      <c r="UO503" s="10"/>
      <c r="UP503" s="10"/>
      <c r="UQ503" s="10"/>
      <c r="UR503" s="10"/>
      <c r="US503" s="10"/>
      <c r="UT503" s="10"/>
      <c r="UU503" s="10"/>
      <c r="UV503" s="10"/>
      <c r="UW503" s="10"/>
      <c r="UX503" s="10"/>
      <c r="UY503" s="10"/>
      <c r="UZ503" s="10"/>
      <c r="VA503" s="10"/>
      <c r="VB503" s="10"/>
      <c r="VC503" s="10"/>
      <c r="VD503" s="10"/>
      <c r="VE503" s="10"/>
      <c r="VF503" s="10"/>
      <c r="VG503" s="10"/>
      <c r="VH503" s="10"/>
      <c r="VI503" s="10"/>
      <c r="VJ503" s="10"/>
      <c r="VK503" s="10"/>
      <c r="VL503" s="10"/>
      <c r="VM503" s="10"/>
      <c r="VN503" s="10"/>
      <c r="VO503" s="10"/>
      <c r="VP503" s="10"/>
      <c r="VQ503" s="10"/>
      <c r="VR503" s="10"/>
      <c r="VS503" s="10"/>
      <c r="VT503" s="10"/>
      <c r="VU503" s="10"/>
      <c r="VV503" s="10"/>
      <c r="VW503" s="10"/>
      <c r="VX503" s="10"/>
      <c r="VY503" s="10"/>
      <c r="VZ503" s="10"/>
      <c r="WA503" s="10"/>
      <c r="WB503" s="10"/>
      <c r="WC503" s="10"/>
      <c r="WD503" s="10"/>
      <c r="WE503" s="10"/>
      <c r="WF503" s="10"/>
      <c r="WG503" s="10"/>
      <c r="WH503" s="10"/>
      <c r="WI503" s="10"/>
      <c r="WJ503" s="10"/>
      <c r="WK503" s="10"/>
      <c r="WL503" s="10"/>
      <c r="WM503" s="10"/>
      <c r="WN503" s="10"/>
      <c r="WO503" s="10"/>
      <c r="WP503" s="10"/>
      <c r="WQ503" s="10"/>
      <c r="WR503" s="10"/>
      <c r="WS503" s="10"/>
      <c r="WT503" s="10"/>
      <c r="WU503" s="10"/>
      <c r="WV503" s="10"/>
      <c r="WW503" s="10"/>
      <c r="WX503" s="10"/>
      <c r="WY503" s="10"/>
      <c r="WZ503" s="10"/>
      <c r="XA503" s="10"/>
      <c r="XB503" s="10"/>
      <c r="XC503" s="10"/>
      <c r="XD503" s="10"/>
      <c r="XE503" s="10"/>
      <c r="XF503" s="10"/>
      <c r="XG503" s="10"/>
      <c r="XH503" s="10"/>
      <c r="XI503" s="10"/>
      <c r="XJ503" s="10"/>
      <c r="XK503" s="10"/>
      <c r="XL503" s="10"/>
      <c r="XM503" s="10"/>
      <c r="XN503" s="10"/>
      <c r="XO503" s="10"/>
      <c r="XP503" s="10"/>
      <c r="XQ503" s="10"/>
      <c r="XR503" s="10"/>
      <c r="XS503" s="10"/>
      <c r="XT503" s="10"/>
      <c r="XU503" s="10"/>
      <c r="XV503" s="10"/>
      <c r="XW503" s="10"/>
      <c r="XX503" s="10"/>
      <c r="XY503" s="10"/>
      <c r="XZ503" s="10"/>
      <c r="YA503" s="10"/>
      <c r="YB503" s="10"/>
      <c r="YC503" s="10"/>
      <c r="YD503" s="10"/>
      <c r="YE503" s="10"/>
      <c r="YF503" s="10"/>
      <c r="YG503" s="10"/>
      <c r="YH503" s="10"/>
      <c r="YI503" s="10"/>
      <c r="YJ503" s="10"/>
      <c r="YK503" s="10"/>
      <c r="YL503" s="10"/>
      <c r="YM503" s="10"/>
      <c r="YN503" s="10"/>
      <c r="YO503" s="10"/>
      <c r="YP503" s="10"/>
      <c r="YQ503" s="10"/>
      <c r="YR503" s="10"/>
      <c r="YS503" s="10"/>
      <c r="YT503" s="10"/>
      <c r="YU503" s="10"/>
      <c r="YV503" s="10"/>
      <c r="YW503" s="10"/>
      <c r="YX503" s="10"/>
      <c r="YY503" s="10"/>
      <c r="YZ503" s="10"/>
      <c r="ZA503" s="10"/>
      <c r="ZB503" s="10"/>
      <c r="ZC503" s="10"/>
      <c r="ZD503" s="10"/>
      <c r="ZE503" s="10"/>
      <c r="ZF503" s="10"/>
      <c r="ZG503" s="10"/>
      <c r="ZH503" s="10"/>
      <c r="ZI503" s="10"/>
      <c r="ZJ503" s="10"/>
      <c r="ZK503" s="10"/>
      <c r="ZL503" s="10"/>
      <c r="ZM503" s="10"/>
      <c r="ZN503" s="10"/>
      <c r="ZO503" s="10"/>
      <c r="ZP503" s="10"/>
      <c r="ZQ503" s="10"/>
      <c r="ZR503" s="10"/>
      <c r="ZS503" s="10"/>
      <c r="ZT503" s="10"/>
      <c r="ZU503" s="10"/>
      <c r="ZV503" s="10"/>
      <c r="ZW503" s="10"/>
      <c r="ZX503" s="10"/>
      <c r="ZY503" s="10"/>
      <c r="ZZ503" s="10"/>
      <c r="AAA503" s="10"/>
      <c r="AAB503" s="10"/>
      <c r="AAC503" s="10"/>
      <c r="AAD503" s="10"/>
      <c r="AAE503" s="10"/>
      <c r="AAF503" s="10"/>
      <c r="AAG503" s="10"/>
      <c r="AAH503" s="10"/>
      <c r="AAI503" s="10"/>
      <c r="AAJ503" s="10"/>
      <c r="AAK503" s="10"/>
      <c r="AAL503" s="10"/>
      <c r="AAM503" s="10"/>
      <c r="AAN503" s="10"/>
      <c r="AAO503" s="10"/>
      <c r="AAP503" s="10"/>
      <c r="AAQ503" s="10"/>
      <c r="AAR503" s="10"/>
      <c r="AAS503" s="10"/>
      <c r="AAT503" s="10"/>
      <c r="AAU503" s="10"/>
      <c r="AAV503" s="10"/>
      <c r="AAW503" s="10"/>
      <c r="AAX503" s="10"/>
      <c r="AAY503" s="10"/>
      <c r="AAZ503" s="10"/>
      <c r="ABA503" s="10"/>
      <c r="ABB503" s="10"/>
      <c r="ABC503" s="10"/>
      <c r="ABD503" s="10"/>
      <c r="ABE503" s="10"/>
      <c r="ABF503" s="10"/>
      <c r="ABG503" s="10"/>
      <c r="ABH503" s="10"/>
      <c r="ABI503" s="10"/>
      <c r="ABJ503" s="10"/>
      <c r="ABK503" s="10"/>
      <c r="ABL503" s="10"/>
      <c r="ABM503" s="10"/>
      <c r="ABN503" s="10"/>
      <c r="ABO503" s="10"/>
      <c r="ABP503" s="10"/>
      <c r="ABQ503" s="10"/>
      <c r="ABR503" s="10"/>
      <c r="ABS503" s="10"/>
      <c r="ABT503" s="10"/>
      <c r="ABU503" s="10"/>
      <c r="ABV503" s="10"/>
      <c r="ABW503" s="10"/>
      <c r="ABX503" s="10"/>
      <c r="ABY503" s="10"/>
      <c r="ABZ503" s="10"/>
      <c r="ACA503" s="10"/>
      <c r="ACB503" s="10"/>
      <c r="ACC503" s="10"/>
      <c r="ACD503" s="10"/>
      <c r="ACE503" s="10"/>
      <c r="ACF503" s="10"/>
      <c r="ACG503" s="10"/>
      <c r="ACH503" s="10"/>
      <c r="ACI503" s="10"/>
      <c r="ACJ503" s="10"/>
      <c r="ACK503" s="10"/>
      <c r="ACL503" s="10"/>
      <c r="ACM503" s="10"/>
      <c r="ACN503" s="10"/>
      <c r="ACO503" s="10"/>
      <c r="ACP503" s="10"/>
      <c r="ACQ503" s="10"/>
      <c r="ACR503" s="10"/>
      <c r="ACS503" s="10"/>
      <c r="ACT503" s="10"/>
      <c r="ACU503" s="10"/>
      <c r="ACV503" s="10"/>
      <c r="ACW503" s="10"/>
      <c r="ACX503" s="10"/>
      <c r="ACY503" s="10"/>
      <c r="ACZ503" s="10"/>
      <c r="ADA503" s="10"/>
      <c r="ADB503" s="10"/>
      <c r="ADC503" s="10"/>
      <c r="ADD503" s="10"/>
      <c r="ADE503" s="10"/>
      <c r="ADF503" s="10"/>
      <c r="ADG503" s="10"/>
      <c r="ADH503" s="10"/>
      <c r="ADI503" s="10"/>
      <c r="ADJ503" s="10"/>
      <c r="ADK503" s="10"/>
      <c r="ADL503" s="10"/>
      <c r="ADM503" s="10"/>
      <c r="ADN503" s="10"/>
      <c r="ADO503" s="10"/>
      <c r="ADP503" s="10"/>
      <c r="ADQ503" s="10"/>
      <c r="ADR503" s="10"/>
      <c r="ADS503" s="10"/>
      <c r="ADT503" s="10"/>
      <c r="ADU503" s="10"/>
      <c r="ADV503" s="10"/>
      <c r="ADW503" s="10"/>
      <c r="ADX503" s="10"/>
      <c r="ADY503" s="10"/>
      <c r="ADZ503" s="10"/>
      <c r="AEA503" s="10"/>
      <c r="AEB503" s="10"/>
      <c r="AEC503" s="10"/>
      <c r="AED503" s="10"/>
      <c r="AEE503" s="10"/>
      <c r="AEF503" s="10"/>
      <c r="AEG503" s="10"/>
      <c r="AEH503" s="10"/>
      <c r="AEI503" s="10"/>
      <c r="AEJ503" s="10"/>
      <c r="AEK503" s="10"/>
      <c r="AEL503" s="10"/>
      <c r="AEM503" s="10"/>
      <c r="AEN503" s="10"/>
      <c r="AEO503" s="10"/>
      <c r="AEP503" s="10"/>
      <c r="AEQ503" s="10"/>
      <c r="AER503" s="10"/>
      <c r="AES503" s="10"/>
      <c r="AET503" s="10"/>
      <c r="AEU503" s="10"/>
      <c r="AEV503" s="10"/>
      <c r="AEW503" s="10"/>
      <c r="AEX503" s="10"/>
      <c r="AEY503" s="10"/>
      <c r="AEZ503" s="10"/>
      <c r="AFA503" s="10"/>
      <c r="AFB503" s="10"/>
      <c r="AFC503" s="10"/>
      <c r="AFD503" s="10"/>
      <c r="AFE503" s="10"/>
      <c r="AFF503" s="10"/>
      <c r="AFG503" s="10"/>
      <c r="AFH503" s="10"/>
      <c r="AFI503" s="10"/>
      <c r="AFJ503" s="10"/>
      <c r="AFK503" s="10"/>
      <c r="AFL503" s="10"/>
      <c r="AFM503" s="10"/>
      <c r="AFN503" s="10"/>
      <c r="AFO503" s="10"/>
      <c r="AFP503" s="10"/>
      <c r="AFQ503" s="10"/>
      <c r="AFR503" s="10"/>
      <c r="AFS503" s="10"/>
      <c r="AFT503" s="10"/>
      <c r="AFU503" s="10"/>
      <c r="AFV503" s="10"/>
      <c r="AFW503" s="10"/>
      <c r="AFX503" s="10"/>
      <c r="AFY503" s="10"/>
      <c r="AFZ503" s="10"/>
      <c r="AGA503" s="10"/>
      <c r="AGB503" s="10"/>
      <c r="AGC503" s="10"/>
      <c r="AGD503" s="10"/>
      <c r="AGE503" s="10"/>
      <c r="AGF503" s="10"/>
      <c r="AGG503" s="10"/>
      <c r="AGH503" s="10"/>
      <c r="AGI503" s="10"/>
      <c r="AGJ503" s="10"/>
      <c r="AGK503" s="10"/>
      <c r="AGL503" s="10"/>
      <c r="AGM503" s="10"/>
      <c r="AGN503" s="10"/>
      <c r="AGO503" s="10"/>
      <c r="AGP503" s="10"/>
      <c r="AGQ503" s="10"/>
      <c r="AGR503" s="10"/>
      <c r="AGS503" s="10"/>
      <c r="AGT503" s="10"/>
      <c r="AGU503" s="10"/>
      <c r="AGV503" s="10"/>
      <c r="AGW503" s="10"/>
      <c r="AGX503" s="10"/>
      <c r="AGY503" s="10"/>
      <c r="AGZ503" s="10"/>
      <c r="AHA503" s="10"/>
      <c r="AHB503" s="10"/>
      <c r="AHC503" s="10"/>
      <c r="AHD503" s="10"/>
      <c r="AHE503" s="10"/>
      <c r="AHF503" s="10"/>
      <c r="AHG503" s="10"/>
      <c r="AHH503" s="10"/>
      <c r="AHI503" s="10"/>
      <c r="AHJ503" s="10"/>
      <c r="AHK503" s="10"/>
      <c r="AHL503" s="10"/>
      <c r="AHM503" s="10"/>
      <c r="AHN503" s="10"/>
      <c r="AHO503" s="10"/>
      <c r="AHP503" s="10"/>
      <c r="AHQ503" s="10"/>
      <c r="AHR503" s="10"/>
      <c r="AHS503" s="10"/>
      <c r="AHT503" s="10"/>
      <c r="AHU503" s="10"/>
      <c r="AHV503" s="10"/>
      <c r="AHW503" s="10"/>
      <c r="AHX503" s="10"/>
      <c r="AHY503" s="10"/>
      <c r="AHZ503" s="10"/>
      <c r="AIA503" s="10"/>
      <c r="AIB503" s="10"/>
      <c r="AIC503" s="10"/>
      <c r="AID503" s="10"/>
      <c r="AIE503" s="10"/>
      <c r="AIF503" s="10"/>
      <c r="AIG503" s="10"/>
      <c r="AIH503" s="10"/>
      <c r="AII503" s="10"/>
      <c r="AIJ503" s="10"/>
      <c r="AIK503" s="10"/>
      <c r="AIL503" s="10"/>
      <c r="AIM503" s="10"/>
      <c r="AIN503" s="10"/>
      <c r="AIO503" s="10"/>
      <c r="AIP503" s="10"/>
      <c r="AIQ503" s="10"/>
      <c r="AIR503" s="10"/>
      <c r="AIS503" s="10"/>
      <c r="AIT503" s="10"/>
      <c r="AIU503" s="10"/>
      <c r="AIV503" s="10"/>
      <c r="AIW503" s="10"/>
      <c r="AIX503" s="10"/>
      <c r="AIY503" s="10"/>
      <c r="AIZ503" s="10"/>
      <c r="AJA503" s="10"/>
      <c r="AJB503" s="10"/>
      <c r="AJC503" s="10"/>
      <c r="AJD503" s="10"/>
      <c r="AJE503" s="10"/>
      <c r="AJF503" s="10"/>
      <c r="AJG503" s="10"/>
      <c r="AJH503" s="10"/>
      <c r="AJI503" s="10"/>
      <c r="AJJ503" s="10"/>
      <c r="AJK503" s="10"/>
      <c r="AJL503" s="10"/>
      <c r="AJM503" s="10"/>
      <c r="AJN503" s="10"/>
      <c r="AJO503" s="10"/>
      <c r="AJP503" s="10"/>
      <c r="AJQ503" s="10"/>
      <c r="AJR503" s="10"/>
      <c r="AJS503" s="10"/>
      <c r="AJT503" s="10"/>
      <c r="AJU503" s="10"/>
      <c r="AJV503" s="10"/>
      <c r="AJW503" s="10"/>
      <c r="AJX503" s="10"/>
      <c r="AJY503" s="10"/>
      <c r="AJZ503" s="10"/>
      <c r="AKA503" s="10"/>
      <c r="AKB503" s="10"/>
      <c r="AKC503" s="10"/>
      <c r="AKD503" s="10"/>
      <c r="AKE503" s="10"/>
      <c r="AKF503" s="10"/>
      <c r="AKG503" s="10"/>
      <c r="AKH503" s="10"/>
      <c r="AKI503" s="10"/>
      <c r="AKJ503" s="10"/>
      <c r="AKK503" s="10"/>
      <c r="AKL503" s="10"/>
      <c r="AKM503" s="10"/>
      <c r="AKN503" s="10"/>
      <c r="AKO503" s="10"/>
      <c r="AKP503" s="10"/>
      <c r="AKQ503" s="10"/>
      <c r="AKR503" s="10"/>
      <c r="AKS503" s="10"/>
      <c r="AKT503" s="10"/>
      <c r="AKU503" s="10"/>
      <c r="AKV503" s="10"/>
      <c r="AKW503" s="10"/>
      <c r="AKX503" s="10"/>
      <c r="AKY503" s="10"/>
      <c r="AKZ503" s="10"/>
      <c r="ALA503" s="10"/>
      <c r="ALB503" s="10"/>
      <c r="ALC503" s="10"/>
      <c r="ALD503" s="10"/>
      <c r="ALE503" s="10"/>
      <c r="ALF503" s="10"/>
      <c r="ALG503" s="10"/>
      <c r="ALH503" s="10"/>
      <c r="ALI503" s="10"/>
      <c r="ALJ503" s="10"/>
      <c r="ALK503" s="10"/>
      <c r="ALL503" s="10"/>
      <c r="ALM503" s="10"/>
      <c r="ALN503" s="10"/>
      <c r="ALO503" s="10"/>
      <c r="ALP503" s="10"/>
      <c r="ALQ503" s="10"/>
      <c r="ALR503" s="10"/>
      <c r="ALS503" s="10"/>
      <c r="ALT503" s="10"/>
      <c r="ALU503" s="10"/>
      <c r="ALV503" s="10"/>
      <c r="ALW503" s="10"/>
      <c r="ALX503" s="10"/>
      <c r="ALY503" s="10"/>
      <c r="ALZ503" s="10"/>
      <c r="AMA503" s="10"/>
      <c r="AMB503" s="10"/>
      <c r="AMC503" s="10"/>
      <c r="AMD503" s="10"/>
      <c r="AME503" s="10"/>
      <c r="AMF503" s="10"/>
      <c r="AMG503" s="10"/>
      <c r="AMH503" s="10"/>
      <c r="AMI503" s="10"/>
    </row>
    <row r="504" spans="1:1023" ht="21.75" customHeight="1">
      <c r="A504" s="14" t="s">
        <v>125</v>
      </c>
      <c r="B504" s="45"/>
      <c r="C504" s="34"/>
      <c r="D504" s="34"/>
      <c r="E504" s="30"/>
      <c r="F504" s="30"/>
      <c r="G504" s="30"/>
      <c r="H504" s="30"/>
      <c r="I504" s="30"/>
      <c r="J504" s="36">
        <v>1338.4</v>
      </c>
      <c r="K504" s="30"/>
      <c r="L504" s="30"/>
      <c r="M504" s="30"/>
      <c r="N504" s="30"/>
      <c r="O504" s="30"/>
      <c r="P504" s="34"/>
      <c r="Q504" s="43">
        <f t="shared" si="14"/>
        <v>1338.4</v>
      </c>
      <c r="R504" s="43"/>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c r="HA504" s="10"/>
      <c r="HB504" s="10"/>
      <c r="HC504" s="10"/>
      <c r="HD504" s="10"/>
      <c r="HE504" s="10"/>
      <c r="HF504" s="10"/>
      <c r="HG504" s="10"/>
      <c r="HH504" s="10"/>
      <c r="HI504" s="10"/>
      <c r="HJ504" s="10"/>
      <c r="HK504" s="10"/>
      <c r="HL504" s="10"/>
      <c r="HM504" s="10"/>
      <c r="HN504" s="10"/>
      <c r="HO504" s="10"/>
      <c r="HP504" s="10"/>
      <c r="HQ504" s="10"/>
      <c r="HR504" s="10"/>
      <c r="HS504" s="10"/>
      <c r="HT504" s="10"/>
      <c r="HU504" s="10"/>
      <c r="HV504" s="10"/>
      <c r="HW504" s="10"/>
      <c r="HX504" s="10"/>
      <c r="HY504" s="10"/>
      <c r="HZ504" s="10"/>
      <c r="IA504" s="10"/>
      <c r="IB504" s="10"/>
      <c r="IC504" s="10"/>
      <c r="ID504" s="10"/>
      <c r="IE504" s="10"/>
      <c r="IF504" s="10"/>
      <c r="IG504" s="10"/>
      <c r="IH504" s="10"/>
      <c r="II504" s="10"/>
      <c r="IJ504" s="10"/>
      <c r="IK504" s="10"/>
      <c r="IL504" s="10"/>
      <c r="IM504" s="10"/>
      <c r="IN504" s="10"/>
      <c r="IO504" s="10"/>
      <c r="IP504" s="10"/>
      <c r="IQ504" s="10"/>
      <c r="IR504" s="10"/>
      <c r="IS504" s="10"/>
      <c r="IT504" s="10"/>
      <c r="IU504" s="10"/>
      <c r="IV504" s="10"/>
      <c r="IW504" s="10"/>
      <c r="IX504" s="10"/>
      <c r="IY504" s="10"/>
      <c r="IZ504" s="10"/>
      <c r="JA504" s="10"/>
      <c r="JB504" s="10"/>
      <c r="JC504" s="10"/>
      <c r="JD504" s="10"/>
      <c r="JE504" s="10"/>
      <c r="JF504" s="10"/>
      <c r="JG504" s="10"/>
      <c r="JH504" s="10"/>
      <c r="JI504" s="10"/>
      <c r="JJ504" s="10"/>
      <c r="JK504" s="10"/>
      <c r="JL504" s="10"/>
      <c r="JM504" s="10"/>
      <c r="JN504" s="10"/>
      <c r="JO504" s="10"/>
      <c r="JP504" s="10"/>
      <c r="JQ504" s="10"/>
      <c r="JR504" s="10"/>
      <c r="JS504" s="10"/>
      <c r="JT504" s="10"/>
      <c r="JU504" s="10"/>
      <c r="JV504" s="10"/>
      <c r="JW504" s="10"/>
      <c r="JX504" s="10"/>
      <c r="JY504" s="10"/>
      <c r="JZ504" s="10"/>
      <c r="KA504" s="10"/>
      <c r="KB504" s="10"/>
      <c r="KC504" s="10"/>
      <c r="KD504" s="10"/>
      <c r="KE504" s="10"/>
      <c r="KF504" s="10"/>
      <c r="KG504" s="10"/>
      <c r="KH504" s="10"/>
      <c r="KI504" s="10"/>
      <c r="KJ504" s="10"/>
      <c r="KK504" s="10"/>
      <c r="KL504" s="10"/>
      <c r="KM504" s="10"/>
      <c r="KN504" s="10"/>
      <c r="KO504" s="10"/>
      <c r="KP504" s="10"/>
      <c r="KQ504" s="10"/>
      <c r="KR504" s="10"/>
      <c r="KS504" s="10"/>
      <c r="KT504" s="10"/>
      <c r="KU504" s="10"/>
      <c r="KV504" s="10"/>
      <c r="KW504" s="10"/>
      <c r="KX504" s="10"/>
      <c r="KY504" s="10"/>
      <c r="KZ504" s="10"/>
      <c r="LA504" s="10"/>
      <c r="LB504" s="10"/>
      <c r="LC504" s="10"/>
      <c r="LD504" s="10"/>
      <c r="LE504" s="10"/>
      <c r="LF504" s="10"/>
      <c r="LG504" s="10"/>
      <c r="LH504" s="10"/>
      <c r="LI504" s="10"/>
      <c r="LJ504" s="10"/>
      <c r="LK504" s="10"/>
      <c r="LL504" s="10"/>
      <c r="LM504" s="10"/>
      <c r="LN504" s="10"/>
      <c r="LO504" s="10"/>
      <c r="LP504" s="10"/>
      <c r="LQ504" s="10"/>
      <c r="LR504" s="10"/>
      <c r="LS504" s="10"/>
      <c r="LT504" s="10"/>
      <c r="LU504" s="10"/>
      <c r="LV504" s="10"/>
      <c r="LW504" s="10"/>
      <c r="LX504" s="10"/>
      <c r="LY504" s="10"/>
      <c r="LZ504" s="10"/>
      <c r="MA504" s="10"/>
      <c r="MB504" s="10"/>
      <c r="MC504" s="10"/>
      <c r="MD504" s="10"/>
      <c r="ME504" s="10"/>
      <c r="MF504" s="10"/>
      <c r="MG504" s="10"/>
      <c r="MH504" s="10"/>
      <c r="MI504" s="10"/>
      <c r="MJ504" s="10"/>
      <c r="MK504" s="10"/>
      <c r="ML504" s="10"/>
      <c r="MM504" s="10"/>
      <c r="MN504" s="10"/>
      <c r="MO504" s="10"/>
      <c r="MP504" s="10"/>
      <c r="MQ504" s="10"/>
      <c r="MR504" s="10"/>
      <c r="MS504" s="10"/>
      <c r="MT504" s="10"/>
      <c r="MU504" s="10"/>
      <c r="MV504" s="10"/>
      <c r="MW504" s="10"/>
      <c r="MX504" s="10"/>
      <c r="MY504" s="10"/>
      <c r="MZ504" s="10"/>
      <c r="NA504" s="10"/>
      <c r="NB504" s="10"/>
      <c r="NC504" s="10"/>
      <c r="ND504" s="10"/>
      <c r="NE504" s="10"/>
      <c r="NF504" s="10"/>
      <c r="NG504" s="10"/>
      <c r="NH504" s="10"/>
      <c r="NI504" s="10"/>
      <c r="NJ504" s="10"/>
      <c r="NK504" s="10"/>
      <c r="NL504" s="10"/>
      <c r="NM504" s="10"/>
      <c r="NN504" s="10"/>
      <c r="NO504" s="10"/>
      <c r="NP504" s="10"/>
      <c r="NQ504" s="10"/>
      <c r="NR504" s="10"/>
      <c r="NS504" s="10"/>
      <c r="NT504" s="10"/>
      <c r="NU504" s="10"/>
      <c r="NV504" s="10"/>
      <c r="NW504" s="10"/>
      <c r="NX504" s="10"/>
      <c r="NY504" s="10"/>
      <c r="NZ504" s="10"/>
      <c r="OA504" s="10"/>
      <c r="OB504" s="10"/>
      <c r="OC504" s="10"/>
      <c r="OD504" s="10"/>
      <c r="OE504" s="10"/>
      <c r="OF504" s="10"/>
      <c r="OG504" s="10"/>
      <c r="OH504" s="10"/>
      <c r="OI504" s="10"/>
      <c r="OJ504" s="10"/>
      <c r="OK504" s="10"/>
      <c r="OL504" s="10"/>
      <c r="OM504" s="10"/>
      <c r="ON504" s="10"/>
      <c r="OO504" s="10"/>
      <c r="OP504" s="10"/>
      <c r="OQ504" s="10"/>
      <c r="OR504" s="10"/>
      <c r="OS504" s="10"/>
      <c r="OT504" s="10"/>
      <c r="OU504" s="10"/>
      <c r="OV504" s="10"/>
      <c r="OW504" s="10"/>
      <c r="OX504" s="10"/>
      <c r="OY504" s="10"/>
      <c r="OZ504" s="10"/>
      <c r="PA504" s="10"/>
      <c r="PB504" s="10"/>
      <c r="PC504" s="10"/>
      <c r="PD504" s="10"/>
      <c r="PE504" s="10"/>
      <c r="PF504" s="10"/>
      <c r="PG504" s="10"/>
      <c r="PH504" s="10"/>
      <c r="PI504" s="10"/>
      <c r="PJ504" s="10"/>
      <c r="PK504" s="10"/>
      <c r="PL504" s="10"/>
      <c r="PM504" s="10"/>
      <c r="PN504" s="10"/>
      <c r="PO504" s="10"/>
      <c r="PP504" s="10"/>
      <c r="PQ504" s="10"/>
      <c r="PR504" s="10"/>
      <c r="PS504" s="10"/>
      <c r="PT504" s="10"/>
      <c r="PU504" s="10"/>
      <c r="PV504" s="10"/>
      <c r="PW504" s="10"/>
      <c r="PX504" s="10"/>
      <c r="PY504" s="10"/>
      <c r="PZ504" s="10"/>
      <c r="QA504" s="10"/>
      <c r="QB504" s="10"/>
      <c r="QC504" s="10"/>
      <c r="QD504" s="10"/>
      <c r="QE504" s="10"/>
      <c r="QF504" s="10"/>
      <c r="QG504" s="10"/>
      <c r="QH504" s="10"/>
      <c r="QI504" s="10"/>
      <c r="QJ504" s="10"/>
      <c r="QK504" s="10"/>
      <c r="QL504" s="10"/>
      <c r="QM504" s="10"/>
      <c r="QN504" s="10"/>
      <c r="QO504" s="10"/>
      <c r="QP504" s="10"/>
      <c r="QQ504" s="10"/>
      <c r="QR504" s="10"/>
      <c r="QS504" s="10"/>
      <c r="QT504" s="10"/>
      <c r="QU504" s="10"/>
      <c r="QV504" s="10"/>
      <c r="QW504" s="10"/>
      <c r="QX504" s="10"/>
      <c r="QY504" s="10"/>
      <c r="QZ504" s="10"/>
      <c r="RA504" s="10"/>
      <c r="RB504" s="10"/>
      <c r="RC504" s="10"/>
      <c r="RD504" s="10"/>
      <c r="RE504" s="10"/>
      <c r="RF504" s="10"/>
      <c r="RG504" s="10"/>
      <c r="RH504" s="10"/>
      <c r="RI504" s="10"/>
      <c r="RJ504" s="10"/>
      <c r="RK504" s="10"/>
      <c r="RL504" s="10"/>
      <c r="RM504" s="10"/>
      <c r="RN504" s="10"/>
      <c r="RO504" s="10"/>
      <c r="RP504" s="10"/>
      <c r="RQ504" s="10"/>
      <c r="RR504" s="10"/>
      <c r="RS504" s="10"/>
      <c r="RT504" s="10"/>
      <c r="RU504" s="10"/>
      <c r="RV504" s="10"/>
      <c r="RW504" s="10"/>
      <c r="RX504" s="10"/>
      <c r="RY504" s="10"/>
      <c r="RZ504" s="10"/>
      <c r="SA504" s="10"/>
      <c r="SB504" s="10"/>
      <c r="SC504" s="10"/>
      <c r="SD504" s="10"/>
      <c r="SE504" s="10"/>
      <c r="SF504" s="10"/>
      <c r="SG504" s="10"/>
      <c r="SH504" s="10"/>
      <c r="SI504" s="10"/>
      <c r="SJ504" s="10"/>
      <c r="SK504" s="10"/>
      <c r="SL504" s="10"/>
      <c r="SM504" s="10"/>
      <c r="SN504" s="10"/>
      <c r="SO504" s="10"/>
      <c r="SP504" s="10"/>
      <c r="SQ504" s="10"/>
      <c r="SR504" s="10"/>
      <c r="SS504" s="10"/>
      <c r="ST504" s="10"/>
      <c r="SU504" s="10"/>
      <c r="SV504" s="10"/>
      <c r="SW504" s="10"/>
      <c r="SX504" s="10"/>
      <c r="SY504" s="10"/>
      <c r="SZ504" s="10"/>
      <c r="TA504" s="10"/>
      <c r="TB504" s="10"/>
      <c r="TC504" s="10"/>
      <c r="TD504" s="10"/>
      <c r="TE504" s="10"/>
      <c r="TF504" s="10"/>
      <c r="TG504" s="10"/>
      <c r="TH504" s="10"/>
      <c r="TI504" s="10"/>
      <c r="TJ504" s="10"/>
      <c r="TK504" s="10"/>
      <c r="TL504" s="10"/>
      <c r="TM504" s="10"/>
      <c r="TN504" s="10"/>
      <c r="TO504" s="10"/>
      <c r="TP504" s="10"/>
      <c r="TQ504" s="10"/>
      <c r="TR504" s="10"/>
      <c r="TS504" s="10"/>
      <c r="TT504" s="10"/>
      <c r="TU504" s="10"/>
      <c r="TV504" s="10"/>
      <c r="TW504" s="10"/>
      <c r="TX504" s="10"/>
      <c r="TY504" s="10"/>
      <c r="TZ504" s="10"/>
      <c r="UA504" s="10"/>
      <c r="UB504" s="10"/>
      <c r="UC504" s="10"/>
      <c r="UD504" s="10"/>
      <c r="UE504" s="10"/>
      <c r="UF504" s="10"/>
      <c r="UG504" s="10"/>
      <c r="UH504" s="10"/>
      <c r="UI504" s="10"/>
      <c r="UJ504" s="10"/>
      <c r="UK504" s="10"/>
      <c r="UL504" s="10"/>
      <c r="UM504" s="10"/>
      <c r="UN504" s="10"/>
      <c r="UO504" s="10"/>
      <c r="UP504" s="10"/>
      <c r="UQ504" s="10"/>
      <c r="UR504" s="10"/>
      <c r="US504" s="10"/>
      <c r="UT504" s="10"/>
      <c r="UU504" s="10"/>
      <c r="UV504" s="10"/>
      <c r="UW504" s="10"/>
      <c r="UX504" s="10"/>
      <c r="UY504" s="10"/>
      <c r="UZ504" s="10"/>
      <c r="VA504" s="10"/>
      <c r="VB504" s="10"/>
      <c r="VC504" s="10"/>
      <c r="VD504" s="10"/>
      <c r="VE504" s="10"/>
      <c r="VF504" s="10"/>
      <c r="VG504" s="10"/>
      <c r="VH504" s="10"/>
      <c r="VI504" s="10"/>
      <c r="VJ504" s="10"/>
      <c r="VK504" s="10"/>
      <c r="VL504" s="10"/>
      <c r="VM504" s="10"/>
      <c r="VN504" s="10"/>
      <c r="VO504" s="10"/>
      <c r="VP504" s="10"/>
      <c r="VQ504" s="10"/>
      <c r="VR504" s="10"/>
      <c r="VS504" s="10"/>
      <c r="VT504" s="10"/>
      <c r="VU504" s="10"/>
      <c r="VV504" s="10"/>
      <c r="VW504" s="10"/>
      <c r="VX504" s="10"/>
      <c r="VY504" s="10"/>
      <c r="VZ504" s="10"/>
      <c r="WA504" s="10"/>
      <c r="WB504" s="10"/>
      <c r="WC504" s="10"/>
      <c r="WD504" s="10"/>
      <c r="WE504" s="10"/>
      <c r="WF504" s="10"/>
      <c r="WG504" s="10"/>
      <c r="WH504" s="10"/>
      <c r="WI504" s="10"/>
      <c r="WJ504" s="10"/>
      <c r="WK504" s="10"/>
      <c r="WL504" s="10"/>
      <c r="WM504" s="10"/>
      <c r="WN504" s="10"/>
      <c r="WO504" s="10"/>
      <c r="WP504" s="10"/>
      <c r="WQ504" s="10"/>
      <c r="WR504" s="10"/>
      <c r="WS504" s="10"/>
      <c r="WT504" s="10"/>
      <c r="WU504" s="10"/>
      <c r="WV504" s="10"/>
      <c r="WW504" s="10"/>
      <c r="WX504" s="10"/>
      <c r="WY504" s="10"/>
      <c r="WZ504" s="10"/>
      <c r="XA504" s="10"/>
      <c r="XB504" s="10"/>
      <c r="XC504" s="10"/>
      <c r="XD504" s="10"/>
      <c r="XE504" s="10"/>
      <c r="XF504" s="10"/>
      <c r="XG504" s="10"/>
      <c r="XH504" s="10"/>
      <c r="XI504" s="10"/>
      <c r="XJ504" s="10"/>
      <c r="XK504" s="10"/>
      <c r="XL504" s="10"/>
      <c r="XM504" s="10"/>
      <c r="XN504" s="10"/>
      <c r="XO504" s="10"/>
      <c r="XP504" s="10"/>
      <c r="XQ504" s="10"/>
      <c r="XR504" s="10"/>
      <c r="XS504" s="10"/>
      <c r="XT504" s="10"/>
      <c r="XU504" s="10"/>
      <c r="XV504" s="10"/>
      <c r="XW504" s="10"/>
      <c r="XX504" s="10"/>
      <c r="XY504" s="10"/>
      <c r="XZ504" s="10"/>
      <c r="YA504" s="10"/>
      <c r="YB504" s="10"/>
      <c r="YC504" s="10"/>
      <c r="YD504" s="10"/>
      <c r="YE504" s="10"/>
      <c r="YF504" s="10"/>
      <c r="YG504" s="10"/>
      <c r="YH504" s="10"/>
      <c r="YI504" s="10"/>
      <c r="YJ504" s="10"/>
      <c r="YK504" s="10"/>
      <c r="YL504" s="10"/>
      <c r="YM504" s="10"/>
      <c r="YN504" s="10"/>
      <c r="YO504" s="10"/>
      <c r="YP504" s="10"/>
      <c r="YQ504" s="10"/>
      <c r="YR504" s="10"/>
      <c r="YS504" s="10"/>
      <c r="YT504" s="10"/>
      <c r="YU504" s="10"/>
      <c r="YV504" s="10"/>
      <c r="YW504" s="10"/>
      <c r="YX504" s="10"/>
      <c r="YY504" s="10"/>
      <c r="YZ504" s="10"/>
      <c r="ZA504" s="10"/>
      <c r="ZB504" s="10"/>
      <c r="ZC504" s="10"/>
      <c r="ZD504" s="10"/>
      <c r="ZE504" s="10"/>
      <c r="ZF504" s="10"/>
      <c r="ZG504" s="10"/>
      <c r="ZH504" s="10"/>
      <c r="ZI504" s="10"/>
      <c r="ZJ504" s="10"/>
      <c r="ZK504" s="10"/>
      <c r="ZL504" s="10"/>
      <c r="ZM504" s="10"/>
      <c r="ZN504" s="10"/>
      <c r="ZO504" s="10"/>
      <c r="ZP504" s="10"/>
      <c r="ZQ504" s="10"/>
      <c r="ZR504" s="10"/>
      <c r="ZS504" s="10"/>
      <c r="ZT504" s="10"/>
      <c r="ZU504" s="10"/>
      <c r="ZV504" s="10"/>
      <c r="ZW504" s="10"/>
      <c r="ZX504" s="10"/>
      <c r="ZY504" s="10"/>
      <c r="ZZ504" s="10"/>
      <c r="AAA504" s="10"/>
      <c r="AAB504" s="10"/>
      <c r="AAC504" s="10"/>
      <c r="AAD504" s="10"/>
      <c r="AAE504" s="10"/>
      <c r="AAF504" s="10"/>
      <c r="AAG504" s="10"/>
      <c r="AAH504" s="10"/>
      <c r="AAI504" s="10"/>
      <c r="AAJ504" s="10"/>
      <c r="AAK504" s="10"/>
      <c r="AAL504" s="10"/>
      <c r="AAM504" s="10"/>
      <c r="AAN504" s="10"/>
      <c r="AAO504" s="10"/>
      <c r="AAP504" s="10"/>
      <c r="AAQ504" s="10"/>
      <c r="AAR504" s="10"/>
      <c r="AAS504" s="10"/>
      <c r="AAT504" s="10"/>
      <c r="AAU504" s="10"/>
      <c r="AAV504" s="10"/>
      <c r="AAW504" s="10"/>
      <c r="AAX504" s="10"/>
      <c r="AAY504" s="10"/>
      <c r="AAZ504" s="10"/>
      <c r="ABA504" s="10"/>
      <c r="ABB504" s="10"/>
      <c r="ABC504" s="10"/>
      <c r="ABD504" s="10"/>
      <c r="ABE504" s="10"/>
      <c r="ABF504" s="10"/>
      <c r="ABG504" s="10"/>
      <c r="ABH504" s="10"/>
      <c r="ABI504" s="10"/>
      <c r="ABJ504" s="10"/>
      <c r="ABK504" s="10"/>
      <c r="ABL504" s="10"/>
      <c r="ABM504" s="10"/>
      <c r="ABN504" s="10"/>
      <c r="ABO504" s="10"/>
      <c r="ABP504" s="10"/>
      <c r="ABQ504" s="10"/>
      <c r="ABR504" s="10"/>
      <c r="ABS504" s="10"/>
      <c r="ABT504" s="10"/>
      <c r="ABU504" s="10"/>
      <c r="ABV504" s="10"/>
      <c r="ABW504" s="10"/>
      <c r="ABX504" s="10"/>
      <c r="ABY504" s="10"/>
      <c r="ABZ504" s="10"/>
      <c r="ACA504" s="10"/>
      <c r="ACB504" s="10"/>
      <c r="ACC504" s="10"/>
      <c r="ACD504" s="10"/>
      <c r="ACE504" s="10"/>
      <c r="ACF504" s="10"/>
      <c r="ACG504" s="10"/>
      <c r="ACH504" s="10"/>
      <c r="ACI504" s="10"/>
      <c r="ACJ504" s="10"/>
      <c r="ACK504" s="10"/>
      <c r="ACL504" s="10"/>
      <c r="ACM504" s="10"/>
      <c r="ACN504" s="10"/>
      <c r="ACO504" s="10"/>
      <c r="ACP504" s="10"/>
      <c r="ACQ504" s="10"/>
      <c r="ACR504" s="10"/>
      <c r="ACS504" s="10"/>
      <c r="ACT504" s="10"/>
      <c r="ACU504" s="10"/>
      <c r="ACV504" s="10"/>
      <c r="ACW504" s="10"/>
      <c r="ACX504" s="10"/>
      <c r="ACY504" s="10"/>
      <c r="ACZ504" s="10"/>
      <c r="ADA504" s="10"/>
      <c r="ADB504" s="10"/>
      <c r="ADC504" s="10"/>
      <c r="ADD504" s="10"/>
      <c r="ADE504" s="10"/>
      <c r="ADF504" s="10"/>
      <c r="ADG504" s="10"/>
      <c r="ADH504" s="10"/>
      <c r="ADI504" s="10"/>
      <c r="ADJ504" s="10"/>
      <c r="ADK504" s="10"/>
      <c r="ADL504" s="10"/>
      <c r="ADM504" s="10"/>
      <c r="ADN504" s="10"/>
      <c r="ADO504" s="10"/>
      <c r="ADP504" s="10"/>
      <c r="ADQ504" s="10"/>
      <c r="ADR504" s="10"/>
      <c r="ADS504" s="10"/>
      <c r="ADT504" s="10"/>
      <c r="ADU504" s="10"/>
      <c r="ADV504" s="10"/>
      <c r="ADW504" s="10"/>
      <c r="ADX504" s="10"/>
      <c r="ADY504" s="10"/>
      <c r="ADZ504" s="10"/>
      <c r="AEA504" s="10"/>
      <c r="AEB504" s="10"/>
      <c r="AEC504" s="10"/>
      <c r="AED504" s="10"/>
      <c r="AEE504" s="10"/>
      <c r="AEF504" s="10"/>
      <c r="AEG504" s="10"/>
      <c r="AEH504" s="10"/>
      <c r="AEI504" s="10"/>
      <c r="AEJ504" s="10"/>
      <c r="AEK504" s="10"/>
      <c r="AEL504" s="10"/>
      <c r="AEM504" s="10"/>
      <c r="AEN504" s="10"/>
      <c r="AEO504" s="10"/>
      <c r="AEP504" s="10"/>
      <c r="AEQ504" s="10"/>
      <c r="AER504" s="10"/>
      <c r="AES504" s="10"/>
      <c r="AET504" s="10"/>
      <c r="AEU504" s="10"/>
      <c r="AEV504" s="10"/>
      <c r="AEW504" s="10"/>
      <c r="AEX504" s="10"/>
      <c r="AEY504" s="10"/>
      <c r="AEZ504" s="10"/>
      <c r="AFA504" s="10"/>
      <c r="AFB504" s="10"/>
      <c r="AFC504" s="10"/>
      <c r="AFD504" s="10"/>
      <c r="AFE504" s="10"/>
      <c r="AFF504" s="10"/>
      <c r="AFG504" s="10"/>
      <c r="AFH504" s="10"/>
      <c r="AFI504" s="10"/>
      <c r="AFJ504" s="10"/>
      <c r="AFK504" s="10"/>
      <c r="AFL504" s="10"/>
      <c r="AFM504" s="10"/>
      <c r="AFN504" s="10"/>
      <c r="AFO504" s="10"/>
      <c r="AFP504" s="10"/>
      <c r="AFQ504" s="10"/>
      <c r="AFR504" s="10"/>
      <c r="AFS504" s="10"/>
      <c r="AFT504" s="10"/>
      <c r="AFU504" s="10"/>
      <c r="AFV504" s="10"/>
      <c r="AFW504" s="10"/>
      <c r="AFX504" s="10"/>
      <c r="AFY504" s="10"/>
      <c r="AFZ504" s="10"/>
      <c r="AGA504" s="10"/>
      <c r="AGB504" s="10"/>
      <c r="AGC504" s="10"/>
      <c r="AGD504" s="10"/>
      <c r="AGE504" s="10"/>
      <c r="AGF504" s="10"/>
      <c r="AGG504" s="10"/>
      <c r="AGH504" s="10"/>
      <c r="AGI504" s="10"/>
      <c r="AGJ504" s="10"/>
      <c r="AGK504" s="10"/>
      <c r="AGL504" s="10"/>
      <c r="AGM504" s="10"/>
      <c r="AGN504" s="10"/>
      <c r="AGO504" s="10"/>
      <c r="AGP504" s="10"/>
      <c r="AGQ504" s="10"/>
      <c r="AGR504" s="10"/>
      <c r="AGS504" s="10"/>
      <c r="AGT504" s="10"/>
      <c r="AGU504" s="10"/>
      <c r="AGV504" s="10"/>
      <c r="AGW504" s="10"/>
      <c r="AGX504" s="10"/>
      <c r="AGY504" s="10"/>
      <c r="AGZ504" s="10"/>
      <c r="AHA504" s="10"/>
      <c r="AHB504" s="10"/>
      <c r="AHC504" s="10"/>
      <c r="AHD504" s="10"/>
      <c r="AHE504" s="10"/>
      <c r="AHF504" s="10"/>
      <c r="AHG504" s="10"/>
      <c r="AHH504" s="10"/>
      <c r="AHI504" s="10"/>
      <c r="AHJ504" s="10"/>
      <c r="AHK504" s="10"/>
      <c r="AHL504" s="10"/>
      <c r="AHM504" s="10"/>
      <c r="AHN504" s="10"/>
      <c r="AHO504" s="10"/>
      <c r="AHP504" s="10"/>
      <c r="AHQ504" s="10"/>
      <c r="AHR504" s="10"/>
      <c r="AHS504" s="10"/>
      <c r="AHT504" s="10"/>
      <c r="AHU504" s="10"/>
      <c r="AHV504" s="10"/>
      <c r="AHW504" s="10"/>
      <c r="AHX504" s="10"/>
      <c r="AHY504" s="10"/>
      <c r="AHZ504" s="10"/>
      <c r="AIA504" s="10"/>
      <c r="AIB504" s="10"/>
      <c r="AIC504" s="10"/>
      <c r="AID504" s="10"/>
      <c r="AIE504" s="10"/>
      <c r="AIF504" s="10"/>
      <c r="AIG504" s="10"/>
      <c r="AIH504" s="10"/>
      <c r="AII504" s="10"/>
      <c r="AIJ504" s="10"/>
      <c r="AIK504" s="10"/>
      <c r="AIL504" s="10"/>
      <c r="AIM504" s="10"/>
      <c r="AIN504" s="10"/>
      <c r="AIO504" s="10"/>
      <c r="AIP504" s="10"/>
      <c r="AIQ504" s="10"/>
      <c r="AIR504" s="10"/>
      <c r="AIS504" s="10"/>
      <c r="AIT504" s="10"/>
      <c r="AIU504" s="10"/>
      <c r="AIV504" s="10"/>
      <c r="AIW504" s="10"/>
      <c r="AIX504" s="10"/>
      <c r="AIY504" s="10"/>
      <c r="AIZ504" s="10"/>
      <c r="AJA504" s="10"/>
      <c r="AJB504" s="10"/>
      <c r="AJC504" s="10"/>
      <c r="AJD504" s="10"/>
      <c r="AJE504" s="10"/>
      <c r="AJF504" s="10"/>
      <c r="AJG504" s="10"/>
      <c r="AJH504" s="10"/>
      <c r="AJI504" s="10"/>
      <c r="AJJ504" s="10"/>
      <c r="AJK504" s="10"/>
      <c r="AJL504" s="10"/>
      <c r="AJM504" s="10"/>
      <c r="AJN504" s="10"/>
      <c r="AJO504" s="10"/>
      <c r="AJP504" s="10"/>
      <c r="AJQ504" s="10"/>
      <c r="AJR504" s="10"/>
      <c r="AJS504" s="10"/>
      <c r="AJT504" s="10"/>
      <c r="AJU504" s="10"/>
      <c r="AJV504" s="10"/>
      <c r="AJW504" s="10"/>
      <c r="AJX504" s="10"/>
      <c r="AJY504" s="10"/>
      <c r="AJZ504" s="10"/>
      <c r="AKA504" s="10"/>
      <c r="AKB504" s="10"/>
      <c r="AKC504" s="10"/>
      <c r="AKD504" s="10"/>
      <c r="AKE504" s="10"/>
      <c r="AKF504" s="10"/>
      <c r="AKG504" s="10"/>
      <c r="AKH504" s="10"/>
      <c r="AKI504" s="10"/>
      <c r="AKJ504" s="10"/>
      <c r="AKK504" s="10"/>
      <c r="AKL504" s="10"/>
      <c r="AKM504" s="10"/>
      <c r="AKN504" s="10"/>
      <c r="AKO504" s="10"/>
      <c r="AKP504" s="10"/>
      <c r="AKQ504" s="10"/>
      <c r="AKR504" s="10"/>
      <c r="AKS504" s="10"/>
      <c r="AKT504" s="10"/>
      <c r="AKU504" s="10"/>
      <c r="AKV504" s="10"/>
      <c r="AKW504" s="10"/>
      <c r="AKX504" s="10"/>
      <c r="AKY504" s="10"/>
      <c r="AKZ504" s="10"/>
      <c r="ALA504" s="10"/>
      <c r="ALB504" s="10"/>
      <c r="ALC504" s="10"/>
      <c r="ALD504" s="10"/>
      <c r="ALE504" s="10"/>
      <c r="ALF504" s="10"/>
      <c r="ALG504" s="10"/>
      <c r="ALH504" s="10"/>
      <c r="ALI504" s="10"/>
      <c r="ALJ504" s="10"/>
      <c r="ALK504" s="10"/>
      <c r="ALL504" s="10"/>
      <c r="ALM504" s="10"/>
      <c r="ALN504" s="10"/>
      <c r="ALO504" s="10"/>
      <c r="ALP504" s="10"/>
      <c r="ALQ504" s="10"/>
      <c r="ALR504" s="10"/>
      <c r="ALS504" s="10"/>
      <c r="ALT504" s="10"/>
      <c r="ALU504" s="10"/>
      <c r="ALV504" s="10"/>
      <c r="ALW504" s="10"/>
      <c r="ALX504" s="10"/>
      <c r="ALY504" s="10"/>
      <c r="ALZ504" s="10"/>
      <c r="AMA504" s="10"/>
      <c r="AMB504" s="10"/>
      <c r="AMC504" s="10"/>
      <c r="AMD504" s="10"/>
      <c r="AME504" s="10"/>
      <c r="AMF504" s="10"/>
      <c r="AMG504" s="10"/>
      <c r="AMH504" s="10"/>
      <c r="AMI504" s="10"/>
    </row>
    <row r="505" spans="1:1023" ht="21.75" customHeight="1">
      <c r="A505" s="14" t="s">
        <v>147</v>
      </c>
      <c r="B505" s="45"/>
      <c r="C505" s="34"/>
      <c r="D505" s="34"/>
      <c r="E505" s="30"/>
      <c r="F505" s="30"/>
      <c r="G505" s="30"/>
      <c r="H505" s="30"/>
      <c r="I505" s="30"/>
      <c r="J505" s="30"/>
      <c r="K505" s="30"/>
      <c r="L505" s="30"/>
      <c r="M505" s="30"/>
      <c r="N505" s="30"/>
      <c r="O505" s="36">
        <v>6000</v>
      </c>
      <c r="P505" s="34"/>
      <c r="Q505" s="43">
        <f t="shared" si="14"/>
        <v>6000</v>
      </c>
      <c r="R505" s="43">
        <f t="shared" ref="R505:R510" si="15">Q505</f>
        <v>6000</v>
      </c>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c r="HA505" s="10"/>
      <c r="HB505" s="10"/>
      <c r="HC505" s="10"/>
      <c r="HD505" s="10"/>
      <c r="HE505" s="10"/>
      <c r="HF505" s="10"/>
      <c r="HG505" s="10"/>
      <c r="HH505" s="10"/>
      <c r="HI505" s="10"/>
      <c r="HJ505" s="10"/>
      <c r="HK505" s="10"/>
      <c r="HL505" s="10"/>
      <c r="HM505" s="10"/>
      <c r="HN505" s="10"/>
      <c r="HO505" s="10"/>
      <c r="HP505" s="10"/>
      <c r="HQ505" s="10"/>
      <c r="HR505" s="10"/>
      <c r="HS505" s="10"/>
      <c r="HT505" s="10"/>
      <c r="HU505" s="10"/>
      <c r="HV505" s="10"/>
      <c r="HW505" s="10"/>
      <c r="HX505" s="10"/>
      <c r="HY505" s="10"/>
      <c r="HZ505" s="10"/>
      <c r="IA505" s="10"/>
      <c r="IB505" s="10"/>
      <c r="IC505" s="10"/>
      <c r="ID505" s="10"/>
      <c r="IE505" s="10"/>
      <c r="IF505" s="10"/>
      <c r="IG505" s="10"/>
      <c r="IH505" s="10"/>
      <c r="II505" s="10"/>
      <c r="IJ505" s="10"/>
      <c r="IK505" s="10"/>
      <c r="IL505" s="10"/>
      <c r="IM505" s="10"/>
      <c r="IN505" s="10"/>
      <c r="IO505" s="10"/>
      <c r="IP505" s="10"/>
      <c r="IQ505" s="10"/>
      <c r="IR505" s="10"/>
      <c r="IS505" s="10"/>
      <c r="IT505" s="10"/>
      <c r="IU505" s="10"/>
      <c r="IV505" s="10"/>
      <c r="IW505" s="10"/>
      <c r="IX505" s="10"/>
      <c r="IY505" s="10"/>
      <c r="IZ505" s="10"/>
      <c r="JA505" s="10"/>
      <c r="JB505" s="10"/>
      <c r="JC505" s="10"/>
      <c r="JD505" s="10"/>
      <c r="JE505" s="10"/>
      <c r="JF505" s="10"/>
      <c r="JG505" s="10"/>
      <c r="JH505" s="10"/>
      <c r="JI505" s="10"/>
      <c r="JJ505" s="10"/>
      <c r="JK505" s="10"/>
      <c r="JL505" s="10"/>
      <c r="JM505" s="10"/>
      <c r="JN505" s="10"/>
      <c r="JO505" s="10"/>
      <c r="JP505" s="10"/>
      <c r="JQ505" s="10"/>
      <c r="JR505" s="10"/>
      <c r="JS505" s="10"/>
      <c r="JT505" s="10"/>
      <c r="JU505" s="10"/>
      <c r="JV505" s="10"/>
      <c r="JW505" s="10"/>
      <c r="JX505" s="10"/>
      <c r="JY505" s="10"/>
      <c r="JZ505" s="10"/>
      <c r="KA505" s="10"/>
      <c r="KB505" s="10"/>
      <c r="KC505" s="10"/>
      <c r="KD505" s="10"/>
      <c r="KE505" s="10"/>
      <c r="KF505" s="10"/>
      <c r="KG505" s="10"/>
      <c r="KH505" s="10"/>
      <c r="KI505" s="10"/>
      <c r="KJ505" s="10"/>
      <c r="KK505" s="10"/>
      <c r="KL505" s="10"/>
      <c r="KM505" s="10"/>
      <c r="KN505" s="10"/>
      <c r="KO505" s="10"/>
      <c r="KP505" s="10"/>
      <c r="KQ505" s="10"/>
      <c r="KR505" s="10"/>
      <c r="KS505" s="10"/>
      <c r="KT505" s="10"/>
      <c r="KU505" s="10"/>
      <c r="KV505" s="10"/>
      <c r="KW505" s="10"/>
      <c r="KX505" s="10"/>
      <c r="KY505" s="10"/>
      <c r="KZ505" s="10"/>
      <c r="LA505" s="10"/>
      <c r="LB505" s="10"/>
      <c r="LC505" s="10"/>
      <c r="LD505" s="10"/>
      <c r="LE505" s="10"/>
      <c r="LF505" s="10"/>
      <c r="LG505" s="10"/>
      <c r="LH505" s="10"/>
      <c r="LI505" s="10"/>
      <c r="LJ505" s="10"/>
      <c r="LK505" s="10"/>
      <c r="LL505" s="10"/>
      <c r="LM505" s="10"/>
      <c r="LN505" s="10"/>
      <c r="LO505" s="10"/>
      <c r="LP505" s="10"/>
      <c r="LQ505" s="10"/>
      <c r="LR505" s="10"/>
      <c r="LS505" s="10"/>
      <c r="LT505" s="10"/>
      <c r="LU505" s="10"/>
      <c r="LV505" s="10"/>
      <c r="LW505" s="10"/>
      <c r="LX505" s="10"/>
      <c r="LY505" s="10"/>
      <c r="LZ505" s="10"/>
      <c r="MA505" s="10"/>
      <c r="MB505" s="10"/>
      <c r="MC505" s="10"/>
      <c r="MD505" s="10"/>
      <c r="ME505" s="10"/>
      <c r="MF505" s="10"/>
      <c r="MG505" s="10"/>
      <c r="MH505" s="10"/>
      <c r="MI505" s="10"/>
      <c r="MJ505" s="10"/>
      <c r="MK505" s="10"/>
      <c r="ML505" s="10"/>
      <c r="MM505" s="10"/>
      <c r="MN505" s="10"/>
      <c r="MO505" s="10"/>
      <c r="MP505" s="10"/>
      <c r="MQ505" s="10"/>
      <c r="MR505" s="10"/>
      <c r="MS505" s="10"/>
      <c r="MT505" s="10"/>
      <c r="MU505" s="10"/>
      <c r="MV505" s="10"/>
      <c r="MW505" s="10"/>
      <c r="MX505" s="10"/>
      <c r="MY505" s="10"/>
      <c r="MZ505" s="10"/>
      <c r="NA505" s="10"/>
      <c r="NB505" s="10"/>
      <c r="NC505" s="10"/>
      <c r="ND505" s="10"/>
      <c r="NE505" s="10"/>
      <c r="NF505" s="10"/>
      <c r="NG505" s="10"/>
      <c r="NH505" s="10"/>
      <c r="NI505" s="10"/>
      <c r="NJ505" s="10"/>
      <c r="NK505" s="10"/>
      <c r="NL505" s="10"/>
      <c r="NM505" s="10"/>
      <c r="NN505" s="10"/>
      <c r="NO505" s="10"/>
      <c r="NP505" s="10"/>
      <c r="NQ505" s="10"/>
      <c r="NR505" s="10"/>
      <c r="NS505" s="10"/>
      <c r="NT505" s="10"/>
      <c r="NU505" s="10"/>
      <c r="NV505" s="10"/>
      <c r="NW505" s="10"/>
      <c r="NX505" s="10"/>
      <c r="NY505" s="10"/>
      <c r="NZ505" s="10"/>
      <c r="OA505" s="10"/>
      <c r="OB505" s="10"/>
      <c r="OC505" s="10"/>
      <c r="OD505" s="10"/>
      <c r="OE505" s="10"/>
      <c r="OF505" s="10"/>
      <c r="OG505" s="10"/>
      <c r="OH505" s="10"/>
      <c r="OI505" s="10"/>
      <c r="OJ505" s="10"/>
      <c r="OK505" s="10"/>
      <c r="OL505" s="10"/>
      <c r="OM505" s="10"/>
      <c r="ON505" s="10"/>
      <c r="OO505" s="10"/>
      <c r="OP505" s="10"/>
      <c r="OQ505" s="10"/>
      <c r="OR505" s="10"/>
      <c r="OS505" s="10"/>
      <c r="OT505" s="10"/>
      <c r="OU505" s="10"/>
      <c r="OV505" s="10"/>
      <c r="OW505" s="10"/>
      <c r="OX505" s="10"/>
      <c r="OY505" s="10"/>
      <c r="OZ505" s="10"/>
      <c r="PA505" s="10"/>
      <c r="PB505" s="10"/>
      <c r="PC505" s="10"/>
      <c r="PD505" s="10"/>
      <c r="PE505" s="10"/>
      <c r="PF505" s="10"/>
      <c r="PG505" s="10"/>
      <c r="PH505" s="10"/>
      <c r="PI505" s="10"/>
      <c r="PJ505" s="10"/>
      <c r="PK505" s="10"/>
      <c r="PL505" s="10"/>
      <c r="PM505" s="10"/>
      <c r="PN505" s="10"/>
      <c r="PO505" s="10"/>
      <c r="PP505" s="10"/>
      <c r="PQ505" s="10"/>
      <c r="PR505" s="10"/>
      <c r="PS505" s="10"/>
      <c r="PT505" s="10"/>
      <c r="PU505" s="10"/>
      <c r="PV505" s="10"/>
      <c r="PW505" s="10"/>
      <c r="PX505" s="10"/>
      <c r="PY505" s="10"/>
      <c r="PZ505" s="10"/>
      <c r="QA505" s="10"/>
      <c r="QB505" s="10"/>
      <c r="QC505" s="10"/>
      <c r="QD505" s="10"/>
      <c r="QE505" s="10"/>
      <c r="QF505" s="10"/>
      <c r="QG505" s="10"/>
      <c r="QH505" s="10"/>
      <c r="QI505" s="10"/>
      <c r="QJ505" s="10"/>
      <c r="QK505" s="10"/>
      <c r="QL505" s="10"/>
      <c r="QM505" s="10"/>
      <c r="QN505" s="10"/>
      <c r="QO505" s="10"/>
      <c r="QP505" s="10"/>
      <c r="QQ505" s="10"/>
      <c r="QR505" s="10"/>
      <c r="QS505" s="10"/>
      <c r="QT505" s="10"/>
      <c r="QU505" s="10"/>
      <c r="QV505" s="10"/>
      <c r="QW505" s="10"/>
      <c r="QX505" s="10"/>
      <c r="QY505" s="10"/>
      <c r="QZ505" s="10"/>
      <c r="RA505" s="10"/>
      <c r="RB505" s="10"/>
      <c r="RC505" s="10"/>
      <c r="RD505" s="10"/>
      <c r="RE505" s="10"/>
      <c r="RF505" s="10"/>
      <c r="RG505" s="10"/>
      <c r="RH505" s="10"/>
      <c r="RI505" s="10"/>
      <c r="RJ505" s="10"/>
      <c r="RK505" s="10"/>
      <c r="RL505" s="10"/>
      <c r="RM505" s="10"/>
      <c r="RN505" s="10"/>
      <c r="RO505" s="10"/>
      <c r="RP505" s="10"/>
      <c r="RQ505" s="10"/>
      <c r="RR505" s="10"/>
      <c r="RS505" s="10"/>
      <c r="RT505" s="10"/>
      <c r="RU505" s="10"/>
      <c r="RV505" s="10"/>
      <c r="RW505" s="10"/>
      <c r="RX505" s="10"/>
      <c r="RY505" s="10"/>
      <c r="RZ505" s="10"/>
      <c r="SA505" s="10"/>
      <c r="SB505" s="10"/>
      <c r="SC505" s="10"/>
      <c r="SD505" s="10"/>
      <c r="SE505" s="10"/>
      <c r="SF505" s="10"/>
      <c r="SG505" s="10"/>
      <c r="SH505" s="10"/>
      <c r="SI505" s="10"/>
      <c r="SJ505" s="10"/>
      <c r="SK505" s="10"/>
      <c r="SL505" s="10"/>
      <c r="SM505" s="10"/>
      <c r="SN505" s="10"/>
      <c r="SO505" s="10"/>
      <c r="SP505" s="10"/>
      <c r="SQ505" s="10"/>
      <c r="SR505" s="10"/>
      <c r="SS505" s="10"/>
      <c r="ST505" s="10"/>
      <c r="SU505" s="10"/>
      <c r="SV505" s="10"/>
      <c r="SW505" s="10"/>
      <c r="SX505" s="10"/>
      <c r="SY505" s="10"/>
      <c r="SZ505" s="10"/>
      <c r="TA505" s="10"/>
      <c r="TB505" s="10"/>
      <c r="TC505" s="10"/>
      <c r="TD505" s="10"/>
      <c r="TE505" s="10"/>
      <c r="TF505" s="10"/>
      <c r="TG505" s="10"/>
      <c r="TH505" s="10"/>
      <c r="TI505" s="10"/>
      <c r="TJ505" s="10"/>
      <c r="TK505" s="10"/>
      <c r="TL505" s="10"/>
      <c r="TM505" s="10"/>
      <c r="TN505" s="10"/>
      <c r="TO505" s="10"/>
      <c r="TP505" s="10"/>
      <c r="TQ505" s="10"/>
      <c r="TR505" s="10"/>
      <c r="TS505" s="10"/>
      <c r="TT505" s="10"/>
      <c r="TU505" s="10"/>
      <c r="TV505" s="10"/>
      <c r="TW505" s="10"/>
      <c r="TX505" s="10"/>
      <c r="TY505" s="10"/>
      <c r="TZ505" s="10"/>
      <c r="UA505" s="10"/>
      <c r="UB505" s="10"/>
      <c r="UC505" s="10"/>
      <c r="UD505" s="10"/>
      <c r="UE505" s="10"/>
      <c r="UF505" s="10"/>
      <c r="UG505" s="10"/>
      <c r="UH505" s="10"/>
      <c r="UI505" s="10"/>
      <c r="UJ505" s="10"/>
      <c r="UK505" s="10"/>
      <c r="UL505" s="10"/>
      <c r="UM505" s="10"/>
      <c r="UN505" s="10"/>
      <c r="UO505" s="10"/>
      <c r="UP505" s="10"/>
      <c r="UQ505" s="10"/>
      <c r="UR505" s="10"/>
      <c r="US505" s="10"/>
      <c r="UT505" s="10"/>
      <c r="UU505" s="10"/>
      <c r="UV505" s="10"/>
      <c r="UW505" s="10"/>
      <c r="UX505" s="10"/>
      <c r="UY505" s="10"/>
      <c r="UZ505" s="10"/>
      <c r="VA505" s="10"/>
      <c r="VB505" s="10"/>
      <c r="VC505" s="10"/>
      <c r="VD505" s="10"/>
      <c r="VE505" s="10"/>
      <c r="VF505" s="10"/>
      <c r="VG505" s="10"/>
      <c r="VH505" s="10"/>
      <c r="VI505" s="10"/>
      <c r="VJ505" s="10"/>
      <c r="VK505" s="10"/>
      <c r="VL505" s="10"/>
      <c r="VM505" s="10"/>
      <c r="VN505" s="10"/>
      <c r="VO505" s="10"/>
      <c r="VP505" s="10"/>
      <c r="VQ505" s="10"/>
      <c r="VR505" s="10"/>
      <c r="VS505" s="10"/>
      <c r="VT505" s="10"/>
      <c r="VU505" s="10"/>
      <c r="VV505" s="10"/>
      <c r="VW505" s="10"/>
      <c r="VX505" s="10"/>
      <c r="VY505" s="10"/>
      <c r="VZ505" s="10"/>
      <c r="WA505" s="10"/>
      <c r="WB505" s="10"/>
      <c r="WC505" s="10"/>
      <c r="WD505" s="10"/>
      <c r="WE505" s="10"/>
      <c r="WF505" s="10"/>
      <c r="WG505" s="10"/>
      <c r="WH505" s="10"/>
      <c r="WI505" s="10"/>
      <c r="WJ505" s="10"/>
      <c r="WK505" s="10"/>
      <c r="WL505" s="10"/>
      <c r="WM505" s="10"/>
      <c r="WN505" s="10"/>
      <c r="WO505" s="10"/>
      <c r="WP505" s="10"/>
      <c r="WQ505" s="10"/>
      <c r="WR505" s="10"/>
      <c r="WS505" s="10"/>
      <c r="WT505" s="10"/>
      <c r="WU505" s="10"/>
      <c r="WV505" s="10"/>
      <c r="WW505" s="10"/>
      <c r="WX505" s="10"/>
      <c r="WY505" s="10"/>
      <c r="WZ505" s="10"/>
      <c r="XA505" s="10"/>
      <c r="XB505" s="10"/>
      <c r="XC505" s="10"/>
      <c r="XD505" s="10"/>
      <c r="XE505" s="10"/>
      <c r="XF505" s="10"/>
      <c r="XG505" s="10"/>
      <c r="XH505" s="10"/>
      <c r="XI505" s="10"/>
      <c r="XJ505" s="10"/>
      <c r="XK505" s="10"/>
      <c r="XL505" s="10"/>
      <c r="XM505" s="10"/>
      <c r="XN505" s="10"/>
      <c r="XO505" s="10"/>
      <c r="XP505" s="10"/>
      <c r="XQ505" s="10"/>
      <c r="XR505" s="10"/>
      <c r="XS505" s="10"/>
      <c r="XT505" s="10"/>
      <c r="XU505" s="10"/>
      <c r="XV505" s="10"/>
      <c r="XW505" s="10"/>
      <c r="XX505" s="10"/>
      <c r="XY505" s="10"/>
      <c r="XZ505" s="10"/>
      <c r="YA505" s="10"/>
      <c r="YB505" s="10"/>
      <c r="YC505" s="10"/>
      <c r="YD505" s="10"/>
      <c r="YE505" s="10"/>
      <c r="YF505" s="10"/>
      <c r="YG505" s="10"/>
      <c r="YH505" s="10"/>
      <c r="YI505" s="10"/>
      <c r="YJ505" s="10"/>
      <c r="YK505" s="10"/>
      <c r="YL505" s="10"/>
      <c r="YM505" s="10"/>
      <c r="YN505" s="10"/>
      <c r="YO505" s="10"/>
      <c r="YP505" s="10"/>
      <c r="YQ505" s="10"/>
      <c r="YR505" s="10"/>
      <c r="YS505" s="10"/>
      <c r="YT505" s="10"/>
      <c r="YU505" s="10"/>
      <c r="YV505" s="10"/>
      <c r="YW505" s="10"/>
      <c r="YX505" s="10"/>
      <c r="YY505" s="10"/>
      <c r="YZ505" s="10"/>
      <c r="ZA505" s="10"/>
      <c r="ZB505" s="10"/>
      <c r="ZC505" s="10"/>
      <c r="ZD505" s="10"/>
      <c r="ZE505" s="10"/>
      <c r="ZF505" s="10"/>
      <c r="ZG505" s="10"/>
      <c r="ZH505" s="10"/>
      <c r="ZI505" s="10"/>
      <c r="ZJ505" s="10"/>
      <c r="ZK505" s="10"/>
      <c r="ZL505" s="10"/>
      <c r="ZM505" s="10"/>
      <c r="ZN505" s="10"/>
      <c r="ZO505" s="10"/>
      <c r="ZP505" s="10"/>
      <c r="ZQ505" s="10"/>
      <c r="ZR505" s="10"/>
      <c r="ZS505" s="10"/>
      <c r="ZT505" s="10"/>
      <c r="ZU505" s="10"/>
      <c r="ZV505" s="10"/>
      <c r="ZW505" s="10"/>
      <c r="ZX505" s="10"/>
      <c r="ZY505" s="10"/>
      <c r="ZZ505" s="10"/>
      <c r="AAA505" s="10"/>
      <c r="AAB505" s="10"/>
      <c r="AAC505" s="10"/>
      <c r="AAD505" s="10"/>
      <c r="AAE505" s="10"/>
      <c r="AAF505" s="10"/>
      <c r="AAG505" s="10"/>
      <c r="AAH505" s="10"/>
      <c r="AAI505" s="10"/>
      <c r="AAJ505" s="10"/>
      <c r="AAK505" s="10"/>
      <c r="AAL505" s="10"/>
      <c r="AAM505" s="10"/>
      <c r="AAN505" s="10"/>
      <c r="AAO505" s="10"/>
      <c r="AAP505" s="10"/>
      <c r="AAQ505" s="10"/>
      <c r="AAR505" s="10"/>
      <c r="AAS505" s="10"/>
      <c r="AAT505" s="10"/>
      <c r="AAU505" s="10"/>
      <c r="AAV505" s="10"/>
      <c r="AAW505" s="10"/>
      <c r="AAX505" s="10"/>
      <c r="AAY505" s="10"/>
      <c r="AAZ505" s="10"/>
      <c r="ABA505" s="10"/>
      <c r="ABB505" s="10"/>
      <c r="ABC505" s="10"/>
      <c r="ABD505" s="10"/>
      <c r="ABE505" s="10"/>
      <c r="ABF505" s="10"/>
      <c r="ABG505" s="10"/>
      <c r="ABH505" s="10"/>
      <c r="ABI505" s="10"/>
      <c r="ABJ505" s="10"/>
      <c r="ABK505" s="10"/>
      <c r="ABL505" s="10"/>
      <c r="ABM505" s="10"/>
      <c r="ABN505" s="10"/>
      <c r="ABO505" s="10"/>
      <c r="ABP505" s="10"/>
      <c r="ABQ505" s="10"/>
      <c r="ABR505" s="10"/>
      <c r="ABS505" s="10"/>
      <c r="ABT505" s="10"/>
      <c r="ABU505" s="10"/>
      <c r="ABV505" s="10"/>
      <c r="ABW505" s="10"/>
      <c r="ABX505" s="10"/>
      <c r="ABY505" s="10"/>
      <c r="ABZ505" s="10"/>
      <c r="ACA505" s="10"/>
      <c r="ACB505" s="10"/>
      <c r="ACC505" s="10"/>
      <c r="ACD505" s="10"/>
      <c r="ACE505" s="10"/>
      <c r="ACF505" s="10"/>
      <c r="ACG505" s="10"/>
      <c r="ACH505" s="10"/>
      <c r="ACI505" s="10"/>
      <c r="ACJ505" s="10"/>
      <c r="ACK505" s="10"/>
      <c r="ACL505" s="10"/>
      <c r="ACM505" s="10"/>
      <c r="ACN505" s="10"/>
      <c r="ACO505" s="10"/>
      <c r="ACP505" s="10"/>
      <c r="ACQ505" s="10"/>
      <c r="ACR505" s="10"/>
      <c r="ACS505" s="10"/>
      <c r="ACT505" s="10"/>
      <c r="ACU505" s="10"/>
      <c r="ACV505" s="10"/>
      <c r="ACW505" s="10"/>
      <c r="ACX505" s="10"/>
      <c r="ACY505" s="10"/>
      <c r="ACZ505" s="10"/>
      <c r="ADA505" s="10"/>
      <c r="ADB505" s="10"/>
      <c r="ADC505" s="10"/>
      <c r="ADD505" s="10"/>
      <c r="ADE505" s="10"/>
      <c r="ADF505" s="10"/>
      <c r="ADG505" s="10"/>
      <c r="ADH505" s="10"/>
      <c r="ADI505" s="10"/>
      <c r="ADJ505" s="10"/>
      <c r="ADK505" s="10"/>
      <c r="ADL505" s="10"/>
      <c r="ADM505" s="10"/>
      <c r="ADN505" s="10"/>
      <c r="ADO505" s="10"/>
      <c r="ADP505" s="10"/>
      <c r="ADQ505" s="10"/>
      <c r="ADR505" s="10"/>
      <c r="ADS505" s="10"/>
      <c r="ADT505" s="10"/>
      <c r="ADU505" s="10"/>
      <c r="ADV505" s="10"/>
      <c r="ADW505" s="10"/>
      <c r="ADX505" s="10"/>
      <c r="ADY505" s="10"/>
      <c r="ADZ505" s="10"/>
      <c r="AEA505" s="10"/>
      <c r="AEB505" s="10"/>
      <c r="AEC505" s="10"/>
      <c r="AED505" s="10"/>
      <c r="AEE505" s="10"/>
      <c r="AEF505" s="10"/>
      <c r="AEG505" s="10"/>
      <c r="AEH505" s="10"/>
      <c r="AEI505" s="10"/>
      <c r="AEJ505" s="10"/>
      <c r="AEK505" s="10"/>
      <c r="AEL505" s="10"/>
      <c r="AEM505" s="10"/>
      <c r="AEN505" s="10"/>
      <c r="AEO505" s="10"/>
      <c r="AEP505" s="10"/>
      <c r="AEQ505" s="10"/>
      <c r="AER505" s="10"/>
      <c r="AES505" s="10"/>
      <c r="AET505" s="10"/>
      <c r="AEU505" s="10"/>
      <c r="AEV505" s="10"/>
      <c r="AEW505" s="10"/>
      <c r="AEX505" s="10"/>
      <c r="AEY505" s="10"/>
      <c r="AEZ505" s="10"/>
      <c r="AFA505" s="10"/>
      <c r="AFB505" s="10"/>
      <c r="AFC505" s="10"/>
      <c r="AFD505" s="10"/>
      <c r="AFE505" s="10"/>
      <c r="AFF505" s="10"/>
      <c r="AFG505" s="10"/>
      <c r="AFH505" s="10"/>
      <c r="AFI505" s="10"/>
      <c r="AFJ505" s="10"/>
      <c r="AFK505" s="10"/>
      <c r="AFL505" s="10"/>
      <c r="AFM505" s="10"/>
      <c r="AFN505" s="10"/>
      <c r="AFO505" s="10"/>
      <c r="AFP505" s="10"/>
      <c r="AFQ505" s="10"/>
      <c r="AFR505" s="10"/>
      <c r="AFS505" s="10"/>
      <c r="AFT505" s="10"/>
      <c r="AFU505" s="10"/>
      <c r="AFV505" s="10"/>
      <c r="AFW505" s="10"/>
      <c r="AFX505" s="10"/>
      <c r="AFY505" s="10"/>
      <c r="AFZ505" s="10"/>
      <c r="AGA505" s="10"/>
      <c r="AGB505" s="10"/>
      <c r="AGC505" s="10"/>
      <c r="AGD505" s="10"/>
      <c r="AGE505" s="10"/>
      <c r="AGF505" s="10"/>
      <c r="AGG505" s="10"/>
      <c r="AGH505" s="10"/>
      <c r="AGI505" s="10"/>
      <c r="AGJ505" s="10"/>
      <c r="AGK505" s="10"/>
      <c r="AGL505" s="10"/>
      <c r="AGM505" s="10"/>
      <c r="AGN505" s="10"/>
      <c r="AGO505" s="10"/>
      <c r="AGP505" s="10"/>
      <c r="AGQ505" s="10"/>
      <c r="AGR505" s="10"/>
      <c r="AGS505" s="10"/>
      <c r="AGT505" s="10"/>
      <c r="AGU505" s="10"/>
      <c r="AGV505" s="10"/>
      <c r="AGW505" s="10"/>
      <c r="AGX505" s="10"/>
      <c r="AGY505" s="10"/>
      <c r="AGZ505" s="10"/>
      <c r="AHA505" s="10"/>
      <c r="AHB505" s="10"/>
      <c r="AHC505" s="10"/>
      <c r="AHD505" s="10"/>
      <c r="AHE505" s="10"/>
      <c r="AHF505" s="10"/>
      <c r="AHG505" s="10"/>
      <c r="AHH505" s="10"/>
      <c r="AHI505" s="10"/>
      <c r="AHJ505" s="10"/>
      <c r="AHK505" s="10"/>
      <c r="AHL505" s="10"/>
      <c r="AHM505" s="10"/>
      <c r="AHN505" s="10"/>
      <c r="AHO505" s="10"/>
      <c r="AHP505" s="10"/>
      <c r="AHQ505" s="10"/>
      <c r="AHR505" s="10"/>
      <c r="AHS505" s="10"/>
      <c r="AHT505" s="10"/>
      <c r="AHU505" s="10"/>
      <c r="AHV505" s="10"/>
      <c r="AHW505" s="10"/>
      <c r="AHX505" s="10"/>
      <c r="AHY505" s="10"/>
      <c r="AHZ505" s="10"/>
      <c r="AIA505" s="10"/>
      <c r="AIB505" s="10"/>
      <c r="AIC505" s="10"/>
      <c r="AID505" s="10"/>
      <c r="AIE505" s="10"/>
      <c r="AIF505" s="10"/>
      <c r="AIG505" s="10"/>
      <c r="AIH505" s="10"/>
      <c r="AII505" s="10"/>
      <c r="AIJ505" s="10"/>
      <c r="AIK505" s="10"/>
      <c r="AIL505" s="10"/>
      <c r="AIM505" s="10"/>
      <c r="AIN505" s="10"/>
      <c r="AIO505" s="10"/>
      <c r="AIP505" s="10"/>
      <c r="AIQ505" s="10"/>
      <c r="AIR505" s="10"/>
      <c r="AIS505" s="10"/>
      <c r="AIT505" s="10"/>
      <c r="AIU505" s="10"/>
      <c r="AIV505" s="10"/>
      <c r="AIW505" s="10"/>
      <c r="AIX505" s="10"/>
      <c r="AIY505" s="10"/>
      <c r="AIZ505" s="10"/>
      <c r="AJA505" s="10"/>
      <c r="AJB505" s="10"/>
      <c r="AJC505" s="10"/>
      <c r="AJD505" s="10"/>
      <c r="AJE505" s="10"/>
      <c r="AJF505" s="10"/>
      <c r="AJG505" s="10"/>
      <c r="AJH505" s="10"/>
      <c r="AJI505" s="10"/>
      <c r="AJJ505" s="10"/>
      <c r="AJK505" s="10"/>
      <c r="AJL505" s="10"/>
      <c r="AJM505" s="10"/>
      <c r="AJN505" s="10"/>
      <c r="AJO505" s="10"/>
      <c r="AJP505" s="10"/>
      <c r="AJQ505" s="10"/>
      <c r="AJR505" s="10"/>
      <c r="AJS505" s="10"/>
      <c r="AJT505" s="10"/>
      <c r="AJU505" s="10"/>
      <c r="AJV505" s="10"/>
      <c r="AJW505" s="10"/>
      <c r="AJX505" s="10"/>
      <c r="AJY505" s="10"/>
      <c r="AJZ505" s="10"/>
      <c r="AKA505" s="10"/>
      <c r="AKB505" s="10"/>
      <c r="AKC505" s="10"/>
      <c r="AKD505" s="10"/>
      <c r="AKE505" s="10"/>
      <c r="AKF505" s="10"/>
      <c r="AKG505" s="10"/>
      <c r="AKH505" s="10"/>
      <c r="AKI505" s="10"/>
      <c r="AKJ505" s="10"/>
      <c r="AKK505" s="10"/>
      <c r="AKL505" s="10"/>
      <c r="AKM505" s="10"/>
      <c r="AKN505" s="10"/>
      <c r="AKO505" s="10"/>
      <c r="AKP505" s="10"/>
      <c r="AKQ505" s="10"/>
      <c r="AKR505" s="10"/>
      <c r="AKS505" s="10"/>
      <c r="AKT505" s="10"/>
      <c r="AKU505" s="10"/>
      <c r="AKV505" s="10"/>
      <c r="AKW505" s="10"/>
      <c r="AKX505" s="10"/>
      <c r="AKY505" s="10"/>
      <c r="AKZ505" s="10"/>
      <c r="ALA505" s="10"/>
      <c r="ALB505" s="10"/>
      <c r="ALC505" s="10"/>
      <c r="ALD505" s="10"/>
      <c r="ALE505" s="10"/>
      <c r="ALF505" s="10"/>
      <c r="ALG505" s="10"/>
      <c r="ALH505" s="10"/>
      <c r="ALI505" s="10"/>
      <c r="ALJ505" s="10"/>
      <c r="ALK505" s="10"/>
      <c r="ALL505" s="10"/>
      <c r="ALM505" s="10"/>
      <c r="ALN505" s="10"/>
      <c r="ALO505" s="10"/>
      <c r="ALP505" s="10"/>
      <c r="ALQ505" s="10"/>
      <c r="ALR505" s="10"/>
      <c r="ALS505" s="10"/>
      <c r="ALT505" s="10"/>
      <c r="ALU505" s="10"/>
      <c r="ALV505" s="10"/>
      <c r="ALW505" s="10"/>
      <c r="ALX505" s="10"/>
      <c r="ALY505" s="10"/>
      <c r="ALZ505" s="10"/>
      <c r="AMA505" s="10"/>
      <c r="AMB505" s="10"/>
      <c r="AMC505" s="10"/>
      <c r="AMD505" s="10"/>
      <c r="AME505" s="10"/>
      <c r="AMF505" s="10"/>
      <c r="AMG505" s="10"/>
      <c r="AMH505" s="10"/>
      <c r="AMI505" s="10"/>
    </row>
    <row r="506" spans="1:1023" ht="21.75" customHeight="1">
      <c r="A506" s="14" t="s">
        <v>189</v>
      </c>
      <c r="B506" s="45"/>
      <c r="C506" s="34"/>
      <c r="D506" s="34"/>
      <c r="E506" s="30"/>
      <c r="F506" s="30"/>
      <c r="G506" s="30"/>
      <c r="H506" s="30"/>
      <c r="I506" s="30"/>
      <c r="J506" s="30"/>
      <c r="K506" s="30"/>
      <c r="L506" s="30"/>
      <c r="M506" s="30"/>
      <c r="N506" s="30"/>
      <c r="O506" s="36">
        <v>10000</v>
      </c>
      <c r="P506" s="34"/>
      <c r="Q506" s="43">
        <f t="shared" si="14"/>
        <v>10000</v>
      </c>
      <c r="R506" s="43">
        <f t="shared" si="15"/>
        <v>10000</v>
      </c>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GL506" s="10"/>
      <c r="GM506" s="10"/>
      <c r="GN506" s="10"/>
      <c r="GO506" s="10"/>
      <c r="GP506" s="10"/>
      <c r="GQ506" s="10"/>
      <c r="GR506" s="10"/>
      <c r="GS506" s="10"/>
      <c r="GT506" s="10"/>
      <c r="GU506" s="10"/>
      <c r="GV506" s="10"/>
      <c r="GW506" s="10"/>
      <c r="GX506" s="10"/>
      <c r="GY506" s="10"/>
      <c r="GZ506" s="10"/>
      <c r="HA506" s="10"/>
      <c r="HB506" s="10"/>
      <c r="HC506" s="10"/>
      <c r="HD506" s="10"/>
      <c r="HE506" s="10"/>
      <c r="HF506" s="10"/>
      <c r="HG506" s="10"/>
      <c r="HH506" s="10"/>
      <c r="HI506" s="10"/>
      <c r="HJ506" s="10"/>
      <c r="HK506" s="10"/>
      <c r="HL506" s="10"/>
      <c r="HM506" s="10"/>
      <c r="HN506" s="10"/>
      <c r="HO506" s="10"/>
      <c r="HP506" s="10"/>
      <c r="HQ506" s="10"/>
      <c r="HR506" s="10"/>
      <c r="HS506" s="10"/>
      <c r="HT506" s="10"/>
      <c r="HU506" s="10"/>
      <c r="HV506" s="10"/>
      <c r="HW506" s="10"/>
      <c r="HX506" s="10"/>
      <c r="HY506" s="10"/>
      <c r="HZ506" s="10"/>
      <c r="IA506" s="10"/>
      <c r="IB506" s="10"/>
      <c r="IC506" s="10"/>
      <c r="ID506" s="10"/>
      <c r="IE506" s="10"/>
      <c r="IF506" s="10"/>
      <c r="IG506" s="10"/>
      <c r="IH506" s="10"/>
      <c r="II506" s="10"/>
      <c r="IJ506" s="10"/>
      <c r="IK506" s="10"/>
      <c r="IL506" s="10"/>
      <c r="IM506" s="10"/>
      <c r="IN506" s="10"/>
      <c r="IO506" s="10"/>
      <c r="IP506" s="10"/>
      <c r="IQ506" s="10"/>
      <c r="IR506" s="10"/>
      <c r="IS506" s="10"/>
      <c r="IT506" s="10"/>
      <c r="IU506" s="10"/>
      <c r="IV506" s="10"/>
      <c r="IW506" s="10"/>
      <c r="IX506" s="10"/>
      <c r="IY506" s="10"/>
      <c r="IZ506" s="10"/>
      <c r="JA506" s="10"/>
      <c r="JB506" s="10"/>
      <c r="JC506" s="10"/>
      <c r="JD506" s="10"/>
      <c r="JE506" s="10"/>
      <c r="JF506" s="10"/>
      <c r="JG506" s="10"/>
      <c r="JH506" s="10"/>
      <c r="JI506" s="10"/>
      <c r="JJ506" s="10"/>
      <c r="JK506" s="10"/>
      <c r="JL506" s="10"/>
      <c r="JM506" s="10"/>
      <c r="JN506" s="10"/>
      <c r="JO506" s="10"/>
      <c r="JP506" s="10"/>
      <c r="JQ506" s="10"/>
      <c r="JR506" s="10"/>
      <c r="JS506" s="10"/>
      <c r="JT506" s="10"/>
      <c r="JU506" s="10"/>
      <c r="JV506" s="10"/>
      <c r="JW506" s="10"/>
      <c r="JX506" s="10"/>
      <c r="JY506" s="10"/>
      <c r="JZ506" s="10"/>
      <c r="KA506" s="10"/>
      <c r="KB506" s="10"/>
      <c r="KC506" s="10"/>
      <c r="KD506" s="10"/>
      <c r="KE506" s="10"/>
      <c r="KF506" s="10"/>
      <c r="KG506" s="10"/>
      <c r="KH506" s="10"/>
      <c r="KI506" s="10"/>
      <c r="KJ506" s="10"/>
      <c r="KK506" s="10"/>
      <c r="KL506" s="10"/>
      <c r="KM506" s="10"/>
      <c r="KN506" s="10"/>
      <c r="KO506" s="10"/>
      <c r="KP506" s="10"/>
      <c r="KQ506" s="10"/>
      <c r="KR506" s="10"/>
      <c r="KS506" s="10"/>
      <c r="KT506" s="10"/>
      <c r="KU506" s="10"/>
      <c r="KV506" s="10"/>
      <c r="KW506" s="10"/>
      <c r="KX506" s="10"/>
      <c r="KY506" s="10"/>
      <c r="KZ506" s="10"/>
      <c r="LA506" s="10"/>
      <c r="LB506" s="10"/>
      <c r="LC506" s="10"/>
      <c r="LD506" s="10"/>
      <c r="LE506" s="10"/>
      <c r="LF506" s="10"/>
      <c r="LG506" s="10"/>
      <c r="LH506" s="10"/>
      <c r="LI506" s="10"/>
      <c r="LJ506" s="10"/>
      <c r="LK506" s="10"/>
      <c r="LL506" s="10"/>
      <c r="LM506" s="10"/>
      <c r="LN506" s="10"/>
      <c r="LO506" s="10"/>
      <c r="LP506" s="10"/>
      <c r="LQ506" s="10"/>
      <c r="LR506" s="10"/>
      <c r="LS506" s="10"/>
      <c r="LT506" s="10"/>
      <c r="LU506" s="10"/>
      <c r="LV506" s="10"/>
      <c r="LW506" s="10"/>
      <c r="LX506" s="10"/>
      <c r="LY506" s="10"/>
      <c r="LZ506" s="10"/>
      <c r="MA506" s="10"/>
      <c r="MB506" s="10"/>
      <c r="MC506" s="10"/>
      <c r="MD506" s="10"/>
      <c r="ME506" s="10"/>
      <c r="MF506" s="10"/>
      <c r="MG506" s="10"/>
      <c r="MH506" s="10"/>
      <c r="MI506" s="10"/>
      <c r="MJ506" s="10"/>
      <c r="MK506" s="10"/>
      <c r="ML506" s="10"/>
      <c r="MM506" s="10"/>
      <c r="MN506" s="10"/>
      <c r="MO506" s="10"/>
      <c r="MP506" s="10"/>
      <c r="MQ506" s="10"/>
      <c r="MR506" s="10"/>
      <c r="MS506" s="10"/>
      <c r="MT506" s="10"/>
      <c r="MU506" s="10"/>
      <c r="MV506" s="10"/>
      <c r="MW506" s="10"/>
      <c r="MX506" s="10"/>
      <c r="MY506" s="10"/>
      <c r="MZ506" s="10"/>
      <c r="NA506" s="10"/>
      <c r="NB506" s="10"/>
      <c r="NC506" s="10"/>
      <c r="ND506" s="10"/>
      <c r="NE506" s="10"/>
      <c r="NF506" s="10"/>
      <c r="NG506" s="10"/>
      <c r="NH506" s="10"/>
      <c r="NI506" s="10"/>
      <c r="NJ506" s="10"/>
      <c r="NK506" s="10"/>
      <c r="NL506" s="10"/>
      <c r="NM506" s="10"/>
      <c r="NN506" s="10"/>
      <c r="NO506" s="10"/>
      <c r="NP506" s="10"/>
      <c r="NQ506" s="10"/>
      <c r="NR506" s="10"/>
      <c r="NS506" s="10"/>
      <c r="NT506" s="10"/>
      <c r="NU506" s="10"/>
      <c r="NV506" s="10"/>
      <c r="NW506" s="10"/>
      <c r="NX506" s="10"/>
      <c r="NY506" s="10"/>
      <c r="NZ506" s="10"/>
      <c r="OA506" s="10"/>
      <c r="OB506" s="10"/>
      <c r="OC506" s="10"/>
      <c r="OD506" s="10"/>
      <c r="OE506" s="10"/>
      <c r="OF506" s="10"/>
      <c r="OG506" s="10"/>
      <c r="OH506" s="10"/>
      <c r="OI506" s="10"/>
      <c r="OJ506" s="10"/>
      <c r="OK506" s="10"/>
      <c r="OL506" s="10"/>
      <c r="OM506" s="10"/>
      <c r="ON506" s="10"/>
      <c r="OO506" s="10"/>
      <c r="OP506" s="10"/>
      <c r="OQ506" s="10"/>
      <c r="OR506" s="10"/>
      <c r="OS506" s="10"/>
      <c r="OT506" s="10"/>
      <c r="OU506" s="10"/>
      <c r="OV506" s="10"/>
      <c r="OW506" s="10"/>
      <c r="OX506" s="10"/>
      <c r="OY506" s="10"/>
      <c r="OZ506" s="10"/>
      <c r="PA506" s="10"/>
      <c r="PB506" s="10"/>
      <c r="PC506" s="10"/>
      <c r="PD506" s="10"/>
      <c r="PE506" s="10"/>
      <c r="PF506" s="10"/>
      <c r="PG506" s="10"/>
      <c r="PH506" s="10"/>
      <c r="PI506" s="10"/>
      <c r="PJ506" s="10"/>
      <c r="PK506" s="10"/>
      <c r="PL506" s="10"/>
      <c r="PM506" s="10"/>
      <c r="PN506" s="10"/>
      <c r="PO506" s="10"/>
      <c r="PP506" s="10"/>
      <c r="PQ506" s="10"/>
      <c r="PR506" s="10"/>
      <c r="PS506" s="10"/>
      <c r="PT506" s="10"/>
      <c r="PU506" s="10"/>
      <c r="PV506" s="10"/>
      <c r="PW506" s="10"/>
      <c r="PX506" s="10"/>
      <c r="PY506" s="10"/>
      <c r="PZ506" s="10"/>
      <c r="QA506" s="10"/>
      <c r="QB506" s="10"/>
      <c r="QC506" s="10"/>
      <c r="QD506" s="10"/>
      <c r="QE506" s="10"/>
      <c r="QF506" s="10"/>
      <c r="QG506" s="10"/>
      <c r="QH506" s="10"/>
      <c r="QI506" s="10"/>
      <c r="QJ506" s="10"/>
      <c r="QK506" s="10"/>
      <c r="QL506" s="10"/>
      <c r="QM506" s="10"/>
      <c r="QN506" s="10"/>
      <c r="QO506" s="10"/>
      <c r="QP506" s="10"/>
      <c r="QQ506" s="10"/>
      <c r="QR506" s="10"/>
      <c r="QS506" s="10"/>
      <c r="QT506" s="10"/>
      <c r="QU506" s="10"/>
      <c r="QV506" s="10"/>
      <c r="QW506" s="10"/>
      <c r="QX506" s="10"/>
      <c r="QY506" s="10"/>
      <c r="QZ506" s="10"/>
      <c r="RA506" s="10"/>
      <c r="RB506" s="10"/>
      <c r="RC506" s="10"/>
      <c r="RD506" s="10"/>
      <c r="RE506" s="10"/>
      <c r="RF506" s="10"/>
      <c r="RG506" s="10"/>
      <c r="RH506" s="10"/>
      <c r="RI506" s="10"/>
      <c r="RJ506" s="10"/>
      <c r="RK506" s="10"/>
      <c r="RL506" s="10"/>
      <c r="RM506" s="10"/>
      <c r="RN506" s="10"/>
      <c r="RO506" s="10"/>
      <c r="RP506" s="10"/>
      <c r="RQ506" s="10"/>
      <c r="RR506" s="10"/>
      <c r="RS506" s="10"/>
      <c r="RT506" s="10"/>
      <c r="RU506" s="10"/>
      <c r="RV506" s="10"/>
      <c r="RW506" s="10"/>
      <c r="RX506" s="10"/>
      <c r="RY506" s="10"/>
      <c r="RZ506" s="10"/>
      <c r="SA506" s="10"/>
      <c r="SB506" s="10"/>
      <c r="SC506" s="10"/>
      <c r="SD506" s="10"/>
      <c r="SE506" s="10"/>
      <c r="SF506" s="10"/>
      <c r="SG506" s="10"/>
      <c r="SH506" s="10"/>
      <c r="SI506" s="10"/>
      <c r="SJ506" s="10"/>
      <c r="SK506" s="10"/>
      <c r="SL506" s="10"/>
      <c r="SM506" s="10"/>
      <c r="SN506" s="10"/>
      <c r="SO506" s="10"/>
      <c r="SP506" s="10"/>
      <c r="SQ506" s="10"/>
      <c r="SR506" s="10"/>
      <c r="SS506" s="10"/>
      <c r="ST506" s="10"/>
      <c r="SU506" s="10"/>
      <c r="SV506" s="10"/>
      <c r="SW506" s="10"/>
      <c r="SX506" s="10"/>
      <c r="SY506" s="10"/>
      <c r="SZ506" s="10"/>
      <c r="TA506" s="10"/>
      <c r="TB506" s="10"/>
      <c r="TC506" s="10"/>
      <c r="TD506" s="10"/>
      <c r="TE506" s="10"/>
      <c r="TF506" s="10"/>
      <c r="TG506" s="10"/>
      <c r="TH506" s="10"/>
      <c r="TI506" s="10"/>
      <c r="TJ506" s="10"/>
      <c r="TK506" s="10"/>
      <c r="TL506" s="10"/>
      <c r="TM506" s="10"/>
      <c r="TN506" s="10"/>
      <c r="TO506" s="10"/>
      <c r="TP506" s="10"/>
      <c r="TQ506" s="10"/>
      <c r="TR506" s="10"/>
      <c r="TS506" s="10"/>
      <c r="TT506" s="10"/>
      <c r="TU506" s="10"/>
      <c r="TV506" s="10"/>
      <c r="TW506" s="10"/>
      <c r="TX506" s="10"/>
      <c r="TY506" s="10"/>
      <c r="TZ506" s="10"/>
      <c r="UA506" s="10"/>
      <c r="UB506" s="10"/>
      <c r="UC506" s="10"/>
      <c r="UD506" s="10"/>
      <c r="UE506" s="10"/>
      <c r="UF506" s="10"/>
      <c r="UG506" s="10"/>
      <c r="UH506" s="10"/>
      <c r="UI506" s="10"/>
      <c r="UJ506" s="10"/>
      <c r="UK506" s="10"/>
      <c r="UL506" s="10"/>
      <c r="UM506" s="10"/>
      <c r="UN506" s="10"/>
      <c r="UO506" s="10"/>
      <c r="UP506" s="10"/>
      <c r="UQ506" s="10"/>
      <c r="UR506" s="10"/>
      <c r="US506" s="10"/>
      <c r="UT506" s="10"/>
      <c r="UU506" s="10"/>
      <c r="UV506" s="10"/>
      <c r="UW506" s="10"/>
      <c r="UX506" s="10"/>
      <c r="UY506" s="10"/>
      <c r="UZ506" s="10"/>
      <c r="VA506" s="10"/>
      <c r="VB506" s="10"/>
      <c r="VC506" s="10"/>
      <c r="VD506" s="10"/>
      <c r="VE506" s="10"/>
      <c r="VF506" s="10"/>
      <c r="VG506" s="10"/>
      <c r="VH506" s="10"/>
      <c r="VI506" s="10"/>
      <c r="VJ506" s="10"/>
      <c r="VK506" s="10"/>
      <c r="VL506" s="10"/>
      <c r="VM506" s="10"/>
      <c r="VN506" s="10"/>
      <c r="VO506" s="10"/>
      <c r="VP506" s="10"/>
      <c r="VQ506" s="10"/>
      <c r="VR506" s="10"/>
      <c r="VS506" s="10"/>
      <c r="VT506" s="10"/>
      <c r="VU506" s="10"/>
      <c r="VV506" s="10"/>
      <c r="VW506" s="10"/>
      <c r="VX506" s="10"/>
      <c r="VY506" s="10"/>
      <c r="VZ506" s="10"/>
      <c r="WA506" s="10"/>
      <c r="WB506" s="10"/>
      <c r="WC506" s="10"/>
      <c r="WD506" s="10"/>
      <c r="WE506" s="10"/>
      <c r="WF506" s="10"/>
      <c r="WG506" s="10"/>
      <c r="WH506" s="10"/>
      <c r="WI506" s="10"/>
      <c r="WJ506" s="10"/>
      <c r="WK506" s="10"/>
      <c r="WL506" s="10"/>
      <c r="WM506" s="10"/>
      <c r="WN506" s="10"/>
      <c r="WO506" s="10"/>
      <c r="WP506" s="10"/>
      <c r="WQ506" s="10"/>
      <c r="WR506" s="10"/>
      <c r="WS506" s="10"/>
      <c r="WT506" s="10"/>
      <c r="WU506" s="10"/>
      <c r="WV506" s="10"/>
      <c r="WW506" s="10"/>
      <c r="WX506" s="10"/>
      <c r="WY506" s="10"/>
      <c r="WZ506" s="10"/>
      <c r="XA506" s="10"/>
      <c r="XB506" s="10"/>
      <c r="XC506" s="10"/>
      <c r="XD506" s="10"/>
      <c r="XE506" s="10"/>
      <c r="XF506" s="10"/>
      <c r="XG506" s="10"/>
      <c r="XH506" s="10"/>
      <c r="XI506" s="10"/>
      <c r="XJ506" s="10"/>
      <c r="XK506" s="10"/>
      <c r="XL506" s="10"/>
      <c r="XM506" s="10"/>
      <c r="XN506" s="10"/>
      <c r="XO506" s="10"/>
      <c r="XP506" s="10"/>
      <c r="XQ506" s="10"/>
      <c r="XR506" s="10"/>
      <c r="XS506" s="10"/>
      <c r="XT506" s="10"/>
      <c r="XU506" s="10"/>
      <c r="XV506" s="10"/>
      <c r="XW506" s="10"/>
      <c r="XX506" s="10"/>
      <c r="XY506" s="10"/>
      <c r="XZ506" s="10"/>
      <c r="YA506" s="10"/>
      <c r="YB506" s="10"/>
      <c r="YC506" s="10"/>
      <c r="YD506" s="10"/>
      <c r="YE506" s="10"/>
      <c r="YF506" s="10"/>
      <c r="YG506" s="10"/>
      <c r="YH506" s="10"/>
      <c r="YI506" s="10"/>
      <c r="YJ506" s="10"/>
      <c r="YK506" s="10"/>
      <c r="YL506" s="10"/>
      <c r="YM506" s="10"/>
      <c r="YN506" s="10"/>
      <c r="YO506" s="10"/>
      <c r="YP506" s="10"/>
      <c r="YQ506" s="10"/>
      <c r="YR506" s="10"/>
      <c r="YS506" s="10"/>
      <c r="YT506" s="10"/>
      <c r="YU506" s="10"/>
      <c r="YV506" s="10"/>
      <c r="YW506" s="10"/>
      <c r="YX506" s="10"/>
      <c r="YY506" s="10"/>
      <c r="YZ506" s="10"/>
      <c r="ZA506" s="10"/>
      <c r="ZB506" s="10"/>
      <c r="ZC506" s="10"/>
      <c r="ZD506" s="10"/>
      <c r="ZE506" s="10"/>
      <c r="ZF506" s="10"/>
      <c r="ZG506" s="10"/>
      <c r="ZH506" s="10"/>
      <c r="ZI506" s="10"/>
      <c r="ZJ506" s="10"/>
      <c r="ZK506" s="10"/>
      <c r="ZL506" s="10"/>
      <c r="ZM506" s="10"/>
      <c r="ZN506" s="10"/>
      <c r="ZO506" s="10"/>
      <c r="ZP506" s="10"/>
      <c r="ZQ506" s="10"/>
      <c r="ZR506" s="10"/>
      <c r="ZS506" s="10"/>
      <c r="ZT506" s="10"/>
      <c r="ZU506" s="10"/>
      <c r="ZV506" s="10"/>
      <c r="ZW506" s="10"/>
      <c r="ZX506" s="10"/>
      <c r="ZY506" s="10"/>
      <c r="ZZ506" s="10"/>
      <c r="AAA506" s="10"/>
      <c r="AAB506" s="10"/>
      <c r="AAC506" s="10"/>
      <c r="AAD506" s="10"/>
      <c r="AAE506" s="10"/>
      <c r="AAF506" s="10"/>
      <c r="AAG506" s="10"/>
      <c r="AAH506" s="10"/>
      <c r="AAI506" s="10"/>
      <c r="AAJ506" s="10"/>
      <c r="AAK506" s="10"/>
      <c r="AAL506" s="10"/>
      <c r="AAM506" s="10"/>
      <c r="AAN506" s="10"/>
      <c r="AAO506" s="10"/>
      <c r="AAP506" s="10"/>
      <c r="AAQ506" s="10"/>
      <c r="AAR506" s="10"/>
      <c r="AAS506" s="10"/>
      <c r="AAT506" s="10"/>
      <c r="AAU506" s="10"/>
      <c r="AAV506" s="10"/>
      <c r="AAW506" s="10"/>
      <c r="AAX506" s="10"/>
      <c r="AAY506" s="10"/>
      <c r="AAZ506" s="10"/>
      <c r="ABA506" s="10"/>
      <c r="ABB506" s="10"/>
      <c r="ABC506" s="10"/>
      <c r="ABD506" s="10"/>
      <c r="ABE506" s="10"/>
      <c r="ABF506" s="10"/>
      <c r="ABG506" s="10"/>
      <c r="ABH506" s="10"/>
      <c r="ABI506" s="10"/>
      <c r="ABJ506" s="10"/>
      <c r="ABK506" s="10"/>
      <c r="ABL506" s="10"/>
      <c r="ABM506" s="10"/>
      <c r="ABN506" s="10"/>
      <c r="ABO506" s="10"/>
      <c r="ABP506" s="10"/>
      <c r="ABQ506" s="10"/>
      <c r="ABR506" s="10"/>
      <c r="ABS506" s="10"/>
      <c r="ABT506" s="10"/>
      <c r="ABU506" s="10"/>
      <c r="ABV506" s="10"/>
      <c r="ABW506" s="10"/>
      <c r="ABX506" s="10"/>
      <c r="ABY506" s="10"/>
      <c r="ABZ506" s="10"/>
      <c r="ACA506" s="10"/>
      <c r="ACB506" s="10"/>
      <c r="ACC506" s="10"/>
      <c r="ACD506" s="10"/>
      <c r="ACE506" s="10"/>
      <c r="ACF506" s="10"/>
      <c r="ACG506" s="10"/>
      <c r="ACH506" s="10"/>
      <c r="ACI506" s="10"/>
      <c r="ACJ506" s="10"/>
      <c r="ACK506" s="10"/>
      <c r="ACL506" s="10"/>
      <c r="ACM506" s="10"/>
      <c r="ACN506" s="10"/>
      <c r="ACO506" s="10"/>
      <c r="ACP506" s="10"/>
      <c r="ACQ506" s="10"/>
      <c r="ACR506" s="10"/>
      <c r="ACS506" s="10"/>
      <c r="ACT506" s="10"/>
      <c r="ACU506" s="10"/>
      <c r="ACV506" s="10"/>
      <c r="ACW506" s="10"/>
      <c r="ACX506" s="10"/>
      <c r="ACY506" s="10"/>
      <c r="ACZ506" s="10"/>
      <c r="ADA506" s="10"/>
      <c r="ADB506" s="10"/>
      <c r="ADC506" s="10"/>
      <c r="ADD506" s="10"/>
      <c r="ADE506" s="10"/>
      <c r="ADF506" s="10"/>
      <c r="ADG506" s="10"/>
      <c r="ADH506" s="10"/>
      <c r="ADI506" s="10"/>
      <c r="ADJ506" s="10"/>
      <c r="ADK506" s="10"/>
      <c r="ADL506" s="10"/>
      <c r="ADM506" s="10"/>
      <c r="ADN506" s="10"/>
      <c r="ADO506" s="10"/>
      <c r="ADP506" s="10"/>
      <c r="ADQ506" s="10"/>
      <c r="ADR506" s="10"/>
      <c r="ADS506" s="10"/>
      <c r="ADT506" s="10"/>
      <c r="ADU506" s="10"/>
      <c r="ADV506" s="10"/>
      <c r="ADW506" s="10"/>
      <c r="ADX506" s="10"/>
      <c r="ADY506" s="10"/>
      <c r="ADZ506" s="10"/>
      <c r="AEA506" s="10"/>
      <c r="AEB506" s="10"/>
      <c r="AEC506" s="10"/>
      <c r="AED506" s="10"/>
      <c r="AEE506" s="10"/>
      <c r="AEF506" s="10"/>
      <c r="AEG506" s="10"/>
      <c r="AEH506" s="10"/>
      <c r="AEI506" s="10"/>
      <c r="AEJ506" s="10"/>
      <c r="AEK506" s="10"/>
      <c r="AEL506" s="10"/>
      <c r="AEM506" s="10"/>
      <c r="AEN506" s="10"/>
      <c r="AEO506" s="10"/>
      <c r="AEP506" s="10"/>
      <c r="AEQ506" s="10"/>
      <c r="AER506" s="10"/>
      <c r="AES506" s="10"/>
      <c r="AET506" s="10"/>
      <c r="AEU506" s="10"/>
      <c r="AEV506" s="10"/>
      <c r="AEW506" s="10"/>
      <c r="AEX506" s="10"/>
      <c r="AEY506" s="10"/>
      <c r="AEZ506" s="10"/>
      <c r="AFA506" s="10"/>
      <c r="AFB506" s="10"/>
      <c r="AFC506" s="10"/>
      <c r="AFD506" s="10"/>
      <c r="AFE506" s="10"/>
      <c r="AFF506" s="10"/>
      <c r="AFG506" s="10"/>
      <c r="AFH506" s="10"/>
      <c r="AFI506" s="10"/>
      <c r="AFJ506" s="10"/>
      <c r="AFK506" s="10"/>
      <c r="AFL506" s="10"/>
      <c r="AFM506" s="10"/>
      <c r="AFN506" s="10"/>
      <c r="AFO506" s="10"/>
      <c r="AFP506" s="10"/>
      <c r="AFQ506" s="10"/>
      <c r="AFR506" s="10"/>
      <c r="AFS506" s="10"/>
      <c r="AFT506" s="10"/>
      <c r="AFU506" s="10"/>
      <c r="AFV506" s="10"/>
      <c r="AFW506" s="10"/>
      <c r="AFX506" s="10"/>
      <c r="AFY506" s="10"/>
      <c r="AFZ506" s="10"/>
      <c r="AGA506" s="10"/>
      <c r="AGB506" s="10"/>
      <c r="AGC506" s="10"/>
      <c r="AGD506" s="10"/>
      <c r="AGE506" s="10"/>
      <c r="AGF506" s="10"/>
      <c r="AGG506" s="10"/>
      <c r="AGH506" s="10"/>
      <c r="AGI506" s="10"/>
      <c r="AGJ506" s="10"/>
      <c r="AGK506" s="10"/>
      <c r="AGL506" s="10"/>
      <c r="AGM506" s="10"/>
      <c r="AGN506" s="10"/>
      <c r="AGO506" s="10"/>
      <c r="AGP506" s="10"/>
      <c r="AGQ506" s="10"/>
      <c r="AGR506" s="10"/>
      <c r="AGS506" s="10"/>
      <c r="AGT506" s="10"/>
      <c r="AGU506" s="10"/>
      <c r="AGV506" s="10"/>
      <c r="AGW506" s="10"/>
      <c r="AGX506" s="10"/>
      <c r="AGY506" s="10"/>
      <c r="AGZ506" s="10"/>
      <c r="AHA506" s="10"/>
      <c r="AHB506" s="10"/>
      <c r="AHC506" s="10"/>
      <c r="AHD506" s="10"/>
      <c r="AHE506" s="10"/>
      <c r="AHF506" s="10"/>
      <c r="AHG506" s="10"/>
      <c r="AHH506" s="10"/>
      <c r="AHI506" s="10"/>
      <c r="AHJ506" s="10"/>
      <c r="AHK506" s="10"/>
      <c r="AHL506" s="10"/>
      <c r="AHM506" s="10"/>
      <c r="AHN506" s="10"/>
      <c r="AHO506" s="10"/>
      <c r="AHP506" s="10"/>
      <c r="AHQ506" s="10"/>
      <c r="AHR506" s="10"/>
      <c r="AHS506" s="10"/>
      <c r="AHT506" s="10"/>
      <c r="AHU506" s="10"/>
      <c r="AHV506" s="10"/>
      <c r="AHW506" s="10"/>
      <c r="AHX506" s="10"/>
      <c r="AHY506" s="10"/>
      <c r="AHZ506" s="10"/>
      <c r="AIA506" s="10"/>
      <c r="AIB506" s="10"/>
      <c r="AIC506" s="10"/>
      <c r="AID506" s="10"/>
      <c r="AIE506" s="10"/>
      <c r="AIF506" s="10"/>
      <c r="AIG506" s="10"/>
      <c r="AIH506" s="10"/>
      <c r="AII506" s="10"/>
      <c r="AIJ506" s="10"/>
      <c r="AIK506" s="10"/>
      <c r="AIL506" s="10"/>
      <c r="AIM506" s="10"/>
      <c r="AIN506" s="10"/>
      <c r="AIO506" s="10"/>
      <c r="AIP506" s="10"/>
      <c r="AIQ506" s="10"/>
      <c r="AIR506" s="10"/>
      <c r="AIS506" s="10"/>
      <c r="AIT506" s="10"/>
      <c r="AIU506" s="10"/>
      <c r="AIV506" s="10"/>
      <c r="AIW506" s="10"/>
      <c r="AIX506" s="10"/>
      <c r="AIY506" s="10"/>
      <c r="AIZ506" s="10"/>
      <c r="AJA506" s="10"/>
      <c r="AJB506" s="10"/>
      <c r="AJC506" s="10"/>
      <c r="AJD506" s="10"/>
      <c r="AJE506" s="10"/>
      <c r="AJF506" s="10"/>
      <c r="AJG506" s="10"/>
      <c r="AJH506" s="10"/>
      <c r="AJI506" s="10"/>
      <c r="AJJ506" s="10"/>
      <c r="AJK506" s="10"/>
      <c r="AJL506" s="10"/>
      <c r="AJM506" s="10"/>
      <c r="AJN506" s="10"/>
      <c r="AJO506" s="10"/>
      <c r="AJP506" s="10"/>
      <c r="AJQ506" s="10"/>
      <c r="AJR506" s="10"/>
      <c r="AJS506" s="10"/>
      <c r="AJT506" s="10"/>
      <c r="AJU506" s="10"/>
      <c r="AJV506" s="10"/>
      <c r="AJW506" s="10"/>
      <c r="AJX506" s="10"/>
      <c r="AJY506" s="10"/>
      <c r="AJZ506" s="10"/>
      <c r="AKA506" s="10"/>
      <c r="AKB506" s="10"/>
      <c r="AKC506" s="10"/>
      <c r="AKD506" s="10"/>
      <c r="AKE506" s="10"/>
      <c r="AKF506" s="10"/>
      <c r="AKG506" s="10"/>
      <c r="AKH506" s="10"/>
      <c r="AKI506" s="10"/>
      <c r="AKJ506" s="10"/>
      <c r="AKK506" s="10"/>
      <c r="AKL506" s="10"/>
      <c r="AKM506" s="10"/>
      <c r="AKN506" s="10"/>
      <c r="AKO506" s="10"/>
      <c r="AKP506" s="10"/>
      <c r="AKQ506" s="10"/>
      <c r="AKR506" s="10"/>
      <c r="AKS506" s="10"/>
      <c r="AKT506" s="10"/>
      <c r="AKU506" s="10"/>
      <c r="AKV506" s="10"/>
      <c r="AKW506" s="10"/>
      <c r="AKX506" s="10"/>
      <c r="AKY506" s="10"/>
      <c r="AKZ506" s="10"/>
      <c r="ALA506" s="10"/>
      <c r="ALB506" s="10"/>
      <c r="ALC506" s="10"/>
      <c r="ALD506" s="10"/>
      <c r="ALE506" s="10"/>
      <c r="ALF506" s="10"/>
      <c r="ALG506" s="10"/>
      <c r="ALH506" s="10"/>
      <c r="ALI506" s="10"/>
      <c r="ALJ506" s="10"/>
      <c r="ALK506" s="10"/>
      <c r="ALL506" s="10"/>
      <c r="ALM506" s="10"/>
      <c r="ALN506" s="10"/>
      <c r="ALO506" s="10"/>
      <c r="ALP506" s="10"/>
      <c r="ALQ506" s="10"/>
      <c r="ALR506" s="10"/>
      <c r="ALS506" s="10"/>
      <c r="ALT506" s="10"/>
      <c r="ALU506" s="10"/>
      <c r="ALV506" s="10"/>
      <c r="ALW506" s="10"/>
      <c r="ALX506" s="10"/>
      <c r="ALY506" s="10"/>
      <c r="ALZ506" s="10"/>
      <c r="AMA506" s="10"/>
      <c r="AMB506" s="10"/>
      <c r="AMC506" s="10"/>
      <c r="AMD506" s="10"/>
      <c r="AME506" s="10"/>
      <c r="AMF506" s="10"/>
      <c r="AMG506" s="10"/>
      <c r="AMH506" s="10"/>
      <c r="AMI506" s="10"/>
    </row>
    <row r="507" spans="1:1023" ht="21.75" customHeight="1">
      <c r="A507" s="14" t="s">
        <v>196</v>
      </c>
      <c r="B507" s="45"/>
      <c r="C507" s="34"/>
      <c r="D507" s="34"/>
      <c r="E507" s="30"/>
      <c r="F507" s="30"/>
      <c r="G507" s="30"/>
      <c r="H507" s="30"/>
      <c r="I507" s="30"/>
      <c r="J507" s="30"/>
      <c r="K507" s="30"/>
      <c r="L507" s="30"/>
      <c r="M507" s="30"/>
      <c r="N507" s="30"/>
      <c r="O507" s="36">
        <v>6000</v>
      </c>
      <c r="P507" s="34"/>
      <c r="Q507" s="43">
        <f t="shared" si="14"/>
        <v>6000</v>
      </c>
      <c r="R507" s="43">
        <f t="shared" si="15"/>
        <v>6000</v>
      </c>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c r="EM507" s="10"/>
      <c r="EN507" s="10"/>
      <c r="EO507" s="10"/>
      <c r="EP507" s="10"/>
      <c r="EQ507" s="10"/>
      <c r="ER507" s="10"/>
      <c r="ES507" s="10"/>
      <c r="ET507" s="10"/>
      <c r="EU507" s="10"/>
      <c r="EV507" s="10"/>
      <c r="EW507" s="10"/>
      <c r="EX507" s="10"/>
      <c r="EY507" s="10"/>
      <c r="EZ507" s="10"/>
      <c r="FA507" s="10"/>
      <c r="FB507" s="10"/>
      <c r="FC507" s="10"/>
      <c r="FD507" s="10"/>
      <c r="FE507" s="10"/>
      <c r="FF507" s="10"/>
      <c r="FG507" s="10"/>
      <c r="FH507" s="10"/>
      <c r="FI507" s="10"/>
      <c r="FJ507" s="10"/>
      <c r="FK507" s="10"/>
      <c r="FL507" s="10"/>
      <c r="FM507" s="10"/>
      <c r="FN507" s="10"/>
      <c r="FO507" s="10"/>
      <c r="FP507" s="10"/>
      <c r="FQ507" s="10"/>
      <c r="FR507" s="10"/>
      <c r="FS507" s="10"/>
      <c r="FT507" s="10"/>
      <c r="FU507" s="10"/>
      <c r="FV507" s="10"/>
      <c r="FW507" s="10"/>
      <c r="FX507" s="10"/>
      <c r="FY507" s="10"/>
      <c r="FZ507" s="10"/>
      <c r="GA507" s="10"/>
      <c r="GB507" s="10"/>
      <c r="GC507" s="10"/>
      <c r="GD507" s="10"/>
      <c r="GE507" s="10"/>
      <c r="GF507" s="10"/>
      <c r="GG507" s="10"/>
      <c r="GH507" s="10"/>
      <c r="GI507" s="10"/>
      <c r="GJ507" s="10"/>
      <c r="GK507" s="10"/>
      <c r="GL507" s="10"/>
      <c r="GM507" s="10"/>
      <c r="GN507" s="10"/>
      <c r="GO507" s="10"/>
      <c r="GP507" s="10"/>
      <c r="GQ507" s="10"/>
      <c r="GR507" s="10"/>
      <c r="GS507" s="10"/>
      <c r="GT507" s="10"/>
      <c r="GU507" s="10"/>
      <c r="GV507" s="10"/>
      <c r="GW507" s="10"/>
      <c r="GX507" s="10"/>
      <c r="GY507" s="10"/>
      <c r="GZ507" s="10"/>
      <c r="HA507" s="10"/>
      <c r="HB507" s="10"/>
      <c r="HC507" s="10"/>
      <c r="HD507" s="10"/>
      <c r="HE507" s="10"/>
      <c r="HF507" s="10"/>
      <c r="HG507" s="10"/>
      <c r="HH507" s="10"/>
      <c r="HI507" s="10"/>
      <c r="HJ507" s="10"/>
      <c r="HK507" s="10"/>
      <c r="HL507" s="10"/>
      <c r="HM507" s="10"/>
      <c r="HN507" s="10"/>
      <c r="HO507" s="10"/>
      <c r="HP507" s="10"/>
      <c r="HQ507" s="10"/>
      <c r="HR507" s="10"/>
      <c r="HS507" s="10"/>
      <c r="HT507" s="10"/>
      <c r="HU507" s="10"/>
      <c r="HV507" s="10"/>
      <c r="HW507" s="10"/>
      <c r="HX507" s="10"/>
      <c r="HY507" s="10"/>
      <c r="HZ507" s="10"/>
      <c r="IA507" s="10"/>
      <c r="IB507" s="10"/>
      <c r="IC507" s="10"/>
      <c r="ID507" s="10"/>
      <c r="IE507" s="10"/>
      <c r="IF507" s="10"/>
      <c r="IG507" s="10"/>
      <c r="IH507" s="10"/>
      <c r="II507" s="10"/>
      <c r="IJ507" s="10"/>
      <c r="IK507" s="10"/>
      <c r="IL507" s="10"/>
      <c r="IM507" s="10"/>
      <c r="IN507" s="10"/>
      <c r="IO507" s="10"/>
      <c r="IP507" s="10"/>
      <c r="IQ507" s="10"/>
      <c r="IR507" s="10"/>
      <c r="IS507" s="10"/>
      <c r="IT507" s="10"/>
      <c r="IU507" s="10"/>
      <c r="IV507" s="10"/>
      <c r="IW507" s="10"/>
      <c r="IX507" s="10"/>
      <c r="IY507" s="10"/>
      <c r="IZ507" s="10"/>
      <c r="JA507" s="10"/>
      <c r="JB507" s="10"/>
      <c r="JC507" s="10"/>
      <c r="JD507" s="10"/>
      <c r="JE507" s="10"/>
      <c r="JF507" s="10"/>
      <c r="JG507" s="10"/>
      <c r="JH507" s="10"/>
      <c r="JI507" s="10"/>
      <c r="JJ507" s="10"/>
      <c r="JK507" s="10"/>
      <c r="JL507" s="10"/>
      <c r="JM507" s="10"/>
      <c r="JN507" s="10"/>
      <c r="JO507" s="10"/>
      <c r="JP507" s="10"/>
      <c r="JQ507" s="10"/>
      <c r="JR507" s="10"/>
      <c r="JS507" s="10"/>
      <c r="JT507" s="10"/>
      <c r="JU507" s="10"/>
      <c r="JV507" s="10"/>
      <c r="JW507" s="10"/>
      <c r="JX507" s="10"/>
      <c r="JY507" s="10"/>
      <c r="JZ507" s="10"/>
      <c r="KA507" s="10"/>
      <c r="KB507" s="10"/>
      <c r="KC507" s="10"/>
      <c r="KD507" s="10"/>
      <c r="KE507" s="10"/>
      <c r="KF507" s="10"/>
      <c r="KG507" s="10"/>
      <c r="KH507" s="10"/>
      <c r="KI507" s="10"/>
      <c r="KJ507" s="10"/>
      <c r="KK507" s="10"/>
      <c r="KL507" s="10"/>
      <c r="KM507" s="10"/>
      <c r="KN507" s="10"/>
      <c r="KO507" s="10"/>
      <c r="KP507" s="10"/>
      <c r="KQ507" s="10"/>
      <c r="KR507" s="10"/>
      <c r="KS507" s="10"/>
      <c r="KT507" s="10"/>
      <c r="KU507" s="10"/>
      <c r="KV507" s="10"/>
      <c r="KW507" s="10"/>
      <c r="KX507" s="10"/>
      <c r="KY507" s="10"/>
      <c r="KZ507" s="10"/>
      <c r="LA507" s="10"/>
      <c r="LB507" s="10"/>
      <c r="LC507" s="10"/>
      <c r="LD507" s="10"/>
      <c r="LE507" s="10"/>
      <c r="LF507" s="10"/>
      <c r="LG507" s="10"/>
      <c r="LH507" s="10"/>
      <c r="LI507" s="10"/>
      <c r="LJ507" s="10"/>
      <c r="LK507" s="10"/>
      <c r="LL507" s="10"/>
      <c r="LM507" s="10"/>
      <c r="LN507" s="10"/>
      <c r="LO507" s="10"/>
      <c r="LP507" s="10"/>
      <c r="LQ507" s="10"/>
      <c r="LR507" s="10"/>
      <c r="LS507" s="10"/>
      <c r="LT507" s="10"/>
      <c r="LU507" s="10"/>
      <c r="LV507" s="10"/>
      <c r="LW507" s="10"/>
      <c r="LX507" s="10"/>
      <c r="LY507" s="10"/>
      <c r="LZ507" s="10"/>
      <c r="MA507" s="10"/>
      <c r="MB507" s="10"/>
      <c r="MC507" s="10"/>
      <c r="MD507" s="10"/>
      <c r="ME507" s="10"/>
      <c r="MF507" s="10"/>
      <c r="MG507" s="10"/>
      <c r="MH507" s="10"/>
      <c r="MI507" s="10"/>
      <c r="MJ507" s="10"/>
      <c r="MK507" s="10"/>
      <c r="ML507" s="10"/>
      <c r="MM507" s="10"/>
      <c r="MN507" s="10"/>
      <c r="MO507" s="10"/>
      <c r="MP507" s="10"/>
      <c r="MQ507" s="10"/>
      <c r="MR507" s="10"/>
      <c r="MS507" s="10"/>
      <c r="MT507" s="10"/>
      <c r="MU507" s="10"/>
      <c r="MV507" s="10"/>
      <c r="MW507" s="10"/>
      <c r="MX507" s="10"/>
      <c r="MY507" s="10"/>
      <c r="MZ507" s="10"/>
      <c r="NA507" s="10"/>
      <c r="NB507" s="10"/>
      <c r="NC507" s="10"/>
      <c r="ND507" s="10"/>
      <c r="NE507" s="10"/>
      <c r="NF507" s="10"/>
      <c r="NG507" s="10"/>
      <c r="NH507" s="10"/>
      <c r="NI507" s="10"/>
      <c r="NJ507" s="10"/>
      <c r="NK507" s="10"/>
      <c r="NL507" s="10"/>
      <c r="NM507" s="10"/>
      <c r="NN507" s="10"/>
      <c r="NO507" s="10"/>
      <c r="NP507" s="10"/>
      <c r="NQ507" s="10"/>
      <c r="NR507" s="10"/>
      <c r="NS507" s="10"/>
      <c r="NT507" s="10"/>
      <c r="NU507" s="10"/>
      <c r="NV507" s="10"/>
      <c r="NW507" s="10"/>
      <c r="NX507" s="10"/>
      <c r="NY507" s="10"/>
      <c r="NZ507" s="10"/>
      <c r="OA507" s="10"/>
      <c r="OB507" s="10"/>
      <c r="OC507" s="10"/>
      <c r="OD507" s="10"/>
      <c r="OE507" s="10"/>
      <c r="OF507" s="10"/>
      <c r="OG507" s="10"/>
      <c r="OH507" s="10"/>
      <c r="OI507" s="10"/>
      <c r="OJ507" s="10"/>
      <c r="OK507" s="10"/>
      <c r="OL507" s="10"/>
      <c r="OM507" s="10"/>
      <c r="ON507" s="10"/>
      <c r="OO507" s="10"/>
      <c r="OP507" s="10"/>
      <c r="OQ507" s="10"/>
      <c r="OR507" s="10"/>
      <c r="OS507" s="10"/>
      <c r="OT507" s="10"/>
      <c r="OU507" s="10"/>
      <c r="OV507" s="10"/>
      <c r="OW507" s="10"/>
      <c r="OX507" s="10"/>
      <c r="OY507" s="10"/>
      <c r="OZ507" s="10"/>
      <c r="PA507" s="10"/>
      <c r="PB507" s="10"/>
      <c r="PC507" s="10"/>
      <c r="PD507" s="10"/>
      <c r="PE507" s="10"/>
      <c r="PF507" s="10"/>
      <c r="PG507" s="10"/>
      <c r="PH507" s="10"/>
      <c r="PI507" s="10"/>
      <c r="PJ507" s="10"/>
      <c r="PK507" s="10"/>
      <c r="PL507" s="10"/>
      <c r="PM507" s="10"/>
      <c r="PN507" s="10"/>
      <c r="PO507" s="10"/>
      <c r="PP507" s="10"/>
      <c r="PQ507" s="10"/>
      <c r="PR507" s="10"/>
      <c r="PS507" s="10"/>
      <c r="PT507" s="10"/>
      <c r="PU507" s="10"/>
      <c r="PV507" s="10"/>
      <c r="PW507" s="10"/>
      <c r="PX507" s="10"/>
      <c r="PY507" s="10"/>
      <c r="PZ507" s="10"/>
      <c r="QA507" s="10"/>
      <c r="QB507" s="10"/>
      <c r="QC507" s="10"/>
      <c r="QD507" s="10"/>
      <c r="QE507" s="10"/>
      <c r="QF507" s="10"/>
      <c r="QG507" s="10"/>
      <c r="QH507" s="10"/>
      <c r="QI507" s="10"/>
      <c r="QJ507" s="10"/>
      <c r="QK507" s="10"/>
      <c r="QL507" s="10"/>
      <c r="QM507" s="10"/>
      <c r="QN507" s="10"/>
      <c r="QO507" s="10"/>
      <c r="QP507" s="10"/>
      <c r="QQ507" s="10"/>
      <c r="QR507" s="10"/>
      <c r="QS507" s="10"/>
      <c r="QT507" s="10"/>
      <c r="QU507" s="10"/>
      <c r="QV507" s="10"/>
      <c r="QW507" s="10"/>
      <c r="QX507" s="10"/>
      <c r="QY507" s="10"/>
      <c r="QZ507" s="10"/>
      <c r="RA507" s="10"/>
      <c r="RB507" s="10"/>
      <c r="RC507" s="10"/>
      <c r="RD507" s="10"/>
      <c r="RE507" s="10"/>
      <c r="RF507" s="10"/>
      <c r="RG507" s="10"/>
      <c r="RH507" s="10"/>
      <c r="RI507" s="10"/>
      <c r="RJ507" s="10"/>
      <c r="RK507" s="10"/>
      <c r="RL507" s="10"/>
      <c r="RM507" s="10"/>
      <c r="RN507" s="10"/>
      <c r="RO507" s="10"/>
      <c r="RP507" s="10"/>
      <c r="RQ507" s="10"/>
      <c r="RR507" s="10"/>
      <c r="RS507" s="10"/>
      <c r="RT507" s="10"/>
      <c r="RU507" s="10"/>
      <c r="RV507" s="10"/>
      <c r="RW507" s="10"/>
      <c r="RX507" s="10"/>
      <c r="RY507" s="10"/>
      <c r="RZ507" s="10"/>
      <c r="SA507" s="10"/>
      <c r="SB507" s="10"/>
      <c r="SC507" s="10"/>
      <c r="SD507" s="10"/>
      <c r="SE507" s="10"/>
      <c r="SF507" s="10"/>
      <c r="SG507" s="10"/>
      <c r="SH507" s="10"/>
      <c r="SI507" s="10"/>
      <c r="SJ507" s="10"/>
      <c r="SK507" s="10"/>
      <c r="SL507" s="10"/>
      <c r="SM507" s="10"/>
      <c r="SN507" s="10"/>
      <c r="SO507" s="10"/>
      <c r="SP507" s="10"/>
      <c r="SQ507" s="10"/>
      <c r="SR507" s="10"/>
      <c r="SS507" s="10"/>
      <c r="ST507" s="10"/>
      <c r="SU507" s="10"/>
      <c r="SV507" s="10"/>
      <c r="SW507" s="10"/>
      <c r="SX507" s="10"/>
      <c r="SY507" s="10"/>
      <c r="SZ507" s="10"/>
      <c r="TA507" s="10"/>
      <c r="TB507" s="10"/>
      <c r="TC507" s="10"/>
      <c r="TD507" s="10"/>
      <c r="TE507" s="10"/>
      <c r="TF507" s="10"/>
      <c r="TG507" s="10"/>
      <c r="TH507" s="10"/>
      <c r="TI507" s="10"/>
      <c r="TJ507" s="10"/>
      <c r="TK507" s="10"/>
      <c r="TL507" s="10"/>
      <c r="TM507" s="10"/>
      <c r="TN507" s="10"/>
      <c r="TO507" s="10"/>
      <c r="TP507" s="10"/>
      <c r="TQ507" s="10"/>
      <c r="TR507" s="10"/>
      <c r="TS507" s="10"/>
      <c r="TT507" s="10"/>
      <c r="TU507" s="10"/>
      <c r="TV507" s="10"/>
      <c r="TW507" s="10"/>
      <c r="TX507" s="10"/>
      <c r="TY507" s="10"/>
      <c r="TZ507" s="10"/>
      <c r="UA507" s="10"/>
      <c r="UB507" s="10"/>
      <c r="UC507" s="10"/>
      <c r="UD507" s="10"/>
      <c r="UE507" s="10"/>
      <c r="UF507" s="10"/>
      <c r="UG507" s="10"/>
      <c r="UH507" s="10"/>
      <c r="UI507" s="10"/>
      <c r="UJ507" s="10"/>
      <c r="UK507" s="10"/>
      <c r="UL507" s="10"/>
      <c r="UM507" s="10"/>
      <c r="UN507" s="10"/>
      <c r="UO507" s="10"/>
      <c r="UP507" s="10"/>
      <c r="UQ507" s="10"/>
      <c r="UR507" s="10"/>
      <c r="US507" s="10"/>
      <c r="UT507" s="10"/>
      <c r="UU507" s="10"/>
      <c r="UV507" s="10"/>
      <c r="UW507" s="10"/>
      <c r="UX507" s="10"/>
      <c r="UY507" s="10"/>
      <c r="UZ507" s="10"/>
      <c r="VA507" s="10"/>
      <c r="VB507" s="10"/>
      <c r="VC507" s="10"/>
      <c r="VD507" s="10"/>
      <c r="VE507" s="10"/>
      <c r="VF507" s="10"/>
      <c r="VG507" s="10"/>
      <c r="VH507" s="10"/>
      <c r="VI507" s="10"/>
      <c r="VJ507" s="10"/>
      <c r="VK507" s="10"/>
      <c r="VL507" s="10"/>
      <c r="VM507" s="10"/>
      <c r="VN507" s="10"/>
      <c r="VO507" s="10"/>
      <c r="VP507" s="10"/>
      <c r="VQ507" s="10"/>
      <c r="VR507" s="10"/>
      <c r="VS507" s="10"/>
      <c r="VT507" s="10"/>
      <c r="VU507" s="10"/>
      <c r="VV507" s="10"/>
      <c r="VW507" s="10"/>
      <c r="VX507" s="10"/>
      <c r="VY507" s="10"/>
      <c r="VZ507" s="10"/>
      <c r="WA507" s="10"/>
      <c r="WB507" s="10"/>
      <c r="WC507" s="10"/>
      <c r="WD507" s="10"/>
      <c r="WE507" s="10"/>
      <c r="WF507" s="10"/>
      <c r="WG507" s="10"/>
      <c r="WH507" s="10"/>
      <c r="WI507" s="10"/>
      <c r="WJ507" s="10"/>
      <c r="WK507" s="10"/>
      <c r="WL507" s="10"/>
      <c r="WM507" s="10"/>
      <c r="WN507" s="10"/>
      <c r="WO507" s="10"/>
      <c r="WP507" s="10"/>
      <c r="WQ507" s="10"/>
      <c r="WR507" s="10"/>
      <c r="WS507" s="10"/>
      <c r="WT507" s="10"/>
      <c r="WU507" s="10"/>
      <c r="WV507" s="10"/>
      <c r="WW507" s="10"/>
      <c r="WX507" s="10"/>
      <c r="WY507" s="10"/>
      <c r="WZ507" s="10"/>
      <c r="XA507" s="10"/>
      <c r="XB507" s="10"/>
      <c r="XC507" s="10"/>
      <c r="XD507" s="10"/>
      <c r="XE507" s="10"/>
      <c r="XF507" s="10"/>
      <c r="XG507" s="10"/>
      <c r="XH507" s="10"/>
      <c r="XI507" s="10"/>
      <c r="XJ507" s="10"/>
      <c r="XK507" s="10"/>
      <c r="XL507" s="10"/>
      <c r="XM507" s="10"/>
      <c r="XN507" s="10"/>
      <c r="XO507" s="10"/>
      <c r="XP507" s="10"/>
      <c r="XQ507" s="10"/>
      <c r="XR507" s="10"/>
      <c r="XS507" s="10"/>
      <c r="XT507" s="10"/>
      <c r="XU507" s="10"/>
      <c r="XV507" s="10"/>
      <c r="XW507" s="10"/>
      <c r="XX507" s="10"/>
      <c r="XY507" s="10"/>
      <c r="XZ507" s="10"/>
      <c r="YA507" s="10"/>
      <c r="YB507" s="10"/>
      <c r="YC507" s="10"/>
      <c r="YD507" s="10"/>
      <c r="YE507" s="10"/>
      <c r="YF507" s="10"/>
      <c r="YG507" s="10"/>
      <c r="YH507" s="10"/>
      <c r="YI507" s="10"/>
      <c r="YJ507" s="10"/>
      <c r="YK507" s="10"/>
      <c r="YL507" s="10"/>
      <c r="YM507" s="10"/>
      <c r="YN507" s="10"/>
      <c r="YO507" s="10"/>
      <c r="YP507" s="10"/>
      <c r="YQ507" s="10"/>
      <c r="YR507" s="10"/>
      <c r="YS507" s="10"/>
      <c r="YT507" s="10"/>
      <c r="YU507" s="10"/>
      <c r="YV507" s="10"/>
      <c r="YW507" s="10"/>
      <c r="YX507" s="10"/>
      <c r="YY507" s="10"/>
      <c r="YZ507" s="10"/>
      <c r="ZA507" s="10"/>
      <c r="ZB507" s="10"/>
      <c r="ZC507" s="10"/>
      <c r="ZD507" s="10"/>
      <c r="ZE507" s="10"/>
      <c r="ZF507" s="10"/>
      <c r="ZG507" s="10"/>
      <c r="ZH507" s="10"/>
      <c r="ZI507" s="10"/>
      <c r="ZJ507" s="10"/>
      <c r="ZK507" s="10"/>
      <c r="ZL507" s="10"/>
      <c r="ZM507" s="10"/>
      <c r="ZN507" s="10"/>
      <c r="ZO507" s="10"/>
      <c r="ZP507" s="10"/>
      <c r="ZQ507" s="10"/>
      <c r="ZR507" s="10"/>
      <c r="ZS507" s="10"/>
      <c r="ZT507" s="10"/>
      <c r="ZU507" s="10"/>
      <c r="ZV507" s="10"/>
      <c r="ZW507" s="10"/>
      <c r="ZX507" s="10"/>
      <c r="ZY507" s="10"/>
      <c r="ZZ507" s="10"/>
      <c r="AAA507" s="10"/>
      <c r="AAB507" s="10"/>
      <c r="AAC507" s="10"/>
      <c r="AAD507" s="10"/>
      <c r="AAE507" s="10"/>
      <c r="AAF507" s="10"/>
      <c r="AAG507" s="10"/>
      <c r="AAH507" s="10"/>
      <c r="AAI507" s="10"/>
      <c r="AAJ507" s="10"/>
      <c r="AAK507" s="10"/>
      <c r="AAL507" s="10"/>
      <c r="AAM507" s="10"/>
      <c r="AAN507" s="10"/>
      <c r="AAO507" s="10"/>
      <c r="AAP507" s="10"/>
      <c r="AAQ507" s="10"/>
      <c r="AAR507" s="10"/>
      <c r="AAS507" s="10"/>
      <c r="AAT507" s="10"/>
      <c r="AAU507" s="10"/>
      <c r="AAV507" s="10"/>
      <c r="AAW507" s="10"/>
      <c r="AAX507" s="10"/>
      <c r="AAY507" s="10"/>
      <c r="AAZ507" s="10"/>
      <c r="ABA507" s="10"/>
      <c r="ABB507" s="10"/>
      <c r="ABC507" s="10"/>
      <c r="ABD507" s="10"/>
      <c r="ABE507" s="10"/>
      <c r="ABF507" s="10"/>
      <c r="ABG507" s="10"/>
      <c r="ABH507" s="10"/>
      <c r="ABI507" s="10"/>
      <c r="ABJ507" s="10"/>
      <c r="ABK507" s="10"/>
      <c r="ABL507" s="10"/>
      <c r="ABM507" s="10"/>
      <c r="ABN507" s="10"/>
      <c r="ABO507" s="10"/>
      <c r="ABP507" s="10"/>
      <c r="ABQ507" s="10"/>
      <c r="ABR507" s="10"/>
      <c r="ABS507" s="10"/>
      <c r="ABT507" s="10"/>
      <c r="ABU507" s="10"/>
      <c r="ABV507" s="10"/>
      <c r="ABW507" s="10"/>
      <c r="ABX507" s="10"/>
      <c r="ABY507" s="10"/>
      <c r="ABZ507" s="10"/>
      <c r="ACA507" s="10"/>
      <c r="ACB507" s="10"/>
      <c r="ACC507" s="10"/>
      <c r="ACD507" s="10"/>
      <c r="ACE507" s="10"/>
      <c r="ACF507" s="10"/>
      <c r="ACG507" s="10"/>
      <c r="ACH507" s="10"/>
      <c r="ACI507" s="10"/>
      <c r="ACJ507" s="10"/>
      <c r="ACK507" s="10"/>
      <c r="ACL507" s="10"/>
      <c r="ACM507" s="10"/>
      <c r="ACN507" s="10"/>
      <c r="ACO507" s="10"/>
      <c r="ACP507" s="10"/>
      <c r="ACQ507" s="10"/>
      <c r="ACR507" s="10"/>
      <c r="ACS507" s="10"/>
      <c r="ACT507" s="10"/>
      <c r="ACU507" s="10"/>
      <c r="ACV507" s="10"/>
      <c r="ACW507" s="10"/>
      <c r="ACX507" s="10"/>
      <c r="ACY507" s="10"/>
      <c r="ACZ507" s="10"/>
      <c r="ADA507" s="10"/>
      <c r="ADB507" s="10"/>
      <c r="ADC507" s="10"/>
      <c r="ADD507" s="10"/>
      <c r="ADE507" s="10"/>
      <c r="ADF507" s="10"/>
      <c r="ADG507" s="10"/>
      <c r="ADH507" s="10"/>
      <c r="ADI507" s="10"/>
      <c r="ADJ507" s="10"/>
      <c r="ADK507" s="10"/>
      <c r="ADL507" s="10"/>
      <c r="ADM507" s="10"/>
      <c r="ADN507" s="10"/>
      <c r="ADO507" s="10"/>
      <c r="ADP507" s="10"/>
      <c r="ADQ507" s="10"/>
      <c r="ADR507" s="10"/>
      <c r="ADS507" s="10"/>
      <c r="ADT507" s="10"/>
      <c r="ADU507" s="10"/>
      <c r="ADV507" s="10"/>
      <c r="ADW507" s="10"/>
      <c r="ADX507" s="10"/>
      <c r="ADY507" s="10"/>
      <c r="ADZ507" s="10"/>
      <c r="AEA507" s="10"/>
      <c r="AEB507" s="10"/>
      <c r="AEC507" s="10"/>
      <c r="AED507" s="10"/>
      <c r="AEE507" s="10"/>
      <c r="AEF507" s="10"/>
      <c r="AEG507" s="10"/>
      <c r="AEH507" s="10"/>
      <c r="AEI507" s="10"/>
      <c r="AEJ507" s="10"/>
      <c r="AEK507" s="10"/>
      <c r="AEL507" s="10"/>
      <c r="AEM507" s="10"/>
      <c r="AEN507" s="10"/>
      <c r="AEO507" s="10"/>
      <c r="AEP507" s="10"/>
      <c r="AEQ507" s="10"/>
      <c r="AER507" s="10"/>
      <c r="AES507" s="10"/>
      <c r="AET507" s="10"/>
      <c r="AEU507" s="10"/>
      <c r="AEV507" s="10"/>
      <c r="AEW507" s="10"/>
      <c r="AEX507" s="10"/>
      <c r="AEY507" s="10"/>
      <c r="AEZ507" s="10"/>
      <c r="AFA507" s="10"/>
      <c r="AFB507" s="10"/>
      <c r="AFC507" s="10"/>
      <c r="AFD507" s="10"/>
      <c r="AFE507" s="10"/>
      <c r="AFF507" s="10"/>
      <c r="AFG507" s="10"/>
      <c r="AFH507" s="10"/>
      <c r="AFI507" s="10"/>
      <c r="AFJ507" s="10"/>
      <c r="AFK507" s="10"/>
      <c r="AFL507" s="10"/>
      <c r="AFM507" s="10"/>
      <c r="AFN507" s="10"/>
      <c r="AFO507" s="10"/>
      <c r="AFP507" s="10"/>
      <c r="AFQ507" s="10"/>
      <c r="AFR507" s="10"/>
      <c r="AFS507" s="10"/>
      <c r="AFT507" s="10"/>
      <c r="AFU507" s="10"/>
      <c r="AFV507" s="10"/>
      <c r="AFW507" s="10"/>
      <c r="AFX507" s="10"/>
      <c r="AFY507" s="10"/>
      <c r="AFZ507" s="10"/>
      <c r="AGA507" s="10"/>
      <c r="AGB507" s="10"/>
      <c r="AGC507" s="10"/>
      <c r="AGD507" s="10"/>
      <c r="AGE507" s="10"/>
      <c r="AGF507" s="10"/>
      <c r="AGG507" s="10"/>
      <c r="AGH507" s="10"/>
      <c r="AGI507" s="10"/>
      <c r="AGJ507" s="10"/>
      <c r="AGK507" s="10"/>
      <c r="AGL507" s="10"/>
      <c r="AGM507" s="10"/>
      <c r="AGN507" s="10"/>
      <c r="AGO507" s="10"/>
      <c r="AGP507" s="10"/>
      <c r="AGQ507" s="10"/>
      <c r="AGR507" s="10"/>
      <c r="AGS507" s="10"/>
      <c r="AGT507" s="10"/>
      <c r="AGU507" s="10"/>
      <c r="AGV507" s="10"/>
      <c r="AGW507" s="10"/>
      <c r="AGX507" s="10"/>
      <c r="AGY507" s="10"/>
      <c r="AGZ507" s="10"/>
      <c r="AHA507" s="10"/>
      <c r="AHB507" s="10"/>
      <c r="AHC507" s="10"/>
      <c r="AHD507" s="10"/>
      <c r="AHE507" s="10"/>
      <c r="AHF507" s="10"/>
      <c r="AHG507" s="10"/>
      <c r="AHH507" s="10"/>
      <c r="AHI507" s="10"/>
      <c r="AHJ507" s="10"/>
      <c r="AHK507" s="10"/>
      <c r="AHL507" s="10"/>
      <c r="AHM507" s="10"/>
      <c r="AHN507" s="10"/>
      <c r="AHO507" s="10"/>
      <c r="AHP507" s="10"/>
      <c r="AHQ507" s="10"/>
      <c r="AHR507" s="10"/>
      <c r="AHS507" s="10"/>
      <c r="AHT507" s="10"/>
      <c r="AHU507" s="10"/>
      <c r="AHV507" s="10"/>
      <c r="AHW507" s="10"/>
      <c r="AHX507" s="10"/>
      <c r="AHY507" s="10"/>
      <c r="AHZ507" s="10"/>
      <c r="AIA507" s="10"/>
      <c r="AIB507" s="10"/>
      <c r="AIC507" s="10"/>
      <c r="AID507" s="10"/>
      <c r="AIE507" s="10"/>
      <c r="AIF507" s="10"/>
      <c r="AIG507" s="10"/>
      <c r="AIH507" s="10"/>
      <c r="AII507" s="10"/>
      <c r="AIJ507" s="10"/>
      <c r="AIK507" s="10"/>
      <c r="AIL507" s="10"/>
      <c r="AIM507" s="10"/>
      <c r="AIN507" s="10"/>
      <c r="AIO507" s="10"/>
      <c r="AIP507" s="10"/>
      <c r="AIQ507" s="10"/>
      <c r="AIR507" s="10"/>
      <c r="AIS507" s="10"/>
      <c r="AIT507" s="10"/>
      <c r="AIU507" s="10"/>
      <c r="AIV507" s="10"/>
      <c r="AIW507" s="10"/>
      <c r="AIX507" s="10"/>
      <c r="AIY507" s="10"/>
      <c r="AIZ507" s="10"/>
      <c r="AJA507" s="10"/>
      <c r="AJB507" s="10"/>
      <c r="AJC507" s="10"/>
      <c r="AJD507" s="10"/>
      <c r="AJE507" s="10"/>
      <c r="AJF507" s="10"/>
      <c r="AJG507" s="10"/>
      <c r="AJH507" s="10"/>
      <c r="AJI507" s="10"/>
      <c r="AJJ507" s="10"/>
      <c r="AJK507" s="10"/>
      <c r="AJL507" s="10"/>
      <c r="AJM507" s="10"/>
      <c r="AJN507" s="10"/>
      <c r="AJO507" s="10"/>
      <c r="AJP507" s="10"/>
      <c r="AJQ507" s="10"/>
      <c r="AJR507" s="10"/>
      <c r="AJS507" s="10"/>
      <c r="AJT507" s="10"/>
      <c r="AJU507" s="10"/>
      <c r="AJV507" s="10"/>
      <c r="AJW507" s="10"/>
      <c r="AJX507" s="10"/>
      <c r="AJY507" s="10"/>
      <c r="AJZ507" s="10"/>
      <c r="AKA507" s="10"/>
      <c r="AKB507" s="10"/>
      <c r="AKC507" s="10"/>
      <c r="AKD507" s="10"/>
      <c r="AKE507" s="10"/>
      <c r="AKF507" s="10"/>
      <c r="AKG507" s="10"/>
      <c r="AKH507" s="10"/>
      <c r="AKI507" s="10"/>
      <c r="AKJ507" s="10"/>
      <c r="AKK507" s="10"/>
      <c r="AKL507" s="10"/>
      <c r="AKM507" s="10"/>
      <c r="AKN507" s="10"/>
      <c r="AKO507" s="10"/>
      <c r="AKP507" s="10"/>
      <c r="AKQ507" s="10"/>
      <c r="AKR507" s="10"/>
      <c r="AKS507" s="10"/>
      <c r="AKT507" s="10"/>
      <c r="AKU507" s="10"/>
      <c r="AKV507" s="10"/>
      <c r="AKW507" s="10"/>
      <c r="AKX507" s="10"/>
      <c r="AKY507" s="10"/>
      <c r="AKZ507" s="10"/>
      <c r="ALA507" s="10"/>
      <c r="ALB507" s="10"/>
      <c r="ALC507" s="10"/>
      <c r="ALD507" s="10"/>
      <c r="ALE507" s="10"/>
      <c r="ALF507" s="10"/>
      <c r="ALG507" s="10"/>
      <c r="ALH507" s="10"/>
      <c r="ALI507" s="10"/>
      <c r="ALJ507" s="10"/>
      <c r="ALK507" s="10"/>
      <c r="ALL507" s="10"/>
      <c r="ALM507" s="10"/>
      <c r="ALN507" s="10"/>
      <c r="ALO507" s="10"/>
      <c r="ALP507" s="10"/>
      <c r="ALQ507" s="10"/>
      <c r="ALR507" s="10"/>
      <c r="ALS507" s="10"/>
      <c r="ALT507" s="10"/>
      <c r="ALU507" s="10"/>
      <c r="ALV507" s="10"/>
      <c r="ALW507" s="10"/>
      <c r="ALX507" s="10"/>
      <c r="ALY507" s="10"/>
      <c r="ALZ507" s="10"/>
      <c r="AMA507" s="10"/>
      <c r="AMB507" s="10"/>
      <c r="AMC507" s="10"/>
      <c r="AMD507" s="10"/>
      <c r="AME507" s="10"/>
      <c r="AMF507" s="10"/>
      <c r="AMG507" s="10"/>
      <c r="AMH507" s="10"/>
      <c r="AMI507" s="10"/>
    </row>
    <row r="508" spans="1:1023" ht="21.75" customHeight="1">
      <c r="A508" s="14" t="s">
        <v>156</v>
      </c>
      <c r="B508" s="45"/>
      <c r="C508" s="34"/>
      <c r="D508" s="34"/>
      <c r="E508" s="30"/>
      <c r="F508" s="30"/>
      <c r="G508" s="30"/>
      <c r="H508" s="30"/>
      <c r="I508" s="30"/>
      <c r="J508" s="30"/>
      <c r="K508" s="30"/>
      <c r="L508" s="30"/>
      <c r="M508" s="30"/>
      <c r="N508" s="30"/>
      <c r="O508" s="36">
        <v>10000</v>
      </c>
      <c r="P508" s="34"/>
      <c r="Q508" s="43">
        <f t="shared" si="14"/>
        <v>10000</v>
      </c>
      <c r="R508" s="43">
        <f t="shared" si="15"/>
        <v>10000</v>
      </c>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c r="FX508" s="10"/>
      <c r="FY508" s="10"/>
      <c r="FZ508" s="10"/>
      <c r="GA508" s="10"/>
      <c r="GB508" s="10"/>
      <c r="GC508" s="10"/>
      <c r="GD508" s="10"/>
      <c r="GE508" s="10"/>
      <c r="GF508" s="10"/>
      <c r="GG508" s="10"/>
      <c r="GH508" s="10"/>
      <c r="GI508" s="10"/>
      <c r="GJ508" s="10"/>
      <c r="GK508" s="10"/>
      <c r="GL508" s="10"/>
      <c r="GM508" s="10"/>
      <c r="GN508" s="10"/>
      <c r="GO508" s="10"/>
      <c r="GP508" s="10"/>
      <c r="GQ508" s="10"/>
      <c r="GR508" s="10"/>
      <c r="GS508" s="10"/>
      <c r="GT508" s="10"/>
      <c r="GU508" s="10"/>
      <c r="GV508" s="10"/>
      <c r="GW508" s="10"/>
      <c r="GX508" s="10"/>
      <c r="GY508" s="10"/>
      <c r="GZ508" s="10"/>
      <c r="HA508" s="10"/>
      <c r="HB508" s="10"/>
      <c r="HC508" s="10"/>
      <c r="HD508" s="10"/>
      <c r="HE508" s="10"/>
      <c r="HF508" s="10"/>
      <c r="HG508" s="10"/>
      <c r="HH508" s="10"/>
      <c r="HI508" s="10"/>
      <c r="HJ508" s="10"/>
      <c r="HK508" s="10"/>
      <c r="HL508" s="10"/>
      <c r="HM508" s="10"/>
      <c r="HN508" s="10"/>
      <c r="HO508" s="10"/>
      <c r="HP508" s="10"/>
      <c r="HQ508" s="10"/>
      <c r="HR508" s="10"/>
      <c r="HS508" s="10"/>
      <c r="HT508" s="10"/>
      <c r="HU508" s="10"/>
      <c r="HV508" s="10"/>
      <c r="HW508" s="10"/>
      <c r="HX508" s="10"/>
      <c r="HY508" s="10"/>
      <c r="HZ508" s="10"/>
      <c r="IA508" s="10"/>
      <c r="IB508" s="10"/>
      <c r="IC508" s="10"/>
      <c r="ID508" s="10"/>
      <c r="IE508" s="10"/>
      <c r="IF508" s="10"/>
      <c r="IG508" s="10"/>
      <c r="IH508" s="10"/>
      <c r="II508" s="10"/>
      <c r="IJ508" s="10"/>
      <c r="IK508" s="10"/>
      <c r="IL508" s="10"/>
      <c r="IM508" s="10"/>
      <c r="IN508" s="10"/>
      <c r="IO508" s="10"/>
      <c r="IP508" s="10"/>
      <c r="IQ508" s="10"/>
      <c r="IR508" s="10"/>
      <c r="IS508" s="10"/>
      <c r="IT508" s="10"/>
      <c r="IU508" s="10"/>
      <c r="IV508" s="10"/>
      <c r="IW508" s="10"/>
      <c r="IX508" s="10"/>
      <c r="IY508" s="10"/>
      <c r="IZ508" s="10"/>
      <c r="JA508" s="10"/>
      <c r="JB508" s="10"/>
      <c r="JC508" s="10"/>
      <c r="JD508" s="10"/>
      <c r="JE508" s="10"/>
      <c r="JF508" s="10"/>
      <c r="JG508" s="10"/>
      <c r="JH508" s="10"/>
      <c r="JI508" s="10"/>
      <c r="JJ508" s="10"/>
      <c r="JK508" s="10"/>
      <c r="JL508" s="10"/>
      <c r="JM508" s="10"/>
      <c r="JN508" s="10"/>
      <c r="JO508" s="10"/>
      <c r="JP508" s="10"/>
      <c r="JQ508" s="10"/>
      <c r="JR508" s="10"/>
      <c r="JS508" s="10"/>
      <c r="JT508" s="10"/>
      <c r="JU508" s="10"/>
      <c r="JV508" s="10"/>
      <c r="JW508" s="10"/>
      <c r="JX508" s="10"/>
      <c r="JY508" s="10"/>
      <c r="JZ508" s="10"/>
      <c r="KA508" s="10"/>
      <c r="KB508" s="10"/>
      <c r="KC508" s="10"/>
      <c r="KD508" s="10"/>
      <c r="KE508" s="10"/>
      <c r="KF508" s="10"/>
      <c r="KG508" s="10"/>
      <c r="KH508" s="10"/>
      <c r="KI508" s="10"/>
      <c r="KJ508" s="10"/>
      <c r="KK508" s="10"/>
      <c r="KL508" s="10"/>
      <c r="KM508" s="10"/>
      <c r="KN508" s="10"/>
      <c r="KO508" s="10"/>
      <c r="KP508" s="10"/>
      <c r="KQ508" s="10"/>
      <c r="KR508" s="10"/>
      <c r="KS508" s="10"/>
      <c r="KT508" s="10"/>
      <c r="KU508" s="10"/>
      <c r="KV508" s="10"/>
      <c r="KW508" s="10"/>
      <c r="KX508" s="10"/>
      <c r="KY508" s="10"/>
      <c r="KZ508" s="10"/>
      <c r="LA508" s="10"/>
      <c r="LB508" s="10"/>
      <c r="LC508" s="10"/>
      <c r="LD508" s="10"/>
      <c r="LE508" s="10"/>
      <c r="LF508" s="10"/>
      <c r="LG508" s="10"/>
      <c r="LH508" s="10"/>
      <c r="LI508" s="10"/>
      <c r="LJ508" s="10"/>
      <c r="LK508" s="10"/>
      <c r="LL508" s="10"/>
      <c r="LM508" s="10"/>
      <c r="LN508" s="10"/>
      <c r="LO508" s="10"/>
      <c r="LP508" s="10"/>
      <c r="LQ508" s="10"/>
      <c r="LR508" s="10"/>
      <c r="LS508" s="10"/>
      <c r="LT508" s="10"/>
      <c r="LU508" s="10"/>
      <c r="LV508" s="10"/>
      <c r="LW508" s="10"/>
      <c r="LX508" s="10"/>
      <c r="LY508" s="10"/>
      <c r="LZ508" s="10"/>
      <c r="MA508" s="10"/>
      <c r="MB508" s="10"/>
      <c r="MC508" s="10"/>
      <c r="MD508" s="10"/>
      <c r="ME508" s="10"/>
      <c r="MF508" s="10"/>
      <c r="MG508" s="10"/>
      <c r="MH508" s="10"/>
      <c r="MI508" s="10"/>
      <c r="MJ508" s="10"/>
      <c r="MK508" s="10"/>
      <c r="ML508" s="10"/>
      <c r="MM508" s="10"/>
      <c r="MN508" s="10"/>
      <c r="MO508" s="10"/>
      <c r="MP508" s="10"/>
      <c r="MQ508" s="10"/>
      <c r="MR508" s="10"/>
      <c r="MS508" s="10"/>
      <c r="MT508" s="10"/>
      <c r="MU508" s="10"/>
      <c r="MV508" s="10"/>
      <c r="MW508" s="10"/>
      <c r="MX508" s="10"/>
      <c r="MY508" s="10"/>
      <c r="MZ508" s="10"/>
      <c r="NA508" s="10"/>
      <c r="NB508" s="10"/>
      <c r="NC508" s="10"/>
      <c r="ND508" s="10"/>
      <c r="NE508" s="10"/>
      <c r="NF508" s="10"/>
      <c r="NG508" s="10"/>
      <c r="NH508" s="10"/>
      <c r="NI508" s="10"/>
      <c r="NJ508" s="10"/>
      <c r="NK508" s="10"/>
      <c r="NL508" s="10"/>
      <c r="NM508" s="10"/>
      <c r="NN508" s="10"/>
      <c r="NO508" s="10"/>
      <c r="NP508" s="10"/>
      <c r="NQ508" s="10"/>
      <c r="NR508" s="10"/>
      <c r="NS508" s="10"/>
      <c r="NT508" s="10"/>
      <c r="NU508" s="10"/>
      <c r="NV508" s="10"/>
      <c r="NW508" s="10"/>
      <c r="NX508" s="10"/>
      <c r="NY508" s="10"/>
      <c r="NZ508" s="10"/>
      <c r="OA508" s="10"/>
      <c r="OB508" s="10"/>
      <c r="OC508" s="10"/>
      <c r="OD508" s="10"/>
      <c r="OE508" s="10"/>
      <c r="OF508" s="10"/>
      <c r="OG508" s="10"/>
      <c r="OH508" s="10"/>
      <c r="OI508" s="10"/>
      <c r="OJ508" s="10"/>
      <c r="OK508" s="10"/>
      <c r="OL508" s="10"/>
      <c r="OM508" s="10"/>
      <c r="ON508" s="10"/>
      <c r="OO508" s="10"/>
      <c r="OP508" s="10"/>
      <c r="OQ508" s="10"/>
      <c r="OR508" s="10"/>
      <c r="OS508" s="10"/>
      <c r="OT508" s="10"/>
      <c r="OU508" s="10"/>
      <c r="OV508" s="10"/>
      <c r="OW508" s="10"/>
      <c r="OX508" s="10"/>
      <c r="OY508" s="10"/>
      <c r="OZ508" s="10"/>
      <c r="PA508" s="10"/>
      <c r="PB508" s="10"/>
      <c r="PC508" s="10"/>
      <c r="PD508" s="10"/>
      <c r="PE508" s="10"/>
      <c r="PF508" s="10"/>
      <c r="PG508" s="10"/>
      <c r="PH508" s="10"/>
      <c r="PI508" s="10"/>
      <c r="PJ508" s="10"/>
      <c r="PK508" s="10"/>
      <c r="PL508" s="10"/>
      <c r="PM508" s="10"/>
      <c r="PN508" s="10"/>
      <c r="PO508" s="10"/>
      <c r="PP508" s="10"/>
      <c r="PQ508" s="10"/>
      <c r="PR508" s="10"/>
      <c r="PS508" s="10"/>
      <c r="PT508" s="10"/>
      <c r="PU508" s="10"/>
      <c r="PV508" s="10"/>
      <c r="PW508" s="10"/>
      <c r="PX508" s="10"/>
      <c r="PY508" s="10"/>
      <c r="PZ508" s="10"/>
      <c r="QA508" s="10"/>
      <c r="QB508" s="10"/>
      <c r="QC508" s="10"/>
      <c r="QD508" s="10"/>
      <c r="QE508" s="10"/>
      <c r="QF508" s="10"/>
      <c r="QG508" s="10"/>
      <c r="QH508" s="10"/>
      <c r="QI508" s="10"/>
      <c r="QJ508" s="10"/>
      <c r="QK508" s="10"/>
      <c r="QL508" s="10"/>
      <c r="QM508" s="10"/>
      <c r="QN508" s="10"/>
      <c r="QO508" s="10"/>
      <c r="QP508" s="10"/>
      <c r="QQ508" s="10"/>
      <c r="QR508" s="10"/>
      <c r="QS508" s="10"/>
      <c r="QT508" s="10"/>
      <c r="QU508" s="10"/>
      <c r="QV508" s="10"/>
      <c r="QW508" s="10"/>
      <c r="QX508" s="10"/>
      <c r="QY508" s="10"/>
      <c r="QZ508" s="10"/>
      <c r="RA508" s="10"/>
      <c r="RB508" s="10"/>
      <c r="RC508" s="10"/>
      <c r="RD508" s="10"/>
      <c r="RE508" s="10"/>
      <c r="RF508" s="10"/>
      <c r="RG508" s="10"/>
      <c r="RH508" s="10"/>
      <c r="RI508" s="10"/>
      <c r="RJ508" s="10"/>
      <c r="RK508" s="10"/>
      <c r="RL508" s="10"/>
      <c r="RM508" s="10"/>
      <c r="RN508" s="10"/>
      <c r="RO508" s="10"/>
      <c r="RP508" s="10"/>
      <c r="RQ508" s="10"/>
      <c r="RR508" s="10"/>
      <c r="RS508" s="10"/>
      <c r="RT508" s="10"/>
      <c r="RU508" s="10"/>
      <c r="RV508" s="10"/>
      <c r="RW508" s="10"/>
      <c r="RX508" s="10"/>
      <c r="RY508" s="10"/>
      <c r="RZ508" s="10"/>
      <c r="SA508" s="10"/>
      <c r="SB508" s="10"/>
      <c r="SC508" s="10"/>
      <c r="SD508" s="10"/>
      <c r="SE508" s="10"/>
      <c r="SF508" s="10"/>
      <c r="SG508" s="10"/>
      <c r="SH508" s="10"/>
      <c r="SI508" s="10"/>
      <c r="SJ508" s="10"/>
      <c r="SK508" s="10"/>
      <c r="SL508" s="10"/>
      <c r="SM508" s="10"/>
      <c r="SN508" s="10"/>
      <c r="SO508" s="10"/>
      <c r="SP508" s="10"/>
      <c r="SQ508" s="10"/>
      <c r="SR508" s="10"/>
      <c r="SS508" s="10"/>
      <c r="ST508" s="10"/>
      <c r="SU508" s="10"/>
      <c r="SV508" s="10"/>
      <c r="SW508" s="10"/>
      <c r="SX508" s="10"/>
      <c r="SY508" s="10"/>
      <c r="SZ508" s="10"/>
      <c r="TA508" s="10"/>
      <c r="TB508" s="10"/>
      <c r="TC508" s="10"/>
      <c r="TD508" s="10"/>
      <c r="TE508" s="10"/>
      <c r="TF508" s="10"/>
      <c r="TG508" s="10"/>
      <c r="TH508" s="10"/>
      <c r="TI508" s="10"/>
      <c r="TJ508" s="10"/>
      <c r="TK508" s="10"/>
      <c r="TL508" s="10"/>
      <c r="TM508" s="10"/>
      <c r="TN508" s="10"/>
      <c r="TO508" s="10"/>
      <c r="TP508" s="10"/>
      <c r="TQ508" s="10"/>
      <c r="TR508" s="10"/>
      <c r="TS508" s="10"/>
      <c r="TT508" s="10"/>
      <c r="TU508" s="10"/>
      <c r="TV508" s="10"/>
      <c r="TW508" s="10"/>
      <c r="TX508" s="10"/>
      <c r="TY508" s="10"/>
      <c r="TZ508" s="10"/>
      <c r="UA508" s="10"/>
      <c r="UB508" s="10"/>
      <c r="UC508" s="10"/>
      <c r="UD508" s="10"/>
      <c r="UE508" s="10"/>
      <c r="UF508" s="10"/>
      <c r="UG508" s="10"/>
      <c r="UH508" s="10"/>
      <c r="UI508" s="10"/>
      <c r="UJ508" s="10"/>
      <c r="UK508" s="10"/>
      <c r="UL508" s="10"/>
      <c r="UM508" s="10"/>
      <c r="UN508" s="10"/>
      <c r="UO508" s="10"/>
      <c r="UP508" s="10"/>
      <c r="UQ508" s="10"/>
      <c r="UR508" s="10"/>
      <c r="US508" s="10"/>
      <c r="UT508" s="10"/>
      <c r="UU508" s="10"/>
      <c r="UV508" s="10"/>
      <c r="UW508" s="10"/>
      <c r="UX508" s="10"/>
      <c r="UY508" s="10"/>
      <c r="UZ508" s="10"/>
      <c r="VA508" s="10"/>
      <c r="VB508" s="10"/>
      <c r="VC508" s="10"/>
      <c r="VD508" s="10"/>
      <c r="VE508" s="10"/>
      <c r="VF508" s="10"/>
      <c r="VG508" s="10"/>
      <c r="VH508" s="10"/>
      <c r="VI508" s="10"/>
      <c r="VJ508" s="10"/>
      <c r="VK508" s="10"/>
      <c r="VL508" s="10"/>
      <c r="VM508" s="10"/>
      <c r="VN508" s="10"/>
      <c r="VO508" s="10"/>
      <c r="VP508" s="10"/>
      <c r="VQ508" s="10"/>
      <c r="VR508" s="10"/>
      <c r="VS508" s="10"/>
      <c r="VT508" s="10"/>
      <c r="VU508" s="10"/>
      <c r="VV508" s="10"/>
      <c r="VW508" s="10"/>
      <c r="VX508" s="10"/>
      <c r="VY508" s="10"/>
      <c r="VZ508" s="10"/>
      <c r="WA508" s="10"/>
      <c r="WB508" s="10"/>
      <c r="WC508" s="10"/>
      <c r="WD508" s="10"/>
      <c r="WE508" s="10"/>
      <c r="WF508" s="10"/>
      <c r="WG508" s="10"/>
      <c r="WH508" s="10"/>
      <c r="WI508" s="10"/>
      <c r="WJ508" s="10"/>
      <c r="WK508" s="10"/>
      <c r="WL508" s="10"/>
      <c r="WM508" s="10"/>
      <c r="WN508" s="10"/>
      <c r="WO508" s="10"/>
      <c r="WP508" s="10"/>
      <c r="WQ508" s="10"/>
      <c r="WR508" s="10"/>
      <c r="WS508" s="10"/>
      <c r="WT508" s="10"/>
      <c r="WU508" s="10"/>
      <c r="WV508" s="10"/>
      <c r="WW508" s="10"/>
      <c r="WX508" s="10"/>
      <c r="WY508" s="10"/>
      <c r="WZ508" s="10"/>
      <c r="XA508" s="10"/>
      <c r="XB508" s="10"/>
      <c r="XC508" s="10"/>
      <c r="XD508" s="10"/>
      <c r="XE508" s="10"/>
      <c r="XF508" s="10"/>
      <c r="XG508" s="10"/>
      <c r="XH508" s="10"/>
      <c r="XI508" s="10"/>
      <c r="XJ508" s="10"/>
      <c r="XK508" s="10"/>
      <c r="XL508" s="10"/>
      <c r="XM508" s="10"/>
      <c r="XN508" s="10"/>
      <c r="XO508" s="10"/>
      <c r="XP508" s="10"/>
      <c r="XQ508" s="10"/>
      <c r="XR508" s="10"/>
      <c r="XS508" s="10"/>
      <c r="XT508" s="10"/>
      <c r="XU508" s="10"/>
      <c r="XV508" s="10"/>
      <c r="XW508" s="10"/>
      <c r="XX508" s="10"/>
      <c r="XY508" s="10"/>
      <c r="XZ508" s="10"/>
      <c r="YA508" s="10"/>
      <c r="YB508" s="10"/>
      <c r="YC508" s="10"/>
      <c r="YD508" s="10"/>
      <c r="YE508" s="10"/>
      <c r="YF508" s="10"/>
      <c r="YG508" s="10"/>
      <c r="YH508" s="10"/>
      <c r="YI508" s="10"/>
      <c r="YJ508" s="10"/>
      <c r="YK508" s="10"/>
      <c r="YL508" s="10"/>
      <c r="YM508" s="10"/>
      <c r="YN508" s="10"/>
      <c r="YO508" s="10"/>
      <c r="YP508" s="10"/>
      <c r="YQ508" s="10"/>
      <c r="YR508" s="10"/>
      <c r="YS508" s="10"/>
      <c r="YT508" s="10"/>
      <c r="YU508" s="10"/>
      <c r="YV508" s="10"/>
      <c r="YW508" s="10"/>
      <c r="YX508" s="10"/>
      <c r="YY508" s="10"/>
      <c r="YZ508" s="10"/>
      <c r="ZA508" s="10"/>
      <c r="ZB508" s="10"/>
      <c r="ZC508" s="10"/>
      <c r="ZD508" s="10"/>
      <c r="ZE508" s="10"/>
      <c r="ZF508" s="10"/>
      <c r="ZG508" s="10"/>
      <c r="ZH508" s="10"/>
      <c r="ZI508" s="10"/>
      <c r="ZJ508" s="10"/>
      <c r="ZK508" s="10"/>
      <c r="ZL508" s="10"/>
      <c r="ZM508" s="10"/>
      <c r="ZN508" s="10"/>
      <c r="ZO508" s="10"/>
      <c r="ZP508" s="10"/>
      <c r="ZQ508" s="10"/>
      <c r="ZR508" s="10"/>
      <c r="ZS508" s="10"/>
      <c r="ZT508" s="10"/>
      <c r="ZU508" s="10"/>
      <c r="ZV508" s="10"/>
      <c r="ZW508" s="10"/>
      <c r="ZX508" s="10"/>
      <c r="ZY508" s="10"/>
      <c r="ZZ508" s="10"/>
      <c r="AAA508" s="10"/>
      <c r="AAB508" s="10"/>
      <c r="AAC508" s="10"/>
      <c r="AAD508" s="10"/>
      <c r="AAE508" s="10"/>
      <c r="AAF508" s="10"/>
      <c r="AAG508" s="10"/>
      <c r="AAH508" s="10"/>
      <c r="AAI508" s="10"/>
      <c r="AAJ508" s="10"/>
      <c r="AAK508" s="10"/>
      <c r="AAL508" s="10"/>
      <c r="AAM508" s="10"/>
      <c r="AAN508" s="10"/>
      <c r="AAO508" s="10"/>
      <c r="AAP508" s="10"/>
      <c r="AAQ508" s="10"/>
      <c r="AAR508" s="10"/>
      <c r="AAS508" s="10"/>
      <c r="AAT508" s="10"/>
      <c r="AAU508" s="10"/>
      <c r="AAV508" s="10"/>
      <c r="AAW508" s="10"/>
      <c r="AAX508" s="10"/>
      <c r="AAY508" s="10"/>
      <c r="AAZ508" s="10"/>
      <c r="ABA508" s="10"/>
      <c r="ABB508" s="10"/>
      <c r="ABC508" s="10"/>
      <c r="ABD508" s="10"/>
      <c r="ABE508" s="10"/>
      <c r="ABF508" s="10"/>
      <c r="ABG508" s="10"/>
      <c r="ABH508" s="10"/>
      <c r="ABI508" s="10"/>
      <c r="ABJ508" s="10"/>
      <c r="ABK508" s="10"/>
      <c r="ABL508" s="10"/>
      <c r="ABM508" s="10"/>
      <c r="ABN508" s="10"/>
      <c r="ABO508" s="10"/>
      <c r="ABP508" s="10"/>
      <c r="ABQ508" s="10"/>
      <c r="ABR508" s="10"/>
      <c r="ABS508" s="10"/>
      <c r="ABT508" s="10"/>
      <c r="ABU508" s="10"/>
      <c r="ABV508" s="10"/>
      <c r="ABW508" s="10"/>
      <c r="ABX508" s="10"/>
      <c r="ABY508" s="10"/>
      <c r="ABZ508" s="10"/>
      <c r="ACA508" s="10"/>
      <c r="ACB508" s="10"/>
      <c r="ACC508" s="10"/>
      <c r="ACD508" s="10"/>
      <c r="ACE508" s="10"/>
      <c r="ACF508" s="10"/>
      <c r="ACG508" s="10"/>
      <c r="ACH508" s="10"/>
      <c r="ACI508" s="10"/>
      <c r="ACJ508" s="10"/>
      <c r="ACK508" s="10"/>
      <c r="ACL508" s="10"/>
      <c r="ACM508" s="10"/>
      <c r="ACN508" s="10"/>
      <c r="ACO508" s="10"/>
      <c r="ACP508" s="10"/>
      <c r="ACQ508" s="10"/>
      <c r="ACR508" s="10"/>
      <c r="ACS508" s="10"/>
      <c r="ACT508" s="10"/>
      <c r="ACU508" s="10"/>
      <c r="ACV508" s="10"/>
      <c r="ACW508" s="10"/>
      <c r="ACX508" s="10"/>
      <c r="ACY508" s="10"/>
      <c r="ACZ508" s="10"/>
      <c r="ADA508" s="10"/>
      <c r="ADB508" s="10"/>
      <c r="ADC508" s="10"/>
      <c r="ADD508" s="10"/>
      <c r="ADE508" s="10"/>
      <c r="ADF508" s="10"/>
      <c r="ADG508" s="10"/>
      <c r="ADH508" s="10"/>
      <c r="ADI508" s="10"/>
      <c r="ADJ508" s="10"/>
      <c r="ADK508" s="10"/>
      <c r="ADL508" s="10"/>
      <c r="ADM508" s="10"/>
      <c r="ADN508" s="10"/>
      <c r="ADO508" s="10"/>
      <c r="ADP508" s="10"/>
      <c r="ADQ508" s="10"/>
      <c r="ADR508" s="10"/>
      <c r="ADS508" s="10"/>
      <c r="ADT508" s="10"/>
      <c r="ADU508" s="10"/>
      <c r="ADV508" s="10"/>
      <c r="ADW508" s="10"/>
      <c r="ADX508" s="10"/>
      <c r="ADY508" s="10"/>
      <c r="ADZ508" s="10"/>
      <c r="AEA508" s="10"/>
      <c r="AEB508" s="10"/>
      <c r="AEC508" s="10"/>
      <c r="AED508" s="10"/>
      <c r="AEE508" s="10"/>
      <c r="AEF508" s="10"/>
      <c r="AEG508" s="10"/>
      <c r="AEH508" s="10"/>
      <c r="AEI508" s="10"/>
      <c r="AEJ508" s="10"/>
      <c r="AEK508" s="10"/>
      <c r="AEL508" s="10"/>
      <c r="AEM508" s="10"/>
      <c r="AEN508" s="10"/>
      <c r="AEO508" s="10"/>
      <c r="AEP508" s="10"/>
      <c r="AEQ508" s="10"/>
      <c r="AER508" s="10"/>
      <c r="AES508" s="10"/>
      <c r="AET508" s="10"/>
      <c r="AEU508" s="10"/>
      <c r="AEV508" s="10"/>
      <c r="AEW508" s="10"/>
      <c r="AEX508" s="10"/>
      <c r="AEY508" s="10"/>
      <c r="AEZ508" s="10"/>
      <c r="AFA508" s="10"/>
      <c r="AFB508" s="10"/>
      <c r="AFC508" s="10"/>
      <c r="AFD508" s="10"/>
      <c r="AFE508" s="10"/>
      <c r="AFF508" s="10"/>
      <c r="AFG508" s="10"/>
      <c r="AFH508" s="10"/>
      <c r="AFI508" s="10"/>
      <c r="AFJ508" s="10"/>
      <c r="AFK508" s="10"/>
      <c r="AFL508" s="10"/>
      <c r="AFM508" s="10"/>
      <c r="AFN508" s="10"/>
      <c r="AFO508" s="10"/>
      <c r="AFP508" s="10"/>
      <c r="AFQ508" s="10"/>
      <c r="AFR508" s="10"/>
      <c r="AFS508" s="10"/>
      <c r="AFT508" s="10"/>
      <c r="AFU508" s="10"/>
      <c r="AFV508" s="10"/>
      <c r="AFW508" s="10"/>
      <c r="AFX508" s="10"/>
      <c r="AFY508" s="10"/>
      <c r="AFZ508" s="10"/>
      <c r="AGA508" s="10"/>
      <c r="AGB508" s="10"/>
      <c r="AGC508" s="10"/>
      <c r="AGD508" s="10"/>
      <c r="AGE508" s="10"/>
      <c r="AGF508" s="10"/>
      <c r="AGG508" s="10"/>
      <c r="AGH508" s="10"/>
      <c r="AGI508" s="10"/>
      <c r="AGJ508" s="10"/>
      <c r="AGK508" s="10"/>
      <c r="AGL508" s="10"/>
      <c r="AGM508" s="10"/>
      <c r="AGN508" s="10"/>
      <c r="AGO508" s="10"/>
      <c r="AGP508" s="10"/>
      <c r="AGQ508" s="10"/>
      <c r="AGR508" s="10"/>
      <c r="AGS508" s="10"/>
      <c r="AGT508" s="10"/>
      <c r="AGU508" s="10"/>
      <c r="AGV508" s="10"/>
      <c r="AGW508" s="10"/>
      <c r="AGX508" s="10"/>
      <c r="AGY508" s="10"/>
      <c r="AGZ508" s="10"/>
      <c r="AHA508" s="10"/>
      <c r="AHB508" s="10"/>
      <c r="AHC508" s="10"/>
      <c r="AHD508" s="10"/>
      <c r="AHE508" s="10"/>
      <c r="AHF508" s="10"/>
      <c r="AHG508" s="10"/>
      <c r="AHH508" s="10"/>
      <c r="AHI508" s="10"/>
      <c r="AHJ508" s="10"/>
      <c r="AHK508" s="10"/>
      <c r="AHL508" s="10"/>
      <c r="AHM508" s="10"/>
      <c r="AHN508" s="10"/>
      <c r="AHO508" s="10"/>
      <c r="AHP508" s="10"/>
      <c r="AHQ508" s="10"/>
      <c r="AHR508" s="10"/>
      <c r="AHS508" s="10"/>
      <c r="AHT508" s="10"/>
      <c r="AHU508" s="10"/>
      <c r="AHV508" s="10"/>
      <c r="AHW508" s="10"/>
      <c r="AHX508" s="10"/>
      <c r="AHY508" s="10"/>
      <c r="AHZ508" s="10"/>
      <c r="AIA508" s="10"/>
      <c r="AIB508" s="10"/>
      <c r="AIC508" s="10"/>
      <c r="AID508" s="10"/>
      <c r="AIE508" s="10"/>
      <c r="AIF508" s="10"/>
      <c r="AIG508" s="10"/>
      <c r="AIH508" s="10"/>
      <c r="AII508" s="10"/>
      <c r="AIJ508" s="10"/>
      <c r="AIK508" s="10"/>
      <c r="AIL508" s="10"/>
      <c r="AIM508" s="10"/>
      <c r="AIN508" s="10"/>
      <c r="AIO508" s="10"/>
      <c r="AIP508" s="10"/>
      <c r="AIQ508" s="10"/>
      <c r="AIR508" s="10"/>
      <c r="AIS508" s="10"/>
      <c r="AIT508" s="10"/>
      <c r="AIU508" s="10"/>
      <c r="AIV508" s="10"/>
      <c r="AIW508" s="10"/>
      <c r="AIX508" s="10"/>
      <c r="AIY508" s="10"/>
      <c r="AIZ508" s="10"/>
      <c r="AJA508" s="10"/>
      <c r="AJB508" s="10"/>
      <c r="AJC508" s="10"/>
      <c r="AJD508" s="10"/>
      <c r="AJE508" s="10"/>
      <c r="AJF508" s="10"/>
      <c r="AJG508" s="10"/>
      <c r="AJH508" s="10"/>
      <c r="AJI508" s="10"/>
      <c r="AJJ508" s="10"/>
      <c r="AJK508" s="10"/>
      <c r="AJL508" s="10"/>
      <c r="AJM508" s="10"/>
      <c r="AJN508" s="10"/>
      <c r="AJO508" s="10"/>
      <c r="AJP508" s="10"/>
      <c r="AJQ508" s="10"/>
      <c r="AJR508" s="10"/>
      <c r="AJS508" s="10"/>
      <c r="AJT508" s="10"/>
      <c r="AJU508" s="10"/>
      <c r="AJV508" s="10"/>
      <c r="AJW508" s="10"/>
      <c r="AJX508" s="10"/>
      <c r="AJY508" s="10"/>
      <c r="AJZ508" s="10"/>
      <c r="AKA508" s="10"/>
      <c r="AKB508" s="10"/>
      <c r="AKC508" s="10"/>
      <c r="AKD508" s="10"/>
      <c r="AKE508" s="10"/>
      <c r="AKF508" s="10"/>
      <c r="AKG508" s="10"/>
      <c r="AKH508" s="10"/>
      <c r="AKI508" s="10"/>
      <c r="AKJ508" s="10"/>
      <c r="AKK508" s="10"/>
      <c r="AKL508" s="10"/>
      <c r="AKM508" s="10"/>
      <c r="AKN508" s="10"/>
      <c r="AKO508" s="10"/>
      <c r="AKP508" s="10"/>
      <c r="AKQ508" s="10"/>
      <c r="AKR508" s="10"/>
      <c r="AKS508" s="10"/>
      <c r="AKT508" s="10"/>
      <c r="AKU508" s="10"/>
      <c r="AKV508" s="10"/>
      <c r="AKW508" s="10"/>
      <c r="AKX508" s="10"/>
      <c r="AKY508" s="10"/>
      <c r="AKZ508" s="10"/>
      <c r="ALA508" s="10"/>
      <c r="ALB508" s="10"/>
      <c r="ALC508" s="10"/>
      <c r="ALD508" s="10"/>
      <c r="ALE508" s="10"/>
      <c r="ALF508" s="10"/>
      <c r="ALG508" s="10"/>
      <c r="ALH508" s="10"/>
      <c r="ALI508" s="10"/>
      <c r="ALJ508" s="10"/>
      <c r="ALK508" s="10"/>
      <c r="ALL508" s="10"/>
      <c r="ALM508" s="10"/>
      <c r="ALN508" s="10"/>
      <c r="ALO508" s="10"/>
      <c r="ALP508" s="10"/>
      <c r="ALQ508" s="10"/>
      <c r="ALR508" s="10"/>
      <c r="ALS508" s="10"/>
      <c r="ALT508" s="10"/>
      <c r="ALU508" s="10"/>
      <c r="ALV508" s="10"/>
      <c r="ALW508" s="10"/>
      <c r="ALX508" s="10"/>
      <c r="ALY508" s="10"/>
      <c r="ALZ508" s="10"/>
      <c r="AMA508" s="10"/>
      <c r="AMB508" s="10"/>
      <c r="AMC508" s="10"/>
      <c r="AMD508" s="10"/>
      <c r="AME508" s="10"/>
      <c r="AMF508" s="10"/>
      <c r="AMG508" s="10"/>
      <c r="AMH508" s="10"/>
      <c r="AMI508" s="10"/>
    </row>
    <row r="509" spans="1:1023" ht="21.75" customHeight="1">
      <c r="A509" s="14" t="s">
        <v>292</v>
      </c>
      <c r="B509" s="45"/>
      <c r="C509" s="34"/>
      <c r="D509" s="34"/>
      <c r="E509" s="30"/>
      <c r="F509" s="30"/>
      <c r="G509" s="30"/>
      <c r="H509" s="30"/>
      <c r="I509" s="30"/>
      <c r="J509" s="36">
        <v>84000</v>
      </c>
      <c r="K509" s="36">
        <v>90000</v>
      </c>
      <c r="L509" s="30"/>
      <c r="M509" s="30"/>
      <c r="N509" s="30"/>
      <c r="O509" s="30"/>
      <c r="P509" s="34"/>
      <c r="Q509" s="43">
        <f t="shared" si="14"/>
        <v>174000</v>
      </c>
      <c r="R509" s="43">
        <f t="shared" si="15"/>
        <v>174000</v>
      </c>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c r="HA509" s="10"/>
      <c r="HB509" s="10"/>
      <c r="HC509" s="10"/>
      <c r="HD509" s="10"/>
      <c r="HE509" s="10"/>
      <c r="HF509" s="10"/>
      <c r="HG509" s="10"/>
      <c r="HH509" s="10"/>
      <c r="HI509" s="10"/>
      <c r="HJ509" s="10"/>
      <c r="HK509" s="10"/>
      <c r="HL509" s="10"/>
      <c r="HM509" s="10"/>
      <c r="HN509" s="10"/>
      <c r="HO509" s="10"/>
      <c r="HP509" s="10"/>
      <c r="HQ509" s="10"/>
      <c r="HR509" s="10"/>
      <c r="HS509" s="10"/>
      <c r="HT509" s="10"/>
      <c r="HU509" s="10"/>
      <c r="HV509" s="10"/>
      <c r="HW509" s="10"/>
      <c r="HX509" s="10"/>
      <c r="HY509" s="10"/>
      <c r="HZ509" s="10"/>
      <c r="IA509" s="10"/>
      <c r="IB509" s="10"/>
      <c r="IC509" s="10"/>
      <c r="ID509" s="10"/>
      <c r="IE509" s="10"/>
      <c r="IF509" s="10"/>
      <c r="IG509" s="10"/>
      <c r="IH509" s="10"/>
      <c r="II509" s="10"/>
      <c r="IJ509" s="10"/>
      <c r="IK509" s="10"/>
      <c r="IL509" s="10"/>
      <c r="IM509" s="10"/>
      <c r="IN509" s="10"/>
      <c r="IO509" s="10"/>
      <c r="IP509" s="10"/>
      <c r="IQ509" s="10"/>
      <c r="IR509" s="10"/>
      <c r="IS509" s="10"/>
      <c r="IT509" s="10"/>
      <c r="IU509" s="10"/>
      <c r="IV509" s="10"/>
      <c r="IW509" s="10"/>
      <c r="IX509" s="10"/>
      <c r="IY509" s="10"/>
      <c r="IZ509" s="10"/>
      <c r="JA509" s="10"/>
      <c r="JB509" s="10"/>
      <c r="JC509" s="10"/>
      <c r="JD509" s="10"/>
      <c r="JE509" s="10"/>
      <c r="JF509" s="10"/>
      <c r="JG509" s="10"/>
      <c r="JH509" s="10"/>
      <c r="JI509" s="10"/>
      <c r="JJ509" s="10"/>
      <c r="JK509" s="10"/>
      <c r="JL509" s="10"/>
      <c r="JM509" s="10"/>
      <c r="JN509" s="10"/>
      <c r="JO509" s="10"/>
      <c r="JP509" s="10"/>
      <c r="JQ509" s="10"/>
      <c r="JR509" s="10"/>
      <c r="JS509" s="10"/>
      <c r="JT509" s="10"/>
      <c r="JU509" s="10"/>
      <c r="JV509" s="10"/>
      <c r="JW509" s="10"/>
      <c r="JX509" s="10"/>
      <c r="JY509" s="10"/>
      <c r="JZ509" s="10"/>
      <c r="KA509" s="10"/>
      <c r="KB509" s="10"/>
      <c r="KC509" s="10"/>
      <c r="KD509" s="10"/>
      <c r="KE509" s="10"/>
      <c r="KF509" s="10"/>
      <c r="KG509" s="10"/>
      <c r="KH509" s="10"/>
      <c r="KI509" s="10"/>
      <c r="KJ509" s="10"/>
      <c r="KK509" s="10"/>
      <c r="KL509" s="10"/>
      <c r="KM509" s="10"/>
      <c r="KN509" s="10"/>
      <c r="KO509" s="10"/>
      <c r="KP509" s="10"/>
      <c r="KQ509" s="10"/>
      <c r="KR509" s="10"/>
      <c r="KS509" s="10"/>
      <c r="KT509" s="10"/>
      <c r="KU509" s="10"/>
      <c r="KV509" s="10"/>
      <c r="KW509" s="10"/>
      <c r="KX509" s="10"/>
      <c r="KY509" s="10"/>
      <c r="KZ509" s="10"/>
      <c r="LA509" s="10"/>
      <c r="LB509" s="10"/>
      <c r="LC509" s="10"/>
      <c r="LD509" s="10"/>
      <c r="LE509" s="10"/>
      <c r="LF509" s="10"/>
      <c r="LG509" s="10"/>
      <c r="LH509" s="10"/>
      <c r="LI509" s="10"/>
      <c r="LJ509" s="10"/>
      <c r="LK509" s="10"/>
      <c r="LL509" s="10"/>
      <c r="LM509" s="10"/>
      <c r="LN509" s="10"/>
      <c r="LO509" s="10"/>
      <c r="LP509" s="10"/>
      <c r="LQ509" s="10"/>
      <c r="LR509" s="10"/>
      <c r="LS509" s="10"/>
      <c r="LT509" s="10"/>
      <c r="LU509" s="10"/>
      <c r="LV509" s="10"/>
      <c r="LW509" s="10"/>
      <c r="LX509" s="10"/>
      <c r="LY509" s="10"/>
      <c r="LZ509" s="10"/>
      <c r="MA509" s="10"/>
      <c r="MB509" s="10"/>
      <c r="MC509" s="10"/>
      <c r="MD509" s="10"/>
      <c r="ME509" s="10"/>
      <c r="MF509" s="10"/>
      <c r="MG509" s="10"/>
      <c r="MH509" s="10"/>
      <c r="MI509" s="10"/>
      <c r="MJ509" s="10"/>
      <c r="MK509" s="10"/>
      <c r="ML509" s="10"/>
      <c r="MM509" s="10"/>
      <c r="MN509" s="10"/>
      <c r="MO509" s="10"/>
      <c r="MP509" s="10"/>
      <c r="MQ509" s="10"/>
      <c r="MR509" s="10"/>
      <c r="MS509" s="10"/>
      <c r="MT509" s="10"/>
      <c r="MU509" s="10"/>
      <c r="MV509" s="10"/>
      <c r="MW509" s="10"/>
      <c r="MX509" s="10"/>
      <c r="MY509" s="10"/>
      <c r="MZ509" s="10"/>
      <c r="NA509" s="10"/>
      <c r="NB509" s="10"/>
      <c r="NC509" s="10"/>
      <c r="ND509" s="10"/>
      <c r="NE509" s="10"/>
      <c r="NF509" s="10"/>
      <c r="NG509" s="10"/>
      <c r="NH509" s="10"/>
      <c r="NI509" s="10"/>
      <c r="NJ509" s="10"/>
      <c r="NK509" s="10"/>
      <c r="NL509" s="10"/>
      <c r="NM509" s="10"/>
      <c r="NN509" s="10"/>
      <c r="NO509" s="10"/>
      <c r="NP509" s="10"/>
      <c r="NQ509" s="10"/>
      <c r="NR509" s="10"/>
      <c r="NS509" s="10"/>
      <c r="NT509" s="10"/>
      <c r="NU509" s="10"/>
      <c r="NV509" s="10"/>
      <c r="NW509" s="10"/>
      <c r="NX509" s="10"/>
      <c r="NY509" s="10"/>
      <c r="NZ509" s="10"/>
      <c r="OA509" s="10"/>
      <c r="OB509" s="10"/>
      <c r="OC509" s="10"/>
      <c r="OD509" s="10"/>
      <c r="OE509" s="10"/>
      <c r="OF509" s="10"/>
      <c r="OG509" s="10"/>
      <c r="OH509" s="10"/>
      <c r="OI509" s="10"/>
      <c r="OJ509" s="10"/>
      <c r="OK509" s="10"/>
      <c r="OL509" s="10"/>
      <c r="OM509" s="10"/>
      <c r="ON509" s="10"/>
      <c r="OO509" s="10"/>
      <c r="OP509" s="10"/>
      <c r="OQ509" s="10"/>
      <c r="OR509" s="10"/>
      <c r="OS509" s="10"/>
      <c r="OT509" s="10"/>
      <c r="OU509" s="10"/>
      <c r="OV509" s="10"/>
      <c r="OW509" s="10"/>
      <c r="OX509" s="10"/>
      <c r="OY509" s="10"/>
      <c r="OZ509" s="10"/>
      <c r="PA509" s="10"/>
      <c r="PB509" s="10"/>
      <c r="PC509" s="10"/>
      <c r="PD509" s="10"/>
      <c r="PE509" s="10"/>
      <c r="PF509" s="10"/>
      <c r="PG509" s="10"/>
      <c r="PH509" s="10"/>
      <c r="PI509" s="10"/>
      <c r="PJ509" s="10"/>
      <c r="PK509" s="10"/>
      <c r="PL509" s="10"/>
      <c r="PM509" s="10"/>
      <c r="PN509" s="10"/>
      <c r="PO509" s="10"/>
      <c r="PP509" s="10"/>
      <c r="PQ509" s="10"/>
      <c r="PR509" s="10"/>
      <c r="PS509" s="10"/>
      <c r="PT509" s="10"/>
      <c r="PU509" s="10"/>
      <c r="PV509" s="10"/>
      <c r="PW509" s="10"/>
      <c r="PX509" s="10"/>
      <c r="PY509" s="10"/>
      <c r="PZ509" s="10"/>
      <c r="QA509" s="10"/>
      <c r="QB509" s="10"/>
      <c r="QC509" s="10"/>
      <c r="QD509" s="10"/>
      <c r="QE509" s="10"/>
      <c r="QF509" s="10"/>
      <c r="QG509" s="10"/>
      <c r="QH509" s="10"/>
      <c r="QI509" s="10"/>
      <c r="QJ509" s="10"/>
      <c r="QK509" s="10"/>
      <c r="QL509" s="10"/>
      <c r="QM509" s="10"/>
      <c r="QN509" s="10"/>
      <c r="QO509" s="10"/>
      <c r="QP509" s="10"/>
      <c r="QQ509" s="10"/>
      <c r="QR509" s="10"/>
      <c r="QS509" s="10"/>
      <c r="QT509" s="10"/>
      <c r="QU509" s="10"/>
      <c r="QV509" s="10"/>
      <c r="QW509" s="10"/>
      <c r="QX509" s="10"/>
      <c r="QY509" s="10"/>
      <c r="QZ509" s="10"/>
      <c r="RA509" s="10"/>
      <c r="RB509" s="10"/>
      <c r="RC509" s="10"/>
      <c r="RD509" s="10"/>
      <c r="RE509" s="10"/>
      <c r="RF509" s="10"/>
      <c r="RG509" s="10"/>
      <c r="RH509" s="10"/>
      <c r="RI509" s="10"/>
      <c r="RJ509" s="10"/>
      <c r="RK509" s="10"/>
      <c r="RL509" s="10"/>
      <c r="RM509" s="10"/>
      <c r="RN509" s="10"/>
      <c r="RO509" s="10"/>
      <c r="RP509" s="10"/>
      <c r="RQ509" s="10"/>
      <c r="RR509" s="10"/>
      <c r="RS509" s="10"/>
      <c r="RT509" s="10"/>
      <c r="RU509" s="10"/>
      <c r="RV509" s="10"/>
      <c r="RW509" s="10"/>
      <c r="RX509" s="10"/>
      <c r="RY509" s="10"/>
      <c r="RZ509" s="10"/>
      <c r="SA509" s="10"/>
      <c r="SB509" s="10"/>
      <c r="SC509" s="10"/>
      <c r="SD509" s="10"/>
      <c r="SE509" s="10"/>
      <c r="SF509" s="10"/>
      <c r="SG509" s="10"/>
      <c r="SH509" s="10"/>
      <c r="SI509" s="10"/>
      <c r="SJ509" s="10"/>
      <c r="SK509" s="10"/>
      <c r="SL509" s="10"/>
      <c r="SM509" s="10"/>
      <c r="SN509" s="10"/>
      <c r="SO509" s="10"/>
      <c r="SP509" s="10"/>
      <c r="SQ509" s="10"/>
      <c r="SR509" s="10"/>
      <c r="SS509" s="10"/>
      <c r="ST509" s="10"/>
      <c r="SU509" s="10"/>
      <c r="SV509" s="10"/>
      <c r="SW509" s="10"/>
      <c r="SX509" s="10"/>
      <c r="SY509" s="10"/>
      <c r="SZ509" s="10"/>
      <c r="TA509" s="10"/>
      <c r="TB509" s="10"/>
      <c r="TC509" s="10"/>
      <c r="TD509" s="10"/>
      <c r="TE509" s="10"/>
      <c r="TF509" s="10"/>
      <c r="TG509" s="10"/>
      <c r="TH509" s="10"/>
      <c r="TI509" s="10"/>
      <c r="TJ509" s="10"/>
      <c r="TK509" s="10"/>
      <c r="TL509" s="10"/>
      <c r="TM509" s="10"/>
      <c r="TN509" s="10"/>
      <c r="TO509" s="10"/>
      <c r="TP509" s="10"/>
      <c r="TQ509" s="10"/>
      <c r="TR509" s="10"/>
      <c r="TS509" s="10"/>
      <c r="TT509" s="10"/>
      <c r="TU509" s="10"/>
      <c r="TV509" s="10"/>
      <c r="TW509" s="10"/>
      <c r="TX509" s="10"/>
      <c r="TY509" s="10"/>
      <c r="TZ509" s="10"/>
      <c r="UA509" s="10"/>
      <c r="UB509" s="10"/>
      <c r="UC509" s="10"/>
      <c r="UD509" s="10"/>
      <c r="UE509" s="10"/>
      <c r="UF509" s="10"/>
      <c r="UG509" s="10"/>
      <c r="UH509" s="10"/>
      <c r="UI509" s="10"/>
      <c r="UJ509" s="10"/>
      <c r="UK509" s="10"/>
      <c r="UL509" s="10"/>
      <c r="UM509" s="10"/>
      <c r="UN509" s="10"/>
      <c r="UO509" s="10"/>
      <c r="UP509" s="10"/>
      <c r="UQ509" s="10"/>
      <c r="UR509" s="10"/>
      <c r="US509" s="10"/>
      <c r="UT509" s="10"/>
      <c r="UU509" s="10"/>
      <c r="UV509" s="10"/>
      <c r="UW509" s="10"/>
      <c r="UX509" s="10"/>
      <c r="UY509" s="10"/>
      <c r="UZ509" s="10"/>
      <c r="VA509" s="10"/>
      <c r="VB509" s="10"/>
      <c r="VC509" s="10"/>
      <c r="VD509" s="10"/>
      <c r="VE509" s="10"/>
      <c r="VF509" s="10"/>
      <c r="VG509" s="10"/>
      <c r="VH509" s="10"/>
      <c r="VI509" s="10"/>
      <c r="VJ509" s="10"/>
      <c r="VK509" s="10"/>
      <c r="VL509" s="10"/>
      <c r="VM509" s="10"/>
      <c r="VN509" s="10"/>
      <c r="VO509" s="10"/>
      <c r="VP509" s="10"/>
      <c r="VQ509" s="10"/>
      <c r="VR509" s="10"/>
      <c r="VS509" s="10"/>
      <c r="VT509" s="10"/>
      <c r="VU509" s="10"/>
      <c r="VV509" s="10"/>
      <c r="VW509" s="10"/>
      <c r="VX509" s="10"/>
      <c r="VY509" s="10"/>
      <c r="VZ509" s="10"/>
      <c r="WA509" s="10"/>
      <c r="WB509" s="10"/>
      <c r="WC509" s="10"/>
      <c r="WD509" s="10"/>
      <c r="WE509" s="10"/>
      <c r="WF509" s="10"/>
      <c r="WG509" s="10"/>
      <c r="WH509" s="10"/>
      <c r="WI509" s="10"/>
      <c r="WJ509" s="10"/>
      <c r="WK509" s="10"/>
      <c r="WL509" s="10"/>
      <c r="WM509" s="10"/>
      <c r="WN509" s="10"/>
      <c r="WO509" s="10"/>
      <c r="WP509" s="10"/>
      <c r="WQ509" s="10"/>
      <c r="WR509" s="10"/>
      <c r="WS509" s="10"/>
      <c r="WT509" s="10"/>
      <c r="WU509" s="10"/>
      <c r="WV509" s="10"/>
      <c r="WW509" s="10"/>
      <c r="WX509" s="10"/>
      <c r="WY509" s="10"/>
      <c r="WZ509" s="10"/>
      <c r="XA509" s="10"/>
      <c r="XB509" s="10"/>
      <c r="XC509" s="10"/>
      <c r="XD509" s="10"/>
      <c r="XE509" s="10"/>
      <c r="XF509" s="10"/>
      <c r="XG509" s="10"/>
      <c r="XH509" s="10"/>
      <c r="XI509" s="10"/>
      <c r="XJ509" s="10"/>
      <c r="XK509" s="10"/>
      <c r="XL509" s="10"/>
      <c r="XM509" s="10"/>
      <c r="XN509" s="10"/>
      <c r="XO509" s="10"/>
      <c r="XP509" s="10"/>
      <c r="XQ509" s="10"/>
      <c r="XR509" s="10"/>
      <c r="XS509" s="10"/>
      <c r="XT509" s="10"/>
      <c r="XU509" s="10"/>
      <c r="XV509" s="10"/>
      <c r="XW509" s="10"/>
      <c r="XX509" s="10"/>
      <c r="XY509" s="10"/>
      <c r="XZ509" s="10"/>
      <c r="YA509" s="10"/>
      <c r="YB509" s="10"/>
      <c r="YC509" s="10"/>
      <c r="YD509" s="10"/>
      <c r="YE509" s="10"/>
      <c r="YF509" s="10"/>
      <c r="YG509" s="10"/>
      <c r="YH509" s="10"/>
      <c r="YI509" s="10"/>
      <c r="YJ509" s="10"/>
      <c r="YK509" s="10"/>
      <c r="YL509" s="10"/>
      <c r="YM509" s="10"/>
      <c r="YN509" s="10"/>
      <c r="YO509" s="10"/>
      <c r="YP509" s="10"/>
      <c r="YQ509" s="10"/>
      <c r="YR509" s="10"/>
      <c r="YS509" s="10"/>
      <c r="YT509" s="10"/>
      <c r="YU509" s="10"/>
      <c r="YV509" s="10"/>
      <c r="YW509" s="10"/>
      <c r="YX509" s="10"/>
      <c r="YY509" s="10"/>
      <c r="YZ509" s="10"/>
      <c r="ZA509" s="10"/>
      <c r="ZB509" s="10"/>
      <c r="ZC509" s="10"/>
      <c r="ZD509" s="10"/>
      <c r="ZE509" s="10"/>
      <c r="ZF509" s="10"/>
      <c r="ZG509" s="10"/>
      <c r="ZH509" s="10"/>
      <c r="ZI509" s="10"/>
      <c r="ZJ509" s="10"/>
      <c r="ZK509" s="10"/>
      <c r="ZL509" s="10"/>
      <c r="ZM509" s="10"/>
      <c r="ZN509" s="10"/>
      <c r="ZO509" s="10"/>
      <c r="ZP509" s="10"/>
      <c r="ZQ509" s="10"/>
      <c r="ZR509" s="10"/>
      <c r="ZS509" s="10"/>
      <c r="ZT509" s="10"/>
      <c r="ZU509" s="10"/>
      <c r="ZV509" s="10"/>
      <c r="ZW509" s="10"/>
      <c r="ZX509" s="10"/>
      <c r="ZY509" s="10"/>
      <c r="ZZ509" s="10"/>
      <c r="AAA509" s="10"/>
      <c r="AAB509" s="10"/>
      <c r="AAC509" s="10"/>
      <c r="AAD509" s="10"/>
      <c r="AAE509" s="10"/>
      <c r="AAF509" s="10"/>
      <c r="AAG509" s="10"/>
      <c r="AAH509" s="10"/>
      <c r="AAI509" s="10"/>
      <c r="AAJ509" s="10"/>
      <c r="AAK509" s="10"/>
      <c r="AAL509" s="10"/>
      <c r="AAM509" s="10"/>
      <c r="AAN509" s="10"/>
      <c r="AAO509" s="10"/>
      <c r="AAP509" s="10"/>
      <c r="AAQ509" s="10"/>
      <c r="AAR509" s="10"/>
      <c r="AAS509" s="10"/>
      <c r="AAT509" s="10"/>
      <c r="AAU509" s="10"/>
      <c r="AAV509" s="10"/>
      <c r="AAW509" s="10"/>
      <c r="AAX509" s="10"/>
      <c r="AAY509" s="10"/>
      <c r="AAZ509" s="10"/>
      <c r="ABA509" s="10"/>
      <c r="ABB509" s="10"/>
      <c r="ABC509" s="10"/>
      <c r="ABD509" s="10"/>
      <c r="ABE509" s="10"/>
      <c r="ABF509" s="10"/>
      <c r="ABG509" s="10"/>
      <c r="ABH509" s="10"/>
      <c r="ABI509" s="10"/>
      <c r="ABJ509" s="10"/>
      <c r="ABK509" s="10"/>
      <c r="ABL509" s="10"/>
      <c r="ABM509" s="10"/>
      <c r="ABN509" s="10"/>
      <c r="ABO509" s="10"/>
      <c r="ABP509" s="10"/>
      <c r="ABQ509" s="10"/>
      <c r="ABR509" s="10"/>
      <c r="ABS509" s="10"/>
      <c r="ABT509" s="10"/>
      <c r="ABU509" s="10"/>
      <c r="ABV509" s="10"/>
      <c r="ABW509" s="10"/>
      <c r="ABX509" s="10"/>
      <c r="ABY509" s="10"/>
      <c r="ABZ509" s="10"/>
      <c r="ACA509" s="10"/>
      <c r="ACB509" s="10"/>
      <c r="ACC509" s="10"/>
      <c r="ACD509" s="10"/>
      <c r="ACE509" s="10"/>
      <c r="ACF509" s="10"/>
      <c r="ACG509" s="10"/>
      <c r="ACH509" s="10"/>
      <c r="ACI509" s="10"/>
      <c r="ACJ509" s="10"/>
      <c r="ACK509" s="10"/>
      <c r="ACL509" s="10"/>
      <c r="ACM509" s="10"/>
      <c r="ACN509" s="10"/>
      <c r="ACO509" s="10"/>
      <c r="ACP509" s="10"/>
      <c r="ACQ509" s="10"/>
      <c r="ACR509" s="10"/>
      <c r="ACS509" s="10"/>
      <c r="ACT509" s="10"/>
      <c r="ACU509" s="10"/>
      <c r="ACV509" s="10"/>
      <c r="ACW509" s="10"/>
      <c r="ACX509" s="10"/>
      <c r="ACY509" s="10"/>
      <c r="ACZ509" s="10"/>
      <c r="ADA509" s="10"/>
      <c r="ADB509" s="10"/>
      <c r="ADC509" s="10"/>
      <c r="ADD509" s="10"/>
      <c r="ADE509" s="10"/>
      <c r="ADF509" s="10"/>
      <c r="ADG509" s="10"/>
      <c r="ADH509" s="10"/>
      <c r="ADI509" s="10"/>
      <c r="ADJ509" s="10"/>
      <c r="ADK509" s="10"/>
      <c r="ADL509" s="10"/>
      <c r="ADM509" s="10"/>
      <c r="ADN509" s="10"/>
      <c r="ADO509" s="10"/>
      <c r="ADP509" s="10"/>
      <c r="ADQ509" s="10"/>
      <c r="ADR509" s="10"/>
      <c r="ADS509" s="10"/>
      <c r="ADT509" s="10"/>
      <c r="ADU509" s="10"/>
      <c r="ADV509" s="10"/>
      <c r="ADW509" s="10"/>
      <c r="ADX509" s="10"/>
      <c r="ADY509" s="10"/>
      <c r="ADZ509" s="10"/>
      <c r="AEA509" s="10"/>
      <c r="AEB509" s="10"/>
      <c r="AEC509" s="10"/>
      <c r="AED509" s="10"/>
      <c r="AEE509" s="10"/>
      <c r="AEF509" s="10"/>
      <c r="AEG509" s="10"/>
      <c r="AEH509" s="10"/>
      <c r="AEI509" s="10"/>
      <c r="AEJ509" s="10"/>
      <c r="AEK509" s="10"/>
      <c r="AEL509" s="10"/>
      <c r="AEM509" s="10"/>
      <c r="AEN509" s="10"/>
      <c r="AEO509" s="10"/>
      <c r="AEP509" s="10"/>
      <c r="AEQ509" s="10"/>
      <c r="AER509" s="10"/>
      <c r="AES509" s="10"/>
      <c r="AET509" s="10"/>
      <c r="AEU509" s="10"/>
      <c r="AEV509" s="10"/>
      <c r="AEW509" s="10"/>
      <c r="AEX509" s="10"/>
      <c r="AEY509" s="10"/>
      <c r="AEZ509" s="10"/>
      <c r="AFA509" s="10"/>
      <c r="AFB509" s="10"/>
      <c r="AFC509" s="10"/>
      <c r="AFD509" s="10"/>
      <c r="AFE509" s="10"/>
      <c r="AFF509" s="10"/>
      <c r="AFG509" s="10"/>
      <c r="AFH509" s="10"/>
      <c r="AFI509" s="10"/>
      <c r="AFJ509" s="10"/>
      <c r="AFK509" s="10"/>
      <c r="AFL509" s="10"/>
      <c r="AFM509" s="10"/>
      <c r="AFN509" s="10"/>
      <c r="AFO509" s="10"/>
      <c r="AFP509" s="10"/>
      <c r="AFQ509" s="10"/>
      <c r="AFR509" s="10"/>
      <c r="AFS509" s="10"/>
      <c r="AFT509" s="10"/>
      <c r="AFU509" s="10"/>
      <c r="AFV509" s="10"/>
      <c r="AFW509" s="10"/>
      <c r="AFX509" s="10"/>
      <c r="AFY509" s="10"/>
      <c r="AFZ509" s="10"/>
      <c r="AGA509" s="10"/>
      <c r="AGB509" s="10"/>
      <c r="AGC509" s="10"/>
      <c r="AGD509" s="10"/>
      <c r="AGE509" s="10"/>
      <c r="AGF509" s="10"/>
      <c r="AGG509" s="10"/>
      <c r="AGH509" s="10"/>
      <c r="AGI509" s="10"/>
      <c r="AGJ509" s="10"/>
      <c r="AGK509" s="10"/>
      <c r="AGL509" s="10"/>
      <c r="AGM509" s="10"/>
      <c r="AGN509" s="10"/>
      <c r="AGO509" s="10"/>
      <c r="AGP509" s="10"/>
      <c r="AGQ509" s="10"/>
      <c r="AGR509" s="10"/>
      <c r="AGS509" s="10"/>
      <c r="AGT509" s="10"/>
      <c r="AGU509" s="10"/>
      <c r="AGV509" s="10"/>
      <c r="AGW509" s="10"/>
      <c r="AGX509" s="10"/>
      <c r="AGY509" s="10"/>
      <c r="AGZ509" s="10"/>
      <c r="AHA509" s="10"/>
      <c r="AHB509" s="10"/>
      <c r="AHC509" s="10"/>
      <c r="AHD509" s="10"/>
      <c r="AHE509" s="10"/>
      <c r="AHF509" s="10"/>
      <c r="AHG509" s="10"/>
      <c r="AHH509" s="10"/>
      <c r="AHI509" s="10"/>
      <c r="AHJ509" s="10"/>
      <c r="AHK509" s="10"/>
      <c r="AHL509" s="10"/>
      <c r="AHM509" s="10"/>
      <c r="AHN509" s="10"/>
      <c r="AHO509" s="10"/>
      <c r="AHP509" s="10"/>
      <c r="AHQ509" s="10"/>
      <c r="AHR509" s="10"/>
      <c r="AHS509" s="10"/>
      <c r="AHT509" s="10"/>
      <c r="AHU509" s="10"/>
      <c r="AHV509" s="10"/>
      <c r="AHW509" s="10"/>
      <c r="AHX509" s="10"/>
      <c r="AHY509" s="10"/>
      <c r="AHZ509" s="10"/>
      <c r="AIA509" s="10"/>
      <c r="AIB509" s="10"/>
      <c r="AIC509" s="10"/>
      <c r="AID509" s="10"/>
      <c r="AIE509" s="10"/>
      <c r="AIF509" s="10"/>
      <c r="AIG509" s="10"/>
      <c r="AIH509" s="10"/>
      <c r="AII509" s="10"/>
      <c r="AIJ509" s="10"/>
      <c r="AIK509" s="10"/>
      <c r="AIL509" s="10"/>
      <c r="AIM509" s="10"/>
      <c r="AIN509" s="10"/>
      <c r="AIO509" s="10"/>
      <c r="AIP509" s="10"/>
      <c r="AIQ509" s="10"/>
      <c r="AIR509" s="10"/>
      <c r="AIS509" s="10"/>
      <c r="AIT509" s="10"/>
      <c r="AIU509" s="10"/>
      <c r="AIV509" s="10"/>
      <c r="AIW509" s="10"/>
      <c r="AIX509" s="10"/>
      <c r="AIY509" s="10"/>
      <c r="AIZ509" s="10"/>
      <c r="AJA509" s="10"/>
      <c r="AJB509" s="10"/>
      <c r="AJC509" s="10"/>
      <c r="AJD509" s="10"/>
      <c r="AJE509" s="10"/>
      <c r="AJF509" s="10"/>
      <c r="AJG509" s="10"/>
      <c r="AJH509" s="10"/>
      <c r="AJI509" s="10"/>
      <c r="AJJ509" s="10"/>
      <c r="AJK509" s="10"/>
      <c r="AJL509" s="10"/>
      <c r="AJM509" s="10"/>
      <c r="AJN509" s="10"/>
      <c r="AJO509" s="10"/>
      <c r="AJP509" s="10"/>
      <c r="AJQ509" s="10"/>
      <c r="AJR509" s="10"/>
      <c r="AJS509" s="10"/>
      <c r="AJT509" s="10"/>
      <c r="AJU509" s="10"/>
      <c r="AJV509" s="10"/>
      <c r="AJW509" s="10"/>
      <c r="AJX509" s="10"/>
      <c r="AJY509" s="10"/>
      <c r="AJZ509" s="10"/>
      <c r="AKA509" s="10"/>
      <c r="AKB509" s="10"/>
      <c r="AKC509" s="10"/>
      <c r="AKD509" s="10"/>
      <c r="AKE509" s="10"/>
      <c r="AKF509" s="10"/>
      <c r="AKG509" s="10"/>
      <c r="AKH509" s="10"/>
      <c r="AKI509" s="10"/>
      <c r="AKJ509" s="10"/>
      <c r="AKK509" s="10"/>
      <c r="AKL509" s="10"/>
      <c r="AKM509" s="10"/>
      <c r="AKN509" s="10"/>
      <c r="AKO509" s="10"/>
      <c r="AKP509" s="10"/>
      <c r="AKQ509" s="10"/>
      <c r="AKR509" s="10"/>
      <c r="AKS509" s="10"/>
      <c r="AKT509" s="10"/>
      <c r="AKU509" s="10"/>
      <c r="AKV509" s="10"/>
      <c r="AKW509" s="10"/>
      <c r="AKX509" s="10"/>
      <c r="AKY509" s="10"/>
      <c r="AKZ509" s="10"/>
      <c r="ALA509" s="10"/>
      <c r="ALB509" s="10"/>
      <c r="ALC509" s="10"/>
      <c r="ALD509" s="10"/>
      <c r="ALE509" s="10"/>
      <c r="ALF509" s="10"/>
      <c r="ALG509" s="10"/>
      <c r="ALH509" s="10"/>
      <c r="ALI509" s="10"/>
      <c r="ALJ509" s="10"/>
      <c r="ALK509" s="10"/>
      <c r="ALL509" s="10"/>
      <c r="ALM509" s="10"/>
      <c r="ALN509" s="10"/>
      <c r="ALO509" s="10"/>
      <c r="ALP509" s="10"/>
      <c r="ALQ509" s="10"/>
      <c r="ALR509" s="10"/>
      <c r="ALS509" s="10"/>
      <c r="ALT509" s="10"/>
      <c r="ALU509" s="10"/>
      <c r="ALV509" s="10"/>
      <c r="ALW509" s="10"/>
      <c r="ALX509" s="10"/>
      <c r="ALY509" s="10"/>
      <c r="ALZ509" s="10"/>
      <c r="AMA509" s="10"/>
      <c r="AMB509" s="10"/>
      <c r="AMC509" s="10"/>
      <c r="AMD509" s="10"/>
      <c r="AME509" s="10"/>
      <c r="AMF509" s="10"/>
      <c r="AMG509" s="10"/>
      <c r="AMH509" s="10"/>
      <c r="AMI509" s="10"/>
    </row>
    <row r="510" spans="1:1023" ht="21.75" customHeight="1">
      <c r="A510" s="14" t="s">
        <v>274</v>
      </c>
      <c r="B510" s="45"/>
      <c r="C510" s="34"/>
      <c r="D510" s="34"/>
      <c r="E510" s="30"/>
      <c r="F510" s="30"/>
      <c r="G510" s="30"/>
      <c r="H510" s="30"/>
      <c r="I510" s="30"/>
      <c r="J510" s="30"/>
      <c r="K510" s="30"/>
      <c r="L510" s="30"/>
      <c r="M510" s="30"/>
      <c r="N510" s="30"/>
      <c r="O510" s="36">
        <v>4800</v>
      </c>
      <c r="P510" s="34"/>
      <c r="Q510" s="43">
        <f t="shared" si="14"/>
        <v>4800</v>
      </c>
      <c r="R510" s="43">
        <f t="shared" si="15"/>
        <v>4800</v>
      </c>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c r="HA510" s="10"/>
      <c r="HB510" s="10"/>
      <c r="HC510" s="10"/>
      <c r="HD510" s="10"/>
      <c r="HE510" s="10"/>
      <c r="HF510" s="10"/>
      <c r="HG510" s="10"/>
      <c r="HH510" s="10"/>
      <c r="HI510" s="10"/>
      <c r="HJ510" s="10"/>
      <c r="HK510" s="10"/>
      <c r="HL510" s="10"/>
      <c r="HM510" s="10"/>
      <c r="HN510" s="10"/>
      <c r="HO510" s="10"/>
      <c r="HP510" s="10"/>
      <c r="HQ510" s="10"/>
      <c r="HR510" s="10"/>
      <c r="HS510" s="10"/>
      <c r="HT510" s="10"/>
      <c r="HU510" s="10"/>
      <c r="HV510" s="10"/>
      <c r="HW510" s="10"/>
      <c r="HX510" s="10"/>
      <c r="HY510" s="10"/>
      <c r="HZ510" s="10"/>
      <c r="IA510" s="10"/>
      <c r="IB510" s="10"/>
      <c r="IC510" s="10"/>
      <c r="ID510" s="10"/>
      <c r="IE510" s="10"/>
      <c r="IF510" s="10"/>
      <c r="IG510" s="10"/>
      <c r="IH510" s="10"/>
      <c r="II510" s="10"/>
      <c r="IJ510" s="10"/>
      <c r="IK510" s="10"/>
      <c r="IL510" s="10"/>
      <c r="IM510" s="10"/>
      <c r="IN510" s="10"/>
      <c r="IO510" s="10"/>
      <c r="IP510" s="10"/>
      <c r="IQ510" s="10"/>
      <c r="IR510" s="10"/>
      <c r="IS510" s="10"/>
      <c r="IT510" s="10"/>
      <c r="IU510" s="10"/>
      <c r="IV510" s="10"/>
      <c r="IW510" s="10"/>
      <c r="IX510" s="10"/>
      <c r="IY510" s="10"/>
      <c r="IZ510" s="10"/>
      <c r="JA510" s="10"/>
      <c r="JB510" s="10"/>
      <c r="JC510" s="10"/>
      <c r="JD510" s="10"/>
      <c r="JE510" s="10"/>
      <c r="JF510" s="10"/>
      <c r="JG510" s="10"/>
      <c r="JH510" s="10"/>
      <c r="JI510" s="10"/>
      <c r="JJ510" s="10"/>
      <c r="JK510" s="10"/>
      <c r="JL510" s="10"/>
      <c r="JM510" s="10"/>
      <c r="JN510" s="10"/>
      <c r="JO510" s="10"/>
      <c r="JP510" s="10"/>
      <c r="JQ510" s="10"/>
      <c r="JR510" s="10"/>
      <c r="JS510" s="10"/>
      <c r="JT510" s="10"/>
      <c r="JU510" s="10"/>
      <c r="JV510" s="10"/>
      <c r="JW510" s="10"/>
      <c r="JX510" s="10"/>
      <c r="JY510" s="10"/>
      <c r="JZ510" s="10"/>
      <c r="KA510" s="10"/>
      <c r="KB510" s="10"/>
      <c r="KC510" s="10"/>
      <c r="KD510" s="10"/>
      <c r="KE510" s="10"/>
      <c r="KF510" s="10"/>
      <c r="KG510" s="10"/>
      <c r="KH510" s="10"/>
      <c r="KI510" s="10"/>
      <c r="KJ510" s="10"/>
      <c r="KK510" s="10"/>
      <c r="KL510" s="10"/>
      <c r="KM510" s="10"/>
      <c r="KN510" s="10"/>
      <c r="KO510" s="10"/>
      <c r="KP510" s="10"/>
      <c r="KQ510" s="10"/>
      <c r="KR510" s="10"/>
      <c r="KS510" s="10"/>
      <c r="KT510" s="10"/>
      <c r="KU510" s="10"/>
      <c r="KV510" s="10"/>
      <c r="KW510" s="10"/>
      <c r="KX510" s="10"/>
      <c r="KY510" s="10"/>
      <c r="KZ510" s="10"/>
      <c r="LA510" s="10"/>
      <c r="LB510" s="10"/>
      <c r="LC510" s="10"/>
      <c r="LD510" s="10"/>
      <c r="LE510" s="10"/>
      <c r="LF510" s="10"/>
      <c r="LG510" s="10"/>
      <c r="LH510" s="10"/>
      <c r="LI510" s="10"/>
      <c r="LJ510" s="10"/>
      <c r="LK510" s="10"/>
      <c r="LL510" s="10"/>
      <c r="LM510" s="10"/>
      <c r="LN510" s="10"/>
      <c r="LO510" s="10"/>
      <c r="LP510" s="10"/>
      <c r="LQ510" s="10"/>
      <c r="LR510" s="10"/>
      <c r="LS510" s="10"/>
      <c r="LT510" s="10"/>
      <c r="LU510" s="10"/>
      <c r="LV510" s="10"/>
      <c r="LW510" s="10"/>
      <c r="LX510" s="10"/>
      <c r="LY510" s="10"/>
      <c r="LZ510" s="10"/>
      <c r="MA510" s="10"/>
      <c r="MB510" s="10"/>
      <c r="MC510" s="10"/>
      <c r="MD510" s="10"/>
      <c r="ME510" s="10"/>
      <c r="MF510" s="10"/>
      <c r="MG510" s="10"/>
      <c r="MH510" s="10"/>
      <c r="MI510" s="10"/>
      <c r="MJ510" s="10"/>
      <c r="MK510" s="10"/>
      <c r="ML510" s="10"/>
      <c r="MM510" s="10"/>
      <c r="MN510" s="10"/>
      <c r="MO510" s="10"/>
      <c r="MP510" s="10"/>
      <c r="MQ510" s="10"/>
      <c r="MR510" s="10"/>
      <c r="MS510" s="10"/>
      <c r="MT510" s="10"/>
      <c r="MU510" s="10"/>
      <c r="MV510" s="10"/>
      <c r="MW510" s="10"/>
      <c r="MX510" s="10"/>
      <c r="MY510" s="10"/>
      <c r="MZ510" s="10"/>
      <c r="NA510" s="10"/>
      <c r="NB510" s="10"/>
      <c r="NC510" s="10"/>
      <c r="ND510" s="10"/>
      <c r="NE510" s="10"/>
      <c r="NF510" s="10"/>
      <c r="NG510" s="10"/>
      <c r="NH510" s="10"/>
      <c r="NI510" s="10"/>
      <c r="NJ510" s="10"/>
      <c r="NK510" s="10"/>
      <c r="NL510" s="10"/>
      <c r="NM510" s="10"/>
      <c r="NN510" s="10"/>
      <c r="NO510" s="10"/>
      <c r="NP510" s="10"/>
      <c r="NQ510" s="10"/>
      <c r="NR510" s="10"/>
      <c r="NS510" s="10"/>
      <c r="NT510" s="10"/>
      <c r="NU510" s="10"/>
      <c r="NV510" s="10"/>
      <c r="NW510" s="10"/>
      <c r="NX510" s="10"/>
      <c r="NY510" s="10"/>
      <c r="NZ510" s="10"/>
      <c r="OA510" s="10"/>
      <c r="OB510" s="10"/>
      <c r="OC510" s="10"/>
      <c r="OD510" s="10"/>
      <c r="OE510" s="10"/>
      <c r="OF510" s="10"/>
      <c r="OG510" s="10"/>
      <c r="OH510" s="10"/>
      <c r="OI510" s="10"/>
      <c r="OJ510" s="10"/>
      <c r="OK510" s="10"/>
      <c r="OL510" s="10"/>
      <c r="OM510" s="10"/>
      <c r="ON510" s="10"/>
      <c r="OO510" s="10"/>
      <c r="OP510" s="10"/>
      <c r="OQ510" s="10"/>
      <c r="OR510" s="10"/>
      <c r="OS510" s="10"/>
      <c r="OT510" s="10"/>
      <c r="OU510" s="10"/>
      <c r="OV510" s="10"/>
      <c r="OW510" s="10"/>
      <c r="OX510" s="10"/>
      <c r="OY510" s="10"/>
      <c r="OZ510" s="10"/>
      <c r="PA510" s="10"/>
      <c r="PB510" s="10"/>
      <c r="PC510" s="10"/>
      <c r="PD510" s="10"/>
      <c r="PE510" s="10"/>
      <c r="PF510" s="10"/>
      <c r="PG510" s="10"/>
      <c r="PH510" s="10"/>
      <c r="PI510" s="10"/>
      <c r="PJ510" s="10"/>
      <c r="PK510" s="10"/>
      <c r="PL510" s="10"/>
      <c r="PM510" s="10"/>
      <c r="PN510" s="10"/>
      <c r="PO510" s="10"/>
      <c r="PP510" s="10"/>
      <c r="PQ510" s="10"/>
      <c r="PR510" s="10"/>
      <c r="PS510" s="10"/>
      <c r="PT510" s="10"/>
      <c r="PU510" s="10"/>
      <c r="PV510" s="10"/>
      <c r="PW510" s="10"/>
      <c r="PX510" s="10"/>
      <c r="PY510" s="10"/>
      <c r="PZ510" s="10"/>
      <c r="QA510" s="10"/>
      <c r="QB510" s="10"/>
      <c r="QC510" s="10"/>
      <c r="QD510" s="10"/>
      <c r="QE510" s="10"/>
      <c r="QF510" s="10"/>
      <c r="QG510" s="10"/>
      <c r="QH510" s="10"/>
      <c r="QI510" s="10"/>
      <c r="QJ510" s="10"/>
      <c r="QK510" s="10"/>
      <c r="QL510" s="10"/>
      <c r="QM510" s="10"/>
      <c r="QN510" s="10"/>
      <c r="QO510" s="10"/>
      <c r="QP510" s="10"/>
      <c r="QQ510" s="10"/>
      <c r="QR510" s="10"/>
      <c r="QS510" s="10"/>
      <c r="QT510" s="10"/>
      <c r="QU510" s="10"/>
      <c r="QV510" s="10"/>
      <c r="QW510" s="10"/>
      <c r="QX510" s="10"/>
      <c r="QY510" s="10"/>
      <c r="QZ510" s="10"/>
      <c r="RA510" s="10"/>
      <c r="RB510" s="10"/>
      <c r="RC510" s="10"/>
      <c r="RD510" s="10"/>
      <c r="RE510" s="10"/>
      <c r="RF510" s="10"/>
      <c r="RG510" s="10"/>
      <c r="RH510" s="10"/>
      <c r="RI510" s="10"/>
      <c r="RJ510" s="10"/>
      <c r="RK510" s="10"/>
      <c r="RL510" s="10"/>
      <c r="RM510" s="10"/>
      <c r="RN510" s="10"/>
      <c r="RO510" s="10"/>
      <c r="RP510" s="10"/>
      <c r="RQ510" s="10"/>
      <c r="RR510" s="10"/>
      <c r="RS510" s="10"/>
      <c r="RT510" s="10"/>
      <c r="RU510" s="10"/>
      <c r="RV510" s="10"/>
      <c r="RW510" s="10"/>
      <c r="RX510" s="10"/>
      <c r="RY510" s="10"/>
      <c r="RZ510" s="10"/>
      <c r="SA510" s="10"/>
      <c r="SB510" s="10"/>
      <c r="SC510" s="10"/>
      <c r="SD510" s="10"/>
      <c r="SE510" s="10"/>
      <c r="SF510" s="10"/>
      <c r="SG510" s="10"/>
      <c r="SH510" s="10"/>
      <c r="SI510" s="10"/>
      <c r="SJ510" s="10"/>
      <c r="SK510" s="10"/>
      <c r="SL510" s="10"/>
      <c r="SM510" s="10"/>
      <c r="SN510" s="10"/>
      <c r="SO510" s="10"/>
      <c r="SP510" s="10"/>
      <c r="SQ510" s="10"/>
      <c r="SR510" s="10"/>
      <c r="SS510" s="10"/>
      <c r="ST510" s="10"/>
      <c r="SU510" s="10"/>
      <c r="SV510" s="10"/>
      <c r="SW510" s="10"/>
      <c r="SX510" s="10"/>
      <c r="SY510" s="10"/>
      <c r="SZ510" s="10"/>
      <c r="TA510" s="10"/>
      <c r="TB510" s="10"/>
      <c r="TC510" s="10"/>
      <c r="TD510" s="10"/>
      <c r="TE510" s="10"/>
      <c r="TF510" s="10"/>
      <c r="TG510" s="10"/>
      <c r="TH510" s="10"/>
      <c r="TI510" s="10"/>
      <c r="TJ510" s="10"/>
      <c r="TK510" s="10"/>
      <c r="TL510" s="10"/>
      <c r="TM510" s="10"/>
      <c r="TN510" s="10"/>
      <c r="TO510" s="10"/>
      <c r="TP510" s="10"/>
      <c r="TQ510" s="10"/>
      <c r="TR510" s="10"/>
      <c r="TS510" s="10"/>
      <c r="TT510" s="10"/>
      <c r="TU510" s="10"/>
      <c r="TV510" s="10"/>
      <c r="TW510" s="10"/>
      <c r="TX510" s="10"/>
      <c r="TY510" s="10"/>
      <c r="TZ510" s="10"/>
      <c r="UA510" s="10"/>
      <c r="UB510" s="10"/>
      <c r="UC510" s="10"/>
      <c r="UD510" s="10"/>
      <c r="UE510" s="10"/>
      <c r="UF510" s="10"/>
      <c r="UG510" s="10"/>
      <c r="UH510" s="10"/>
      <c r="UI510" s="10"/>
      <c r="UJ510" s="10"/>
      <c r="UK510" s="10"/>
      <c r="UL510" s="10"/>
      <c r="UM510" s="10"/>
      <c r="UN510" s="10"/>
      <c r="UO510" s="10"/>
      <c r="UP510" s="10"/>
      <c r="UQ510" s="10"/>
      <c r="UR510" s="10"/>
      <c r="US510" s="10"/>
      <c r="UT510" s="10"/>
      <c r="UU510" s="10"/>
      <c r="UV510" s="10"/>
      <c r="UW510" s="10"/>
      <c r="UX510" s="10"/>
      <c r="UY510" s="10"/>
      <c r="UZ510" s="10"/>
      <c r="VA510" s="10"/>
      <c r="VB510" s="10"/>
      <c r="VC510" s="10"/>
      <c r="VD510" s="10"/>
      <c r="VE510" s="10"/>
      <c r="VF510" s="10"/>
      <c r="VG510" s="10"/>
      <c r="VH510" s="10"/>
      <c r="VI510" s="10"/>
      <c r="VJ510" s="10"/>
      <c r="VK510" s="10"/>
      <c r="VL510" s="10"/>
      <c r="VM510" s="10"/>
      <c r="VN510" s="10"/>
      <c r="VO510" s="10"/>
      <c r="VP510" s="10"/>
      <c r="VQ510" s="10"/>
      <c r="VR510" s="10"/>
      <c r="VS510" s="10"/>
      <c r="VT510" s="10"/>
      <c r="VU510" s="10"/>
      <c r="VV510" s="10"/>
      <c r="VW510" s="10"/>
      <c r="VX510" s="10"/>
      <c r="VY510" s="10"/>
      <c r="VZ510" s="10"/>
      <c r="WA510" s="10"/>
      <c r="WB510" s="10"/>
      <c r="WC510" s="10"/>
      <c r="WD510" s="10"/>
      <c r="WE510" s="10"/>
      <c r="WF510" s="10"/>
      <c r="WG510" s="10"/>
      <c r="WH510" s="10"/>
      <c r="WI510" s="10"/>
      <c r="WJ510" s="10"/>
      <c r="WK510" s="10"/>
      <c r="WL510" s="10"/>
      <c r="WM510" s="10"/>
      <c r="WN510" s="10"/>
      <c r="WO510" s="10"/>
      <c r="WP510" s="10"/>
      <c r="WQ510" s="10"/>
      <c r="WR510" s="10"/>
      <c r="WS510" s="10"/>
      <c r="WT510" s="10"/>
      <c r="WU510" s="10"/>
      <c r="WV510" s="10"/>
      <c r="WW510" s="10"/>
      <c r="WX510" s="10"/>
      <c r="WY510" s="10"/>
      <c r="WZ510" s="10"/>
      <c r="XA510" s="10"/>
      <c r="XB510" s="10"/>
      <c r="XC510" s="10"/>
      <c r="XD510" s="10"/>
      <c r="XE510" s="10"/>
      <c r="XF510" s="10"/>
      <c r="XG510" s="10"/>
      <c r="XH510" s="10"/>
      <c r="XI510" s="10"/>
      <c r="XJ510" s="10"/>
      <c r="XK510" s="10"/>
      <c r="XL510" s="10"/>
      <c r="XM510" s="10"/>
      <c r="XN510" s="10"/>
      <c r="XO510" s="10"/>
      <c r="XP510" s="10"/>
      <c r="XQ510" s="10"/>
      <c r="XR510" s="10"/>
      <c r="XS510" s="10"/>
      <c r="XT510" s="10"/>
      <c r="XU510" s="10"/>
      <c r="XV510" s="10"/>
      <c r="XW510" s="10"/>
      <c r="XX510" s="10"/>
      <c r="XY510" s="10"/>
      <c r="XZ510" s="10"/>
      <c r="YA510" s="10"/>
      <c r="YB510" s="10"/>
      <c r="YC510" s="10"/>
      <c r="YD510" s="10"/>
      <c r="YE510" s="10"/>
      <c r="YF510" s="10"/>
      <c r="YG510" s="10"/>
      <c r="YH510" s="10"/>
      <c r="YI510" s="10"/>
      <c r="YJ510" s="10"/>
      <c r="YK510" s="10"/>
      <c r="YL510" s="10"/>
      <c r="YM510" s="10"/>
      <c r="YN510" s="10"/>
      <c r="YO510" s="10"/>
      <c r="YP510" s="10"/>
      <c r="YQ510" s="10"/>
      <c r="YR510" s="10"/>
      <c r="YS510" s="10"/>
      <c r="YT510" s="10"/>
      <c r="YU510" s="10"/>
      <c r="YV510" s="10"/>
      <c r="YW510" s="10"/>
      <c r="YX510" s="10"/>
      <c r="YY510" s="10"/>
      <c r="YZ510" s="10"/>
      <c r="ZA510" s="10"/>
      <c r="ZB510" s="10"/>
      <c r="ZC510" s="10"/>
      <c r="ZD510" s="10"/>
      <c r="ZE510" s="10"/>
      <c r="ZF510" s="10"/>
      <c r="ZG510" s="10"/>
      <c r="ZH510" s="10"/>
      <c r="ZI510" s="10"/>
      <c r="ZJ510" s="10"/>
      <c r="ZK510" s="10"/>
      <c r="ZL510" s="10"/>
      <c r="ZM510" s="10"/>
      <c r="ZN510" s="10"/>
      <c r="ZO510" s="10"/>
      <c r="ZP510" s="10"/>
      <c r="ZQ510" s="10"/>
      <c r="ZR510" s="10"/>
      <c r="ZS510" s="10"/>
      <c r="ZT510" s="10"/>
      <c r="ZU510" s="10"/>
      <c r="ZV510" s="10"/>
      <c r="ZW510" s="10"/>
      <c r="ZX510" s="10"/>
      <c r="ZY510" s="10"/>
      <c r="ZZ510" s="10"/>
      <c r="AAA510" s="10"/>
      <c r="AAB510" s="10"/>
      <c r="AAC510" s="10"/>
      <c r="AAD510" s="10"/>
      <c r="AAE510" s="10"/>
      <c r="AAF510" s="10"/>
      <c r="AAG510" s="10"/>
      <c r="AAH510" s="10"/>
      <c r="AAI510" s="10"/>
      <c r="AAJ510" s="10"/>
      <c r="AAK510" s="10"/>
      <c r="AAL510" s="10"/>
      <c r="AAM510" s="10"/>
      <c r="AAN510" s="10"/>
      <c r="AAO510" s="10"/>
      <c r="AAP510" s="10"/>
      <c r="AAQ510" s="10"/>
      <c r="AAR510" s="10"/>
      <c r="AAS510" s="10"/>
      <c r="AAT510" s="10"/>
      <c r="AAU510" s="10"/>
      <c r="AAV510" s="10"/>
      <c r="AAW510" s="10"/>
      <c r="AAX510" s="10"/>
      <c r="AAY510" s="10"/>
      <c r="AAZ510" s="10"/>
      <c r="ABA510" s="10"/>
      <c r="ABB510" s="10"/>
      <c r="ABC510" s="10"/>
      <c r="ABD510" s="10"/>
      <c r="ABE510" s="10"/>
      <c r="ABF510" s="10"/>
      <c r="ABG510" s="10"/>
      <c r="ABH510" s="10"/>
      <c r="ABI510" s="10"/>
      <c r="ABJ510" s="10"/>
      <c r="ABK510" s="10"/>
      <c r="ABL510" s="10"/>
      <c r="ABM510" s="10"/>
      <c r="ABN510" s="10"/>
      <c r="ABO510" s="10"/>
      <c r="ABP510" s="10"/>
      <c r="ABQ510" s="10"/>
      <c r="ABR510" s="10"/>
      <c r="ABS510" s="10"/>
      <c r="ABT510" s="10"/>
      <c r="ABU510" s="10"/>
      <c r="ABV510" s="10"/>
      <c r="ABW510" s="10"/>
      <c r="ABX510" s="10"/>
      <c r="ABY510" s="10"/>
      <c r="ABZ510" s="10"/>
      <c r="ACA510" s="10"/>
      <c r="ACB510" s="10"/>
      <c r="ACC510" s="10"/>
      <c r="ACD510" s="10"/>
      <c r="ACE510" s="10"/>
      <c r="ACF510" s="10"/>
      <c r="ACG510" s="10"/>
      <c r="ACH510" s="10"/>
      <c r="ACI510" s="10"/>
      <c r="ACJ510" s="10"/>
      <c r="ACK510" s="10"/>
      <c r="ACL510" s="10"/>
      <c r="ACM510" s="10"/>
      <c r="ACN510" s="10"/>
      <c r="ACO510" s="10"/>
      <c r="ACP510" s="10"/>
      <c r="ACQ510" s="10"/>
      <c r="ACR510" s="10"/>
      <c r="ACS510" s="10"/>
      <c r="ACT510" s="10"/>
      <c r="ACU510" s="10"/>
      <c r="ACV510" s="10"/>
      <c r="ACW510" s="10"/>
      <c r="ACX510" s="10"/>
      <c r="ACY510" s="10"/>
      <c r="ACZ510" s="10"/>
      <c r="ADA510" s="10"/>
      <c r="ADB510" s="10"/>
      <c r="ADC510" s="10"/>
      <c r="ADD510" s="10"/>
      <c r="ADE510" s="10"/>
      <c r="ADF510" s="10"/>
      <c r="ADG510" s="10"/>
      <c r="ADH510" s="10"/>
      <c r="ADI510" s="10"/>
      <c r="ADJ510" s="10"/>
      <c r="ADK510" s="10"/>
      <c r="ADL510" s="10"/>
      <c r="ADM510" s="10"/>
      <c r="ADN510" s="10"/>
      <c r="ADO510" s="10"/>
      <c r="ADP510" s="10"/>
      <c r="ADQ510" s="10"/>
      <c r="ADR510" s="10"/>
      <c r="ADS510" s="10"/>
      <c r="ADT510" s="10"/>
      <c r="ADU510" s="10"/>
      <c r="ADV510" s="10"/>
      <c r="ADW510" s="10"/>
      <c r="ADX510" s="10"/>
      <c r="ADY510" s="10"/>
      <c r="ADZ510" s="10"/>
      <c r="AEA510" s="10"/>
      <c r="AEB510" s="10"/>
      <c r="AEC510" s="10"/>
      <c r="AED510" s="10"/>
      <c r="AEE510" s="10"/>
      <c r="AEF510" s="10"/>
      <c r="AEG510" s="10"/>
      <c r="AEH510" s="10"/>
      <c r="AEI510" s="10"/>
      <c r="AEJ510" s="10"/>
      <c r="AEK510" s="10"/>
      <c r="AEL510" s="10"/>
      <c r="AEM510" s="10"/>
      <c r="AEN510" s="10"/>
      <c r="AEO510" s="10"/>
      <c r="AEP510" s="10"/>
      <c r="AEQ510" s="10"/>
      <c r="AER510" s="10"/>
      <c r="AES510" s="10"/>
      <c r="AET510" s="10"/>
      <c r="AEU510" s="10"/>
      <c r="AEV510" s="10"/>
      <c r="AEW510" s="10"/>
      <c r="AEX510" s="10"/>
      <c r="AEY510" s="10"/>
      <c r="AEZ510" s="10"/>
      <c r="AFA510" s="10"/>
      <c r="AFB510" s="10"/>
      <c r="AFC510" s="10"/>
      <c r="AFD510" s="10"/>
      <c r="AFE510" s="10"/>
      <c r="AFF510" s="10"/>
      <c r="AFG510" s="10"/>
      <c r="AFH510" s="10"/>
      <c r="AFI510" s="10"/>
      <c r="AFJ510" s="10"/>
      <c r="AFK510" s="10"/>
      <c r="AFL510" s="10"/>
      <c r="AFM510" s="10"/>
      <c r="AFN510" s="10"/>
      <c r="AFO510" s="10"/>
      <c r="AFP510" s="10"/>
      <c r="AFQ510" s="10"/>
      <c r="AFR510" s="10"/>
      <c r="AFS510" s="10"/>
      <c r="AFT510" s="10"/>
      <c r="AFU510" s="10"/>
      <c r="AFV510" s="10"/>
      <c r="AFW510" s="10"/>
      <c r="AFX510" s="10"/>
      <c r="AFY510" s="10"/>
      <c r="AFZ510" s="10"/>
      <c r="AGA510" s="10"/>
      <c r="AGB510" s="10"/>
      <c r="AGC510" s="10"/>
      <c r="AGD510" s="10"/>
      <c r="AGE510" s="10"/>
      <c r="AGF510" s="10"/>
      <c r="AGG510" s="10"/>
      <c r="AGH510" s="10"/>
      <c r="AGI510" s="10"/>
      <c r="AGJ510" s="10"/>
      <c r="AGK510" s="10"/>
      <c r="AGL510" s="10"/>
      <c r="AGM510" s="10"/>
      <c r="AGN510" s="10"/>
      <c r="AGO510" s="10"/>
      <c r="AGP510" s="10"/>
      <c r="AGQ510" s="10"/>
      <c r="AGR510" s="10"/>
      <c r="AGS510" s="10"/>
      <c r="AGT510" s="10"/>
      <c r="AGU510" s="10"/>
      <c r="AGV510" s="10"/>
      <c r="AGW510" s="10"/>
      <c r="AGX510" s="10"/>
      <c r="AGY510" s="10"/>
      <c r="AGZ510" s="10"/>
      <c r="AHA510" s="10"/>
      <c r="AHB510" s="10"/>
      <c r="AHC510" s="10"/>
      <c r="AHD510" s="10"/>
      <c r="AHE510" s="10"/>
      <c r="AHF510" s="10"/>
      <c r="AHG510" s="10"/>
      <c r="AHH510" s="10"/>
      <c r="AHI510" s="10"/>
      <c r="AHJ510" s="10"/>
      <c r="AHK510" s="10"/>
      <c r="AHL510" s="10"/>
      <c r="AHM510" s="10"/>
      <c r="AHN510" s="10"/>
      <c r="AHO510" s="10"/>
      <c r="AHP510" s="10"/>
      <c r="AHQ510" s="10"/>
      <c r="AHR510" s="10"/>
      <c r="AHS510" s="10"/>
      <c r="AHT510" s="10"/>
      <c r="AHU510" s="10"/>
      <c r="AHV510" s="10"/>
      <c r="AHW510" s="10"/>
      <c r="AHX510" s="10"/>
      <c r="AHY510" s="10"/>
      <c r="AHZ510" s="10"/>
      <c r="AIA510" s="10"/>
      <c r="AIB510" s="10"/>
      <c r="AIC510" s="10"/>
      <c r="AID510" s="10"/>
      <c r="AIE510" s="10"/>
      <c r="AIF510" s="10"/>
      <c r="AIG510" s="10"/>
      <c r="AIH510" s="10"/>
      <c r="AII510" s="10"/>
      <c r="AIJ510" s="10"/>
      <c r="AIK510" s="10"/>
      <c r="AIL510" s="10"/>
      <c r="AIM510" s="10"/>
      <c r="AIN510" s="10"/>
      <c r="AIO510" s="10"/>
      <c r="AIP510" s="10"/>
      <c r="AIQ510" s="10"/>
      <c r="AIR510" s="10"/>
      <c r="AIS510" s="10"/>
      <c r="AIT510" s="10"/>
      <c r="AIU510" s="10"/>
      <c r="AIV510" s="10"/>
      <c r="AIW510" s="10"/>
      <c r="AIX510" s="10"/>
      <c r="AIY510" s="10"/>
      <c r="AIZ510" s="10"/>
      <c r="AJA510" s="10"/>
      <c r="AJB510" s="10"/>
      <c r="AJC510" s="10"/>
      <c r="AJD510" s="10"/>
      <c r="AJE510" s="10"/>
      <c r="AJF510" s="10"/>
      <c r="AJG510" s="10"/>
      <c r="AJH510" s="10"/>
      <c r="AJI510" s="10"/>
      <c r="AJJ510" s="10"/>
      <c r="AJK510" s="10"/>
      <c r="AJL510" s="10"/>
      <c r="AJM510" s="10"/>
      <c r="AJN510" s="10"/>
      <c r="AJO510" s="10"/>
      <c r="AJP510" s="10"/>
      <c r="AJQ510" s="10"/>
      <c r="AJR510" s="10"/>
      <c r="AJS510" s="10"/>
      <c r="AJT510" s="10"/>
      <c r="AJU510" s="10"/>
      <c r="AJV510" s="10"/>
      <c r="AJW510" s="10"/>
      <c r="AJX510" s="10"/>
      <c r="AJY510" s="10"/>
      <c r="AJZ510" s="10"/>
      <c r="AKA510" s="10"/>
      <c r="AKB510" s="10"/>
      <c r="AKC510" s="10"/>
      <c r="AKD510" s="10"/>
      <c r="AKE510" s="10"/>
      <c r="AKF510" s="10"/>
      <c r="AKG510" s="10"/>
      <c r="AKH510" s="10"/>
      <c r="AKI510" s="10"/>
      <c r="AKJ510" s="10"/>
      <c r="AKK510" s="10"/>
      <c r="AKL510" s="10"/>
      <c r="AKM510" s="10"/>
      <c r="AKN510" s="10"/>
      <c r="AKO510" s="10"/>
      <c r="AKP510" s="10"/>
      <c r="AKQ510" s="10"/>
      <c r="AKR510" s="10"/>
      <c r="AKS510" s="10"/>
      <c r="AKT510" s="10"/>
      <c r="AKU510" s="10"/>
      <c r="AKV510" s="10"/>
      <c r="AKW510" s="10"/>
      <c r="AKX510" s="10"/>
      <c r="AKY510" s="10"/>
      <c r="AKZ510" s="10"/>
      <c r="ALA510" s="10"/>
      <c r="ALB510" s="10"/>
      <c r="ALC510" s="10"/>
      <c r="ALD510" s="10"/>
      <c r="ALE510" s="10"/>
      <c r="ALF510" s="10"/>
      <c r="ALG510" s="10"/>
      <c r="ALH510" s="10"/>
      <c r="ALI510" s="10"/>
      <c r="ALJ510" s="10"/>
      <c r="ALK510" s="10"/>
      <c r="ALL510" s="10"/>
      <c r="ALM510" s="10"/>
      <c r="ALN510" s="10"/>
      <c r="ALO510" s="10"/>
      <c r="ALP510" s="10"/>
      <c r="ALQ510" s="10"/>
      <c r="ALR510" s="10"/>
      <c r="ALS510" s="10"/>
      <c r="ALT510" s="10"/>
      <c r="ALU510" s="10"/>
      <c r="ALV510" s="10"/>
      <c r="ALW510" s="10"/>
      <c r="ALX510" s="10"/>
      <c r="ALY510" s="10"/>
      <c r="ALZ510" s="10"/>
      <c r="AMA510" s="10"/>
      <c r="AMB510" s="10"/>
      <c r="AMC510" s="10"/>
      <c r="AMD510" s="10"/>
      <c r="AME510" s="10"/>
      <c r="AMF510" s="10"/>
      <c r="AMG510" s="10"/>
      <c r="AMH510" s="10"/>
      <c r="AMI510" s="10"/>
    </row>
    <row r="511" spans="1:1023" ht="21.75" customHeight="1">
      <c r="A511" s="14" t="s">
        <v>111</v>
      </c>
      <c r="B511" s="49">
        <v>473642.36</v>
      </c>
      <c r="C511" s="42">
        <v>369067.78</v>
      </c>
      <c r="D511" s="32"/>
      <c r="E511" s="30"/>
      <c r="F511" s="30"/>
      <c r="G511" s="30"/>
      <c r="H511" s="30"/>
      <c r="I511" s="30"/>
      <c r="J511" s="30"/>
      <c r="K511" s="30"/>
      <c r="L511" s="30"/>
      <c r="M511" s="30"/>
      <c r="N511" s="30"/>
      <c r="O511" s="30"/>
      <c r="P511" s="32"/>
      <c r="Q511" s="43">
        <f t="shared" si="14"/>
        <v>842710.14</v>
      </c>
      <c r="R511" s="43">
        <f>SUM(Q511:Q512)</f>
        <v>2289768.81</v>
      </c>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c r="HA511" s="10"/>
      <c r="HB511" s="10"/>
      <c r="HC511" s="10"/>
      <c r="HD511" s="10"/>
      <c r="HE511" s="10"/>
      <c r="HF511" s="10"/>
      <c r="HG511" s="10"/>
      <c r="HH511" s="10"/>
      <c r="HI511" s="10"/>
      <c r="HJ511" s="10"/>
      <c r="HK511" s="10"/>
      <c r="HL511" s="10"/>
      <c r="HM511" s="10"/>
      <c r="HN511" s="10"/>
      <c r="HO511" s="10"/>
      <c r="HP511" s="10"/>
      <c r="HQ511" s="10"/>
      <c r="HR511" s="10"/>
      <c r="HS511" s="10"/>
      <c r="HT511" s="10"/>
      <c r="HU511" s="10"/>
      <c r="HV511" s="10"/>
      <c r="HW511" s="10"/>
      <c r="HX511" s="10"/>
      <c r="HY511" s="10"/>
      <c r="HZ511" s="10"/>
      <c r="IA511" s="10"/>
      <c r="IB511" s="10"/>
      <c r="IC511" s="10"/>
      <c r="ID511" s="10"/>
      <c r="IE511" s="10"/>
      <c r="IF511" s="10"/>
      <c r="IG511" s="10"/>
      <c r="IH511" s="10"/>
      <c r="II511" s="10"/>
      <c r="IJ511" s="10"/>
      <c r="IK511" s="10"/>
      <c r="IL511" s="10"/>
      <c r="IM511" s="10"/>
      <c r="IN511" s="10"/>
      <c r="IO511" s="10"/>
      <c r="IP511" s="10"/>
      <c r="IQ511" s="10"/>
      <c r="IR511" s="10"/>
      <c r="IS511" s="10"/>
      <c r="IT511" s="10"/>
      <c r="IU511" s="10"/>
      <c r="IV511" s="10"/>
      <c r="IW511" s="10"/>
      <c r="IX511" s="10"/>
      <c r="IY511" s="10"/>
      <c r="IZ511" s="10"/>
      <c r="JA511" s="10"/>
      <c r="JB511" s="10"/>
      <c r="JC511" s="10"/>
      <c r="JD511" s="10"/>
      <c r="JE511" s="10"/>
      <c r="JF511" s="10"/>
      <c r="JG511" s="10"/>
      <c r="JH511" s="10"/>
      <c r="JI511" s="10"/>
      <c r="JJ511" s="10"/>
      <c r="JK511" s="10"/>
      <c r="JL511" s="10"/>
      <c r="JM511" s="10"/>
      <c r="JN511" s="10"/>
      <c r="JO511" s="10"/>
      <c r="JP511" s="10"/>
      <c r="JQ511" s="10"/>
      <c r="JR511" s="10"/>
      <c r="JS511" s="10"/>
      <c r="JT511" s="10"/>
      <c r="JU511" s="10"/>
      <c r="JV511" s="10"/>
      <c r="JW511" s="10"/>
      <c r="JX511" s="10"/>
      <c r="JY511" s="10"/>
      <c r="JZ511" s="10"/>
      <c r="KA511" s="10"/>
      <c r="KB511" s="10"/>
      <c r="KC511" s="10"/>
      <c r="KD511" s="10"/>
      <c r="KE511" s="10"/>
      <c r="KF511" s="10"/>
      <c r="KG511" s="10"/>
      <c r="KH511" s="10"/>
      <c r="KI511" s="10"/>
      <c r="KJ511" s="10"/>
      <c r="KK511" s="10"/>
      <c r="KL511" s="10"/>
      <c r="KM511" s="10"/>
      <c r="KN511" s="10"/>
      <c r="KO511" s="10"/>
      <c r="KP511" s="10"/>
      <c r="KQ511" s="10"/>
      <c r="KR511" s="10"/>
      <c r="KS511" s="10"/>
      <c r="KT511" s="10"/>
      <c r="KU511" s="10"/>
      <c r="KV511" s="10"/>
      <c r="KW511" s="10"/>
      <c r="KX511" s="10"/>
      <c r="KY511" s="10"/>
      <c r="KZ511" s="10"/>
      <c r="LA511" s="10"/>
      <c r="LB511" s="10"/>
      <c r="LC511" s="10"/>
      <c r="LD511" s="10"/>
      <c r="LE511" s="10"/>
      <c r="LF511" s="10"/>
      <c r="LG511" s="10"/>
      <c r="LH511" s="10"/>
      <c r="LI511" s="10"/>
      <c r="LJ511" s="10"/>
      <c r="LK511" s="10"/>
      <c r="LL511" s="10"/>
      <c r="LM511" s="10"/>
      <c r="LN511" s="10"/>
      <c r="LO511" s="10"/>
      <c r="LP511" s="10"/>
      <c r="LQ511" s="10"/>
      <c r="LR511" s="10"/>
      <c r="LS511" s="10"/>
      <c r="LT511" s="10"/>
      <c r="LU511" s="10"/>
      <c r="LV511" s="10"/>
      <c r="LW511" s="10"/>
      <c r="LX511" s="10"/>
      <c r="LY511" s="10"/>
      <c r="LZ511" s="10"/>
      <c r="MA511" s="10"/>
      <c r="MB511" s="10"/>
      <c r="MC511" s="10"/>
      <c r="MD511" s="10"/>
      <c r="ME511" s="10"/>
      <c r="MF511" s="10"/>
      <c r="MG511" s="10"/>
      <c r="MH511" s="10"/>
      <c r="MI511" s="10"/>
      <c r="MJ511" s="10"/>
      <c r="MK511" s="10"/>
      <c r="ML511" s="10"/>
      <c r="MM511" s="10"/>
      <c r="MN511" s="10"/>
      <c r="MO511" s="10"/>
      <c r="MP511" s="10"/>
      <c r="MQ511" s="10"/>
      <c r="MR511" s="10"/>
      <c r="MS511" s="10"/>
      <c r="MT511" s="10"/>
      <c r="MU511" s="10"/>
      <c r="MV511" s="10"/>
      <c r="MW511" s="10"/>
      <c r="MX511" s="10"/>
      <c r="MY511" s="10"/>
      <c r="MZ511" s="10"/>
      <c r="NA511" s="10"/>
      <c r="NB511" s="10"/>
      <c r="NC511" s="10"/>
      <c r="ND511" s="10"/>
      <c r="NE511" s="10"/>
      <c r="NF511" s="10"/>
      <c r="NG511" s="10"/>
      <c r="NH511" s="10"/>
      <c r="NI511" s="10"/>
      <c r="NJ511" s="10"/>
      <c r="NK511" s="10"/>
      <c r="NL511" s="10"/>
      <c r="NM511" s="10"/>
      <c r="NN511" s="10"/>
      <c r="NO511" s="10"/>
      <c r="NP511" s="10"/>
      <c r="NQ511" s="10"/>
      <c r="NR511" s="10"/>
      <c r="NS511" s="10"/>
      <c r="NT511" s="10"/>
      <c r="NU511" s="10"/>
      <c r="NV511" s="10"/>
      <c r="NW511" s="10"/>
      <c r="NX511" s="10"/>
      <c r="NY511" s="10"/>
      <c r="NZ511" s="10"/>
      <c r="OA511" s="10"/>
      <c r="OB511" s="10"/>
      <c r="OC511" s="10"/>
      <c r="OD511" s="10"/>
      <c r="OE511" s="10"/>
      <c r="OF511" s="10"/>
      <c r="OG511" s="10"/>
      <c r="OH511" s="10"/>
      <c r="OI511" s="10"/>
      <c r="OJ511" s="10"/>
      <c r="OK511" s="10"/>
      <c r="OL511" s="10"/>
      <c r="OM511" s="10"/>
      <c r="ON511" s="10"/>
      <c r="OO511" s="10"/>
      <c r="OP511" s="10"/>
      <c r="OQ511" s="10"/>
      <c r="OR511" s="10"/>
      <c r="OS511" s="10"/>
      <c r="OT511" s="10"/>
      <c r="OU511" s="10"/>
      <c r="OV511" s="10"/>
      <c r="OW511" s="10"/>
      <c r="OX511" s="10"/>
      <c r="OY511" s="10"/>
      <c r="OZ511" s="10"/>
      <c r="PA511" s="10"/>
      <c r="PB511" s="10"/>
      <c r="PC511" s="10"/>
      <c r="PD511" s="10"/>
      <c r="PE511" s="10"/>
      <c r="PF511" s="10"/>
      <c r="PG511" s="10"/>
      <c r="PH511" s="10"/>
      <c r="PI511" s="10"/>
      <c r="PJ511" s="10"/>
      <c r="PK511" s="10"/>
      <c r="PL511" s="10"/>
      <c r="PM511" s="10"/>
      <c r="PN511" s="10"/>
      <c r="PO511" s="10"/>
      <c r="PP511" s="10"/>
      <c r="PQ511" s="10"/>
      <c r="PR511" s="10"/>
      <c r="PS511" s="10"/>
      <c r="PT511" s="10"/>
      <c r="PU511" s="10"/>
      <c r="PV511" s="10"/>
      <c r="PW511" s="10"/>
      <c r="PX511" s="10"/>
      <c r="PY511" s="10"/>
      <c r="PZ511" s="10"/>
      <c r="QA511" s="10"/>
      <c r="QB511" s="10"/>
      <c r="QC511" s="10"/>
      <c r="QD511" s="10"/>
      <c r="QE511" s="10"/>
      <c r="QF511" s="10"/>
      <c r="QG511" s="10"/>
      <c r="QH511" s="10"/>
      <c r="QI511" s="10"/>
      <c r="QJ511" s="10"/>
      <c r="QK511" s="10"/>
      <c r="QL511" s="10"/>
      <c r="QM511" s="10"/>
      <c r="QN511" s="10"/>
      <c r="QO511" s="10"/>
      <c r="QP511" s="10"/>
      <c r="QQ511" s="10"/>
      <c r="QR511" s="10"/>
      <c r="QS511" s="10"/>
      <c r="QT511" s="10"/>
      <c r="QU511" s="10"/>
      <c r="QV511" s="10"/>
      <c r="QW511" s="10"/>
      <c r="QX511" s="10"/>
      <c r="QY511" s="10"/>
      <c r="QZ511" s="10"/>
      <c r="RA511" s="10"/>
      <c r="RB511" s="10"/>
      <c r="RC511" s="10"/>
      <c r="RD511" s="10"/>
      <c r="RE511" s="10"/>
      <c r="RF511" s="10"/>
      <c r="RG511" s="10"/>
      <c r="RH511" s="10"/>
      <c r="RI511" s="10"/>
      <c r="RJ511" s="10"/>
      <c r="RK511" s="10"/>
      <c r="RL511" s="10"/>
      <c r="RM511" s="10"/>
      <c r="RN511" s="10"/>
      <c r="RO511" s="10"/>
      <c r="RP511" s="10"/>
      <c r="RQ511" s="10"/>
      <c r="RR511" s="10"/>
      <c r="RS511" s="10"/>
      <c r="RT511" s="10"/>
      <c r="RU511" s="10"/>
      <c r="RV511" s="10"/>
      <c r="RW511" s="10"/>
      <c r="RX511" s="10"/>
      <c r="RY511" s="10"/>
      <c r="RZ511" s="10"/>
      <c r="SA511" s="10"/>
      <c r="SB511" s="10"/>
      <c r="SC511" s="10"/>
      <c r="SD511" s="10"/>
      <c r="SE511" s="10"/>
      <c r="SF511" s="10"/>
      <c r="SG511" s="10"/>
      <c r="SH511" s="10"/>
      <c r="SI511" s="10"/>
      <c r="SJ511" s="10"/>
      <c r="SK511" s="10"/>
      <c r="SL511" s="10"/>
      <c r="SM511" s="10"/>
      <c r="SN511" s="10"/>
      <c r="SO511" s="10"/>
      <c r="SP511" s="10"/>
      <c r="SQ511" s="10"/>
      <c r="SR511" s="10"/>
      <c r="SS511" s="10"/>
      <c r="ST511" s="10"/>
      <c r="SU511" s="10"/>
      <c r="SV511" s="10"/>
      <c r="SW511" s="10"/>
      <c r="SX511" s="10"/>
      <c r="SY511" s="10"/>
      <c r="SZ511" s="10"/>
      <c r="TA511" s="10"/>
      <c r="TB511" s="10"/>
      <c r="TC511" s="10"/>
      <c r="TD511" s="10"/>
      <c r="TE511" s="10"/>
      <c r="TF511" s="10"/>
      <c r="TG511" s="10"/>
      <c r="TH511" s="10"/>
      <c r="TI511" s="10"/>
      <c r="TJ511" s="10"/>
      <c r="TK511" s="10"/>
      <c r="TL511" s="10"/>
      <c r="TM511" s="10"/>
      <c r="TN511" s="10"/>
      <c r="TO511" s="10"/>
      <c r="TP511" s="10"/>
      <c r="TQ511" s="10"/>
      <c r="TR511" s="10"/>
      <c r="TS511" s="10"/>
      <c r="TT511" s="10"/>
      <c r="TU511" s="10"/>
      <c r="TV511" s="10"/>
      <c r="TW511" s="10"/>
      <c r="TX511" s="10"/>
      <c r="TY511" s="10"/>
      <c r="TZ511" s="10"/>
      <c r="UA511" s="10"/>
      <c r="UB511" s="10"/>
      <c r="UC511" s="10"/>
      <c r="UD511" s="10"/>
      <c r="UE511" s="10"/>
      <c r="UF511" s="10"/>
      <c r="UG511" s="10"/>
      <c r="UH511" s="10"/>
      <c r="UI511" s="10"/>
      <c r="UJ511" s="10"/>
      <c r="UK511" s="10"/>
      <c r="UL511" s="10"/>
      <c r="UM511" s="10"/>
      <c r="UN511" s="10"/>
      <c r="UO511" s="10"/>
      <c r="UP511" s="10"/>
      <c r="UQ511" s="10"/>
      <c r="UR511" s="10"/>
      <c r="US511" s="10"/>
      <c r="UT511" s="10"/>
      <c r="UU511" s="10"/>
      <c r="UV511" s="10"/>
      <c r="UW511" s="10"/>
      <c r="UX511" s="10"/>
      <c r="UY511" s="10"/>
      <c r="UZ511" s="10"/>
      <c r="VA511" s="10"/>
      <c r="VB511" s="10"/>
      <c r="VC511" s="10"/>
      <c r="VD511" s="10"/>
      <c r="VE511" s="10"/>
      <c r="VF511" s="10"/>
      <c r="VG511" s="10"/>
      <c r="VH511" s="10"/>
      <c r="VI511" s="10"/>
      <c r="VJ511" s="10"/>
      <c r="VK511" s="10"/>
      <c r="VL511" s="10"/>
      <c r="VM511" s="10"/>
      <c r="VN511" s="10"/>
      <c r="VO511" s="10"/>
      <c r="VP511" s="10"/>
      <c r="VQ511" s="10"/>
      <c r="VR511" s="10"/>
      <c r="VS511" s="10"/>
      <c r="VT511" s="10"/>
      <c r="VU511" s="10"/>
      <c r="VV511" s="10"/>
      <c r="VW511" s="10"/>
      <c r="VX511" s="10"/>
      <c r="VY511" s="10"/>
      <c r="VZ511" s="10"/>
      <c r="WA511" s="10"/>
      <c r="WB511" s="10"/>
      <c r="WC511" s="10"/>
      <c r="WD511" s="10"/>
      <c r="WE511" s="10"/>
      <c r="WF511" s="10"/>
      <c r="WG511" s="10"/>
      <c r="WH511" s="10"/>
      <c r="WI511" s="10"/>
      <c r="WJ511" s="10"/>
      <c r="WK511" s="10"/>
      <c r="WL511" s="10"/>
      <c r="WM511" s="10"/>
      <c r="WN511" s="10"/>
      <c r="WO511" s="10"/>
      <c r="WP511" s="10"/>
      <c r="WQ511" s="10"/>
      <c r="WR511" s="10"/>
      <c r="WS511" s="10"/>
      <c r="WT511" s="10"/>
      <c r="WU511" s="10"/>
      <c r="WV511" s="10"/>
      <c r="WW511" s="10"/>
      <c r="WX511" s="10"/>
      <c r="WY511" s="10"/>
      <c r="WZ511" s="10"/>
      <c r="XA511" s="10"/>
      <c r="XB511" s="10"/>
      <c r="XC511" s="10"/>
      <c r="XD511" s="10"/>
      <c r="XE511" s="10"/>
      <c r="XF511" s="10"/>
      <c r="XG511" s="10"/>
      <c r="XH511" s="10"/>
      <c r="XI511" s="10"/>
      <c r="XJ511" s="10"/>
      <c r="XK511" s="10"/>
      <c r="XL511" s="10"/>
      <c r="XM511" s="10"/>
      <c r="XN511" s="10"/>
      <c r="XO511" s="10"/>
      <c r="XP511" s="10"/>
      <c r="XQ511" s="10"/>
      <c r="XR511" s="10"/>
      <c r="XS511" s="10"/>
      <c r="XT511" s="10"/>
      <c r="XU511" s="10"/>
      <c r="XV511" s="10"/>
      <c r="XW511" s="10"/>
      <c r="XX511" s="10"/>
      <c r="XY511" s="10"/>
      <c r="XZ511" s="10"/>
      <c r="YA511" s="10"/>
      <c r="YB511" s="10"/>
      <c r="YC511" s="10"/>
      <c r="YD511" s="10"/>
      <c r="YE511" s="10"/>
      <c r="YF511" s="10"/>
      <c r="YG511" s="10"/>
      <c r="YH511" s="10"/>
      <c r="YI511" s="10"/>
      <c r="YJ511" s="10"/>
      <c r="YK511" s="10"/>
      <c r="YL511" s="10"/>
      <c r="YM511" s="10"/>
      <c r="YN511" s="10"/>
      <c r="YO511" s="10"/>
      <c r="YP511" s="10"/>
      <c r="YQ511" s="10"/>
      <c r="YR511" s="10"/>
      <c r="YS511" s="10"/>
      <c r="YT511" s="10"/>
      <c r="YU511" s="10"/>
      <c r="YV511" s="10"/>
      <c r="YW511" s="10"/>
      <c r="YX511" s="10"/>
      <c r="YY511" s="10"/>
      <c r="YZ511" s="10"/>
      <c r="ZA511" s="10"/>
      <c r="ZB511" s="10"/>
      <c r="ZC511" s="10"/>
      <c r="ZD511" s="10"/>
      <c r="ZE511" s="10"/>
      <c r="ZF511" s="10"/>
      <c r="ZG511" s="10"/>
      <c r="ZH511" s="10"/>
      <c r="ZI511" s="10"/>
      <c r="ZJ511" s="10"/>
      <c r="ZK511" s="10"/>
      <c r="ZL511" s="10"/>
      <c r="ZM511" s="10"/>
      <c r="ZN511" s="10"/>
      <c r="ZO511" s="10"/>
      <c r="ZP511" s="10"/>
      <c r="ZQ511" s="10"/>
      <c r="ZR511" s="10"/>
      <c r="ZS511" s="10"/>
      <c r="ZT511" s="10"/>
      <c r="ZU511" s="10"/>
      <c r="ZV511" s="10"/>
      <c r="ZW511" s="10"/>
      <c r="ZX511" s="10"/>
      <c r="ZY511" s="10"/>
      <c r="ZZ511" s="10"/>
      <c r="AAA511" s="10"/>
      <c r="AAB511" s="10"/>
      <c r="AAC511" s="10"/>
      <c r="AAD511" s="10"/>
      <c r="AAE511" s="10"/>
      <c r="AAF511" s="10"/>
      <c r="AAG511" s="10"/>
      <c r="AAH511" s="10"/>
      <c r="AAI511" s="10"/>
      <c r="AAJ511" s="10"/>
      <c r="AAK511" s="10"/>
      <c r="AAL511" s="10"/>
      <c r="AAM511" s="10"/>
      <c r="AAN511" s="10"/>
      <c r="AAO511" s="10"/>
      <c r="AAP511" s="10"/>
      <c r="AAQ511" s="10"/>
      <c r="AAR511" s="10"/>
      <c r="AAS511" s="10"/>
      <c r="AAT511" s="10"/>
      <c r="AAU511" s="10"/>
      <c r="AAV511" s="10"/>
      <c r="AAW511" s="10"/>
      <c r="AAX511" s="10"/>
      <c r="AAY511" s="10"/>
      <c r="AAZ511" s="10"/>
      <c r="ABA511" s="10"/>
      <c r="ABB511" s="10"/>
      <c r="ABC511" s="10"/>
      <c r="ABD511" s="10"/>
      <c r="ABE511" s="10"/>
      <c r="ABF511" s="10"/>
      <c r="ABG511" s="10"/>
      <c r="ABH511" s="10"/>
      <c r="ABI511" s="10"/>
      <c r="ABJ511" s="10"/>
      <c r="ABK511" s="10"/>
      <c r="ABL511" s="10"/>
      <c r="ABM511" s="10"/>
      <c r="ABN511" s="10"/>
      <c r="ABO511" s="10"/>
      <c r="ABP511" s="10"/>
      <c r="ABQ511" s="10"/>
      <c r="ABR511" s="10"/>
      <c r="ABS511" s="10"/>
      <c r="ABT511" s="10"/>
      <c r="ABU511" s="10"/>
      <c r="ABV511" s="10"/>
      <c r="ABW511" s="10"/>
      <c r="ABX511" s="10"/>
      <c r="ABY511" s="10"/>
      <c r="ABZ511" s="10"/>
      <c r="ACA511" s="10"/>
      <c r="ACB511" s="10"/>
      <c r="ACC511" s="10"/>
      <c r="ACD511" s="10"/>
      <c r="ACE511" s="10"/>
      <c r="ACF511" s="10"/>
      <c r="ACG511" s="10"/>
      <c r="ACH511" s="10"/>
      <c r="ACI511" s="10"/>
      <c r="ACJ511" s="10"/>
      <c r="ACK511" s="10"/>
      <c r="ACL511" s="10"/>
      <c r="ACM511" s="10"/>
      <c r="ACN511" s="10"/>
      <c r="ACO511" s="10"/>
      <c r="ACP511" s="10"/>
      <c r="ACQ511" s="10"/>
      <c r="ACR511" s="10"/>
      <c r="ACS511" s="10"/>
      <c r="ACT511" s="10"/>
      <c r="ACU511" s="10"/>
      <c r="ACV511" s="10"/>
      <c r="ACW511" s="10"/>
      <c r="ACX511" s="10"/>
      <c r="ACY511" s="10"/>
      <c r="ACZ511" s="10"/>
      <c r="ADA511" s="10"/>
      <c r="ADB511" s="10"/>
      <c r="ADC511" s="10"/>
      <c r="ADD511" s="10"/>
      <c r="ADE511" s="10"/>
      <c r="ADF511" s="10"/>
      <c r="ADG511" s="10"/>
      <c r="ADH511" s="10"/>
      <c r="ADI511" s="10"/>
      <c r="ADJ511" s="10"/>
      <c r="ADK511" s="10"/>
      <c r="ADL511" s="10"/>
      <c r="ADM511" s="10"/>
      <c r="ADN511" s="10"/>
      <c r="ADO511" s="10"/>
      <c r="ADP511" s="10"/>
      <c r="ADQ511" s="10"/>
      <c r="ADR511" s="10"/>
      <c r="ADS511" s="10"/>
      <c r="ADT511" s="10"/>
      <c r="ADU511" s="10"/>
      <c r="ADV511" s="10"/>
      <c r="ADW511" s="10"/>
      <c r="ADX511" s="10"/>
      <c r="ADY511" s="10"/>
      <c r="ADZ511" s="10"/>
      <c r="AEA511" s="10"/>
      <c r="AEB511" s="10"/>
      <c r="AEC511" s="10"/>
      <c r="AED511" s="10"/>
      <c r="AEE511" s="10"/>
      <c r="AEF511" s="10"/>
      <c r="AEG511" s="10"/>
      <c r="AEH511" s="10"/>
      <c r="AEI511" s="10"/>
      <c r="AEJ511" s="10"/>
      <c r="AEK511" s="10"/>
      <c r="AEL511" s="10"/>
      <c r="AEM511" s="10"/>
      <c r="AEN511" s="10"/>
      <c r="AEO511" s="10"/>
      <c r="AEP511" s="10"/>
      <c r="AEQ511" s="10"/>
      <c r="AER511" s="10"/>
      <c r="AES511" s="10"/>
      <c r="AET511" s="10"/>
      <c r="AEU511" s="10"/>
      <c r="AEV511" s="10"/>
      <c r="AEW511" s="10"/>
      <c r="AEX511" s="10"/>
      <c r="AEY511" s="10"/>
      <c r="AEZ511" s="10"/>
      <c r="AFA511" s="10"/>
      <c r="AFB511" s="10"/>
      <c r="AFC511" s="10"/>
      <c r="AFD511" s="10"/>
      <c r="AFE511" s="10"/>
      <c r="AFF511" s="10"/>
      <c r="AFG511" s="10"/>
      <c r="AFH511" s="10"/>
      <c r="AFI511" s="10"/>
      <c r="AFJ511" s="10"/>
      <c r="AFK511" s="10"/>
      <c r="AFL511" s="10"/>
      <c r="AFM511" s="10"/>
      <c r="AFN511" s="10"/>
      <c r="AFO511" s="10"/>
      <c r="AFP511" s="10"/>
      <c r="AFQ511" s="10"/>
      <c r="AFR511" s="10"/>
      <c r="AFS511" s="10"/>
      <c r="AFT511" s="10"/>
      <c r="AFU511" s="10"/>
      <c r="AFV511" s="10"/>
      <c r="AFW511" s="10"/>
      <c r="AFX511" s="10"/>
      <c r="AFY511" s="10"/>
      <c r="AFZ511" s="10"/>
      <c r="AGA511" s="10"/>
      <c r="AGB511" s="10"/>
      <c r="AGC511" s="10"/>
      <c r="AGD511" s="10"/>
      <c r="AGE511" s="10"/>
      <c r="AGF511" s="10"/>
      <c r="AGG511" s="10"/>
      <c r="AGH511" s="10"/>
      <c r="AGI511" s="10"/>
      <c r="AGJ511" s="10"/>
      <c r="AGK511" s="10"/>
      <c r="AGL511" s="10"/>
      <c r="AGM511" s="10"/>
      <c r="AGN511" s="10"/>
      <c r="AGO511" s="10"/>
      <c r="AGP511" s="10"/>
      <c r="AGQ511" s="10"/>
      <c r="AGR511" s="10"/>
      <c r="AGS511" s="10"/>
      <c r="AGT511" s="10"/>
      <c r="AGU511" s="10"/>
      <c r="AGV511" s="10"/>
      <c r="AGW511" s="10"/>
      <c r="AGX511" s="10"/>
      <c r="AGY511" s="10"/>
      <c r="AGZ511" s="10"/>
      <c r="AHA511" s="10"/>
      <c r="AHB511" s="10"/>
      <c r="AHC511" s="10"/>
      <c r="AHD511" s="10"/>
      <c r="AHE511" s="10"/>
      <c r="AHF511" s="10"/>
      <c r="AHG511" s="10"/>
      <c r="AHH511" s="10"/>
      <c r="AHI511" s="10"/>
      <c r="AHJ511" s="10"/>
      <c r="AHK511" s="10"/>
      <c r="AHL511" s="10"/>
      <c r="AHM511" s="10"/>
      <c r="AHN511" s="10"/>
      <c r="AHO511" s="10"/>
      <c r="AHP511" s="10"/>
      <c r="AHQ511" s="10"/>
      <c r="AHR511" s="10"/>
      <c r="AHS511" s="10"/>
      <c r="AHT511" s="10"/>
      <c r="AHU511" s="10"/>
      <c r="AHV511" s="10"/>
      <c r="AHW511" s="10"/>
      <c r="AHX511" s="10"/>
      <c r="AHY511" s="10"/>
      <c r="AHZ511" s="10"/>
      <c r="AIA511" s="10"/>
      <c r="AIB511" s="10"/>
      <c r="AIC511" s="10"/>
      <c r="AID511" s="10"/>
      <c r="AIE511" s="10"/>
      <c r="AIF511" s="10"/>
      <c r="AIG511" s="10"/>
      <c r="AIH511" s="10"/>
      <c r="AII511" s="10"/>
      <c r="AIJ511" s="10"/>
      <c r="AIK511" s="10"/>
      <c r="AIL511" s="10"/>
      <c r="AIM511" s="10"/>
      <c r="AIN511" s="10"/>
      <c r="AIO511" s="10"/>
      <c r="AIP511" s="10"/>
      <c r="AIQ511" s="10"/>
      <c r="AIR511" s="10"/>
      <c r="AIS511" s="10"/>
      <c r="AIT511" s="10"/>
      <c r="AIU511" s="10"/>
      <c r="AIV511" s="10"/>
      <c r="AIW511" s="10"/>
      <c r="AIX511" s="10"/>
      <c r="AIY511" s="10"/>
      <c r="AIZ511" s="10"/>
      <c r="AJA511" s="10"/>
      <c r="AJB511" s="10"/>
      <c r="AJC511" s="10"/>
      <c r="AJD511" s="10"/>
      <c r="AJE511" s="10"/>
      <c r="AJF511" s="10"/>
      <c r="AJG511" s="10"/>
      <c r="AJH511" s="10"/>
      <c r="AJI511" s="10"/>
      <c r="AJJ511" s="10"/>
      <c r="AJK511" s="10"/>
      <c r="AJL511" s="10"/>
      <c r="AJM511" s="10"/>
      <c r="AJN511" s="10"/>
      <c r="AJO511" s="10"/>
      <c r="AJP511" s="10"/>
      <c r="AJQ511" s="10"/>
      <c r="AJR511" s="10"/>
      <c r="AJS511" s="10"/>
      <c r="AJT511" s="10"/>
      <c r="AJU511" s="10"/>
      <c r="AJV511" s="10"/>
      <c r="AJW511" s="10"/>
      <c r="AJX511" s="10"/>
      <c r="AJY511" s="10"/>
      <c r="AJZ511" s="10"/>
      <c r="AKA511" s="10"/>
      <c r="AKB511" s="10"/>
      <c r="AKC511" s="10"/>
      <c r="AKD511" s="10"/>
      <c r="AKE511" s="10"/>
      <c r="AKF511" s="10"/>
      <c r="AKG511" s="10"/>
      <c r="AKH511" s="10"/>
      <c r="AKI511" s="10"/>
      <c r="AKJ511" s="10"/>
      <c r="AKK511" s="10"/>
      <c r="AKL511" s="10"/>
      <c r="AKM511" s="10"/>
      <c r="AKN511" s="10"/>
      <c r="AKO511" s="10"/>
      <c r="AKP511" s="10"/>
      <c r="AKQ511" s="10"/>
      <c r="AKR511" s="10"/>
      <c r="AKS511" s="10"/>
      <c r="AKT511" s="10"/>
      <c r="AKU511" s="10"/>
      <c r="AKV511" s="10"/>
      <c r="AKW511" s="10"/>
      <c r="AKX511" s="10"/>
      <c r="AKY511" s="10"/>
      <c r="AKZ511" s="10"/>
      <c r="ALA511" s="10"/>
      <c r="ALB511" s="10"/>
      <c r="ALC511" s="10"/>
      <c r="ALD511" s="10"/>
      <c r="ALE511" s="10"/>
      <c r="ALF511" s="10"/>
      <c r="ALG511" s="10"/>
      <c r="ALH511" s="10"/>
      <c r="ALI511" s="10"/>
      <c r="ALJ511" s="10"/>
      <c r="ALK511" s="10"/>
      <c r="ALL511" s="10"/>
      <c r="ALM511" s="10"/>
      <c r="ALN511" s="10"/>
      <c r="ALO511" s="10"/>
      <c r="ALP511" s="10"/>
      <c r="ALQ511" s="10"/>
      <c r="ALR511" s="10"/>
      <c r="ALS511" s="10"/>
      <c r="ALT511" s="10"/>
      <c r="ALU511" s="10"/>
      <c r="ALV511" s="10"/>
      <c r="ALW511" s="10"/>
      <c r="ALX511" s="10"/>
      <c r="ALY511" s="10"/>
      <c r="ALZ511" s="10"/>
      <c r="AMA511" s="10"/>
      <c r="AMB511" s="10"/>
      <c r="AMC511" s="10"/>
      <c r="AMD511" s="10"/>
      <c r="AME511" s="10"/>
      <c r="AMF511" s="10"/>
      <c r="AMG511" s="10"/>
      <c r="AMH511" s="10"/>
      <c r="AMI511" s="10"/>
    </row>
    <row r="512" spans="1:1023" ht="21.75" customHeight="1">
      <c r="A512" s="14" t="s">
        <v>111</v>
      </c>
      <c r="B512" s="49">
        <v>1447058.67</v>
      </c>
      <c r="C512" s="32"/>
      <c r="D512" s="32"/>
      <c r="E512" s="30"/>
      <c r="F512" s="30"/>
      <c r="G512" s="30"/>
      <c r="H512" s="30"/>
      <c r="I512" s="30"/>
      <c r="J512" s="30"/>
      <c r="K512" s="30"/>
      <c r="L512" s="30"/>
      <c r="M512" s="30"/>
      <c r="N512" s="30"/>
      <c r="O512" s="30"/>
      <c r="P512" s="32"/>
      <c r="Q512" s="43">
        <f t="shared" si="14"/>
        <v>1447058.67</v>
      </c>
      <c r="R512" s="43"/>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c r="GY512" s="10"/>
      <c r="GZ512" s="10"/>
      <c r="HA512" s="10"/>
      <c r="HB512" s="10"/>
      <c r="HC512" s="10"/>
      <c r="HD512" s="10"/>
      <c r="HE512" s="10"/>
      <c r="HF512" s="10"/>
      <c r="HG512" s="10"/>
      <c r="HH512" s="10"/>
      <c r="HI512" s="10"/>
      <c r="HJ512" s="10"/>
      <c r="HK512" s="10"/>
      <c r="HL512" s="10"/>
      <c r="HM512" s="10"/>
      <c r="HN512" s="10"/>
      <c r="HO512" s="10"/>
      <c r="HP512" s="10"/>
      <c r="HQ512" s="10"/>
      <c r="HR512" s="10"/>
      <c r="HS512" s="10"/>
      <c r="HT512" s="10"/>
      <c r="HU512" s="10"/>
      <c r="HV512" s="10"/>
      <c r="HW512" s="10"/>
      <c r="HX512" s="10"/>
      <c r="HY512" s="10"/>
      <c r="HZ512" s="10"/>
      <c r="IA512" s="10"/>
      <c r="IB512" s="10"/>
      <c r="IC512" s="10"/>
      <c r="ID512" s="10"/>
      <c r="IE512" s="10"/>
      <c r="IF512" s="10"/>
      <c r="IG512" s="10"/>
      <c r="IH512" s="10"/>
      <c r="II512" s="10"/>
      <c r="IJ512" s="10"/>
      <c r="IK512" s="10"/>
      <c r="IL512" s="10"/>
      <c r="IM512" s="10"/>
      <c r="IN512" s="10"/>
      <c r="IO512" s="10"/>
      <c r="IP512" s="10"/>
      <c r="IQ512" s="10"/>
      <c r="IR512" s="10"/>
      <c r="IS512" s="10"/>
      <c r="IT512" s="10"/>
      <c r="IU512" s="10"/>
      <c r="IV512" s="10"/>
      <c r="IW512" s="10"/>
      <c r="IX512" s="10"/>
      <c r="IY512" s="10"/>
      <c r="IZ512" s="10"/>
      <c r="JA512" s="10"/>
      <c r="JB512" s="10"/>
      <c r="JC512" s="10"/>
      <c r="JD512" s="10"/>
      <c r="JE512" s="10"/>
      <c r="JF512" s="10"/>
      <c r="JG512" s="10"/>
      <c r="JH512" s="10"/>
      <c r="JI512" s="10"/>
      <c r="JJ512" s="10"/>
      <c r="JK512" s="10"/>
      <c r="JL512" s="10"/>
      <c r="JM512" s="10"/>
      <c r="JN512" s="10"/>
      <c r="JO512" s="10"/>
      <c r="JP512" s="10"/>
      <c r="JQ512" s="10"/>
      <c r="JR512" s="10"/>
      <c r="JS512" s="10"/>
      <c r="JT512" s="10"/>
      <c r="JU512" s="10"/>
      <c r="JV512" s="10"/>
      <c r="JW512" s="10"/>
      <c r="JX512" s="10"/>
      <c r="JY512" s="10"/>
      <c r="JZ512" s="10"/>
      <c r="KA512" s="10"/>
      <c r="KB512" s="10"/>
      <c r="KC512" s="10"/>
      <c r="KD512" s="10"/>
      <c r="KE512" s="10"/>
      <c r="KF512" s="10"/>
      <c r="KG512" s="10"/>
      <c r="KH512" s="10"/>
      <c r="KI512" s="10"/>
      <c r="KJ512" s="10"/>
      <c r="KK512" s="10"/>
      <c r="KL512" s="10"/>
      <c r="KM512" s="10"/>
      <c r="KN512" s="10"/>
      <c r="KO512" s="10"/>
      <c r="KP512" s="10"/>
      <c r="KQ512" s="10"/>
      <c r="KR512" s="10"/>
      <c r="KS512" s="10"/>
      <c r="KT512" s="10"/>
      <c r="KU512" s="10"/>
      <c r="KV512" s="10"/>
      <c r="KW512" s="10"/>
      <c r="KX512" s="10"/>
      <c r="KY512" s="10"/>
      <c r="KZ512" s="10"/>
      <c r="LA512" s="10"/>
      <c r="LB512" s="10"/>
      <c r="LC512" s="10"/>
      <c r="LD512" s="10"/>
      <c r="LE512" s="10"/>
      <c r="LF512" s="10"/>
      <c r="LG512" s="10"/>
      <c r="LH512" s="10"/>
      <c r="LI512" s="10"/>
      <c r="LJ512" s="10"/>
      <c r="LK512" s="10"/>
      <c r="LL512" s="10"/>
      <c r="LM512" s="10"/>
      <c r="LN512" s="10"/>
      <c r="LO512" s="10"/>
      <c r="LP512" s="10"/>
      <c r="LQ512" s="10"/>
      <c r="LR512" s="10"/>
      <c r="LS512" s="10"/>
      <c r="LT512" s="10"/>
      <c r="LU512" s="10"/>
      <c r="LV512" s="10"/>
      <c r="LW512" s="10"/>
      <c r="LX512" s="10"/>
      <c r="LY512" s="10"/>
      <c r="LZ512" s="10"/>
      <c r="MA512" s="10"/>
      <c r="MB512" s="10"/>
      <c r="MC512" s="10"/>
      <c r="MD512" s="10"/>
      <c r="ME512" s="10"/>
      <c r="MF512" s="10"/>
      <c r="MG512" s="10"/>
      <c r="MH512" s="10"/>
      <c r="MI512" s="10"/>
      <c r="MJ512" s="10"/>
      <c r="MK512" s="10"/>
      <c r="ML512" s="10"/>
      <c r="MM512" s="10"/>
      <c r="MN512" s="10"/>
      <c r="MO512" s="10"/>
      <c r="MP512" s="10"/>
      <c r="MQ512" s="10"/>
      <c r="MR512" s="10"/>
      <c r="MS512" s="10"/>
      <c r="MT512" s="10"/>
      <c r="MU512" s="10"/>
      <c r="MV512" s="10"/>
      <c r="MW512" s="10"/>
      <c r="MX512" s="10"/>
      <c r="MY512" s="10"/>
      <c r="MZ512" s="10"/>
      <c r="NA512" s="10"/>
      <c r="NB512" s="10"/>
      <c r="NC512" s="10"/>
      <c r="ND512" s="10"/>
      <c r="NE512" s="10"/>
      <c r="NF512" s="10"/>
      <c r="NG512" s="10"/>
      <c r="NH512" s="10"/>
      <c r="NI512" s="10"/>
      <c r="NJ512" s="10"/>
      <c r="NK512" s="10"/>
      <c r="NL512" s="10"/>
      <c r="NM512" s="10"/>
      <c r="NN512" s="10"/>
      <c r="NO512" s="10"/>
      <c r="NP512" s="10"/>
      <c r="NQ512" s="10"/>
      <c r="NR512" s="10"/>
      <c r="NS512" s="10"/>
      <c r="NT512" s="10"/>
      <c r="NU512" s="10"/>
      <c r="NV512" s="10"/>
      <c r="NW512" s="10"/>
      <c r="NX512" s="10"/>
      <c r="NY512" s="10"/>
      <c r="NZ512" s="10"/>
      <c r="OA512" s="10"/>
      <c r="OB512" s="10"/>
      <c r="OC512" s="10"/>
      <c r="OD512" s="10"/>
      <c r="OE512" s="10"/>
      <c r="OF512" s="10"/>
      <c r="OG512" s="10"/>
      <c r="OH512" s="10"/>
      <c r="OI512" s="10"/>
      <c r="OJ512" s="10"/>
      <c r="OK512" s="10"/>
      <c r="OL512" s="10"/>
      <c r="OM512" s="10"/>
      <c r="ON512" s="10"/>
      <c r="OO512" s="10"/>
      <c r="OP512" s="10"/>
      <c r="OQ512" s="10"/>
      <c r="OR512" s="10"/>
      <c r="OS512" s="10"/>
      <c r="OT512" s="10"/>
      <c r="OU512" s="10"/>
      <c r="OV512" s="10"/>
      <c r="OW512" s="10"/>
      <c r="OX512" s="10"/>
      <c r="OY512" s="10"/>
      <c r="OZ512" s="10"/>
      <c r="PA512" s="10"/>
      <c r="PB512" s="10"/>
      <c r="PC512" s="10"/>
      <c r="PD512" s="10"/>
      <c r="PE512" s="10"/>
      <c r="PF512" s="10"/>
      <c r="PG512" s="10"/>
      <c r="PH512" s="10"/>
      <c r="PI512" s="10"/>
      <c r="PJ512" s="10"/>
      <c r="PK512" s="10"/>
      <c r="PL512" s="10"/>
      <c r="PM512" s="10"/>
      <c r="PN512" s="10"/>
      <c r="PO512" s="10"/>
      <c r="PP512" s="10"/>
      <c r="PQ512" s="10"/>
      <c r="PR512" s="10"/>
      <c r="PS512" s="10"/>
      <c r="PT512" s="10"/>
      <c r="PU512" s="10"/>
      <c r="PV512" s="10"/>
      <c r="PW512" s="10"/>
      <c r="PX512" s="10"/>
      <c r="PY512" s="10"/>
      <c r="PZ512" s="10"/>
      <c r="QA512" s="10"/>
      <c r="QB512" s="10"/>
      <c r="QC512" s="10"/>
      <c r="QD512" s="10"/>
      <c r="QE512" s="10"/>
      <c r="QF512" s="10"/>
      <c r="QG512" s="10"/>
      <c r="QH512" s="10"/>
      <c r="QI512" s="10"/>
      <c r="QJ512" s="10"/>
      <c r="QK512" s="10"/>
      <c r="QL512" s="10"/>
      <c r="QM512" s="10"/>
      <c r="QN512" s="10"/>
      <c r="QO512" s="10"/>
      <c r="QP512" s="10"/>
      <c r="QQ512" s="10"/>
      <c r="QR512" s="10"/>
      <c r="QS512" s="10"/>
      <c r="QT512" s="10"/>
      <c r="QU512" s="10"/>
      <c r="QV512" s="10"/>
      <c r="QW512" s="10"/>
      <c r="QX512" s="10"/>
      <c r="QY512" s="10"/>
      <c r="QZ512" s="10"/>
      <c r="RA512" s="10"/>
      <c r="RB512" s="10"/>
      <c r="RC512" s="10"/>
      <c r="RD512" s="10"/>
      <c r="RE512" s="10"/>
      <c r="RF512" s="10"/>
      <c r="RG512" s="10"/>
      <c r="RH512" s="10"/>
      <c r="RI512" s="10"/>
      <c r="RJ512" s="10"/>
      <c r="RK512" s="10"/>
      <c r="RL512" s="10"/>
      <c r="RM512" s="10"/>
      <c r="RN512" s="10"/>
      <c r="RO512" s="10"/>
      <c r="RP512" s="10"/>
      <c r="RQ512" s="10"/>
      <c r="RR512" s="10"/>
      <c r="RS512" s="10"/>
      <c r="RT512" s="10"/>
      <c r="RU512" s="10"/>
      <c r="RV512" s="10"/>
      <c r="RW512" s="10"/>
      <c r="RX512" s="10"/>
      <c r="RY512" s="10"/>
      <c r="RZ512" s="10"/>
      <c r="SA512" s="10"/>
      <c r="SB512" s="10"/>
      <c r="SC512" s="10"/>
      <c r="SD512" s="10"/>
      <c r="SE512" s="10"/>
      <c r="SF512" s="10"/>
      <c r="SG512" s="10"/>
      <c r="SH512" s="10"/>
      <c r="SI512" s="10"/>
      <c r="SJ512" s="10"/>
      <c r="SK512" s="10"/>
      <c r="SL512" s="10"/>
      <c r="SM512" s="10"/>
      <c r="SN512" s="10"/>
      <c r="SO512" s="10"/>
      <c r="SP512" s="10"/>
      <c r="SQ512" s="10"/>
      <c r="SR512" s="10"/>
      <c r="SS512" s="10"/>
      <c r="ST512" s="10"/>
      <c r="SU512" s="10"/>
      <c r="SV512" s="10"/>
      <c r="SW512" s="10"/>
      <c r="SX512" s="10"/>
      <c r="SY512" s="10"/>
      <c r="SZ512" s="10"/>
      <c r="TA512" s="10"/>
      <c r="TB512" s="10"/>
      <c r="TC512" s="10"/>
      <c r="TD512" s="10"/>
      <c r="TE512" s="10"/>
      <c r="TF512" s="10"/>
      <c r="TG512" s="10"/>
      <c r="TH512" s="10"/>
      <c r="TI512" s="10"/>
      <c r="TJ512" s="10"/>
      <c r="TK512" s="10"/>
      <c r="TL512" s="10"/>
      <c r="TM512" s="10"/>
      <c r="TN512" s="10"/>
      <c r="TO512" s="10"/>
      <c r="TP512" s="10"/>
      <c r="TQ512" s="10"/>
      <c r="TR512" s="10"/>
      <c r="TS512" s="10"/>
      <c r="TT512" s="10"/>
      <c r="TU512" s="10"/>
      <c r="TV512" s="10"/>
      <c r="TW512" s="10"/>
      <c r="TX512" s="10"/>
      <c r="TY512" s="10"/>
      <c r="TZ512" s="10"/>
      <c r="UA512" s="10"/>
      <c r="UB512" s="10"/>
      <c r="UC512" s="10"/>
      <c r="UD512" s="10"/>
      <c r="UE512" s="10"/>
      <c r="UF512" s="10"/>
      <c r="UG512" s="10"/>
      <c r="UH512" s="10"/>
      <c r="UI512" s="10"/>
      <c r="UJ512" s="10"/>
      <c r="UK512" s="10"/>
      <c r="UL512" s="10"/>
      <c r="UM512" s="10"/>
      <c r="UN512" s="10"/>
      <c r="UO512" s="10"/>
      <c r="UP512" s="10"/>
      <c r="UQ512" s="10"/>
      <c r="UR512" s="10"/>
      <c r="US512" s="10"/>
      <c r="UT512" s="10"/>
      <c r="UU512" s="10"/>
      <c r="UV512" s="10"/>
      <c r="UW512" s="10"/>
      <c r="UX512" s="10"/>
      <c r="UY512" s="10"/>
      <c r="UZ512" s="10"/>
      <c r="VA512" s="10"/>
      <c r="VB512" s="10"/>
      <c r="VC512" s="10"/>
      <c r="VD512" s="10"/>
      <c r="VE512" s="10"/>
      <c r="VF512" s="10"/>
      <c r="VG512" s="10"/>
      <c r="VH512" s="10"/>
      <c r="VI512" s="10"/>
      <c r="VJ512" s="10"/>
      <c r="VK512" s="10"/>
      <c r="VL512" s="10"/>
      <c r="VM512" s="10"/>
      <c r="VN512" s="10"/>
      <c r="VO512" s="10"/>
      <c r="VP512" s="10"/>
      <c r="VQ512" s="10"/>
      <c r="VR512" s="10"/>
      <c r="VS512" s="10"/>
      <c r="VT512" s="10"/>
      <c r="VU512" s="10"/>
      <c r="VV512" s="10"/>
      <c r="VW512" s="10"/>
      <c r="VX512" s="10"/>
      <c r="VY512" s="10"/>
      <c r="VZ512" s="10"/>
      <c r="WA512" s="10"/>
      <c r="WB512" s="10"/>
      <c r="WC512" s="10"/>
      <c r="WD512" s="10"/>
      <c r="WE512" s="10"/>
      <c r="WF512" s="10"/>
      <c r="WG512" s="10"/>
      <c r="WH512" s="10"/>
      <c r="WI512" s="10"/>
      <c r="WJ512" s="10"/>
      <c r="WK512" s="10"/>
      <c r="WL512" s="10"/>
      <c r="WM512" s="10"/>
      <c r="WN512" s="10"/>
      <c r="WO512" s="10"/>
      <c r="WP512" s="10"/>
      <c r="WQ512" s="10"/>
      <c r="WR512" s="10"/>
      <c r="WS512" s="10"/>
      <c r="WT512" s="10"/>
      <c r="WU512" s="10"/>
      <c r="WV512" s="10"/>
      <c r="WW512" s="10"/>
      <c r="WX512" s="10"/>
      <c r="WY512" s="10"/>
      <c r="WZ512" s="10"/>
      <c r="XA512" s="10"/>
      <c r="XB512" s="10"/>
      <c r="XC512" s="10"/>
      <c r="XD512" s="10"/>
      <c r="XE512" s="10"/>
      <c r="XF512" s="10"/>
      <c r="XG512" s="10"/>
      <c r="XH512" s="10"/>
      <c r="XI512" s="10"/>
      <c r="XJ512" s="10"/>
      <c r="XK512" s="10"/>
      <c r="XL512" s="10"/>
      <c r="XM512" s="10"/>
      <c r="XN512" s="10"/>
      <c r="XO512" s="10"/>
      <c r="XP512" s="10"/>
      <c r="XQ512" s="10"/>
      <c r="XR512" s="10"/>
      <c r="XS512" s="10"/>
      <c r="XT512" s="10"/>
      <c r="XU512" s="10"/>
      <c r="XV512" s="10"/>
      <c r="XW512" s="10"/>
      <c r="XX512" s="10"/>
      <c r="XY512" s="10"/>
      <c r="XZ512" s="10"/>
      <c r="YA512" s="10"/>
      <c r="YB512" s="10"/>
      <c r="YC512" s="10"/>
      <c r="YD512" s="10"/>
      <c r="YE512" s="10"/>
      <c r="YF512" s="10"/>
      <c r="YG512" s="10"/>
      <c r="YH512" s="10"/>
      <c r="YI512" s="10"/>
      <c r="YJ512" s="10"/>
      <c r="YK512" s="10"/>
      <c r="YL512" s="10"/>
      <c r="YM512" s="10"/>
      <c r="YN512" s="10"/>
      <c r="YO512" s="10"/>
      <c r="YP512" s="10"/>
      <c r="YQ512" s="10"/>
      <c r="YR512" s="10"/>
      <c r="YS512" s="10"/>
      <c r="YT512" s="10"/>
      <c r="YU512" s="10"/>
      <c r="YV512" s="10"/>
      <c r="YW512" s="10"/>
      <c r="YX512" s="10"/>
      <c r="YY512" s="10"/>
      <c r="YZ512" s="10"/>
      <c r="ZA512" s="10"/>
      <c r="ZB512" s="10"/>
      <c r="ZC512" s="10"/>
      <c r="ZD512" s="10"/>
      <c r="ZE512" s="10"/>
      <c r="ZF512" s="10"/>
      <c r="ZG512" s="10"/>
      <c r="ZH512" s="10"/>
      <c r="ZI512" s="10"/>
      <c r="ZJ512" s="10"/>
      <c r="ZK512" s="10"/>
      <c r="ZL512" s="10"/>
      <c r="ZM512" s="10"/>
      <c r="ZN512" s="10"/>
      <c r="ZO512" s="10"/>
      <c r="ZP512" s="10"/>
      <c r="ZQ512" s="10"/>
      <c r="ZR512" s="10"/>
      <c r="ZS512" s="10"/>
      <c r="ZT512" s="10"/>
      <c r="ZU512" s="10"/>
      <c r="ZV512" s="10"/>
      <c r="ZW512" s="10"/>
      <c r="ZX512" s="10"/>
      <c r="ZY512" s="10"/>
      <c r="ZZ512" s="10"/>
      <c r="AAA512" s="10"/>
      <c r="AAB512" s="10"/>
      <c r="AAC512" s="10"/>
      <c r="AAD512" s="10"/>
      <c r="AAE512" s="10"/>
      <c r="AAF512" s="10"/>
      <c r="AAG512" s="10"/>
      <c r="AAH512" s="10"/>
      <c r="AAI512" s="10"/>
      <c r="AAJ512" s="10"/>
      <c r="AAK512" s="10"/>
      <c r="AAL512" s="10"/>
      <c r="AAM512" s="10"/>
      <c r="AAN512" s="10"/>
      <c r="AAO512" s="10"/>
      <c r="AAP512" s="10"/>
      <c r="AAQ512" s="10"/>
      <c r="AAR512" s="10"/>
      <c r="AAS512" s="10"/>
      <c r="AAT512" s="10"/>
      <c r="AAU512" s="10"/>
      <c r="AAV512" s="10"/>
      <c r="AAW512" s="10"/>
      <c r="AAX512" s="10"/>
      <c r="AAY512" s="10"/>
      <c r="AAZ512" s="10"/>
      <c r="ABA512" s="10"/>
      <c r="ABB512" s="10"/>
      <c r="ABC512" s="10"/>
      <c r="ABD512" s="10"/>
      <c r="ABE512" s="10"/>
      <c r="ABF512" s="10"/>
      <c r="ABG512" s="10"/>
      <c r="ABH512" s="10"/>
      <c r="ABI512" s="10"/>
      <c r="ABJ512" s="10"/>
      <c r="ABK512" s="10"/>
      <c r="ABL512" s="10"/>
      <c r="ABM512" s="10"/>
      <c r="ABN512" s="10"/>
      <c r="ABO512" s="10"/>
      <c r="ABP512" s="10"/>
      <c r="ABQ512" s="10"/>
      <c r="ABR512" s="10"/>
      <c r="ABS512" s="10"/>
      <c r="ABT512" s="10"/>
      <c r="ABU512" s="10"/>
      <c r="ABV512" s="10"/>
      <c r="ABW512" s="10"/>
      <c r="ABX512" s="10"/>
      <c r="ABY512" s="10"/>
      <c r="ABZ512" s="10"/>
      <c r="ACA512" s="10"/>
      <c r="ACB512" s="10"/>
      <c r="ACC512" s="10"/>
      <c r="ACD512" s="10"/>
      <c r="ACE512" s="10"/>
      <c r="ACF512" s="10"/>
      <c r="ACG512" s="10"/>
      <c r="ACH512" s="10"/>
      <c r="ACI512" s="10"/>
      <c r="ACJ512" s="10"/>
      <c r="ACK512" s="10"/>
      <c r="ACL512" s="10"/>
      <c r="ACM512" s="10"/>
      <c r="ACN512" s="10"/>
      <c r="ACO512" s="10"/>
      <c r="ACP512" s="10"/>
      <c r="ACQ512" s="10"/>
      <c r="ACR512" s="10"/>
      <c r="ACS512" s="10"/>
      <c r="ACT512" s="10"/>
      <c r="ACU512" s="10"/>
      <c r="ACV512" s="10"/>
      <c r="ACW512" s="10"/>
      <c r="ACX512" s="10"/>
      <c r="ACY512" s="10"/>
      <c r="ACZ512" s="10"/>
      <c r="ADA512" s="10"/>
      <c r="ADB512" s="10"/>
      <c r="ADC512" s="10"/>
      <c r="ADD512" s="10"/>
      <c r="ADE512" s="10"/>
      <c r="ADF512" s="10"/>
      <c r="ADG512" s="10"/>
      <c r="ADH512" s="10"/>
      <c r="ADI512" s="10"/>
      <c r="ADJ512" s="10"/>
      <c r="ADK512" s="10"/>
      <c r="ADL512" s="10"/>
      <c r="ADM512" s="10"/>
      <c r="ADN512" s="10"/>
      <c r="ADO512" s="10"/>
      <c r="ADP512" s="10"/>
      <c r="ADQ512" s="10"/>
      <c r="ADR512" s="10"/>
      <c r="ADS512" s="10"/>
      <c r="ADT512" s="10"/>
      <c r="ADU512" s="10"/>
      <c r="ADV512" s="10"/>
      <c r="ADW512" s="10"/>
      <c r="ADX512" s="10"/>
      <c r="ADY512" s="10"/>
      <c r="ADZ512" s="10"/>
      <c r="AEA512" s="10"/>
      <c r="AEB512" s="10"/>
      <c r="AEC512" s="10"/>
      <c r="AED512" s="10"/>
      <c r="AEE512" s="10"/>
      <c r="AEF512" s="10"/>
      <c r="AEG512" s="10"/>
      <c r="AEH512" s="10"/>
      <c r="AEI512" s="10"/>
      <c r="AEJ512" s="10"/>
      <c r="AEK512" s="10"/>
      <c r="AEL512" s="10"/>
      <c r="AEM512" s="10"/>
      <c r="AEN512" s="10"/>
      <c r="AEO512" s="10"/>
      <c r="AEP512" s="10"/>
      <c r="AEQ512" s="10"/>
      <c r="AER512" s="10"/>
      <c r="AES512" s="10"/>
      <c r="AET512" s="10"/>
      <c r="AEU512" s="10"/>
      <c r="AEV512" s="10"/>
      <c r="AEW512" s="10"/>
      <c r="AEX512" s="10"/>
      <c r="AEY512" s="10"/>
      <c r="AEZ512" s="10"/>
      <c r="AFA512" s="10"/>
      <c r="AFB512" s="10"/>
      <c r="AFC512" s="10"/>
      <c r="AFD512" s="10"/>
      <c r="AFE512" s="10"/>
      <c r="AFF512" s="10"/>
      <c r="AFG512" s="10"/>
      <c r="AFH512" s="10"/>
      <c r="AFI512" s="10"/>
      <c r="AFJ512" s="10"/>
      <c r="AFK512" s="10"/>
      <c r="AFL512" s="10"/>
      <c r="AFM512" s="10"/>
      <c r="AFN512" s="10"/>
      <c r="AFO512" s="10"/>
      <c r="AFP512" s="10"/>
      <c r="AFQ512" s="10"/>
      <c r="AFR512" s="10"/>
      <c r="AFS512" s="10"/>
      <c r="AFT512" s="10"/>
      <c r="AFU512" s="10"/>
      <c r="AFV512" s="10"/>
      <c r="AFW512" s="10"/>
      <c r="AFX512" s="10"/>
      <c r="AFY512" s="10"/>
      <c r="AFZ512" s="10"/>
      <c r="AGA512" s="10"/>
      <c r="AGB512" s="10"/>
      <c r="AGC512" s="10"/>
      <c r="AGD512" s="10"/>
      <c r="AGE512" s="10"/>
      <c r="AGF512" s="10"/>
      <c r="AGG512" s="10"/>
      <c r="AGH512" s="10"/>
      <c r="AGI512" s="10"/>
      <c r="AGJ512" s="10"/>
      <c r="AGK512" s="10"/>
      <c r="AGL512" s="10"/>
      <c r="AGM512" s="10"/>
      <c r="AGN512" s="10"/>
      <c r="AGO512" s="10"/>
      <c r="AGP512" s="10"/>
      <c r="AGQ512" s="10"/>
      <c r="AGR512" s="10"/>
      <c r="AGS512" s="10"/>
      <c r="AGT512" s="10"/>
      <c r="AGU512" s="10"/>
      <c r="AGV512" s="10"/>
      <c r="AGW512" s="10"/>
      <c r="AGX512" s="10"/>
      <c r="AGY512" s="10"/>
      <c r="AGZ512" s="10"/>
      <c r="AHA512" s="10"/>
      <c r="AHB512" s="10"/>
      <c r="AHC512" s="10"/>
      <c r="AHD512" s="10"/>
      <c r="AHE512" s="10"/>
      <c r="AHF512" s="10"/>
      <c r="AHG512" s="10"/>
      <c r="AHH512" s="10"/>
      <c r="AHI512" s="10"/>
      <c r="AHJ512" s="10"/>
      <c r="AHK512" s="10"/>
      <c r="AHL512" s="10"/>
      <c r="AHM512" s="10"/>
      <c r="AHN512" s="10"/>
      <c r="AHO512" s="10"/>
      <c r="AHP512" s="10"/>
      <c r="AHQ512" s="10"/>
      <c r="AHR512" s="10"/>
      <c r="AHS512" s="10"/>
      <c r="AHT512" s="10"/>
      <c r="AHU512" s="10"/>
      <c r="AHV512" s="10"/>
      <c r="AHW512" s="10"/>
      <c r="AHX512" s="10"/>
      <c r="AHY512" s="10"/>
      <c r="AHZ512" s="10"/>
      <c r="AIA512" s="10"/>
      <c r="AIB512" s="10"/>
      <c r="AIC512" s="10"/>
      <c r="AID512" s="10"/>
      <c r="AIE512" s="10"/>
      <c r="AIF512" s="10"/>
      <c r="AIG512" s="10"/>
      <c r="AIH512" s="10"/>
      <c r="AII512" s="10"/>
      <c r="AIJ512" s="10"/>
      <c r="AIK512" s="10"/>
      <c r="AIL512" s="10"/>
      <c r="AIM512" s="10"/>
      <c r="AIN512" s="10"/>
      <c r="AIO512" s="10"/>
      <c r="AIP512" s="10"/>
      <c r="AIQ512" s="10"/>
      <c r="AIR512" s="10"/>
      <c r="AIS512" s="10"/>
      <c r="AIT512" s="10"/>
      <c r="AIU512" s="10"/>
      <c r="AIV512" s="10"/>
      <c r="AIW512" s="10"/>
      <c r="AIX512" s="10"/>
      <c r="AIY512" s="10"/>
      <c r="AIZ512" s="10"/>
      <c r="AJA512" s="10"/>
      <c r="AJB512" s="10"/>
      <c r="AJC512" s="10"/>
      <c r="AJD512" s="10"/>
      <c r="AJE512" s="10"/>
      <c r="AJF512" s="10"/>
      <c r="AJG512" s="10"/>
      <c r="AJH512" s="10"/>
      <c r="AJI512" s="10"/>
      <c r="AJJ512" s="10"/>
      <c r="AJK512" s="10"/>
      <c r="AJL512" s="10"/>
      <c r="AJM512" s="10"/>
      <c r="AJN512" s="10"/>
      <c r="AJO512" s="10"/>
      <c r="AJP512" s="10"/>
      <c r="AJQ512" s="10"/>
      <c r="AJR512" s="10"/>
      <c r="AJS512" s="10"/>
      <c r="AJT512" s="10"/>
      <c r="AJU512" s="10"/>
      <c r="AJV512" s="10"/>
      <c r="AJW512" s="10"/>
      <c r="AJX512" s="10"/>
      <c r="AJY512" s="10"/>
      <c r="AJZ512" s="10"/>
      <c r="AKA512" s="10"/>
      <c r="AKB512" s="10"/>
      <c r="AKC512" s="10"/>
      <c r="AKD512" s="10"/>
      <c r="AKE512" s="10"/>
      <c r="AKF512" s="10"/>
      <c r="AKG512" s="10"/>
      <c r="AKH512" s="10"/>
      <c r="AKI512" s="10"/>
      <c r="AKJ512" s="10"/>
      <c r="AKK512" s="10"/>
      <c r="AKL512" s="10"/>
      <c r="AKM512" s="10"/>
      <c r="AKN512" s="10"/>
      <c r="AKO512" s="10"/>
      <c r="AKP512" s="10"/>
      <c r="AKQ512" s="10"/>
      <c r="AKR512" s="10"/>
      <c r="AKS512" s="10"/>
      <c r="AKT512" s="10"/>
      <c r="AKU512" s="10"/>
      <c r="AKV512" s="10"/>
      <c r="AKW512" s="10"/>
      <c r="AKX512" s="10"/>
      <c r="AKY512" s="10"/>
      <c r="AKZ512" s="10"/>
      <c r="ALA512" s="10"/>
      <c r="ALB512" s="10"/>
      <c r="ALC512" s="10"/>
      <c r="ALD512" s="10"/>
      <c r="ALE512" s="10"/>
      <c r="ALF512" s="10"/>
      <c r="ALG512" s="10"/>
      <c r="ALH512" s="10"/>
      <c r="ALI512" s="10"/>
      <c r="ALJ512" s="10"/>
      <c r="ALK512" s="10"/>
      <c r="ALL512" s="10"/>
      <c r="ALM512" s="10"/>
      <c r="ALN512" s="10"/>
      <c r="ALO512" s="10"/>
      <c r="ALP512" s="10"/>
      <c r="ALQ512" s="10"/>
      <c r="ALR512" s="10"/>
      <c r="ALS512" s="10"/>
      <c r="ALT512" s="10"/>
      <c r="ALU512" s="10"/>
      <c r="ALV512" s="10"/>
      <c r="ALW512" s="10"/>
      <c r="ALX512" s="10"/>
      <c r="ALY512" s="10"/>
      <c r="ALZ512" s="10"/>
      <c r="AMA512" s="10"/>
      <c r="AMB512" s="10"/>
      <c r="AMC512" s="10"/>
      <c r="AMD512" s="10"/>
      <c r="AME512" s="10"/>
      <c r="AMF512" s="10"/>
      <c r="AMG512" s="10"/>
      <c r="AMH512" s="10"/>
      <c r="AMI512" s="10"/>
    </row>
    <row r="513" spans="1:1023" ht="21.75" customHeight="1">
      <c r="A513" s="14" t="s">
        <v>112</v>
      </c>
      <c r="B513" s="39"/>
      <c r="C513" s="32"/>
      <c r="D513" s="30"/>
      <c r="E513" s="30"/>
      <c r="F513" s="30"/>
      <c r="G513" s="30"/>
      <c r="H513" s="30"/>
      <c r="I513" s="30"/>
      <c r="J513" s="36">
        <v>5000</v>
      </c>
      <c r="K513" s="36">
        <v>90850</v>
      </c>
      <c r="L513" s="30"/>
      <c r="M513" s="30"/>
      <c r="N513" s="30"/>
      <c r="O513" s="30"/>
      <c r="P513" s="32"/>
      <c r="Q513" s="43">
        <f t="shared" si="14"/>
        <v>95850</v>
      </c>
      <c r="R513" s="43">
        <f>Q513+Q515+Q514+Q516</f>
        <v>108050</v>
      </c>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c r="HQ513" s="10"/>
      <c r="HR513" s="10"/>
      <c r="HS513" s="10"/>
      <c r="HT513" s="10"/>
      <c r="HU513" s="10"/>
      <c r="HV513" s="10"/>
      <c r="HW513" s="10"/>
      <c r="HX513" s="10"/>
      <c r="HY513" s="10"/>
      <c r="HZ513" s="10"/>
      <c r="IA513" s="10"/>
      <c r="IB513" s="10"/>
      <c r="IC513" s="10"/>
      <c r="ID513" s="10"/>
      <c r="IE513" s="10"/>
      <c r="IF513" s="10"/>
      <c r="IG513" s="10"/>
      <c r="IH513" s="10"/>
      <c r="II513" s="10"/>
      <c r="IJ513" s="10"/>
      <c r="IK513" s="10"/>
      <c r="IL513" s="10"/>
      <c r="IM513" s="10"/>
      <c r="IN513" s="10"/>
      <c r="IO513" s="10"/>
      <c r="IP513" s="10"/>
      <c r="IQ513" s="10"/>
      <c r="IR513" s="10"/>
      <c r="IS513" s="10"/>
      <c r="IT513" s="10"/>
      <c r="IU513" s="10"/>
      <c r="IV513" s="10"/>
      <c r="IW513" s="10"/>
      <c r="IX513" s="10"/>
      <c r="IY513" s="10"/>
      <c r="IZ513" s="10"/>
      <c r="JA513" s="10"/>
      <c r="JB513" s="10"/>
      <c r="JC513" s="10"/>
      <c r="JD513" s="10"/>
      <c r="JE513" s="10"/>
      <c r="JF513" s="10"/>
      <c r="JG513" s="10"/>
      <c r="JH513" s="10"/>
      <c r="JI513" s="10"/>
      <c r="JJ513" s="10"/>
      <c r="JK513" s="10"/>
      <c r="JL513" s="10"/>
      <c r="JM513" s="10"/>
      <c r="JN513" s="10"/>
      <c r="JO513" s="10"/>
      <c r="JP513" s="10"/>
      <c r="JQ513" s="10"/>
      <c r="JR513" s="10"/>
      <c r="JS513" s="10"/>
      <c r="JT513" s="10"/>
      <c r="JU513" s="10"/>
      <c r="JV513" s="10"/>
      <c r="JW513" s="10"/>
      <c r="JX513" s="10"/>
      <c r="JY513" s="10"/>
      <c r="JZ513" s="10"/>
      <c r="KA513" s="10"/>
      <c r="KB513" s="10"/>
      <c r="KC513" s="10"/>
      <c r="KD513" s="10"/>
      <c r="KE513" s="10"/>
      <c r="KF513" s="10"/>
      <c r="KG513" s="10"/>
      <c r="KH513" s="10"/>
      <c r="KI513" s="10"/>
      <c r="KJ513" s="10"/>
      <c r="KK513" s="10"/>
      <c r="KL513" s="10"/>
      <c r="KM513" s="10"/>
      <c r="KN513" s="10"/>
      <c r="KO513" s="10"/>
      <c r="KP513" s="10"/>
      <c r="KQ513" s="10"/>
      <c r="KR513" s="10"/>
      <c r="KS513" s="10"/>
      <c r="KT513" s="10"/>
      <c r="KU513" s="10"/>
      <c r="KV513" s="10"/>
      <c r="KW513" s="10"/>
      <c r="KX513" s="10"/>
      <c r="KY513" s="10"/>
      <c r="KZ513" s="10"/>
      <c r="LA513" s="10"/>
      <c r="LB513" s="10"/>
      <c r="LC513" s="10"/>
      <c r="LD513" s="10"/>
      <c r="LE513" s="10"/>
      <c r="LF513" s="10"/>
      <c r="LG513" s="10"/>
      <c r="LH513" s="10"/>
      <c r="LI513" s="10"/>
      <c r="LJ513" s="10"/>
      <c r="LK513" s="10"/>
      <c r="LL513" s="10"/>
      <c r="LM513" s="10"/>
      <c r="LN513" s="10"/>
      <c r="LO513" s="10"/>
      <c r="LP513" s="10"/>
      <c r="LQ513" s="10"/>
      <c r="LR513" s="10"/>
      <c r="LS513" s="10"/>
      <c r="LT513" s="10"/>
      <c r="LU513" s="10"/>
      <c r="LV513" s="10"/>
      <c r="LW513" s="10"/>
      <c r="LX513" s="10"/>
      <c r="LY513" s="10"/>
      <c r="LZ513" s="10"/>
      <c r="MA513" s="10"/>
      <c r="MB513" s="10"/>
      <c r="MC513" s="10"/>
      <c r="MD513" s="10"/>
      <c r="ME513" s="10"/>
      <c r="MF513" s="10"/>
      <c r="MG513" s="10"/>
      <c r="MH513" s="10"/>
      <c r="MI513" s="10"/>
      <c r="MJ513" s="10"/>
      <c r="MK513" s="10"/>
      <c r="ML513" s="10"/>
      <c r="MM513" s="10"/>
      <c r="MN513" s="10"/>
      <c r="MO513" s="10"/>
      <c r="MP513" s="10"/>
      <c r="MQ513" s="10"/>
      <c r="MR513" s="10"/>
      <c r="MS513" s="10"/>
      <c r="MT513" s="10"/>
      <c r="MU513" s="10"/>
      <c r="MV513" s="10"/>
      <c r="MW513" s="10"/>
      <c r="MX513" s="10"/>
      <c r="MY513" s="10"/>
      <c r="MZ513" s="10"/>
      <c r="NA513" s="10"/>
      <c r="NB513" s="10"/>
      <c r="NC513" s="10"/>
      <c r="ND513" s="10"/>
      <c r="NE513" s="10"/>
      <c r="NF513" s="10"/>
      <c r="NG513" s="10"/>
      <c r="NH513" s="10"/>
      <c r="NI513" s="10"/>
      <c r="NJ513" s="10"/>
      <c r="NK513" s="10"/>
      <c r="NL513" s="10"/>
      <c r="NM513" s="10"/>
      <c r="NN513" s="10"/>
      <c r="NO513" s="10"/>
      <c r="NP513" s="10"/>
      <c r="NQ513" s="10"/>
      <c r="NR513" s="10"/>
      <c r="NS513" s="10"/>
      <c r="NT513" s="10"/>
      <c r="NU513" s="10"/>
      <c r="NV513" s="10"/>
      <c r="NW513" s="10"/>
      <c r="NX513" s="10"/>
      <c r="NY513" s="10"/>
      <c r="NZ513" s="10"/>
      <c r="OA513" s="10"/>
      <c r="OB513" s="10"/>
      <c r="OC513" s="10"/>
      <c r="OD513" s="10"/>
      <c r="OE513" s="10"/>
      <c r="OF513" s="10"/>
      <c r="OG513" s="10"/>
      <c r="OH513" s="10"/>
      <c r="OI513" s="10"/>
      <c r="OJ513" s="10"/>
      <c r="OK513" s="10"/>
      <c r="OL513" s="10"/>
      <c r="OM513" s="10"/>
      <c r="ON513" s="10"/>
      <c r="OO513" s="10"/>
      <c r="OP513" s="10"/>
      <c r="OQ513" s="10"/>
      <c r="OR513" s="10"/>
      <c r="OS513" s="10"/>
      <c r="OT513" s="10"/>
      <c r="OU513" s="10"/>
      <c r="OV513" s="10"/>
      <c r="OW513" s="10"/>
      <c r="OX513" s="10"/>
      <c r="OY513" s="10"/>
      <c r="OZ513" s="10"/>
      <c r="PA513" s="10"/>
      <c r="PB513" s="10"/>
      <c r="PC513" s="10"/>
      <c r="PD513" s="10"/>
      <c r="PE513" s="10"/>
      <c r="PF513" s="10"/>
      <c r="PG513" s="10"/>
      <c r="PH513" s="10"/>
      <c r="PI513" s="10"/>
      <c r="PJ513" s="10"/>
      <c r="PK513" s="10"/>
      <c r="PL513" s="10"/>
      <c r="PM513" s="10"/>
      <c r="PN513" s="10"/>
      <c r="PO513" s="10"/>
      <c r="PP513" s="10"/>
      <c r="PQ513" s="10"/>
      <c r="PR513" s="10"/>
      <c r="PS513" s="10"/>
      <c r="PT513" s="10"/>
      <c r="PU513" s="10"/>
      <c r="PV513" s="10"/>
      <c r="PW513" s="10"/>
      <c r="PX513" s="10"/>
      <c r="PY513" s="10"/>
      <c r="PZ513" s="10"/>
      <c r="QA513" s="10"/>
      <c r="QB513" s="10"/>
      <c r="QC513" s="10"/>
      <c r="QD513" s="10"/>
      <c r="QE513" s="10"/>
      <c r="QF513" s="10"/>
      <c r="QG513" s="10"/>
      <c r="QH513" s="10"/>
      <c r="QI513" s="10"/>
      <c r="QJ513" s="10"/>
      <c r="QK513" s="10"/>
      <c r="QL513" s="10"/>
      <c r="QM513" s="10"/>
      <c r="QN513" s="10"/>
      <c r="QO513" s="10"/>
      <c r="QP513" s="10"/>
      <c r="QQ513" s="10"/>
      <c r="QR513" s="10"/>
      <c r="QS513" s="10"/>
      <c r="QT513" s="10"/>
      <c r="QU513" s="10"/>
      <c r="QV513" s="10"/>
      <c r="QW513" s="10"/>
      <c r="QX513" s="10"/>
      <c r="QY513" s="10"/>
      <c r="QZ513" s="10"/>
      <c r="RA513" s="10"/>
      <c r="RB513" s="10"/>
      <c r="RC513" s="10"/>
      <c r="RD513" s="10"/>
      <c r="RE513" s="10"/>
      <c r="RF513" s="10"/>
      <c r="RG513" s="10"/>
      <c r="RH513" s="10"/>
      <c r="RI513" s="10"/>
      <c r="RJ513" s="10"/>
      <c r="RK513" s="10"/>
      <c r="RL513" s="10"/>
      <c r="RM513" s="10"/>
      <c r="RN513" s="10"/>
      <c r="RO513" s="10"/>
      <c r="RP513" s="10"/>
      <c r="RQ513" s="10"/>
      <c r="RR513" s="10"/>
      <c r="RS513" s="10"/>
      <c r="RT513" s="10"/>
      <c r="RU513" s="10"/>
      <c r="RV513" s="10"/>
      <c r="RW513" s="10"/>
      <c r="RX513" s="10"/>
      <c r="RY513" s="10"/>
      <c r="RZ513" s="10"/>
      <c r="SA513" s="10"/>
      <c r="SB513" s="10"/>
      <c r="SC513" s="10"/>
      <c r="SD513" s="10"/>
      <c r="SE513" s="10"/>
      <c r="SF513" s="10"/>
      <c r="SG513" s="10"/>
      <c r="SH513" s="10"/>
      <c r="SI513" s="10"/>
      <c r="SJ513" s="10"/>
      <c r="SK513" s="10"/>
      <c r="SL513" s="10"/>
      <c r="SM513" s="10"/>
      <c r="SN513" s="10"/>
      <c r="SO513" s="10"/>
      <c r="SP513" s="10"/>
      <c r="SQ513" s="10"/>
      <c r="SR513" s="10"/>
      <c r="SS513" s="10"/>
      <c r="ST513" s="10"/>
      <c r="SU513" s="10"/>
      <c r="SV513" s="10"/>
      <c r="SW513" s="10"/>
      <c r="SX513" s="10"/>
      <c r="SY513" s="10"/>
      <c r="SZ513" s="10"/>
      <c r="TA513" s="10"/>
      <c r="TB513" s="10"/>
      <c r="TC513" s="10"/>
      <c r="TD513" s="10"/>
      <c r="TE513" s="10"/>
      <c r="TF513" s="10"/>
      <c r="TG513" s="10"/>
      <c r="TH513" s="10"/>
      <c r="TI513" s="10"/>
      <c r="TJ513" s="10"/>
      <c r="TK513" s="10"/>
      <c r="TL513" s="10"/>
      <c r="TM513" s="10"/>
      <c r="TN513" s="10"/>
      <c r="TO513" s="10"/>
      <c r="TP513" s="10"/>
      <c r="TQ513" s="10"/>
      <c r="TR513" s="10"/>
      <c r="TS513" s="10"/>
      <c r="TT513" s="10"/>
      <c r="TU513" s="10"/>
      <c r="TV513" s="10"/>
      <c r="TW513" s="10"/>
      <c r="TX513" s="10"/>
      <c r="TY513" s="10"/>
      <c r="TZ513" s="10"/>
      <c r="UA513" s="10"/>
      <c r="UB513" s="10"/>
      <c r="UC513" s="10"/>
      <c r="UD513" s="10"/>
      <c r="UE513" s="10"/>
      <c r="UF513" s="10"/>
      <c r="UG513" s="10"/>
      <c r="UH513" s="10"/>
      <c r="UI513" s="10"/>
      <c r="UJ513" s="10"/>
      <c r="UK513" s="10"/>
      <c r="UL513" s="10"/>
      <c r="UM513" s="10"/>
      <c r="UN513" s="10"/>
      <c r="UO513" s="10"/>
      <c r="UP513" s="10"/>
      <c r="UQ513" s="10"/>
      <c r="UR513" s="10"/>
      <c r="US513" s="10"/>
      <c r="UT513" s="10"/>
      <c r="UU513" s="10"/>
      <c r="UV513" s="10"/>
      <c r="UW513" s="10"/>
      <c r="UX513" s="10"/>
      <c r="UY513" s="10"/>
      <c r="UZ513" s="10"/>
      <c r="VA513" s="10"/>
      <c r="VB513" s="10"/>
      <c r="VC513" s="10"/>
      <c r="VD513" s="10"/>
      <c r="VE513" s="10"/>
      <c r="VF513" s="10"/>
      <c r="VG513" s="10"/>
      <c r="VH513" s="10"/>
      <c r="VI513" s="10"/>
      <c r="VJ513" s="10"/>
      <c r="VK513" s="10"/>
      <c r="VL513" s="10"/>
      <c r="VM513" s="10"/>
      <c r="VN513" s="10"/>
      <c r="VO513" s="10"/>
      <c r="VP513" s="10"/>
      <c r="VQ513" s="10"/>
      <c r="VR513" s="10"/>
      <c r="VS513" s="10"/>
      <c r="VT513" s="10"/>
      <c r="VU513" s="10"/>
      <c r="VV513" s="10"/>
      <c r="VW513" s="10"/>
      <c r="VX513" s="10"/>
      <c r="VY513" s="10"/>
      <c r="VZ513" s="10"/>
      <c r="WA513" s="10"/>
      <c r="WB513" s="10"/>
      <c r="WC513" s="10"/>
      <c r="WD513" s="10"/>
      <c r="WE513" s="10"/>
      <c r="WF513" s="10"/>
      <c r="WG513" s="10"/>
      <c r="WH513" s="10"/>
      <c r="WI513" s="10"/>
      <c r="WJ513" s="10"/>
      <c r="WK513" s="10"/>
      <c r="WL513" s="10"/>
      <c r="WM513" s="10"/>
      <c r="WN513" s="10"/>
      <c r="WO513" s="10"/>
      <c r="WP513" s="10"/>
      <c r="WQ513" s="10"/>
      <c r="WR513" s="10"/>
      <c r="WS513" s="10"/>
      <c r="WT513" s="10"/>
      <c r="WU513" s="10"/>
      <c r="WV513" s="10"/>
      <c r="WW513" s="10"/>
      <c r="WX513" s="10"/>
      <c r="WY513" s="10"/>
      <c r="WZ513" s="10"/>
      <c r="XA513" s="10"/>
      <c r="XB513" s="10"/>
      <c r="XC513" s="10"/>
      <c r="XD513" s="10"/>
      <c r="XE513" s="10"/>
      <c r="XF513" s="10"/>
      <c r="XG513" s="10"/>
      <c r="XH513" s="10"/>
      <c r="XI513" s="10"/>
      <c r="XJ513" s="10"/>
      <c r="XK513" s="10"/>
      <c r="XL513" s="10"/>
      <c r="XM513" s="10"/>
      <c r="XN513" s="10"/>
      <c r="XO513" s="10"/>
      <c r="XP513" s="10"/>
      <c r="XQ513" s="10"/>
      <c r="XR513" s="10"/>
      <c r="XS513" s="10"/>
      <c r="XT513" s="10"/>
      <c r="XU513" s="10"/>
      <c r="XV513" s="10"/>
      <c r="XW513" s="10"/>
      <c r="XX513" s="10"/>
      <c r="XY513" s="10"/>
      <c r="XZ513" s="10"/>
      <c r="YA513" s="10"/>
      <c r="YB513" s="10"/>
      <c r="YC513" s="10"/>
      <c r="YD513" s="10"/>
      <c r="YE513" s="10"/>
      <c r="YF513" s="10"/>
      <c r="YG513" s="10"/>
      <c r="YH513" s="10"/>
      <c r="YI513" s="10"/>
      <c r="YJ513" s="10"/>
      <c r="YK513" s="10"/>
      <c r="YL513" s="10"/>
      <c r="YM513" s="10"/>
      <c r="YN513" s="10"/>
      <c r="YO513" s="10"/>
      <c r="YP513" s="10"/>
      <c r="YQ513" s="10"/>
      <c r="YR513" s="10"/>
      <c r="YS513" s="10"/>
      <c r="YT513" s="10"/>
      <c r="YU513" s="10"/>
      <c r="YV513" s="10"/>
      <c r="YW513" s="10"/>
      <c r="YX513" s="10"/>
      <c r="YY513" s="10"/>
      <c r="YZ513" s="10"/>
      <c r="ZA513" s="10"/>
      <c r="ZB513" s="10"/>
      <c r="ZC513" s="10"/>
      <c r="ZD513" s="10"/>
      <c r="ZE513" s="10"/>
      <c r="ZF513" s="10"/>
      <c r="ZG513" s="10"/>
      <c r="ZH513" s="10"/>
      <c r="ZI513" s="10"/>
      <c r="ZJ513" s="10"/>
      <c r="ZK513" s="10"/>
      <c r="ZL513" s="10"/>
      <c r="ZM513" s="10"/>
      <c r="ZN513" s="10"/>
      <c r="ZO513" s="10"/>
      <c r="ZP513" s="10"/>
      <c r="ZQ513" s="10"/>
      <c r="ZR513" s="10"/>
      <c r="ZS513" s="10"/>
      <c r="ZT513" s="10"/>
      <c r="ZU513" s="10"/>
      <c r="ZV513" s="10"/>
      <c r="ZW513" s="10"/>
      <c r="ZX513" s="10"/>
      <c r="ZY513" s="10"/>
      <c r="ZZ513" s="10"/>
      <c r="AAA513" s="10"/>
      <c r="AAB513" s="10"/>
      <c r="AAC513" s="10"/>
      <c r="AAD513" s="10"/>
      <c r="AAE513" s="10"/>
      <c r="AAF513" s="10"/>
      <c r="AAG513" s="10"/>
      <c r="AAH513" s="10"/>
      <c r="AAI513" s="10"/>
      <c r="AAJ513" s="10"/>
      <c r="AAK513" s="10"/>
      <c r="AAL513" s="10"/>
      <c r="AAM513" s="10"/>
      <c r="AAN513" s="10"/>
      <c r="AAO513" s="10"/>
      <c r="AAP513" s="10"/>
      <c r="AAQ513" s="10"/>
      <c r="AAR513" s="10"/>
      <c r="AAS513" s="10"/>
      <c r="AAT513" s="10"/>
      <c r="AAU513" s="10"/>
      <c r="AAV513" s="10"/>
      <c r="AAW513" s="10"/>
      <c r="AAX513" s="10"/>
      <c r="AAY513" s="10"/>
      <c r="AAZ513" s="10"/>
      <c r="ABA513" s="10"/>
      <c r="ABB513" s="10"/>
      <c r="ABC513" s="10"/>
      <c r="ABD513" s="10"/>
      <c r="ABE513" s="10"/>
      <c r="ABF513" s="10"/>
      <c r="ABG513" s="10"/>
      <c r="ABH513" s="10"/>
      <c r="ABI513" s="10"/>
      <c r="ABJ513" s="10"/>
      <c r="ABK513" s="10"/>
      <c r="ABL513" s="10"/>
      <c r="ABM513" s="10"/>
      <c r="ABN513" s="10"/>
      <c r="ABO513" s="10"/>
      <c r="ABP513" s="10"/>
      <c r="ABQ513" s="10"/>
      <c r="ABR513" s="10"/>
      <c r="ABS513" s="10"/>
      <c r="ABT513" s="10"/>
      <c r="ABU513" s="10"/>
      <c r="ABV513" s="10"/>
      <c r="ABW513" s="10"/>
      <c r="ABX513" s="10"/>
      <c r="ABY513" s="10"/>
      <c r="ABZ513" s="10"/>
      <c r="ACA513" s="10"/>
      <c r="ACB513" s="10"/>
      <c r="ACC513" s="10"/>
      <c r="ACD513" s="10"/>
      <c r="ACE513" s="10"/>
      <c r="ACF513" s="10"/>
      <c r="ACG513" s="10"/>
      <c r="ACH513" s="10"/>
      <c r="ACI513" s="10"/>
      <c r="ACJ513" s="10"/>
      <c r="ACK513" s="10"/>
      <c r="ACL513" s="10"/>
      <c r="ACM513" s="10"/>
      <c r="ACN513" s="10"/>
      <c r="ACO513" s="10"/>
      <c r="ACP513" s="10"/>
      <c r="ACQ513" s="10"/>
      <c r="ACR513" s="10"/>
      <c r="ACS513" s="10"/>
      <c r="ACT513" s="10"/>
      <c r="ACU513" s="10"/>
      <c r="ACV513" s="10"/>
      <c r="ACW513" s="10"/>
      <c r="ACX513" s="10"/>
      <c r="ACY513" s="10"/>
      <c r="ACZ513" s="10"/>
      <c r="ADA513" s="10"/>
      <c r="ADB513" s="10"/>
      <c r="ADC513" s="10"/>
      <c r="ADD513" s="10"/>
      <c r="ADE513" s="10"/>
      <c r="ADF513" s="10"/>
      <c r="ADG513" s="10"/>
      <c r="ADH513" s="10"/>
      <c r="ADI513" s="10"/>
      <c r="ADJ513" s="10"/>
      <c r="ADK513" s="10"/>
      <c r="ADL513" s="10"/>
      <c r="ADM513" s="10"/>
      <c r="ADN513" s="10"/>
      <c r="ADO513" s="10"/>
      <c r="ADP513" s="10"/>
      <c r="ADQ513" s="10"/>
      <c r="ADR513" s="10"/>
      <c r="ADS513" s="10"/>
      <c r="ADT513" s="10"/>
      <c r="ADU513" s="10"/>
      <c r="ADV513" s="10"/>
      <c r="ADW513" s="10"/>
      <c r="ADX513" s="10"/>
      <c r="ADY513" s="10"/>
      <c r="ADZ513" s="10"/>
      <c r="AEA513" s="10"/>
      <c r="AEB513" s="10"/>
      <c r="AEC513" s="10"/>
      <c r="AED513" s="10"/>
      <c r="AEE513" s="10"/>
      <c r="AEF513" s="10"/>
      <c r="AEG513" s="10"/>
      <c r="AEH513" s="10"/>
      <c r="AEI513" s="10"/>
      <c r="AEJ513" s="10"/>
      <c r="AEK513" s="10"/>
      <c r="AEL513" s="10"/>
      <c r="AEM513" s="10"/>
      <c r="AEN513" s="10"/>
      <c r="AEO513" s="10"/>
      <c r="AEP513" s="10"/>
      <c r="AEQ513" s="10"/>
      <c r="AER513" s="10"/>
      <c r="AES513" s="10"/>
      <c r="AET513" s="10"/>
      <c r="AEU513" s="10"/>
      <c r="AEV513" s="10"/>
      <c r="AEW513" s="10"/>
      <c r="AEX513" s="10"/>
      <c r="AEY513" s="10"/>
      <c r="AEZ513" s="10"/>
      <c r="AFA513" s="10"/>
      <c r="AFB513" s="10"/>
      <c r="AFC513" s="10"/>
      <c r="AFD513" s="10"/>
      <c r="AFE513" s="10"/>
      <c r="AFF513" s="10"/>
      <c r="AFG513" s="10"/>
      <c r="AFH513" s="10"/>
      <c r="AFI513" s="10"/>
      <c r="AFJ513" s="10"/>
      <c r="AFK513" s="10"/>
      <c r="AFL513" s="10"/>
      <c r="AFM513" s="10"/>
      <c r="AFN513" s="10"/>
      <c r="AFO513" s="10"/>
      <c r="AFP513" s="10"/>
      <c r="AFQ513" s="10"/>
      <c r="AFR513" s="10"/>
      <c r="AFS513" s="10"/>
      <c r="AFT513" s="10"/>
      <c r="AFU513" s="10"/>
      <c r="AFV513" s="10"/>
      <c r="AFW513" s="10"/>
      <c r="AFX513" s="10"/>
      <c r="AFY513" s="10"/>
      <c r="AFZ513" s="10"/>
      <c r="AGA513" s="10"/>
      <c r="AGB513" s="10"/>
      <c r="AGC513" s="10"/>
      <c r="AGD513" s="10"/>
      <c r="AGE513" s="10"/>
      <c r="AGF513" s="10"/>
      <c r="AGG513" s="10"/>
      <c r="AGH513" s="10"/>
      <c r="AGI513" s="10"/>
      <c r="AGJ513" s="10"/>
      <c r="AGK513" s="10"/>
      <c r="AGL513" s="10"/>
      <c r="AGM513" s="10"/>
      <c r="AGN513" s="10"/>
      <c r="AGO513" s="10"/>
      <c r="AGP513" s="10"/>
      <c r="AGQ513" s="10"/>
      <c r="AGR513" s="10"/>
      <c r="AGS513" s="10"/>
      <c r="AGT513" s="10"/>
      <c r="AGU513" s="10"/>
      <c r="AGV513" s="10"/>
      <c r="AGW513" s="10"/>
      <c r="AGX513" s="10"/>
      <c r="AGY513" s="10"/>
      <c r="AGZ513" s="10"/>
      <c r="AHA513" s="10"/>
      <c r="AHB513" s="10"/>
      <c r="AHC513" s="10"/>
      <c r="AHD513" s="10"/>
      <c r="AHE513" s="10"/>
      <c r="AHF513" s="10"/>
      <c r="AHG513" s="10"/>
      <c r="AHH513" s="10"/>
      <c r="AHI513" s="10"/>
      <c r="AHJ513" s="10"/>
      <c r="AHK513" s="10"/>
      <c r="AHL513" s="10"/>
      <c r="AHM513" s="10"/>
      <c r="AHN513" s="10"/>
      <c r="AHO513" s="10"/>
      <c r="AHP513" s="10"/>
      <c r="AHQ513" s="10"/>
      <c r="AHR513" s="10"/>
      <c r="AHS513" s="10"/>
      <c r="AHT513" s="10"/>
      <c r="AHU513" s="10"/>
      <c r="AHV513" s="10"/>
      <c r="AHW513" s="10"/>
      <c r="AHX513" s="10"/>
      <c r="AHY513" s="10"/>
      <c r="AHZ513" s="10"/>
      <c r="AIA513" s="10"/>
      <c r="AIB513" s="10"/>
      <c r="AIC513" s="10"/>
      <c r="AID513" s="10"/>
      <c r="AIE513" s="10"/>
      <c r="AIF513" s="10"/>
      <c r="AIG513" s="10"/>
      <c r="AIH513" s="10"/>
      <c r="AII513" s="10"/>
      <c r="AIJ513" s="10"/>
      <c r="AIK513" s="10"/>
      <c r="AIL513" s="10"/>
      <c r="AIM513" s="10"/>
      <c r="AIN513" s="10"/>
      <c r="AIO513" s="10"/>
      <c r="AIP513" s="10"/>
      <c r="AIQ513" s="10"/>
      <c r="AIR513" s="10"/>
      <c r="AIS513" s="10"/>
      <c r="AIT513" s="10"/>
      <c r="AIU513" s="10"/>
      <c r="AIV513" s="10"/>
      <c r="AIW513" s="10"/>
      <c r="AIX513" s="10"/>
      <c r="AIY513" s="10"/>
      <c r="AIZ513" s="10"/>
      <c r="AJA513" s="10"/>
      <c r="AJB513" s="10"/>
      <c r="AJC513" s="10"/>
      <c r="AJD513" s="10"/>
      <c r="AJE513" s="10"/>
      <c r="AJF513" s="10"/>
      <c r="AJG513" s="10"/>
      <c r="AJH513" s="10"/>
      <c r="AJI513" s="10"/>
      <c r="AJJ513" s="10"/>
      <c r="AJK513" s="10"/>
      <c r="AJL513" s="10"/>
      <c r="AJM513" s="10"/>
      <c r="AJN513" s="10"/>
      <c r="AJO513" s="10"/>
      <c r="AJP513" s="10"/>
      <c r="AJQ513" s="10"/>
      <c r="AJR513" s="10"/>
      <c r="AJS513" s="10"/>
      <c r="AJT513" s="10"/>
      <c r="AJU513" s="10"/>
      <c r="AJV513" s="10"/>
      <c r="AJW513" s="10"/>
      <c r="AJX513" s="10"/>
      <c r="AJY513" s="10"/>
      <c r="AJZ513" s="10"/>
      <c r="AKA513" s="10"/>
      <c r="AKB513" s="10"/>
      <c r="AKC513" s="10"/>
      <c r="AKD513" s="10"/>
      <c r="AKE513" s="10"/>
      <c r="AKF513" s="10"/>
      <c r="AKG513" s="10"/>
      <c r="AKH513" s="10"/>
      <c r="AKI513" s="10"/>
      <c r="AKJ513" s="10"/>
      <c r="AKK513" s="10"/>
      <c r="AKL513" s="10"/>
      <c r="AKM513" s="10"/>
      <c r="AKN513" s="10"/>
      <c r="AKO513" s="10"/>
      <c r="AKP513" s="10"/>
      <c r="AKQ513" s="10"/>
      <c r="AKR513" s="10"/>
      <c r="AKS513" s="10"/>
      <c r="AKT513" s="10"/>
      <c r="AKU513" s="10"/>
      <c r="AKV513" s="10"/>
      <c r="AKW513" s="10"/>
      <c r="AKX513" s="10"/>
      <c r="AKY513" s="10"/>
      <c r="AKZ513" s="10"/>
      <c r="ALA513" s="10"/>
      <c r="ALB513" s="10"/>
      <c r="ALC513" s="10"/>
      <c r="ALD513" s="10"/>
      <c r="ALE513" s="10"/>
      <c r="ALF513" s="10"/>
      <c r="ALG513" s="10"/>
      <c r="ALH513" s="10"/>
      <c r="ALI513" s="10"/>
      <c r="ALJ513" s="10"/>
      <c r="ALK513" s="10"/>
      <c r="ALL513" s="10"/>
      <c r="ALM513" s="10"/>
      <c r="ALN513" s="10"/>
      <c r="ALO513" s="10"/>
      <c r="ALP513" s="10"/>
      <c r="ALQ513" s="10"/>
      <c r="ALR513" s="10"/>
      <c r="ALS513" s="10"/>
      <c r="ALT513" s="10"/>
      <c r="ALU513" s="10"/>
      <c r="ALV513" s="10"/>
      <c r="ALW513" s="10"/>
      <c r="ALX513" s="10"/>
      <c r="ALY513" s="10"/>
      <c r="ALZ513" s="10"/>
      <c r="AMA513" s="10"/>
      <c r="AMB513" s="10"/>
      <c r="AMC513" s="10"/>
      <c r="AMD513" s="10"/>
      <c r="AME513" s="10"/>
      <c r="AMF513" s="10"/>
      <c r="AMG513" s="10"/>
      <c r="AMH513" s="10"/>
      <c r="AMI513" s="10"/>
    </row>
    <row r="514" spans="1:1023" ht="21.75" customHeight="1">
      <c r="A514" s="14" t="s">
        <v>112</v>
      </c>
      <c r="B514" s="39"/>
      <c r="C514" s="32"/>
      <c r="D514" s="30"/>
      <c r="E514" s="30"/>
      <c r="F514" s="30"/>
      <c r="G514" s="30"/>
      <c r="H514" s="30"/>
      <c r="I514" s="30"/>
      <c r="J514" s="36">
        <v>5000</v>
      </c>
      <c r="K514" s="30"/>
      <c r="L514" s="30"/>
      <c r="M514" s="30"/>
      <c r="N514" s="30"/>
      <c r="O514" s="30"/>
      <c r="P514" s="32"/>
      <c r="Q514" s="43">
        <f t="shared" si="14"/>
        <v>5000</v>
      </c>
      <c r="R514" s="43"/>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c r="HA514" s="10"/>
      <c r="HB514" s="10"/>
      <c r="HC514" s="10"/>
      <c r="HD514" s="10"/>
      <c r="HE514" s="10"/>
      <c r="HF514" s="10"/>
      <c r="HG514" s="10"/>
      <c r="HH514" s="10"/>
      <c r="HI514" s="10"/>
      <c r="HJ514" s="10"/>
      <c r="HK514" s="10"/>
      <c r="HL514" s="10"/>
      <c r="HM514" s="10"/>
      <c r="HN514" s="10"/>
      <c r="HO514" s="10"/>
      <c r="HP514" s="10"/>
      <c r="HQ514" s="10"/>
      <c r="HR514" s="10"/>
      <c r="HS514" s="10"/>
      <c r="HT514" s="10"/>
      <c r="HU514" s="10"/>
      <c r="HV514" s="10"/>
      <c r="HW514" s="10"/>
      <c r="HX514" s="10"/>
      <c r="HY514" s="10"/>
      <c r="HZ514" s="10"/>
      <c r="IA514" s="10"/>
      <c r="IB514" s="10"/>
      <c r="IC514" s="10"/>
      <c r="ID514" s="10"/>
      <c r="IE514" s="10"/>
      <c r="IF514" s="10"/>
      <c r="IG514" s="10"/>
      <c r="IH514" s="10"/>
      <c r="II514" s="10"/>
      <c r="IJ514" s="10"/>
      <c r="IK514" s="10"/>
      <c r="IL514" s="10"/>
      <c r="IM514" s="10"/>
      <c r="IN514" s="10"/>
      <c r="IO514" s="10"/>
      <c r="IP514" s="10"/>
      <c r="IQ514" s="10"/>
      <c r="IR514" s="10"/>
      <c r="IS514" s="10"/>
      <c r="IT514" s="10"/>
      <c r="IU514" s="10"/>
      <c r="IV514" s="10"/>
      <c r="IW514" s="10"/>
      <c r="IX514" s="10"/>
      <c r="IY514" s="10"/>
      <c r="IZ514" s="10"/>
      <c r="JA514" s="10"/>
      <c r="JB514" s="10"/>
      <c r="JC514" s="10"/>
      <c r="JD514" s="10"/>
      <c r="JE514" s="10"/>
      <c r="JF514" s="10"/>
      <c r="JG514" s="10"/>
      <c r="JH514" s="10"/>
      <c r="JI514" s="10"/>
      <c r="JJ514" s="10"/>
      <c r="JK514" s="10"/>
      <c r="JL514" s="10"/>
      <c r="JM514" s="10"/>
      <c r="JN514" s="10"/>
      <c r="JO514" s="10"/>
      <c r="JP514" s="10"/>
      <c r="JQ514" s="10"/>
      <c r="JR514" s="10"/>
      <c r="JS514" s="10"/>
      <c r="JT514" s="10"/>
      <c r="JU514" s="10"/>
      <c r="JV514" s="10"/>
      <c r="JW514" s="10"/>
      <c r="JX514" s="10"/>
      <c r="JY514" s="10"/>
      <c r="JZ514" s="10"/>
      <c r="KA514" s="10"/>
      <c r="KB514" s="10"/>
      <c r="KC514" s="10"/>
      <c r="KD514" s="10"/>
      <c r="KE514" s="10"/>
      <c r="KF514" s="10"/>
      <c r="KG514" s="10"/>
      <c r="KH514" s="10"/>
      <c r="KI514" s="10"/>
      <c r="KJ514" s="10"/>
      <c r="KK514" s="10"/>
      <c r="KL514" s="10"/>
      <c r="KM514" s="10"/>
      <c r="KN514" s="10"/>
      <c r="KO514" s="10"/>
      <c r="KP514" s="10"/>
      <c r="KQ514" s="10"/>
      <c r="KR514" s="10"/>
      <c r="KS514" s="10"/>
      <c r="KT514" s="10"/>
      <c r="KU514" s="10"/>
      <c r="KV514" s="10"/>
      <c r="KW514" s="10"/>
      <c r="KX514" s="10"/>
      <c r="KY514" s="10"/>
      <c r="KZ514" s="10"/>
      <c r="LA514" s="10"/>
      <c r="LB514" s="10"/>
      <c r="LC514" s="10"/>
      <c r="LD514" s="10"/>
      <c r="LE514" s="10"/>
      <c r="LF514" s="10"/>
      <c r="LG514" s="10"/>
      <c r="LH514" s="10"/>
      <c r="LI514" s="10"/>
      <c r="LJ514" s="10"/>
      <c r="LK514" s="10"/>
      <c r="LL514" s="10"/>
      <c r="LM514" s="10"/>
      <c r="LN514" s="10"/>
      <c r="LO514" s="10"/>
      <c r="LP514" s="10"/>
      <c r="LQ514" s="10"/>
      <c r="LR514" s="10"/>
      <c r="LS514" s="10"/>
      <c r="LT514" s="10"/>
      <c r="LU514" s="10"/>
      <c r="LV514" s="10"/>
      <c r="LW514" s="10"/>
      <c r="LX514" s="10"/>
      <c r="LY514" s="10"/>
      <c r="LZ514" s="10"/>
      <c r="MA514" s="10"/>
      <c r="MB514" s="10"/>
      <c r="MC514" s="10"/>
      <c r="MD514" s="10"/>
      <c r="ME514" s="10"/>
      <c r="MF514" s="10"/>
      <c r="MG514" s="10"/>
      <c r="MH514" s="10"/>
      <c r="MI514" s="10"/>
      <c r="MJ514" s="10"/>
      <c r="MK514" s="10"/>
      <c r="ML514" s="10"/>
      <c r="MM514" s="10"/>
      <c r="MN514" s="10"/>
      <c r="MO514" s="10"/>
      <c r="MP514" s="10"/>
      <c r="MQ514" s="10"/>
      <c r="MR514" s="10"/>
      <c r="MS514" s="10"/>
      <c r="MT514" s="10"/>
      <c r="MU514" s="10"/>
      <c r="MV514" s="10"/>
      <c r="MW514" s="10"/>
      <c r="MX514" s="10"/>
      <c r="MY514" s="10"/>
      <c r="MZ514" s="10"/>
      <c r="NA514" s="10"/>
      <c r="NB514" s="10"/>
      <c r="NC514" s="10"/>
      <c r="ND514" s="10"/>
      <c r="NE514" s="10"/>
      <c r="NF514" s="10"/>
      <c r="NG514" s="10"/>
      <c r="NH514" s="10"/>
      <c r="NI514" s="10"/>
      <c r="NJ514" s="10"/>
      <c r="NK514" s="10"/>
      <c r="NL514" s="10"/>
      <c r="NM514" s="10"/>
      <c r="NN514" s="10"/>
      <c r="NO514" s="10"/>
      <c r="NP514" s="10"/>
      <c r="NQ514" s="10"/>
      <c r="NR514" s="10"/>
      <c r="NS514" s="10"/>
      <c r="NT514" s="10"/>
      <c r="NU514" s="10"/>
      <c r="NV514" s="10"/>
      <c r="NW514" s="10"/>
      <c r="NX514" s="10"/>
      <c r="NY514" s="10"/>
      <c r="NZ514" s="10"/>
      <c r="OA514" s="10"/>
      <c r="OB514" s="10"/>
      <c r="OC514" s="10"/>
      <c r="OD514" s="10"/>
      <c r="OE514" s="10"/>
      <c r="OF514" s="10"/>
      <c r="OG514" s="10"/>
      <c r="OH514" s="10"/>
      <c r="OI514" s="10"/>
      <c r="OJ514" s="10"/>
      <c r="OK514" s="10"/>
      <c r="OL514" s="10"/>
      <c r="OM514" s="10"/>
      <c r="ON514" s="10"/>
      <c r="OO514" s="10"/>
      <c r="OP514" s="10"/>
      <c r="OQ514" s="10"/>
      <c r="OR514" s="10"/>
      <c r="OS514" s="10"/>
      <c r="OT514" s="10"/>
      <c r="OU514" s="10"/>
      <c r="OV514" s="10"/>
      <c r="OW514" s="10"/>
      <c r="OX514" s="10"/>
      <c r="OY514" s="10"/>
      <c r="OZ514" s="10"/>
      <c r="PA514" s="10"/>
      <c r="PB514" s="10"/>
      <c r="PC514" s="10"/>
      <c r="PD514" s="10"/>
      <c r="PE514" s="10"/>
      <c r="PF514" s="10"/>
      <c r="PG514" s="10"/>
      <c r="PH514" s="10"/>
      <c r="PI514" s="10"/>
      <c r="PJ514" s="10"/>
      <c r="PK514" s="10"/>
      <c r="PL514" s="10"/>
      <c r="PM514" s="10"/>
      <c r="PN514" s="10"/>
      <c r="PO514" s="10"/>
      <c r="PP514" s="10"/>
      <c r="PQ514" s="10"/>
      <c r="PR514" s="10"/>
      <c r="PS514" s="10"/>
      <c r="PT514" s="10"/>
      <c r="PU514" s="10"/>
      <c r="PV514" s="10"/>
      <c r="PW514" s="10"/>
      <c r="PX514" s="10"/>
      <c r="PY514" s="10"/>
      <c r="PZ514" s="10"/>
      <c r="QA514" s="10"/>
      <c r="QB514" s="10"/>
      <c r="QC514" s="10"/>
      <c r="QD514" s="10"/>
      <c r="QE514" s="10"/>
      <c r="QF514" s="10"/>
      <c r="QG514" s="10"/>
      <c r="QH514" s="10"/>
      <c r="QI514" s="10"/>
      <c r="QJ514" s="10"/>
      <c r="QK514" s="10"/>
      <c r="QL514" s="10"/>
      <c r="QM514" s="10"/>
      <c r="QN514" s="10"/>
      <c r="QO514" s="10"/>
      <c r="QP514" s="10"/>
      <c r="QQ514" s="10"/>
      <c r="QR514" s="10"/>
      <c r="QS514" s="10"/>
      <c r="QT514" s="10"/>
      <c r="QU514" s="10"/>
      <c r="QV514" s="10"/>
      <c r="QW514" s="10"/>
      <c r="QX514" s="10"/>
      <c r="QY514" s="10"/>
      <c r="QZ514" s="10"/>
      <c r="RA514" s="10"/>
      <c r="RB514" s="10"/>
      <c r="RC514" s="10"/>
      <c r="RD514" s="10"/>
      <c r="RE514" s="10"/>
      <c r="RF514" s="10"/>
      <c r="RG514" s="10"/>
      <c r="RH514" s="10"/>
      <c r="RI514" s="10"/>
      <c r="RJ514" s="10"/>
      <c r="RK514" s="10"/>
      <c r="RL514" s="10"/>
      <c r="RM514" s="10"/>
      <c r="RN514" s="10"/>
      <c r="RO514" s="10"/>
      <c r="RP514" s="10"/>
      <c r="RQ514" s="10"/>
      <c r="RR514" s="10"/>
      <c r="RS514" s="10"/>
      <c r="RT514" s="10"/>
      <c r="RU514" s="10"/>
      <c r="RV514" s="10"/>
      <c r="RW514" s="10"/>
      <c r="RX514" s="10"/>
      <c r="RY514" s="10"/>
      <c r="RZ514" s="10"/>
      <c r="SA514" s="10"/>
      <c r="SB514" s="10"/>
      <c r="SC514" s="10"/>
      <c r="SD514" s="10"/>
      <c r="SE514" s="10"/>
      <c r="SF514" s="10"/>
      <c r="SG514" s="10"/>
      <c r="SH514" s="10"/>
      <c r="SI514" s="10"/>
      <c r="SJ514" s="10"/>
      <c r="SK514" s="10"/>
      <c r="SL514" s="10"/>
      <c r="SM514" s="10"/>
      <c r="SN514" s="10"/>
      <c r="SO514" s="10"/>
      <c r="SP514" s="10"/>
      <c r="SQ514" s="10"/>
      <c r="SR514" s="10"/>
      <c r="SS514" s="10"/>
      <c r="ST514" s="10"/>
      <c r="SU514" s="10"/>
      <c r="SV514" s="10"/>
      <c r="SW514" s="10"/>
      <c r="SX514" s="10"/>
      <c r="SY514" s="10"/>
      <c r="SZ514" s="10"/>
      <c r="TA514" s="10"/>
      <c r="TB514" s="10"/>
      <c r="TC514" s="10"/>
      <c r="TD514" s="10"/>
      <c r="TE514" s="10"/>
      <c r="TF514" s="10"/>
      <c r="TG514" s="10"/>
      <c r="TH514" s="10"/>
      <c r="TI514" s="10"/>
      <c r="TJ514" s="10"/>
      <c r="TK514" s="10"/>
      <c r="TL514" s="10"/>
      <c r="TM514" s="10"/>
      <c r="TN514" s="10"/>
      <c r="TO514" s="10"/>
      <c r="TP514" s="10"/>
      <c r="TQ514" s="10"/>
      <c r="TR514" s="10"/>
      <c r="TS514" s="10"/>
      <c r="TT514" s="10"/>
      <c r="TU514" s="10"/>
      <c r="TV514" s="10"/>
      <c r="TW514" s="10"/>
      <c r="TX514" s="10"/>
      <c r="TY514" s="10"/>
      <c r="TZ514" s="10"/>
      <c r="UA514" s="10"/>
      <c r="UB514" s="10"/>
      <c r="UC514" s="10"/>
      <c r="UD514" s="10"/>
      <c r="UE514" s="10"/>
      <c r="UF514" s="10"/>
      <c r="UG514" s="10"/>
      <c r="UH514" s="10"/>
      <c r="UI514" s="10"/>
      <c r="UJ514" s="10"/>
      <c r="UK514" s="10"/>
      <c r="UL514" s="10"/>
      <c r="UM514" s="10"/>
      <c r="UN514" s="10"/>
      <c r="UO514" s="10"/>
      <c r="UP514" s="10"/>
      <c r="UQ514" s="10"/>
      <c r="UR514" s="10"/>
      <c r="US514" s="10"/>
      <c r="UT514" s="10"/>
      <c r="UU514" s="10"/>
      <c r="UV514" s="10"/>
      <c r="UW514" s="10"/>
      <c r="UX514" s="10"/>
      <c r="UY514" s="10"/>
      <c r="UZ514" s="10"/>
      <c r="VA514" s="10"/>
      <c r="VB514" s="10"/>
      <c r="VC514" s="10"/>
      <c r="VD514" s="10"/>
      <c r="VE514" s="10"/>
      <c r="VF514" s="10"/>
      <c r="VG514" s="10"/>
      <c r="VH514" s="10"/>
      <c r="VI514" s="10"/>
      <c r="VJ514" s="10"/>
      <c r="VK514" s="10"/>
      <c r="VL514" s="10"/>
      <c r="VM514" s="10"/>
      <c r="VN514" s="10"/>
      <c r="VO514" s="10"/>
      <c r="VP514" s="10"/>
      <c r="VQ514" s="10"/>
      <c r="VR514" s="10"/>
      <c r="VS514" s="10"/>
      <c r="VT514" s="10"/>
      <c r="VU514" s="10"/>
      <c r="VV514" s="10"/>
      <c r="VW514" s="10"/>
      <c r="VX514" s="10"/>
      <c r="VY514" s="10"/>
      <c r="VZ514" s="10"/>
      <c r="WA514" s="10"/>
      <c r="WB514" s="10"/>
      <c r="WC514" s="10"/>
      <c r="WD514" s="10"/>
      <c r="WE514" s="10"/>
      <c r="WF514" s="10"/>
      <c r="WG514" s="10"/>
      <c r="WH514" s="10"/>
      <c r="WI514" s="10"/>
      <c r="WJ514" s="10"/>
      <c r="WK514" s="10"/>
      <c r="WL514" s="10"/>
      <c r="WM514" s="10"/>
      <c r="WN514" s="10"/>
      <c r="WO514" s="10"/>
      <c r="WP514" s="10"/>
      <c r="WQ514" s="10"/>
      <c r="WR514" s="10"/>
      <c r="WS514" s="10"/>
      <c r="WT514" s="10"/>
      <c r="WU514" s="10"/>
      <c r="WV514" s="10"/>
      <c r="WW514" s="10"/>
      <c r="WX514" s="10"/>
      <c r="WY514" s="10"/>
      <c r="WZ514" s="10"/>
      <c r="XA514" s="10"/>
      <c r="XB514" s="10"/>
      <c r="XC514" s="10"/>
      <c r="XD514" s="10"/>
      <c r="XE514" s="10"/>
      <c r="XF514" s="10"/>
      <c r="XG514" s="10"/>
      <c r="XH514" s="10"/>
      <c r="XI514" s="10"/>
      <c r="XJ514" s="10"/>
      <c r="XK514" s="10"/>
      <c r="XL514" s="10"/>
      <c r="XM514" s="10"/>
      <c r="XN514" s="10"/>
      <c r="XO514" s="10"/>
      <c r="XP514" s="10"/>
      <c r="XQ514" s="10"/>
      <c r="XR514" s="10"/>
      <c r="XS514" s="10"/>
      <c r="XT514" s="10"/>
      <c r="XU514" s="10"/>
      <c r="XV514" s="10"/>
      <c r="XW514" s="10"/>
      <c r="XX514" s="10"/>
      <c r="XY514" s="10"/>
      <c r="XZ514" s="10"/>
      <c r="YA514" s="10"/>
      <c r="YB514" s="10"/>
      <c r="YC514" s="10"/>
      <c r="YD514" s="10"/>
      <c r="YE514" s="10"/>
      <c r="YF514" s="10"/>
      <c r="YG514" s="10"/>
      <c r="YH514" s="10"/>
      <c r="YI514" s="10"/>
      <c r="YJ514" s="10"/>
      <c r="YK514" s="10"/>
      <c r="YL514" s="10"/>
      <c r="YM514" s="10"/>
      <c r="YN514" s="10"/>
      <c r="YO514" s="10"/>
      <c r="YP514" s="10"/>
      <c r="YQ514" s="10"/>
      <c r="YR514" s="10"/>
      <c r="YS514" s="10"/>
      <c r="YT514" s="10"/>
      <c r="YU514" s="10"/>
      <c r="YV514" s="10"/>
      <c r="YW514" s="10"/>
      <c r="YX514" s="10"/>
      <c r="YY514" s="10"/>
      <c r="YZ514" s="10"/>
      <c r="ZA514" s="10"/>
      <c r="ZB514" s="10"/>
      <c r="ZC514" s="10"/>
      <c r="ZD514" s="10"/>
      <c r="ZE514" s="10"/>
      <c r="ZF514" s="10"/>
      <c r="ZG514" s="10"/>
      <c r="ZH514" s="10"/>
      <c r="ZI514" s="10"/>
      <c r="ZJ514" s="10"/>
      <c r="ZK514" s="10"/>
      <c r="ZL514" s="10"/>
      <c r="ZM514" s="10"/>
      <c r="ZN514" s="10"/>
      <c r="ZO514" s="10"/>
      <c r="ZP514" s="10"/>
      <c r="ZQ514" s="10"/>
      <c r="ZR514" s="10"/>
      <c r="ZS514" s="10"/>
      <c r="ZT514" s="10"/>
      <c r="ZU514" s="10"/>
      <c r="ZV514" s="10"/>
      <c r="ZW514" s="10"/>
      <c r="ZX514" s="10"/>
      <c r="ZY514" s="10"/>
      <c r="ZZ514" s="10"/>
      <c r="AAA514" s="10"/>
      <c r="AAB514" s="10"/>
      <c r="AAC514" s="10"/>
      <c r="AAD514" s="10"/>
      <c r="AAE514" s="10"/>
      <c r="AAF514" s="10"/>
      <c r="AAG514" s="10"/>
      <c r="AAH514" s="10"/>
      <c r="AAI514" s="10"/>
      <c r="AAJ514" s="10"/>
      <c r="AAK514" s="10"/>
      <c r="AAL514" s="10"/>
      <c r="AAM514" s="10"/>
      <c r="AAN514" s="10"/>
      <c r="AAO514" s="10"/>
      <c r="AAP514" s="10"/>
      <c r="AAQ514" s="10"/>
      <c r="AAR514" s="10"/>
      <c r="AAS514" s="10"/>
      <c r="AAT514" s="10"/>
      <c r="AAU514" s="10"/>
      <c r="AAV514" s="10"/>
      <c r="AAW514" s="10"/>
      <c r="AAX514" s="10"/>
      <c r="AAY514" s="10"/>
      <c r="AAZ514" s="10"/>
      <c r="ABA514" s="10"/>
      <c r="ABB514" s="10"/>
      <c r="ABC514" s="10"/>
      <c r="ABD514" s="10"/>
      <c r="ABE514" s="10"/>
      <c r="ABF514" s="10"/>
      <c r="ABG514" s="10"/>
      <c r="ABH514" s="10"/>
      <c r="ABI514" s="10"/>
      <c r="ABJ514" s="10"/>
      <c r="ABK514" s="10"/>
      <c r="ABL514" s="10"/>
      <c r="ABM514" s="10"/>
      <c r="ABN514" s="10"/>
      <c r="ABO514" s="10"/>
      <c r="ABP514" s="10"/>
      <c r="ABQ514" s="10"/>
      <c r="ABR514" s="10"/>
      <c r="ABS514" s="10"/>
      <c r="ABT514" s="10"/>
      <c r="ABU514" s="10"/>
      <c r="ABV514" s="10"/>
      <c r="ABW514" s="10"/>
      <c r="ABX514" s="10"/>
      <c r="ABY514" s="10"/>
      <c r="ABZ514" s="10"/>
      <c r="ACA514" s="10"/>
      <c r="ACB514" s="10"/>
      <c r="ACC514" s="10"/>
      <c r="ACD514" s="10"/>
      <c r="ACE514" s="10"/>
      <c r="ACF514" s="10"/>
      <c r="ACG514" s="10"/>
      <c r="ACH514" s="10"/>
      <c r="ACI514" s="10"/>
      <c r="ACJ514" s="10"/>
      <c r="ACK514" s="10"/>
      <c r="ACL514" s="10"/>
      <c r="ACM514" s="10"/>
      <c r="ACN514" s="10"/>
      <c r="ACO514" s="10"/>
      <c r="ACP514" s="10"/>
      <c r="ACQ514" s="10"/>
      <c r="ACR514" s="10"/>
      <c r="ACS514" s="10"/>
      <c r="ACT514" s="10"/>
      <c r="ACU514" s="10"/>
      <c r="ACV514" s="10"/>
      <c r="ACW514" s="10"/>
      <c r="ACX514" s="10"/>
      <c r="ACY514" s="10"/>
      <c r="ACZ514" s="10"/>
      <c r="ADA514" s="10"/>
      <c r="ADB514" s="10"/>
      <c r="ADC514" s="10"/>
      <c r="ADD514" s="10"/>
      <c r="ADE514" s="10"/>
      <c r="ADF514" s="10"/>
      <c r="ADG514" s="10"/>
      <c r="ADH514" s="10"/>
      <c r="ADI514" s="10"/>
      <c r="ADJ514" s="10"/>
      <c r="ADK514" s="10"/>
      <c r="ADL514" s="10"/>
      <c r="ADM514" s="10"/>
      <c r="ADN514" s="10"/>
      <c r="ADO514" s="10"/>
      <c r="ADP514" s="10"/>
      <c r="ADQ514" s="10"/>
      <c r="ADR514" s="10"/>
      <c r="ADS514" s="10"/>
      <c r="ADT514" s="10"/>
      <c r="ADU514" s="10"/>
      <c r="ADV514" s="10"/>
      <c r="ADW514" s="10"/>
      <c r="ADX514" s="10"/>
      <c r="ADY514" s="10"/>
      <c r="ADZ514" s="10"/>
      <c r="AEA514" s="10"/>
      <c r="AEB514" s="10"/>
      <c r="AEC514" s="10"/>
      <c r="AED514" s="10"/>
      <c r="AEE514" s="10"/>
      <c r="AEF514" s="10"/>
      <c r="AEG514" s="10"/>
      <c r="AEH514" s="10"/>
      <c r="AEI514" s="10"/>
      <c r="AEJ514" s="10"/>
      <c r="AEK514" s="10"/>
      <c r="AEL514" s="10"/>
      <c r="AEM514" s="10"/>
      <c r="AEN514" s="10"/>
      <c r="AEO514" s="10"/>
      <c r="AEP514" s="10"/>
      <c r="AEQ514" s="10"/>
      <c r="AER514" s="10"/>
      <c r="AES514" s="10"/>
      <c r="AET514" s="10"/>
      <c r="AEU514" s="10"/>
      <c r="AEV514" s="10"/>
      <c r="AEW514" s="10"/>
      <c r="AEX514" s="10"/>
      <c r="AEY514" s="10"/>
      <c r="AEZ514" s="10"/>
      <c r="AFA514" s="10"/>
      <c r="AFB514" s="10"/>
      <c r="AFC514" s="10"/>
      <c r="AFD514" s="10"/>
      <c r="AFE514" s="10"/>
      <c r="AFF514" s="10"/>
      <c r="AFG514" s="10"/>
      <c r="AFH514" s="10"/>
      <c r="AFI514" s="10"/>
      <c r="AFJ514" s="10"/>
      <c r="AFK514" s="10"/>
      <c r="AFL514" s="10"/>
      <c r="AFM514" s="10"/>
      <c r="AFN514" s="10"/>
      <c r="AFO514" s="10"/>
      <c r="AFP514" s="10"/>
      <c r="AFQ514" s="10"/>
      <c r="AFR514" s="10"/>
      <c r="AFS514" s="10"/>
      <c r="AFT514" s="10"/>
      <c r="AFU514" s="10"/>
      <c r="AFV514" s="10"/>
      <c r="AFW514" s="10"/>
      <c r="AFX514" s="10"/>
      <c r="AFY514" s="10"/>
      <c r="AFZ514" s="10"/>
      <c r="AGA514" s="10"/>
      <c r="AGB514" s="10"/>
      <c r="AGC514" s="10"/>
      <c r="AGD514" s="10"/>
      <c r="AGE514" s="10"/>
      <c r="AGF514" s="10"/>
      <c r="AGG514" s="10"/>
      <c r="AGH514" s="10"/>
      <c r="AGI514" s="10"/>
      <c r="AGJ514" s="10"/>
      <c r="AGK514" s="10"/>
      <c r="AGL514" s="10"/>
      <c r="AGM514" s="10"/>
      <c r="AGN514" s="10"/>
      <c r="AGO514" s="10"/>
      <c r="AGP514" s="10"/>
      <c r="AGQ514" s="10"/>
      <c r="AGR514" s="10"/>
      <c r="AGS514" s="10"/>
      <c r="AGT514" s="10"/>
      <c r="AGU514" s="10"/>
      <c r="AGV514" s="10"/>
      <c r="AGW514" s="10"/>
      <c r="AGX514" s="10"/>
      <c r="AGY514" s="10"/>
      <c r="AGZ514" s="10"/>
      <c r="AHA514" s="10"/>
      <c r="AHB514" s="10"/>
      <c r="AHC514" s="10"/>
      <c r="AHD514" s="10"/>
      <c r="AHE514" s="10"/>
      <c r="AHF514" s="10"/>
      <c r="AHG514" s="10"/>
      <c r="AHH514" s="10"/>
      <c r="AHI514" s="10"/>
      <c r="AHJ514" s="10"/>
      <c r="AHK514" s="10"/>
      <c r="AHL514" s="10"/>
      <c r="AHM514" s="10"/>
      <c r="AHN514" s="10"/>
      <c r="AHO514" s="10"/>
      <c r="AHP514" s="10"/>
      <c r="AHQ514" s="10"/>
      <c r="AHR514" s="10"/>
      <c r="AHS514" s="10"/>
      <c r="AHT514" s="10"/>
      <c r="AHU514" s="10"/>
      <c r="AHV514" s="10"/>
      <c r="AHW514" s="10"/>
      <c r="AHX514" s="10"/>
      <c r="AHY514" s="10"/>
      <c r="AHZ514" s="10"/>
      <c r="AIA514" s="10"/>
      <c r="AIB514" s="10"/>
      <c r="AIC514" s="10"/>
      <c r="AID514" s="10"/>
      <c r="AIE514" s="10"/>
      <c r="AIF514" s="10"/>
      <c r="AIG514" s="10"/>
      <c r="AIH514" s="10"/>
      <c r="AII514" s="10"/>
      <c r="AIJ514" s="10"/>
      <c r="AIK514" s="10"/>
      <c r="AIL514" s="10"/>
      <c r="AIM514" s="10"/>
      <c r="AIN514" s="10"/>
      <c r="AIO514" s="10"/>
      <c r="AIP514" s="10"/>
      <c r="AIQ514" s="10"/>
      <c r="AIR514" s="10"/>
      <c r="AIS514" s="10"/>
      <c r="AIT514" s="10"/>
      <c r="AIU514" s="10"/>
      <c r="AIV514" s="10"/>
      <c r="AIW514" s="10"/>
      <c r="AIX514" s="10"/>
      <c r="AIY514" s="10"/>
      <c r="AIZ514" s="10"/>
      <c r="AJA514" s="10"/>
      <c r="AJB514" s="10"/>
      <c r="AJC514" s="10"/>
      <c r="AJD514" s="10"/>
      <c r="AJE514" s="10"/>
      <c r="AJF514" s="10"/>
      <c r="AJG514" s="10"/>
      <c r="AJH514" s="10"/>
      <c r="AJI514" s="10"/>
      <c r="AJJ514" s="10"/>
      <c r="AJK514" s="10"/>
      <c r="AJL514" s="10"/>
      <c r="AJM514" s="10"/>
      <c r="AJN514" s="10"/>
      <c r="AJO514" s="10"/>
      <c r="AJP514" s="10"/>
      <c r="AJQ514" s="10"/>
      <c r="AJR514" s="10"/>
      <c r="AJS514" s="10"/>
      <c r="AJT514" s="10"/>
      <c r="AJU514" s="10"/>
      <c r="AJV514" s="10"/>
      <c r="AJW514" s="10"/>
      <c r="AJX514" s="10"/>
      <c r="AJY514" s="10"/>
      <c r="AJZ514" s="10"/>
      <c r="AKA514" s="10"/>
      <c r="AKB514" s="10"/>
      <c r="AKC514" s="10"/>
      <c r="AKD514" s="10"/>
      <c r="AKE514" s="10"/>
      <c r="AKF514" s="10"/>
      <c r="AKG514" s="10"/>
      <c r="AKH514" s="10"/>
      <c r="AKI514" s="10"/>
      <c r="AKJ514" s="10"/>
      <c r="AKK514" s="10"/>
      <c r="AKL514" s="10"/>
      <c r="AKM514" s="10"/>
      <c r="AKN514" s="10"/>
      <c r="AKO514" s="10"/>
      <c r="AKP514" s="10"/>
      <c r="AKQ514" s="10"/>
      <c r="AKR514" s="10"/>
      <c r="AKS514" s="10"/>
      <c r="AKT514" s="10"/>
      <c r="AKU514" s="10"/>
      <c r="AKV514" s="10"/>
      <c r="AKW514" s="10"/>
      <c r="AKX514" s="10"/>
      <c r="AKY514" s="10"/>
      <c r="AKZ514" s="10"/>
      <c r="ALA514" s="10"/>
      <c r="ALB514" s="10"/>
      <c r="ALC514" s="10"/>
      <c r="ALD514" s="10"/>
      <c r="ALE514" s="10"/>
      <c r="ALF514" s="10"/>
      <c r="ALG514" s="10"/>
      <c r="ALH514" s="10"/>
      <c r="ALI514" s="10"/>
      <c r="ALJ514" s="10"/>
      <c r="ALK514" s="10"/>
      <c r="ALL514" s="10"/>
      <c r="ALM514" s="10"/>
      <c r="ALN514" s="10"/>
      <c r="ALO514" s="10"/>
      <c r="ALP514" s="10"/>
      <c r="ALQ514" s="10"/>
      <c r="ALR514" s="10"/>
      <c r="ALS514" s="10"/>
      <c r="ALT514" s="10"/>
      <c r="ALU514" s="10"/>
      <c r="ALV514" s="10"/>
      <c r="ALW514" s="10"/>
      <c r="ALX514" s="10"/>
      <c r="ALY514" s="10"/>
      <c r="ALZ514" s="10"/>
      <c r="AMA514" s="10"/>
      <c r="AMB514" s="10"/>
      <c r="AMC514" s="10"/>
      <c r="AMD514" s="10"/>
      <c r="AME514" s="10"/>
      <c r="AMF514" s="10"/>
      <c r="AMG514" s="10"/>
      <c r="AMH514" s="10"/>
      <c r="AMI514" s="10"/>
    </row>
    <row r="515" spans="1:1023" ht="21.75" customHeight="1">
      <c r="A515" s="14" t="s">
        <v>112</v>
      </c>
      <c r="B515" s="39"/>
      <c r="C515" s="30"/>
      <c r="D515" s="31"/>
      <c r="E515" s="30"/>
      <c r="F515" s="30"/>
      <c r="G515" s="30"/>
      <c r="H515" s="30"/>
      <c r="I515" s="30"/>
      <c r="J515" s="36">
        <v>3800</v>
      </c>
      <c r="K515" s="30"/>
      <c r="L515" s="30"/>
      <c r="M515" s="30"/>
      <c r="N515" s="30"/>
      <c r="O515" s="30"/>
      <c r="P515" s="32"/>
      <c r="Q515" s="43">
        <f t="shared" si="14"/>
        <v>3800</v>
      </c>
      <c r="R515" s="43"/>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c r="HD515" s="10"/>
      <c r="HE515" s="10"/>
      <c r="HF515" s="10"/>
      <c r="HG515" s="10"/>
      <c r="HH515" s="10"/>
      <c r="HI515" s="10"/>
      <c r="HJ515" s="10"/>
      <c r="HK515" s="10"/>
      <c r="HL515" s="10"/>
      <c r="HM515" s="10"/>
      <c r="HN515" s="10"/>
      <c r="HO515" s="10"/>
      <c r="HP515" s="10"/>
      <c r="HQ515" s="10"/>
      <c r="HR515" s="10"/>
      <c r="HS515" s="10"/>
      <c r="HT515" s="10"/>
      <c r="HU515" s="10"/>
      <c r="HV515" s="10"/>
      <c r="HW515" s="10"/>
      <c r="HX515" s="10"/>
      <c r="HY515" s="10"/>
      <c r="HZ515" s="10"/>
      <c r="IA515" s="10"/>
      <c r="IB515" s="10"/>
      <c r="IC515" s="10"/>
      <c r="ID515" s="10"/>
      <c r="IE515" s="10"/>
      <c r="IF515" s="10"/>
      <c r="IG515" s="10"/>
      <c r="IH515" s="10"/>
      <c r="II515" s="10"/>
      <c r="IJ515" s="10"/>
      <c r="IK515" s="10"/>
      <c r="IL515" s="10"/>
      <c r="IM515" s="10"/>
      <c r="IN515" s="10"/>
      <c r="IO515" s="10"/>
      <c r="IP515" s="10"/>
      <c r="IQ515" s="10"/>
      <c r="IR515" s="10"/>
      <c r="IS515" s="10"/>
      <c r="IT515" s="10"/>
      <c r="IU515" s="10"/>
      <c r="IV515" s="10"/>
      <c r="IW515" s="10"/>
      <c r="IX515" s="10"/>
      <c r="IY515" s="10"/>
      <c r="IZ515" s="10"/>
      <c r="JA515" s="10"/>
      <c r="JB515" s="10"/>
      <c r="JC515" s="10"/>
      <c r="JD515" s="10"/>
      <c r="JE515" s="10"/>
      <c r="JF515" s="10"/>
      <c r="JG515" s="10"/>
      <c r="JH515" s="10"/>
      <c r="JI515" s="10"/>
      <c r="JJ515" s="10"/>
      <c r="JK515" s="10"/>
      <c r="JL515" s="10"/>
      <c r="JM515" s="10"/>
      <c r="JN515" s="10"/>
      <c r="JO515" s="10"/>
      <c r="JP515" s="10"/>
      <c r="JQ515" s="10"/>
      <c r="JR515" s="10"/>
      <c r="JS515" s="10"/>
      <c r="JT515" s="10"/>
      <c r="JU515" s="10"/>
      <c r="JV515" s="10"/>
      <c r="JW515" s="10"/>
      <c r="JX515" s="10"/>
      <c r="JY515" s="10"/>
      <c r="JZ515" s="10"/>
      <c r="KA515" s="10"/>
      <c r="KB515" s="10"/>
      <c r="KC515" s="10"/>
      <c r="KD515" s="10"/>
      <c r="KE515" s="10"/>
      <c r="KF515" s="10"/>
      <c r="KG515" s="10"/>
      <c r="KH515" s="10"/>
      <c r="KI515" s="10"/>
      <c r="KJ515" s="10"/>
      <c r="KK515" s="10"/>
      <c r="KL515" s="10"/>
      <c r="KM515" s="10"/>
      <c r="KN515" s="10"/>
      <c r="KO515" s="10"/>
      <c r="KP515" s="10"/>
      <c r="KQ515" s="10"/>
      <c r="KR515" s="10"/>
      <c r="KS515" s="10"/>
      <c r="KT515" s="10"/>
      <c r="KU515" s="10"/>
      <c r="KV515" s="10"/>
      <c r="KW515" s="10"/>
      <c r="KX515" s="10"/>
      <c r="KY515" s="10"/>
      <c r="KZ515" s="10"/>
      <c r="LA515" s="10"/>
      <c r="LB515" s="10"/>
      <c r="LC515" s="10"/>
      <c r="LD515" s="10"/>
      <c r="LE515" s="10"/>
      <c r="LF515" s="10"/>
      <c r="LG515" s="10"/>
      <c r="LH515" s="10"/>
      <c r="LI515" s="10"/>
      <c r="LJ515" s="10"/>
      <c r="LK515" s="10"/>
      <c r="LL515" s="10"/>
      <c r="LM515" s="10"/>
      <c r="LN515" s="10"/>
      <c r="LO515" s="10"/>
      <c r="LP515" s="10"/>
      <c r="LQ515" s="10"/>
      <c r="LR515" s="10"/>
      <c r="LS515" s="10"/>
      <c r="LT515" s="10"/>
      <c r="LU515" s="10"/>
      <c r="LV515" s="10"/>
      <c r="LW515" s="10"/>
      <c r="LX515" s="10"/>
      <c r="LY515" s="10"/>
      <c r="LZ515" s="10"/>
      <c r="MA515" s="10"/>
      <c r="MB515" s="10"/>
      <c r="MC515" s="10"/>
      <c r="MD515" s="10"/>
      <c r="ME515" s="10"/>
      <c r="MF515" s="10"/>
      <c r="MG515" s="10"/>
      <c r="MH515" s="10"/>
      <c r="MI515" s="10"/>
      <c r="MJ515" s="10"/>
      <c r="MK515" s="10"/>
      <c r="ML515" s="10"/>
      <c r="MM515" s="10"/>
      <c r="MN515" s="10"/>
      <c r="MO515" s="10"/>
      <c r="MP515" s="10"/>
      <c r="MQ515" s="10"/>
      <c r="MR515" s="10"/>
      <c r="MS515" s="10"/>
      <c r="MT515" s="10"/>
      <c r="MU515" s="10"/>
      <c r="MV515" s="10"/>
      <c r="MW515" s="10"/>
      <c r="MX515" s="10"/>
      <c r="MY515" s="10"/>
      <c r="MZ515" s="10"/>
      <c r="NA515" s="10"/>
      <c r="NB515" s="10"/>
      <c r="NC515" s="10"/>
      <c r="ND515" s="10"/>
      <c r="NE515" s="10"/>
      <c r="NF515" s="10"/>
      <c r="NG515" s="10"/>
      <c r="NH515" s="10"/>
      <c r="NI515" s="10"/>
      <c r="NJ515" s="10"/>
      <c r="NK515" s="10"/>
      <c r="NL515" s="10"/>
      <c r="NM515" s="10"/>
      <c r="NN515" s="10"/>
      <c r="NO515" s="10"/>
      <c r="NP515" s="10"/>
      <c r="NQ515" s="10"/>
      <c r="NR515" s="10"/>
      <c r="NS515" s="10"/>
      <c r="NT515" s="10"/>
      <c r="NU515" s="10"/>
      <c r="NV515" s="10"/>
      <c r="NW515" s="10"/>
      <c r="NX515" s="10"/>
      <c r="NY515" s="10"/>
      <c r="NZ515" s="10"/>
      <c r="OA515" s="10"/>
      <c r="OB515" s="10"/>
      <c r="OC515" s="10"/>
      <c r="OD515" s="10"/>
      <c r="OE515" s="10"/>
      <c r="OF515" s="10"/>
      <c r="OG515" s="10"/>
      <c r="OH515" s="10"/>
      <c r="OI515" s="10"/>
      <c r="OJ515" s="10"/>
      <c r="OK515" s="10"/>
      <c r="OL515" s="10"/>
      <c r="OM515" s="10"/>
      <c r="ON515" s="10"/>
      <c r="OO515" s="10"/>
      <c r="OP515" s="10"/>
      <c r="OQ515" s="10"/>
      <c r="OR515" s="10"/>
      <c r="OS515" s="10"/>
      <c r="OT515" s="10"/>
      <c r="OU515" s="10"/>
      <c r="OV515" s="10"/>
      <c r="OW515" s="10"/>
      <c r="OX515" s="10"/>
      <c r="OY515" s="10"/>
      <c r="OZ515" s="10"/>
      <c r="PA515" s="10"/>
      <c r="PB515" s="10"/>
      <c r="PC515" s="10"/>
      <c r="PD515" s="10"/>
      <c r="PE515" s="10"/>
      <c r="PF515" s="10"/>
      <c r="PG515" s="10"/>
      <c r="PH515" s="10"/>
      <c r="PI515" s="10"/>
      <c r="PJ515" s="10"/>
      <c r="PK515" s="10"/>
      <c r="PL515" s="10"/>
      <c r="PM515" s="10"/>
      <c r="PN515" s="10"/>
      <c r="PO515" s="10"/>
      <c r="PP515" s="10"/>
      <c r="PQ515" s="10"/>
      <c r="PR515" s="10"/>
      <c r="PS515" s="10"/>
      <c r="PT515" s="10"/>
      <c r="PU515" s="10"/>
      <c r="PV515" s="10"/>
      <c r="PW515" s="10"/>
      <c r="PX515" s="10"/>
      <c r="PY515" s="10"/>
      <c r="PZ515" s="10"/>
      <c r="QA515" s="10"/>
      <c r="QB515" s="10"/>
      <c r="QC515" s="10"/>
      <c r="QD515" s="10"/>
      <c r="QE515" s="10"/>
      <c r="QF515" s="10"/>
      <c r="QG515" s="10"/>
      <c r="QH515" s="10"/>
      <c r="QI515" s="10"/>
      <c r="QJ515" s="10"/>
      <c r="QK515" s="10"/>
      <c r="QL515" s="10"/>
      <c r="QM515" s="10"/>
      <c r="QN515" s="10"/>
      <c r="QO515" s="10"/>
      <c r="QP515" s="10"/>
      <c r="QQ515" s="10"/>
      <c r="QR515" s="10"/>
      <c r="QS515" s="10"/>
      <c r="QT515" s="10"/>
      <c r="QU515" s="10"/>
      <c r="QV515" s="10"/>
      <c r="QW515" s="10"/>
      <c r="QX515" s="10"/>
      <c r="QY515" s="10"/>
      <c r="QZ515" s="10"/>
      <c r="RA515" s="10"/>
      <c r="RB515" s="10"/>
      <c r="RC515" s="10"/>
      <c r="RD515" s="10"/>
      <c r="RE515" s="10"/>
      <c r="RF515" s="10"/>
      <c r="RG515" s="10"/>
      <c r="RH515" s="10"/>
      <c r="RI515" s="10"/>
      <c r="RJ515" s="10"/>
      <c r="RK515" s="10"/>
      <c r="RL515" s="10"/>
      <c r="RM515" s="10"/>
      <c r="RN515" s="10"/>
      <c r="RO515" s="10"/>
      <c r="RP515" s="10"/>
      <c r="RQ515" s="10"/>
      <c r="RR515" s="10"/>
      <c r="RS515" s="10"/>
      <c r="RT515" s="10"/>
      <c r="RU515" s="10"/>
      <c r="RV515" s="10"/>
      <c r="RW515" s="10"/>
      <c r="RX515" s="10"/>
      <c r="RY515" s="10"/>
      <c r="RZ515" s="10"/>
      <c r="SA515" s="10"/>
      <c r="SB515" s="10"/>
      <c r="SC515" s="10"/>
      <c r="SD515" s="10"/>
      <c r="SE515" s="10"/>
      <c r="SF515" s="10"/>
      <c r="SG515" s="10"/>
      <c r="SH515" s="10"/>
      <c r="SI515" s="10"/>
      <c r="SJ515" s="10"/>
      <c r="SK515" s="10"/>
      <c r="SL515" s="10"/>
      <c r="SM515" s="10"/>
      <c r="SN515" s="10"/>
      <c r="SO515" s="10"/>
      <c r="SP515" s="10"/>
      <c r="SQ515" s="10"/>
      <c r="SR515" s="10"/>
      <c r="SS515" s="10"/>
      <c r="ST515" s="10"/>
      <c r="SU515" s="10"/>
      <c r="SV515" s="10"/>
      <c r="SW515" s="10"/>
      <c r="SX515" s="10"/>
      <c r="SY515" s="10"/>
      <c r="SZ515" s="10"/>
      <c r="TA515" s="10"/>
      <c r="TB515" s="10"/>
      <c r="TC515" s="10"/>
      <c r="TD515" s="10"/>
      <c r="TE515" s="10"/>
      <c r="TF515" s="10"/>
      <c r="TG515" s="10"/>
      <c r="TH515" s="10"/>
      <c r="TI515" s="10"/>
      <c r="TJ515" s="10"/>
      <c r="TK515" s="10"/>
      <c r="TL515" s="10"/>
      <c r="TM515" s="10"/>
      <c r="TN515" s="10"/>
      <c r="TO515" s="10"/>
      <c r="TP515" s="10"/>
      <c r="TQ515" s="10"/>
      <c r="TR515" s="10"/>
      <c r="TS515" s="10"/>
      <c r="TT515" s="10"/>
      <c r="TU515" s="10"/>
      <c r="TV515" s="10"/>
      <c r="TW515" s="10"/>
      <c r="TX515" s="10"/>
      <c r="TY515" s="10"/>
      <c r="TZ515" s="10"/>
      <c r="UA515" s="10"/>
      <c r="UB515" s="10"/>
      <c r="UC515" s="10"/>
      <c r="UD515" s="10"/>
      <c r="UE515" s="10"/>
      <c r="UF515" s="10"/>
      <c r="UG515" s="10"/>
      <c r="UH515" s="10"/>
      <c r="UI515" s="10"/>
      <c r="UJ515" s="10"/>
      <c r="UK515" s="10"/>
      <c r="UL515" s="10"/>
      <c r="UM515" s="10"/>
      <c r="UN515" s="10"/>
      <c r="UO515" s="10"/>
      <c r="UP515" s="10"/>
      <c r="UQ515" s="10"/>
      <c r="UR515" s="10"/>
      <c r="US515" s="10"/>
      <c r="UT515" s="10"/>
      <c r="UU515" s="10"/>
      <c r="UV515" s="10"/>
      <c r="UW515" s="10"/>
      <c r="UX515" s="10"/>
      <c r="UY515" s="10"/>
      <c r="UZ515" s="10"/>
      <c r="VA515" s="10"/>
      <c r="VB515" s="10"/>
      <c r="VC515" s="10"/>
      <c r="VD515" s="10"/>
      <c r="VE515" s="10"/>
      <c r="VF515" s="10"/>
      <c r="VG515" s="10"/>
      <c r="VH515" s="10"/>
      <c r="VI515" s="10"/>
      <c r="VJ515" s="10"/>
      <c r="VK515" s="10"/>
      <c r="VL515" s="10"/>
      <c r="VM515" s="10"/>
      <c r="VN515" s="10"/>
      <c r="VO515" s="10"/>
      <c r="VP515" s="10"/>
      <c r="VQ515" s="10"/>
      <c r="VR515" s="10"/>
      <c r="VS515" s="10"/>
      <c r="VT515" s="10"/>
      <c r="VU515" s="10"/>
      <c r="VV515" s="10"/>
      <c r="VW515" s="10"/>
      <c r="VX515" s="10"/>
      <c r="VY515" s="10"/>
      <c r="VZ515" s="10"/>
      <c r="WA515" s="10"/>
      <c r="WB515" s="10"/>
      <c r="WC515" s="10"/>
      <c r="WD515" s="10"/>
      <c r="WE515" s="10"/>
      <c r="WF515" s="10"/>
      <c r="WG515" s="10"/>
      <c r="WH515" s="10"/>
      <c r="WI515" s="10"/>
      <c r="WJ515" s="10"/>
      <c r="WK515" s="10"/>
      <c r="WL515" s="10"/>
      <c r="WM515" s="10"/>
      <c r="WN515" s="10"/>
      <c r="WO515" s="10"/>
      <c r="WP515" s="10"/>
      <c r="WQ515" s="10"/>
      <c r="WR515" s="10"/>
      <c r="WS515" s="10"/>
      <c r="WT515" s="10"/>
      <c r="WU515" s="10"/>
      <c r="WV515" s="10"/>
      <c r="WW515" s="10"/>
      <c r="WX515" s="10"/>
      <c r="WY515" s="10"/>
      <c r="WZ515" s="10"/>
      <c r="XA515" s="10"/>
      <c r="XB515" s="10"/>
      <c r="XC515" s="10"/>
      <c r="XD515" s="10"/>
      <c r="XE515" s="10"/>
      <c r="XF515" s="10"/>
      <c r="XG515" s="10"/>
      <c r="XH515" s="10"/>
      <c r="XI515" s="10"/>
      <c r="XJ515" s="10"/>
      <c r="XK515" s="10"/>
      <c r="XL515" s="10"/>
      <c r="XM515" s="10"/>
      <c r="XN515" s="10"/>
      <c r="XO515" s="10"/>
      <c r="XP515" s="10"/>
      <c r="XQ515" s="10"/>
      <c r="XR515" s="10"/>
      <c r="XS515" s="10"/>
      <c r="XT515" s="10"/>
      <c r="XU515" s="10"/>
      <c r="XV515" s="10"/>
      <c r="XW515" s="10"/>
      <c r="XX515" s="10"/>
      <c r="XY515" s="10"/>
      <c r="XZ515" s="10"/>
      <c r="YA515" s="10"/>
      <c r="YB515" s="10"/>
      <c r="YC515" s="10"/>
      <c r="YD515" s="10"/>
      <c r="YE515" s="10"/>
      <c r="YF515" s="10"/>
      <c r="YG515" s="10"/>
      <c r="YH515" s="10"/>
      <c r="YI515" s="10"/>
      <c r="YJ515" s="10"/>
      <c r="YK515" s="10"/>
      <c r="YL515" s="10"/>
      <c r="YM515" s="10"/>
      <c r="YN515" s="10"/>
      <c r="YO515" s="10"/>
      <c r="YP515" s="10"/>
      <c r="YQ515" s="10"/>
      <c r="YR515" s="10"/>
      <c r="YS515" s="10"/>
      <c r="YT515" s="10"/>
      <c r="YU515" s="10"/>
      <c r="YV515" s="10"/>
      <c r="YW515" s="10"/>
      <c r="YX515" s="10"/>
      <c r="YY515" s="10"/>
      <c r="YZ515" s="10"/>
      <c r="ZA515" s="10"/>
      <c r="ZB515" s="10"/>
      <c r="ZC515" s="10"/>
      <c r="ZD515" s="10"/>
      <c r="ZE515" s="10"/>
      <c r="ZF515" s="10"/>
      <c r="ZG515" s="10"/>
      <c r="ZH515" s="10"/>
      <c r="ZI515" s="10"/>
      <c r="ZJ515" s="10"/>
      <c r="ZK515" s="10"/>
      <c r="ZL515" s="10"/>
      <c r="ZM515" s="10"/>
      <c r="ZN515" s="10"/>
      <c r="ZO515" s="10"/>
      <c r="ZP515" s="10"/>
      <c r="ZQ515" s="10"/>
      <c r="ZR515" s="10"/>
      <c r="ZS515" s="10"/>
      <c r="ZT515" s="10"/>
      <c r="ZU515" s="10"/>
      <c r="ZV515" s="10"/>
      <c r="ZW515" s="10"/>
      <c r="ZX515" s="10"/>
      <c r="ZY515" s="10"/>
      <c r="ZZ515" s="10"/>
      <c r="AAA515" s="10"/>
      <c r="AAB515" s="10"/>
      <c r="AAC515" s="10"/>
      <c r="AAD515" s="10"/>
      <c r="AAE515" s="10"/>
      <c r="AAF515" s="10"/>
      <c r="AAG515" s="10"/>
      <c r="AAH515" s="10"/>
      <c r="AAI515" s="10"/>
      <c r="AAJ515" s="10"/>
      <c r="AAK515" s="10"/>
      <c r="AAL515" s="10"/>
      <c r="AAM515" s="10"/>
      <c r="AAN515" s="10"/>
      <c r="AAO515" s="10"/>
      <c r="AAP515" s="10"/>
      <c r="AAQ515" s="10"/>
      <c r="AAR515" s="10"/>
      <c r="AAS515" s="10"/>
      <c r="AAT515" s="10"/>
      <c r="AAU515" s="10"/>
      <c r="AAV515" s="10"/>
      <c r="AAW515" s="10"/>
      <c r="AAX515" s="10"/>
      <c r="AAY515" s="10"/>
      <c r="AAZ515" s="10"/>
      <c r="ABA515" s="10"/>
      <c r="ABB515" s="10"/>
      <c r="ABC515" s="10"/>
      <c r="ABD515" s="10"/>
      <c r="ABE515" s="10"/>
      <c r="ABF515" s="10"/>
      <c r="ABG515" s="10"/>
      <c r="ABH515" s="10"/>
      <c r="ABI515" s="10"/>
      <c r="ABJ515" s="10"/>
      <c r="ABK515" s="10"/>
      <c r="ABL515" s="10"/>
      <c r="ABM515" s="10"/>
      <c r="ABN515" s="10"/>
      <c r="ABO515" s="10"/>
      <c r="ABP515" s="10"/>
      <c r="ABQ515" s="10"/>
      <c r="ABR515" s="10"/>
      <c r="ABS515" s="10"/>
      <c r="ABT515" s="10"/>
      <c r="ABU515" s="10"/>
      <c r="ABV515" s="10"/>
      <c r="ABW515" s="10"/>
      <c r="ABX515" s="10"/>
      <c r="ABY515" s="10"/>
      <c r="ABZ515" s="10"/>
      <c r="ACA515" s="10"/>
      <c r="ACB515" s="10"/>
      <c r="ACC515" s="10"/>
      <c r="ACD515" s="10"/>
      <c r="ACE515" s="10"/>
      <c r="ACF515" s="10"/>
      <c r="ACG515" s="10"/>
      <c r="ACH515" s="10"/>
      <c r="ACI515" s="10"/>
      <c r="ACJ515" s="10"/>
      <c r="ACK515" s="10"/>
      <c r="ACL515" s="10"/>
      <c r="ACM515" s="10"/>
      <c r="ACN515" s="10"/>
      <c r="ACO515" s="10"/>
      <c r="ACP515" s="10"/>
      <c r="ACQ515" s="10"/>
      <c r="ACR515" s="10"/>
      <c r="ACS515" s="10"/>
      <c r="ACT515" s="10"/>
      <c r="ACU515" s="10"/>
      <c r="ACV515" s="10"/>
      <c r="ACW515" s="10"/>
      <c r="ACX515" s="10"/>
      <c r="ACY515" s="10"/>
      <c r="ACZ515" s="10"/>
      <c r="ADA515" s="10"/>
      <c r="ADB515" s="10"/>
      <c r="ADC515" s="10"/>
      <c r="ADD515" s="10"/>
      <c r="ADE515" s="10"/>
      <c r="ADF515" s="10"/>
      <c r="ADG515" s="10"/>
      <c r="ADH515" s="10"/>
      <c r="ADI515" s="10"/>
      <c r="ADJ515" s="10"/>
      <c r="ADK515" s="10"/>
      <c r="ADL515" s="10"/>
      <c r="ADM515" s="10"/>
      <c r="ADN515" s="10"/>
      <c r="ADO515" s="10"/>
      <c r="ADP515" s="10"/>
      <c r="ADQ515" s="10"/>
      <c r="ADR515" s="10"/>
      <c r="ADS515" s="10"/>
      <c r="ADT515" s="10"/>
      <c r="ADU515" s="10"/>
      <c r="ADV515" s="10"/>
      <c r="ADW515" s="10"/>
      <c r="ADX515" s="10"/>
      <c r="ADY515" s="10"/>
      <c r="ADZ515" s="10"/>
      <c r="AEA515" s="10"/>
      <c r="AEB515" s="10"/>
      <c r="AEC515" s="10"/>
      <c r="AED515" s="10"/>
      <c r="AEE515" s="10"/>
      <c r="AEF515" s="10"/>
      <c r="AEG515" s="10"/>
      <c r="AEH515" s="10"/>
      <c r="AEI515" s="10"/>
      <c r="AEJ515" s="10"/>
      <c r="AEK515" s="10"/>
      <c r="AEL515" s="10"/>
      <c r="AEM515" s="10"/>
      <c r="AEN515" s="10"/>
      <c r="AEO515" s="10"/>
      <c r="AEP515" s="10"/>
      <c r="AEQ515" s="10"/>
      <c r="AER515" s="10"/>
      <c r="AES515" s="10"/>
      <c r="AET515" s="10"/>
      <c r="AEU515" s="10"/>
      <c r="AEV515" s="10"/>
      <c r="AEW515" s="10"/>
      <c r="AEX515" s="10"/>
      <c r="AEY515" s="10"/>
      <c r="AEZ515" s="10"/>
      <c r="AFA515" s="10"/>
      <c r="AFB515" s="10"/>
      <c r="AFC515" s="10"/>
      <c r="AFD515" s="10"/>
      <c r="AFE515" s="10"/>
      <c r="AFF515" s="10"/>
      <c r="AFG515" s="10"/>
      <c r="AFH515" s="10"/>
      <c r="AFI515" s="10"/>
      <c r="AFJ515" s="10"/>
      <c r="AFK515" s="10"/>
      <c r="AFL515" s="10"/>
      <c r="AFM515" s="10"/>
      <c r="AFN515" s="10"/>
      <c r="AFO515" s="10"/>
      <c r="AFP515" s="10"/>
      <c r="AFQ515" s="10"/>
      <c r="AFR515" s="10"/>
      <c r="AFS515" s="10"/>
      <c r="AFT515" s="10"/>
      <c r="AFU515" s="10"/>
      <c r="AFV515" s="10"/>
      <c r="AFW515" s="10"/>
      <c r="AFX515" s="10"/>
      <c r="AFY515" s="10"/>
      <c r="AFZ515" s="10"/>
      <c r="AGA515" s="10"/>
      <c r="AGB515" s="10"/>
      <c r="AGC515" s="10"/>
      <c r="AGD515" s="10"/>
      <c r="AGE515" s="10"/>
      <c r="AGF515" s="10"/>
      <c r="AGG515" s="10"/>
      <c r="AGH515" s="10"/>
      <c r="AGI515" s="10"/>
      <c r="AGJ515" s="10"/>
      <c r="AGK515" s="10"/>
      <c r="AGL515" s="10"/>
      <c r="AGM515" s="10"/>
      <c r="AGN515" s="10"/>
      <c r="AGO515" s="10"/>
      <c r="AGP515" s="10"/>
      <c r="AGQ515" s="10"/>
      <c r="AGR515" s="10"/>
      <c r="AGS515" s="10"/>
      <c r="AGT515" s="10"/>
      <c r="AGU515" s="10"/>
      <c r="AGV515" s="10"/>
      <c r="AGW515" s="10"/>
      <c r="AGX515" s="10"/>
      <c r="AGY515" s="10"/>
      <c r="AGZ515" s="10"/>
      <c r="AHA515" s="10"/>
      <c r="AHB515" s="10"/>
      <c r="AHC515" s="10"/>
      <c r="AHD515" s="10"/>
      <c r="AHE515" s="10"/>
      <c r="AHF515" s="10"/>
      <c r="AHG515" s="10"/>
      <c r="AHH515" s="10"/>
      <c r="AHI515" s="10"/>
      <c r="AHJ515" s="10"/>
      <c r="AHK515" s="10"/>
      <c r="AHL515" s="10"/>
      <c r="AHM515" s="10"/>
      <c r="AHN515" s="10"/>
      <c r="AHO515" s="10"/>
      <c r="AHP515" s="10"/>
      <c r="AHQ515" s="10"/>
      <c r="AHR515" s="10"/>
      <c r="AHS515" s="10"/>
      <c r="AHT515" s="10"/>
      <c r="AHU515" s="10"/>
      <c r="AHV515" s="10"/>
      <c r="AHW515" s="10"/>
      <c r="AHX515" s="10"/>
      <c r="AHY515" s="10"/>
      <c r="AHZ515" s="10"/>
      <c r="AIA515" s="10"/>
      <c r="AIB515" s="10"/>
      <c r="AIC515" s="10"/>
      <c r="AID515" s="10"/>
      <c r="AIE515" s="10"/>
      <c r="AIF515" s="10"/>
      <c r="AIG515" s="10"/>
      <c r="AIH515" s="10"/>
      <c r="AII515" s="10"/>
      <c r="AIJ515" s="10"/>
      <c r="AIK515" s="10"/>
      <c r="AIL515" s="10"/>
      <c r="AIM515" s="10"/>
      <c r="AIN515" s="10"/>
      <c r="AIO515" s="10"/>
      <c r="AIP515" s="10"/>
      <c r="AIQ515" s="10"/>
      <c r="AIR515" s="10"/>
      <c r="AIS515" s="10"/>
      <c r="AIT515" s="10"/>
      <c r="AIU515" s="10"/>
      <c r="AIV515" s="10"/>
      <c r="AIW515" s="10"/>
      <c r="AIX515" s="10"/>
      <c r="AIY515" s="10"/>
      <c r="AIZ515" s="10"/>
      <c r="AJA515" s="10"/>
      <c r="AJB515" s="10"/>
      <c r="AJC515" s="10"/>
      <c r="AJD515" s="10"/>
      <c r="AJE515" s="10"/>
      <c r="AJF515" s="10"/>
      <c r="AJG515" s="10"/>
      <c r="AJH515" s="10"/>
      <c r="AJI515" s="10"/>
      <c r="AJJ515" s="10"/>
      <c r="AJK515" s="10"/>
      <c r="AJL515" s="10"/>
      <c r="AJM515" s="10"/>
      <c r="AJN515" s="10"/>
      <c r="AJO515" s="10"/>
      <c r="AJP515" s="10"/>
      <c r="AJQ515" s="10"/>
      <c r="AJR515" s="10"/>
      <c r="AJS515" s="10"/>
      <c r="AJT515" s="10"/>
      <c r="AJU515" s="10"/>
      <c r="AJV515" s="10"/>
      <c r="AJW515" s="10"/>
      <c r="AJX515" s="10"/>
      <c r="AJY515" s="10"/>
      <c r="AJZ515" s="10"/>
      <c r="AKA515" s="10"/>
      <c r="AKB515" s="10"/>
      <c r="AKC515" s="10"/>
      <c r="AKD515" s="10"/>
      <c r="AKE515" s="10"/>
      <c r="AKF515" s="10"/>
      <c r="AKG515" s="10"/>
      <c r="AKH515" s="10"/>
      <c r="AKI515" s="10"/>
      <c r="AKJ515" s="10"/>
      <c r="AKK515" s="10"/>
      <c r="AKL515" s="10"/>
      <c r="AKM515" s="10"/>
      <c r="AKN515" s="10"/>
      <c r="AKO515" s="10"/>
      <c r="AKP515" s="10"/>
      <c r="AKQ515" s="10"/>
      <c r="AKR515" s="10"/>
      <c r="AKS515" s="10"/>
      <c r="AKT515" s="10"/>
      <c r="AKU515" s="10"/>
      <c r="AKV515" s="10"/>
      <c r="AKW515" s="10"/>
      <c r="AKX515" s="10"/>
      <c r="AKY515" s="10"/>
      <c r="AKZ515" s="10"/>
      <c r="ALA515" s="10"/>
      <c r="ALB515" s="10"/>
      <c r="ALC515" s="10"/>
      <c r="ALD515" s="10"/>
      <c r="ALE515" s="10"/>
      <c r="ALF515" s="10"/>
      <c r="ALG515" s="10"/>
      <c r="ALH515" s="10"/>
      <c r="ALI515" s="10"/>
      <c r="ALJ515" s="10"/>
      <c r="ALK515" s="10"/>
      <c r="ALL515" s="10"/>
      <c r="ALM515" s="10"/>
      <c r="ALN515" s="10"/>
      <c r="ALO515" s="10"/>
      <c r="ALP515" s="10"/>
      <c r="ALQ515" s="10"/>
      <c r="ALR515" s="10"/>
      <c r="ALS515" s="10"/>
      <c r="ALT515" s="10"/>
      <c r="ALU515" s="10"/>
      <c r="ALV515" s="10"/>
      <c r="ALW515" s="10"/>
      <c r="ALX515" s="10"/>
      <c r="ALY515" s="10"/>
      <c r="ALZ515" s="10"/>
      <c r="AMA515" s="10"/>
      <c r="AMB515" s="10"/>
      <c r="AMC515" s="10"/>
      <c r="AMD515" s="10"/>
      <c r="AME515" s="10"/>
      <c r="AMF515" s="10"/>
      <c r="AMG515" s="10"/>
      <c r="AMH515" s="10"/>
      <c r="AMI515" s="10"/>
    </row>
    <row r="516" spans="1:1023" ht="21.75" customHeight="1">
      <c r="A516" s="14" t="s">
        <v>112</v>
      </c>
      <c r="B516" s="45"/>
      <c r="C516" s="34"/>
      <c r="D516" s="34"/>
      <c r="E516" s="30"/>
      <c r="F516" s="30"/>
      <c r="G516" s="30"/>
      <c r="H516" s="30"/>
      <c r="I516" s="30"/>
      <c r="J516" s="36">
        <v>3400</v>
      </c>
      <c r="K516" s="30"/>
      <c r="L516" s="30"/>
      <c r="M516" s="30"/>
      <c r="N516" s="30"/>
      <c r="O516" s="30"/>
      <c r="P516" s="34"/>
      <c r="Q516" s="43">
        <f t="shared" si="14"/>
        <v>3400</v>
      </c>
      <c r="R516" s="43"/>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c r="EM516" s="10"/>
      <c r="EN516" s="10"/>
      <c r="EO516" s="10"/>
      <c r="EP516" s="10"/>
      <c r="EQ516" s="10"/>
      <c r="ER516" s="10"/>
      <c r="ES516" s="10"/>
      <c r="ET516" s="10"/>
      <c r="EU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c r="FX516" s="10"/>
      <c r="FY516" s="10"/>
      <c r="FZ516" s="10"/>
      <c r="GA516" s="10"/>
      <c r="GB516" s="10"/>
      <c r="GC516" s="10"/>
      <c r="GD516" s="10"/>
      <c r="GE516" s="10"/>
      <c r="GF516" s="10"/>
      <c r="GG516" s="10"/>
      <c r="GH516" s="10"/>
      <c r="GI516" s="10"/>
      <c r="GJ516" s="10"/>
      <c r="GK516" s="10"/>
      <c r="GL516" s="10"/>
      <c r="GM516" s="10"/>
      <c r="GN516" s="10"/>
      <c r="GO516" s="10"/>
      <c r="GP516" s="10"/>
      <c r="GQ516" s="10"/>
      <c r="GR516" s="10"/>
      <c r="GS516" s="10"/>
      <c r="GT516" s="10"/>
      <c r="GU516" s="10"/>
      <c r="GV516" s="10"/>
      <c r="GW516" s="10"/>
      <c r="GX516" s="10"/>
      <c r="GY516" s="10"/>
      <c r="GZ516" s="10"/>
      <c r="HA516" s="10"/>
      <c r="HB516" s="10"/>
      <c r="HC516" s="10"/>
      <c r="HD516" s="10"/>
      <c r="HE516" s="10"/>
      <c r="HF516" s="10"/>
      <c r="HG516" s="10"/>
      <c r="HH516" s="10"/>
      <c r="HI516" s="10"/>
      <c r="HJ516" s="10"/>
      <c r="HK516" s="10"/>
      <c r="HL516" s="10"/>
      <c r="HM516" s="10"/>
      <c r="HN516" s="10"/>
      <c r="HO516" s="10"/>
      <c r="HP516" s="10"/>
      <c r="HQ516" s="10"/>
      <c r="HR516" s="10"/>
      <c r="HS516" s="10"/>
      <c r="HT516" s="10"/>
      <c r="HU516" s="10"/>
      <c r="HV516" s="10"/>
      <c r="HW516" s="10"/>
      <c r="HX516" s="10"/>
      <c r="HY516" s="10"/>
      <c r="HZ516" s="10"/>
      <c r="IA516" s="10"/>
      <c r="IB516" s="10"/>
      <c r="IC516" s="10"/>
      <c r="ID516" s="10"/>
      <c r="IE516" s="10"/>
      <c r="IF516" s="10"/>
      <c r="IG516" s="10"/>
      <c r="IH516" s="10"/>
      <c r="II516" s="10"/>
      <c r="IJ516" s="10"/>
      <c r="IK516" s="10"/>
      <c r="IL516" s="10"/>
      <c r="IM516" s="10"/>
      <c r="IN516" s="10"/>
      <c r="IO516" s="10"/>
      <c r="IP516" s="10"/>
      <c r="IQ516" s="10"/>
      <c r="IR516" s="10"/>
      <c r="IS516" s="10"/>
      <c r="IT516" s="10"/>
      <c r="IU516" s="10"/>
      <c r="IV516" s="10"/>
      <c r="IW516" s="10"/>
      <c r="IX516" s="10"/>
      <c r="IY516" s="10"/>
      <c r="IZ516" s="10"/>
      <c r="JA516" s="10"/>
      <c r="JB516" s="10"/>
      <c r="JC516" s="10"/>
      <c r="JD516" s="10"/>
      <c r="JE516" s="10"/>
      <c r="JF516" s="10"/>
      <c r="JG516" s="10"/>
      <c r="JH516" s="10"/>
      <c r="JI516" s="10"/>
      <c r="JJ516" s="10"/>
      <c r="JK516" s="10"/>
      <c r="JL516" s="10"/>
      <c r="JM516" s="10"/>
      <c r="JN516" s="10"/>
      <c r="JO516" s="10"/>
      <c r="JP516" s="10"/>
      <c r="JQ516" s="10"/>
      <c r="JR516" s="10"/>
      <c r="JS516" s="10"/>
      <c r="JT516" s="10"/>
      <c r="JU516" s="10"/>
      <c r="JV516" s="10"/>
      <c r="JW516" s="10"/>
      <c r="JX516" s="10"/>
      <c r="JY516" s="10"/>
      <c r="JZ516" s="10"/>
      <c r="KA516" s="10"/>
      <c r="KB516" s="10"/>
      <c r="KC516" s="10"/>
      <c r="KD516" s="10"/>
      <c r="KE516" s="10"/>
      <c r="KF516" s="10"/>
      <c r="KG516" s="10"/>
      <c r="KH516" s="10"/>
      <c r="KI516" s="10"/>
      <c r="KJ516" s="10"/>
      <c r="KK516" s="10"/>
      <c r="KL516" s="10"/>
      <c r="KM516" s="10"/>
      <c r="KN516" s="10"/>
      <c r="KO516" s="10"/>
      <c r="KP516" s="10"/>
      <c r="KQ516" s="10"/>
      <c r="KR516" s="10"/>
      <c r="KS516" s="10"/>
      <c r="KT516" s="10"/>
      <c r="KU516" s="10"/>
      <c r="KV516" s="10"/>
      <c r="KW516" s="10"/>
      <c r="KX516" s="10"/>
      <c r="KY516" s="10"/>
      <c r="KZ516" s="10"/>
      <c r="LA516" s="10"/>
      <c r="LB516" s="10"/>
      <c r="LC516" s="10"/>
      <c r="LD516" s="10"/>
      <c r="LE516" s="10"/>
      <c r="LF516" s="10"/>
      <c r="LG516" s="10"/>
      <c r="LH516" s="10"/>
      <c r="LI516" s="10"/>
      <c r="LJ516" s="10"/>
      <c r="LK516" s="10"/>
      <c r="LL516" s="10"/>
      <c r="LM516" s="10"/>
      <c r="LN516" s="10"/>
      <c r="LO516" s="10"/>
      <c r="LP516" s="10"/>
      <c r="LQ516" s="10"/>
      <c r="LR516" s="10"/>
      <c r="LS516" s="10"/>
      <c r="LT516" s="10"/>
      <c r="LU516" s="10"/>
      <c r="LV516" s="10"/>
      <c r="LW516" s="10"/>
      <c r="LX516" s="10"/>
      <c r="LY516" s="10"/>
      <c r="LZ516" s="10"/>
      <c r="MA516" s="10"/>
      <c r="MB516" s="10"/>
      <c r="MC516" s="10"/>
      <c r="MD516" s="10"/>
      <c r="ME516" s="10"/>
      <c r="MF516" s="10"/>
      <c r="MG516" s="10"/>
      <c r="MH516" s="10"/>
      <c r="MI516" s="10"/>
      <c r="MJ516" s="10"/>
      <c r="MK516" s="10"/>
      <c r="ML516" s="10"/>
      <c r="MM516" s="10"/>
      <c r="MN516" s="10"/>
      <c r="MO516" s="10"/>
      <c r="MP516" s="10"/>
      <c r="MQ516" s="10"/>
      <c r="MR516" s="10"/>
      <c r="MS516" s="10"/>
      <c r="MT516" s="10"/>
      <c r="MU516" s="10"/>
      <c r="MV516" s="10"/>
      <c r="MW516" s="10"/>
      <c r="MX516" s="10"/>
      <c r="MY516" s="10"/>
      <c r="MZ516" s="10"/>
      <c r="NA516" s="10"/>
      <c r="NB516" s="10"/>
      <c r="NC516" s="10"/>
      <c r="ND516" s="10"/>
      <c r="NE516" s="10"/>
      <c r="NF516" s="10"/>
      <c r="NG516" s="10"/>
      <c r="NH516" s="10"/>
      <c r="NI516" s="10"/>
      <c r="NJ516" s="10"/>
      <c r="NK516" s="10"/>
      <c r="NL516" s="10"/>
      <c r="NM516" s="10"/>
      <c r="NN516" s="10"/>
      <c r="NO516" s="10"/>
      <c r="NP516" s="10"/>
      <c r="NQ516" s="10"/>
      <c r="NR516" s="10"/>
      <c r="NS516" s="10"/>
      <c r="NT516" s="10"/>
      <c r="NU516" s="10"/>
      <c r="NV516" s="10"/>
      <c r="NW516" s="10"/>
      <c r="NX516" s="10"/>
      <c r="NY516" s="10"/>
      <c r="NZ516" s="10"/>
      <c r="OA516" s="10"/>
      <c r="OB516" s="10"/>
      <c r="OC516" s="10"/>
      <c r="OD516" s="10"/>
      <c r="OE516" s="10"/>
      <c r="OF516" s="10"/>
      <c r="OG516" s="10"/>
      <c r="OH516" s="10"/>
      <c r="OI516" s="10"/>
      <c r="OJ516" s="10"/>
      <c r="OK516" s="10"/>
      <c r="OL516" s="10"/>
      <c r="OM516" s="10"/>
      <c r="ON516" s="10"/>
      <c r="OO516" s="10"/>
      <c r="OP516" s="10"/>
      <c r="OQ516" s="10"/>
      <c r="OR516" s="10"/>
      <c r="OS516" s="10"/>
      <c r="OT516" s="10"/>
      <c r="OU516" s="10"/>
      <c r="OV516" s="10"/>
      <c r="OW516" s="10"/>
      <c r="OX516" s="10"/>
      <c r="OY516" s="10"/>
      <c r="OZ516" s="10"/>
      <c r="PA516" s="10"/>
      <c r="PB516" s="10"/>
      <c r="PC516" s="10"/>
      <c r="PD516" s="10"/>
      <c r="PE516" s="10"/>
      <c r="PF516" s="10"/>
      <c r="PG516" s="10"/>
      <c r="PH516" s="10"/>
      <c r="PI516" s="10"/>
      <c r="PJ516" s="10"/>
      <c r="PK516" s="10"/>
      <c r="PL516" s="10"/>
      <c r="PM516" s="10"/>
      <c r="PN516" s="10"/>
      <c r="PO516" s="10"/>
      <c r="PP516" s="10"/>
      <c r="PQ516" s="10"/>
      <c r="PR516" s="10"/>
      <c r="PS516" s="10"/>
      <c r="PT516" s="10"/>
      <c r="PU516" s="10"/>
      <c r="PV516" s="10"/>
      <c r="PW516" s="10"/>
      <c r="PX516" s="10"/>
      <c r="PY516" s="10"/>
      <c r="PZ516" s="10"/>
      <c r="QA516" s="10"/>
      <c r="QB516" s="10"/>
      <c r="QC516" s="10"/>
      <c r="QD516" s="10"/>
      <c r="QE516" s="10"/>
      <c r="QF516" s="10"/>
      <c r="QG516" s="10"/>
      <c r="QH516" s="10"/>
      <c r="QI516" s="10"/>
      <c r="QJ516" s="10"/>
      <c r="QK516" s="10"/>
      <c r="QL516" s="10"/>
      <c r="QM516" s="10"/>
      <c r="QN516" s="10"/>
      <c r="QO516" s="10"/>
      <c r="QP516" s="10"/>
      <c r="QQ516" s="10"/>
      <c r="QR516" s="10"/>
      <c r="QS516" s="10"/>
      <c r="QT516" s="10"/>
      <c r="QU516" s="10"/>
      <c r="QV516" s="10"/>
      <c r="QW516" s="10"/>
      <c r="QX516" s="10"/>
      <c r="QY516" s="10"/>
      <c r="QZ516" s="10"/>
      <c r="RA516" s="10"/>
      <c r="RB516" s="10"/>
      <c r="RC516" s="10"/>
      <c r="RD516" s="10"/>
      <c r="RE516" s="10"/>
      <c r="RF516" s="10"/>
      <c r="RG516" s="10"/>
      <c r="RH516" s="10"/>
      <c r="RI516" s="10"/>
      <c r="RJ516" s="10"/>
      <c r="RK516" s="10"/>
      <c r="RL516" s="10"/>
      <c r="RM516" s="10"/>
      <c r="RN516" s="10"/>
      <c r="RO516" s="10"/>
      <c r="RP516" s="10"/>
      <c r="RQ516" s="10"/>
      <c r="RR516" s="10"/>
      <c r="RS516" s="10"/>
      <c r="RT516" s="10"/>
      <c r="RU516" s="10"/>
      <c r="RV516" s="10"/>
      <c r="RW516" s="10"/>
      <c r="RX516" s="10"/>
      <c r="RY516" s="10"/>
      <c r="RZ516" s="10"/>
      <c r="SA516" s="10"/>
      <c r="SB516" s="10"/>
      <c r="SC516" s="10"/>
      <c r="SD516" s="10"/>
      <c r="SE516" s="10"/>
      <c r="SF516" s="10"/>
      <c r="SG516" s="10"/>
      <c r="SH516" s="10"/>
      <c r="SI516" s="10"/>
      <c r="SJ516" s="10"/>
      <c r="SK516" s="10"/>
      <c r="SL516" s="10"/>
      <c r="SM516" s="10"/>
      <c r="SN516" s="10"/>
      <c r="SO516" s="10"/>
      <c r="SP516" s="10"/>
      <c r="SQ516" s="10"/>
      <c r="SR516" s="10"/>
      <c r="SS516" s="10"/>
      <c r="ST516" s="10"/>
      <c r="SU516" s="10"/>
      <c r="SV516" s="10"/>
      <c r="SW516" s="10"/>
      <c r="SX516" s="10"/>
      <c r="SY516" s="10"/>
      <c r="SZ516" s="10"/>
      <c r="TA516" s="10"/>
      <c r="TB516" s="10"/>
      <c r="TC516" s="10"/>
      <c r="TD516" s="10"/>
      <c r="TE516" s="10"/>
      <c r="TF516" s="10"/>
      <c r="TG516" s="10"/>
      <c r="TH516" s="10"/>
      <c r="TI516" s="10"/>
      <c r="TJ516" s="10"/>
      <c r="TK516" s="10"/>
      <c r="TL516" s="10"/>
      <c r="TM516" s="10"/>
      <c r="TN516" s="10"/>
      <c r="TO516" s="10"/>
      <c r="TP516" s="10"/>
      <c r="TQ516" s="10"/>
      <c r="TR516" s="10"/>
      <c r="TS516" s="10"/>
      <c r="TT516" s="10"/>
      <c r="TU516" s="10"/>
      <c r="TV516" s="10"/>
      <c r="TW516" s="10"/>
      <c r="TX516" s="10"/>
      <c r="TY516" s="10"/>
      <c r="TZ516" s="10"/>
      <c r="UA516" s="10"/>
      <c r="UB516" s="10"/>
      <c r="UC516" s="10"/>
      <c r="UD516" s="10"/>
      <c r="UE516" s="10"/>
      <c r="UF516" s="10"/>
      <c r="UG516" s="10"/>
      <c r="UH516" s="10"/>
      <c r="UI516" s="10"/>
      <c r="UJ516" s="10"/>
      <c r="UK516" s="10"/>
      <c r="UL516" s="10"/>
      <c r="UM516" s="10"/>
      <c r="UN516" s="10"/>
      <c r="UO516" s="10"/>
      <c r="UP516" s="10"/>
      <c r="UQ516" s="10"/>
      <c r="UR516" s="10"/>
      <c r="US516" s="10"/>
      <c r="UT516" s="10"/>
      <c r="UU516" s="10"/>
      <c r="UV516" s="10"/>
      <c r="UW516" s="10"/>
      <c r="UX516" s="10"/>
      <c r="UY516" s="10"/>
      <c r="UZ516" s="10"/>
      <c r="VA516" s="10"/>
      <c r="VB516" s="10"/>
      <c r="VC516" s="10"/>
      <c r="VD516" s="10"/>
      <c r="VE516" s="10"/>
      <c r="VF516" s="10"/>
      <c r="VG516" s="10"/>
      <c r="VH516" s="10"/>
      <c r="VI516" s="10"/>
      <c r="VJ516" s="10"/>
      <c r="VK516" s="10"/>
      <c r="VL516" s="10"/>
      <c r="VM516" s="10"/>
      <c r="VN516" s="10"/>
      <c r="VO516" s="10"/>
      <c r="VP516" s="10"/>
      <c r="VQ516" s="10"/>
      <c r="VR516" s="10"/>
      <c r="VS516" s="10"/>
      <c r="VT516" s="10"/>
      <c r="VU516" s="10"/>
      <c r="VV516" s="10"/>
      <c r="VW516" s="10"/>
      <c r="VX516" s="10"/>
      <c r="VY516" s="10"/>
      <c r="VZ516" s="10"/>
      <c r="WA516" s="10"/>
      <c r="WB516" s="10"/>
      <c r="WC516" s="10"/>
      <c r="WD516" s="10"/>
      <c r="WE516" s="10"/>
      <c r="WF516" s="10"/>
      <c r="WG516" s="10"/>
      <c r="WH516" s="10"/>
      <c r="WI516" s="10"/>
      <c r="WJ516" s="10"/>
      <c r="WK516" s="10"/>
      <c r="WL516" s="10"/>
      <c r="WM516" s="10"/>
      <c r="WN516" s="10"/>
      <c r="WO516" s="10"/>
      <c r="WP516" s="10"/>
      <c r="WQ516" s="10"/>
      <c r="WR516" s="10"/>
      <c r="WS516" s="10"/>
      <c r="WT516" s="10"/>
      <c r="WU516" s="10"/>
      <c r="WV516" s="10"/>
      <c r="WW516" s="10"/>
      <c r="WX516" s="10"/>
      <c r="WY516" s="10"/>
      <c r="WZ516" s="10"/>
      <c r="XA516" s="10"/>
      <c r="XB516" s="10"/>
      <c r="XC516" s="10"/>
      <c r="XD516" s="10"/>
      <c r="XE516" s="10"/>
      <c r="XF516" s="10"/>
      <c r="XG516" s="10"/>
      <c r="XH516" s="10"/>
      <c r="XI516" s="10"/>
      <c r="XJ516" s="10"/>
      <c r="XK516" s="10"/>
      <c r="XL516" s="10"/>
      <c r="XM516" s="10"/>
      <c r="XN516" s="10"/>
      <c r="XO516" s="10"/>
      <c r="XP516" s="10"/>
      <c r="XQ516" s="10"/>
      <c r="XR516" s="10"/>
      <c r="XS516" s="10"/>
      <c r="XT516" s="10"/>
      <c r="XU516" s="10"/>
      <c r="XV516" s="10"/>
      <c r="XW516" s="10"/>
      <c r="XX516" s="10"/>
      <c r="XY516" s="10"/>
      <c r="XZ516" s="10"/>
      <c r="YA516" s="10"/>
      <c r="YB516" s="10"/>
      <c r="YC516" s="10"/>
      <c r="YD516" s="10"/>
      <c r="YE516" s="10"/>
      <c r="YF516" s="10"/>
      <c r="YG516" s="10"/>
      <c r="YH516" s="10"/>
      <c r="YI516" s="10"/>
      <c r="YJ516" s="10"/>
      <c r="YK516" s="10"/>
      <c r="YL516" s="10"/>
      <c r="YM516" s="10"/>
      <c r="YN516" s="10"/>
      <c r="YO516" s="10"/>
      <c r="YP516" s="10"/>
      <c r="YQ516" s="10"/>
      <c r="YR516" s="10"/>
      <c r="YS516" s="10"/>
      <c r="YT516" s="10"/>
      <c r="YU516" s="10"/>
      <c r="YV516" s="10"/>
      <c r="YW516" s="10"/>
      <c r="YX516" s="10"/>
      <c r="YY516" s="10"/>
      <c r="YZ516" s="10"/>
      <c r="ZA516" s="10"/>
      <c r="ZB516" s="10"/>
      <c r="ZC516" s="10"/>
      <c r="ZD516" s="10"/>
      <c r="ZE516" s="10"/>
      <c r="ZF516" s="10"/>
      <c r="ZG516" s="10"/>
      <c r="ZH516" s="10"/>
      <c r="ZI516" s="10"/>
      <c r="ZJ516" s="10"/>
      <c r="ZK516" s="10"/>
      <c r="ZL516" s="10"/>
      <c r="ZM516" s="10"/>
      <c r="ZN516" s="10"/>
      <c r="ZO516" s="10"/>
      <c r="ZP516" s="10"/>
      <c r="ZQ516" s="10"/>
      <c r="ZR516" s="10"/>
      <c r="ZS516" s="10"/>
      <c r="ZT516" s="10"/>
      <c r="ZU516" s="10"/>
      <c r="ZV516" s="10"/>
      <c r="ZW516" s="10"/>
      <c r="ZX516" s="10"/>
      <c r="ZY516" s="10"/>
      <c r="ZZ516" s="10"/>
      <c r="AAA516" s="10"/>
      <c r="AAB516" s="10"/>
      <c r="AAC516" s="10"/>
      <c r="AAD516" s="10"/>
      <c r="AAE516" s="10"/>
      <c r="AAF516" s="10"/>
      <c r="AAG516" s="10"/>
      <c r="AAH516" s="10"/>
      <c r="AAI516" s="10"/>
      <c r="AAJ516" s="10"/>
      <c r="AAK516" s="10"/>
      <c r="AAL516" s="10"/>
      <c r="AAM516" s="10"/>
      <c r="AAN516" s="10"/>
      <c r="AAO516" s="10"/>
      <c r="AAP516" s="10"/>
      <c r="AAQ516" s="10"/>
      <c r="AAR516" s="10"/>
      <c r="AAS516" s="10"/>
      <c r="AAT516" s="10"/>
      <c r="AAU516" s="10"/>
      <c r="AAV516" s="10"/>
      <c r="AAW516" s="10"/>
      <c r="AAX516" s="10"/>
      <c r="AAY516" s="10"/>
      <c r="AAZ516" s="10"/>
      <c r="ABA516" s="10"/>
      <c r="ABB516" s="10"/>
      <c r="ABC516" s="10"/>
      <c r="ABD516" s="10"/>
      <c r="ABE516" s="10"/>
      <c r="ABF516" s="10"/>
      <c r="ABG516" s="10"/>
      <c r="ABH516" s="10"/>
      <c r="ABI516" s="10"/>
      <c r="ABJ516" s="10"/>
      <c r="ABK516" s="10"/>
      <c r="ABL516" s="10"/>
      <c r="ABM516" s="10"/>
      <c r="ABN516" s="10"/>
      <c r="ABO516" s="10"/>
      <c r="ABP516" s="10"/>
      <c r="ABQ516" s="10"/>
      <c r="ABR516" s="10"/>
      <c r="ABS516" s="10"/>
      <c r="ABT516" s="10"/>
      <c r="ABU516" s="10"/>
      <c r="ABV516" s="10"/>
      <c r="ABW516" s="10"/>
      <c r="ABX516" s="10"/>
      <c r="ABY516" s="10"/>
      <c r="ABZ516" s="10"/>
      <c r="ACA516" s="10"/>
      <c r="ACB516" s="10"/>
      <c r="ACC516" s="10"/>
      <c r="ACD516" s="10"/>
      <c r="ACE516" s="10"/>
      <c r="ACF516" s="10"/>
      <c r="ACG516" s="10"/>
      <c r="ACH516" s="10"/>
      <c r="ACI516" s="10"/>
      <c r="ACJ516" s="10"/>
      <c r="ACK516" s="10"/>
      <c r="ACL516" s="10"/>
      <c r="ACM516" s="10"/>
      <c r="ACN516" s="10"/>
      <c r="ACO516" s="10"/>
      <c r="ACP516" s="10"/>
      <c r="ACQ516" s="10"/>
      <c r="ACR516" s="10"/>
      <c r="ACS516" s="10"/>
      <c r="ACT516" s="10"/>
      <c r="ACU516" s="10"/>
      <c r="ACV516" s="10"/>
      <c r="ACW516" s="10"/>
      <c r="ACX516" s="10"/>
      <c r="ACY516" s="10"/>
      <c r="ACZ516" s="10"/>
      <c r="ADA516" s="10"/>
      <c r="ADB516" s="10"/>
      <c r="ADC516" s="10"/>
      <c r="ADD516" s="10"/>
      <c r="ADE516" s="10"/>
      <c r="ADF516" s="10"/>
      <c r="ADG516" s="10"/>
      <c r="ADH516" s="10"/>
      <c r="ADI516" s="10"/>
      <c r="ADJ516" s="10"/>
      <c r="ADK516" s="10"/>
      <c r="ADL516" s="10"/>
      <c r="ADM516" s="10"/>
      <c r="ADN516" s="10"/>
      <c r="ADO516" s="10"/>
      <c r="ADP516" s="10"/>
      <c r="ADQ516" s="10"/>
      <c r="ADR516" s="10"/>
      <c r="ADS516" s="10"/>
      <c r="ADT516" s="10"/>
      <c r="ADU516" s="10"/>
      <c r="ADV516" s="10"/>
      <c r="ADW516" s="10"/>
      <c r="ADX516" s="10"/>
      <c r="ADY516" s="10"/>
      <c r="ADZ516" s="10"/>
      <c r="AEA516" s="10"/>
      <c r="AEB516" s="10"/>
      <c r="AEC516" s="10"/>
      <c r="AED516" s="10"/>
      <c r="AEE516" s="10"/>
      <c r="AEF516" s="10"/>
      <c r="AEG516" s="10"/>
      <c r="AEH516" s="10"/>
      <c r="AEI516" s="10"/>
      <c r="AEJ516" s="10"/>
      <c r="AEK516" s="10"/>
      <c r="AEL516" s="10"/>
      <c r="AEM516" s="10"/>
      <c r="AEN516" s="10"/>
      <c r="AEO516" s="10"/>
      <c r="AEP516" s="10"/>
      <c r="AEQ516" s="10"/>
      <c r="AER516" s="10"/>
      <c r="AES516" s="10"/>
      <c r="AET516" s="10"/>
      <c r="AEU516" s="10"/>
      <c r="AEV516" s="10"/>
      <c r="AEW516" s="10"/>
      <c r="AEX516" s="10"/>
      <c r="AEY516" s="10"/>
      <c r="AEZ516" s="10"/>
      <c r="AFA516" s="10"/>
      <c r="AFB516" s="10"/>
      <c r="AFC516" s="10"/>
      <c r="AFD516" s="10"/>
      <c r="AFE516" s="10"/>
      <c r="AFF516" s="10"/>
      <c r="AFG516" s="10"/>
      <c r="AFH516" s="10"/>
      <c r="AFI516" s="10"/>
      <c r="AFJ516" s="10"/>
      <c r="AFK516" s="10"/>
      <c r="AFL516" s="10"/>
      <c r="AFM516" s="10"/>
      <c r="AFN516" s="10"/>
      <c r="AFO516" s="10"/>
      <c r="AFP516" s="10"/>
      <c r="AFQ516" s="10"/>
      <c r="AFR516" s="10"/>
      <c r="AFS516" s="10"/>
      <c r="AFT516" s="10"/>
      <c r="AFU516" s="10"/>
      <c r="AFV516" s="10"/>
      <c r="AFW516" s="10"/>
      <c r="AFX516" s="10"/>
      <c r="AFY516" s="10"/>
      <c r="AFZ516" s="10"/>
      <c r="AGA516" s="10"/>
      <c r="AGB516" s="10"/>
      <c r="AGC516" s="10"/>
      <c r="AGD516" s="10"/>
      <c r="AGE516" s="10"/>
      <c r="AGF516" s="10"/>
      <c r="AGG516" s="10"/>
      <c r="AGH516" s="10"/>
      <c r="AGI516" s="10"/>
      <c r="AGJ516" s="10"/>
      <c r="AGK516" s="10"/>
      <c r="AGL516" s="10"/>
      <c r="AGM516" s="10"/>
      <c r="AGN516" s="10"/>
      <c r="AGO516" s="10"/>
      <c r="AGP516" s="10"/>
      <c r="AGQ516" s="10"/>
      <c r="AGR516" s="10"/>
      <c r="AGS516" s="10"/>
      <c r="AGT516" s="10"/>
      <c r="AGU516" s="10"/>
      <c r="AGV516" s="10"/>
      <c r="AGW516" s="10"/>
      <c r="AGX516" s="10"/>
      <c r="AGY516" s="10"/>
      <c r="AGZ516" s="10"/>
      <c r="AHA516" s="10"/>
      <c r="AHB516" s="10"/>
      <c r="AHC516" s="10"/>
      <c r="AHD516" s="10"/>
      <c r="AHE516" s="10"/>
      <c r="AHF516" s="10"/>
      <c r="AHG516" s="10"/>
      <c r="AHH516" s="10"/>
      <c r="AHI516" s="10"/>
      <c r="AHJ516" s="10"/>
      <c r="AHK516" s="10"/>
      <c r="AHL516" s="10"/>
      <c r="AHM516" s="10"/>
      <c r="AHN516" s="10"/>
      <c r="AHO516" s="10"/>
      <c r="AHP516" s="10"/>
      <c r="AHQ516" s="10"/>
      <c r="AHR516" s="10"/>
      <c r="AHS516" s="10"/>
      <c r="AHT516" s="10"/>
      <c r="AHU516" s="10"/>
      <c r="AHV516" s="10"/>
      <c r="AHW516" s="10"/>
      <c r="AHX516" s="10"/>
      <c r="AHY516" s="10"/>
      <c r="AHZ516" s="10"/>
      <c r="AIA516" s="10"/>
      <c r="AIB516" s="10"/>
      <c r="AIC516" s="10"/>
      <c r="AID516" s="10"/>
      <c r="AIE516" s="10"/>
      <c r="AIF516" s="10"/>
      <c r="AIG516" s="10"/>
      <c r="AIH516" s="10"/>
      <c r="AII516" s="10"/>
      <c r="AIJ516" s="10"/>
      <c r="AIK516" s="10"/>
      <c r="AIL516" s="10"/>
      <c r="AIM516" s="10"/>
      <c r="AIN516" s="10"/>
      <c r="AIO516" s="10"/>
      <c r="AIP516" s="10"/>
      <c r="AIQ516" s="10"/>
      <c r="AIR516" s="10"/>
      <c r="AIS516" s="10"/>
      <c r="AIT516" s="10"/>
      <c r="AIU516" s="10"/>
      <c r="AIV516" s="10"/>
      <c r="AIW516" s="10"/>
      <c r="AIX516" s="10"/>
      <c r="AIY516" s="10"/>
      <c r="AIZ516" s="10"/>
      <c r="AJA516" s="10"/>
      <c r="AJB516" s="10"/>
      <c r="AJC516" s="10"/>
      <c r="AJD516" s="10"/>
      <c r="AJE516" s="10"/>
      <c r="AJF516" s="10"/>
      <c r="AJG516" s="10"/>
      <c r="AJH516" s="10"/>
      <c r="AJI516" s="10"/>
      <c r="AJJ516" s="10"/>
      <c r="AJK516" s="10"/>
      <c r="AJL516" s="10"/>
      <c r="AJM516" s="10"/>
      <c r="AJN516" s="10"/>
      <c r="AJO516" s="10"/>
      <c r="AJP516" s="10"/>
      <c r="AJQ516" s="10"/>
      <c r="AJR516" s="10"/>
      <c r="AJS516" s="10"/>
      <c r="AJT516" s="10"/>
      <c r="AJU516" s="10"/>
      <c r="AJV516" s="10"/>
      <c r="AJW516" s="10"/>
      <c r="AJX516" s="10"/>
      <c r="AJY516" s="10"/>
      <c r="AJZ516" s="10"/>
      <c r="AKA516" s="10"/>
      <c r="AKB516" s="10"/>
      <c r="AKC516" s="10"/>
      <c r="AKD516" s="10"/>
      <c r="AKE516" s="10"/>
      <c r="AKF516" s="10"/>
      <c r="AKG516" s="10"/>
      <c r="AKH516" s="10"/>
      <c r="AKI516" s="10"/>
      <c r="AKJ516" s="10"/>
      <c r="AKK516" s="10"/>
      <c r="AKL516" s="10"/>
      <c r="AKM516" s="10"/>
      <c r="AKN516" s="10"/>
      <c r="AKO516" s="10"/>
      <c r="AKP516" s="10"/>
      <c r="AKQ516" s="10"/>
      <c r="AKR516" s="10"/>
      <c r="AKS516" s="10"/>
      <c r="AKT516" s="10"/>
      <c r="AKU516" s="10"/>
      <c r="AKV516" s="10"/>
      <c r="AKW516" s="10"/>
      <c r="AKX516" s="10"/>
      <c r="AKY516" s="10"/>
      <c r="AKZ516" s="10"/>
      <c r="ALA516" s="10"/>
      <c r="ALB516" s="10"/>
      <c r="ALC516" s="10"/>
      <c r="ALD516" s="10"/>
      <c r="ALE516" s="10"/>
      <c r="ALF516" s="10"/>
      <c r="ALG516" s="10"/>
      <c r="ALH516" s="10"/>
      <c r="ALI516" s="10"/>
      <c r="ALJ516" s="10"/>
      <c r="ALK516" s="10"/>
      <c r="ALL516" s="10"/>
      <c r="ALM516" s="10"/>
      <c r="ALN516" s="10"/>
      <c r="ALO516" s="10"/>
      <c r="ALP516" s="10"/>
      <c r="ALQ516" s="10"/>
      <c r="ALR516" s="10"/>
      <c r="ALS516" s="10"/>
      <c r="ALT516" s="10"/>
      <c r="ALU516" s="10"/>
      <c r="ALV516" s="10"/>
      <c r="ALW516" s="10"/>
      <c r="ALX516" s="10"/>
      <c r="ALY516" s="10"/>
      <c r="ALZ516" s="10"/>
      <c r="AMA516" s="10"/>
      <c r="AMB516" s="10"/>
      <c r="AMC516" s="10"/>
      <c r="AMD516" s="10"/>
      <c r="AME516" s="10"/>
      <c r="AMF516" s="10"/>
      <c r="AMG516" s="10"/>
      <c r="AMH516" s="10"/>
      <c r="AMI516" s="10"/>
    </row>
    <row r="517" spans="1:1023" ht="21.75" customHeight="1">
      <c r="A517" s="14" t="s">
        <v>281</v>
      </c>
      <c r="B517" s="45"/>
      <c r="C517" s="34"/>
      <c r="D517" s="34"/>
      <c r="E517" s="30"/>
      <c r="F517" s="30"/>
      <c r="G517" s="30"/>
      <c r="H517" s="30"/>
      <c r="I517" s="30"/>
      <c r="J517" s="30"/>
      <c r="K517" s="36">
        <v>90000</v>
      </c>
      <c r="L517" s="30"/>
      <c r="M517" s="30"/>
      <c r="N517" s="30"/>
      <c r="O517" s="30"/>
      <c r="P517" s="34"/>
      <c r="Q517" s="43">
        <f t="shared" si="14"/>
        <v>90000</v>
      </c>
      <c r="R517" s="43">
        <f>Q517</f>
        <v>90000</v>
      </c>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c r="EM517" s="10"/>
      <c r="EN517" s="10"/>
      <c r="EO517" s="10"/>
      <c r="EP517" s="10"/>
      <c r="EQ517" s="10"/>
      <c r="ER517" s="10"/>
      <c r="ES517" s="10"/>
      <c r="ET517" s="10"/>
      <c r="EU517" s="10"/>
      <c r="EV517" s="10"/>
      <c r="EW517" s="10"/>
      <c r="EX517" s="10"/>
      <c r="EY517" s="10"/>
      <c r="EZ517" s="10"/>
      <c r="FA517" s="10"/>
      <c r="FB517" s="10"/>
      <c r="FC517" s="10"/>
      <c r="FD517" s="10"/>
      <c r="FE517" s="10"/>
      <c r="FF517" s="10"/>
      <c r="FG517" s="10"/>
      <c r="FH517" s="10"/>
      <c r="FI517" s="10"/>
      <c r="FJ517" s="10"/>
      <c r="FK517" s="10"/>
      <c r="FL517" s="10"/>
      <c r="FM517" s="10"/>
      <c r="FN517" s="10"/>
      <c r="FO517" s="10"/>
      <c r="FP517" s="10"/>
      <c r="FQ517" s="10"/>
      <c r="FR517" s="10"/>
      <c r="FS517" s="10"/>
      <c r="FT517" s="10"/>
      <c r="FU517" s="10"/>
      <c r="FV517" s="10"/>
      <c r="FW517" s="10"/>
      <c r="FX517" s="10"/>
      <c r="FY517" s="10"/>
      <c r="FZ517" s="10"/>
      <c r="GA517" s="10"/>
      <c r="GB517" s="10"/>
      <c r="GC517" s="10"/>
      <c r="GD517" s="10"/>
      <c r="GE517" s="10"/>
      <c r="GF517" s="10"/>
      <c r="GG517" s="10"/>
      <c r="GH517" s="10"/>
      <c r="GI517" s="10"/>
      <c r="GJ517" s="10"/>
      <c r="GK517" s="10"/>
      <c r="GL517" s="10"/>
      <c r="GM517" s="10"/>
      <c r="GN517" s="10"/>
      <c r="GO517" s="10"/>
      <c r="GP517" s="10"/>
      <c r="GQ517" s="10"/>
      <c r="GR517" s="10"/>
      <c r="GS517" s="10"/>
      <c r="GT517" s="10"/>
      <c r="GU517" s="10"/>
      <c r="GV517" s="10"/>
      <c r="GW517" s="10"/>
      <c r="GX517" s="10"/>
      <c r="GY517" s="10"/>
      <c r="GZ517" s="10"/>
      <c r="HA517" s="10"/>
      <c r="HB517" s="10"/>
      <c r="HC517" s="10"/>
      <c r="HD517" s="10"/>
      <c r="HE517" s="10"/>
      <c r="HF517" s="10"/>
      <c r="HG517" s="10"/>
      <c r="HH517" s="10"/>
      <c r="HI517" s="10"/>
      <c r="HJ517" s="10"/>
      <c r="HK517" s="10"/>
      <c r="HL517" s="10"/>
      <c r="HM517" s="10"/>
      <c r="HN517" s="10"/>
      <c r="HO517" s="10"/>
      <c r="HP517" s="10"/>
      <c r="HQ517" s="10"/>
      <c r="HR517" s="10"/>
      <c r="HS517" s="10"/>
      <c r="HT517" s="10"/>
      <c r="HU517" s="10"/>
      <c r="HV517" s="10"/>
      <c r="HW517" s="10"/>
      <c r="HX517" s="10"/>
      <c r="HY517" s="10"/>
      <c r="HZ517" s="10"/>
      <c r="IA517" s="10"/>
      <c r="IB517" s="10"/>
      <c r="IC517" s="10"/>
      <c r="ID517" s="10"/>
      <c r="IE517" s="10"/>
      <c r="IF517" s="10"/>
      <c r="IG517" s="10"/>
      <c r="IH517" s="10"/>
      <c r="II517" s="10"/>
      <c r="IJ517" s="10"/>
      <c r="IK517" s="10"/>
      <c r="IL517" s="10"/>
      <c r="IM517" s="10"/>
      <c r="IN517" s="10"/>
      <c r="IO517" s="10"/>
      <c r="IP517" s="10"/>
      <c r="IQ517" s="10"/>
      <c r="IR517" s="10"/>
      <c r="IS517" s="10"/>
      <c r="IT517" s="10"/>
      <c r="IU517" s="10"/>
      <c r="IV517" s="10"/>
      <c r="IW517" s="10"/>
      <c r="IX517" s="10"/>
      <c r="IY517" s="10"/>
      <c r="IZ517" s="10"/>
      <c r="JA517" s="10"/>
      <c r="JB517" s="10"/>
      <c r="JC517" s="10"/>
      <c r="JD517" s="10"/>
      <c r="JE517" s="10"/>
      <c r="JF517" s="10"/>
      <c r="JG517" s="10"/>
      <c r="JH517" s="10"/>
      <c r="JI517" s="10"/>
      <c r="JJ517" s="10"/>
      <c r="JK517" s="10"/>
      <c r="JL517" s="10"/>
      <c r="JM517" s="10"/>
      <c r="JN517" s="10"/>
      <c r="JO517" s="10"/>
      <c r="JP517" s="10"/>
      <c r="JQ517" s="10"/>
      <c r="JR517" s="10"/>
      <c r="JS517" s="10"/>
      <c r="JT517" s="10"/>
      <c r="JU517" s="10"/>
      <c r="JV517" s="10"/>
      <c r="JW517" s="10"/>
      <c r="JX517" s="10"/>
      <c r="JY517" s="10"/>
      <c r="JZ517" s="10"/>
      <c r="KA517" s="10"/>
      <c r="KB517" s="10"/>
      <c r="KC517" s="10"/>
      <c r="KD517" s="10"/>
      <c r="KE517" s="10"/>
      <c r="KF517" s="10"/>
      <c r="KG517" s="10"/>
      <c r="KH517" s="10"/>
      <c r="KI517" s="10"/>
      <c r="KJ517" s="10"/>
      <c r="KK517" s="10"/>
      <c r="KL517" s="10"/>
      <c r="KM517" s="10"/>
      <c r="KN517" s="10"/>
      <c r="KO517" s="10"/>
      <c r="KP517" s="10"/>
      <c r="KQ517" s="10"/>
      <c r="KR517" s="10"/>
      <c r="KS517" s="10"/>
      <c r="KT517" s="10"/>
      <c r="KU517" s="10"/>
      <c r="KV517" s="10"/>
      <c r="KW517" s="10"/>
      <c r="KX517" s="10"/>
      <c r="KY517" s="10"/>
      <c r="KZ517" s="10"/>
      <c r="LA517" s="10"/>
      <c r="LB517" s="10"/>
      <c r="LC517" s="10"/>
      <c r="LD517" s="10"/>
      <c r="LE517" s="10"/>
      <c r="LF517" s="10"/>
      <c r="LG517" s="10"/>
      <c r="LH517" s="10"/>
      <c r="LI517" s="10"/>
      <c r="LJ517" s="10"/>
      <c r="LK517" s="10"/>
      <c r="LL517" s="10"/>
      <c r="LM517" s="10"/>
      <c r="LN517" s="10"/>
      <c r="LO517" s="10"/>
      <c r="LP517" s="10"/>
      <c r="LQ517" s="10"/>
      <c r="LR517" s="10"/>
      <c r="LS517" s="10"/>
      <c r="LT517" s="10"/>
      <c r="LU517" s="10"/>
      <c r="LV517" s="10"/>
      <c r="LW517" s="10"/>
      <c r="LX517" s="10"/>
      <c r="LY517" s="10"/>
      <c r="LZ517" s="10"/>
      <c r="MA517" s="10"/>
      <c r="MB517" s="10"/>
      <c r="MC517" s="10"/>
      <c r="MD517" s="10"/>
      <c r="ME517" s="10"/>
      <c r="MF517" s="10"/>
      <c r="MG517" s="10"/>
      <c r="MH517" s="10"/>
      <c r="MI517" s="10"/>
      <c r="MJ517" s="10"/>
      <c r="MK517" s="10"/>
      <c r="ML517" s="10"/>
      <c r="MM517" s="10"/>
      <c r="MN517" s="10"/>
      <c r="MO517" s="10"/>
      <c r="MP517" s="10"/>
      <c r="MQ517" s="10"/>
      <c r="MR517" s="10"/>
      <c r="MS517" s="10"/>
      <c r="MT517" s="10"/>
      <c r="MU517" s="10"/>
      <c r="MV517" s="10"/>
      <c r="MW517" s="10"/>
      <c r="MX517" s="10"/>
      <c r="MY517" s="10"/>
      <c r="MZ517" s="10"/>
      <c r="NA517" s="10"/>
      <c r="NB517" s="10"/>
      <c r="NC517" s="10"/>
      <c r="ND517" s="10"/>
      <c r="NE517" s="10"/>
      <c r="NF517" s="10"/>
      <c r="NG517" s="10"/>
      <c r="NH517" s="10"/>
      <c r="NI517" s="10"/>
      <c r="NJ517" s="10"/>
      <c r="NK517" s="10"/>
      <c r="NL517" s="10"/>
      <c r="NM517" s="10"/>
      <c r="NN517" s="10"/>
      <c r="NO517" s="10"/>
      <c r="NP517" s="10"/>
      <c r="NQ517" s="10"/>
      <c r="NR517" s="10"/>
      <c r="NS517" s="10"/>
      <c r="NT517" s="10"/>
      <c r="NU517" s="10"/>
      <c r="NV517" s="10"/>
      <c r="NW517" s="10"/>
      <c r="NX517" s="10"/>
      <c r="NY517" s="10"/>
      <c r="NZ517" s="10"/>
      <c r="OA517" s="10"/>
      <c r="OB517" s="10"/>
      <c r="OC517" s="10"/>
      <c r="OD517" s="10"/>
      <c r="OE517" s="10"/>
      <c r="OF517" s="10"/>
      <c r="OG517" s="10"/>
      <c r="OH517" s="10"/>
      <c r="OI517" s="10"/>
      <c r="OJ517" s="10"/>
      <c r="OK517" s="10"/>
      <c r="OL517" s="10"/>
      <c r="OM517" s="10"/>
      <c r="ON517" s="10"/>
      <c r="OO517" s="10"/>
      <c r="OP517" s="10"/>
      <c r="OQ517" s="10"/>
      <c r="OR517" s="10"/>
      <c r="OS517" s="10"/>
      <c r="OT517" s="10"/>
      <c r="OU517" s="10"/>
      <c r="OV517" s="10"/>
      <c r="OW517" s="10"/>
      <c r="OX517" s="10"/>
      <c r="OY517" s="10"/>
      <c r="OZ517" s="10"/>
      <c r="PA517" s="10"/>
      <c r="PB517" s="10"/>
      <c r="PC517" s="10"/>
      <c r="PD517" s="10"/>
      <c r="PE517" s="10"/>
      <c r="PF517" s="10"/>
      <c r="PG517" s="10"/>
      <c r="PH517" s="10"/>
      <c r="PI517" s="10"/>
      <c r="PJ517" s="10"/>
      <c r="PK517" s="10"/>
      <c r="PL517" s="10"/>
      <c r="PM517" s="10"/>
      <c r="PN517" s="10"/>
      <c r="PO517" s="10"/>
      <c r="PP517" s="10"/>
      <c r="PQ517" s="10"/>
      <c r="PR517" s="10"/>
      <c r="PS517" s="10"/>
      <c r="PT517" s="10"/>
      <c r="PU517" s="10"/>
      <c r="PV517" s="10"/>
      <c r="PW517" s="10"/>
      <c r="PX517" s="10"/>
      <c r="PY517" s="10"/>
      <c r="PZ517" s="10"/>
      <c r="QA517" s="10"/>
      <c r="QB517" s="10"/>
      <c r="QC517" s="10"/>
      <c r="QD517" s="10"/>
      <c r="QE517" s="10"/>
      <c r="QF517" s="10"/>
      <c r="QG517" s="10"/>
      <c r="QH517" s="10"/>
      <c r="QI517" s="10"/>
      <c r="QJ517" s="10"/>
      <c r="QK517" s="10"/>
      <c r="QL517" s="10"/>
      <c r="QM517" s="10"/>
      <c r="QN517" s="10"/>
      <c r="QO517" s="10"/>
      <c r="QP517" s="10"/>
      <c r="QQ517" s="10"/>
      <c r="QR517" s="10"/>
      <c r="QS517" s="10"/>
      <c r="QT517" s="10"/>
      <c r="QU517" s="10"/>
      <c r="QV517" s="10"/>
      <c r="QW517" s="10"/>
      <c r="QX517" s="10"/>
      <c r="QY517" s="10"/>
      <c r="QZ517" s="10"/>
      <c r="RA517" s="10"/>
      <c r="RB517" s="10"/>
      <c r="RC517" s="10"/>
      <c r="RD517" s="10"/>
      <c r="RE517" s="10"/>
      <c r="RF517" s="10"/>
      <c r="RG517" s="10"/>
      <c r="RH517" s="10"/>
      <c r="RI517" s="10"/>
      <c r="RJ517" s="10"/>
      <c r="RK517" s="10"/>
      <c r="RL517" s="10"/>
      <c r="RM517" s="10"/>
      <c r="RN517" s="10"/>
      <c r="RO517" s="10"/>
      <c r="RP517" s="10"/>
      <c r="RQ517" s="10"/>
      <c r="RR517" s="10"/>
      <c r="RS517" s="10"/>
      <c r="RT517" s="10"/>
      <c r="RU517" s="10"/>
      <c r="RV517" s="10"/>
      <c r="RW517" s="10"/>
      <c r="RX517" s="10"/>
      <c r="RY517" s="10"/>
      <c r="RZ517" s="10"/>
      <c r="SA517" s="10"/>
      <c r="SB517" s="10"/>
      <c r="SC517" s="10"/>
      <c r="SD517" s="10"/>
      <c r="SE517" s="10"/>
      <c r="SF517" s="10"/>
      <c r="SG517" s="10"/>
      <c r="SH517" s="10"/>
      <c r="SI517" s="10"/>
      <c r="SJ517" s="10"/>
      <c r="SK517" s="10"/>
      <c r="SL517" s="10"/>
      <c r="SM517" s="10"/>
      <c r="SN517" s="10"/>
      <c r="SO517" s="10"/>
      <c r="SP517" s="10"/>
      <c r="SQ517" s="10"/>
      <c r="SR517" s="10"/>
      <c r="SS517" s="10"/>
      <c r="ST517" s="10"/>
      <c r="SU517" s="10"/>
      <c r="SV517" s="10"/>
      <c r="SW517" s="10"/>
      <c r="SX517" s="10"/>
      <c r="SY517" s="10"/>
      <c r="SZ517" s="10"/>
      <c r="TA517" s="10"/>
      <c r="TB517" s="10"/>
      <c r="TC517" s="10"/>
      <c r="TD517" s="10"/>
      <c r="TE517" s="10"/>
      <c r="TF517" s="10"/>
      <c r="TG517" s="10"/>
      <c r="TH517" s="10"/>
      <c r="TI517" s="10"/>
      <c r="TJ517" s="10"/>
      <c r="TK517" s="10"/>
      <c r="TL517" s="10"/>
      <c r="TM517" s="10"/>
      <c r="TN517" s="10"/>
      <c r="TO517" s="10"/>
      <c r="TP517" s="10"/>
      <c r="TQ517" s="10"/>
      <c r="TR517" s="10"/>
      <c r="TS517" s="10"/>
      <c r="TT517" s="10"/>
      <c r="TU517" s="10"/>
      <c r="TV517" s="10"/>
      <c r="TW517" s="10"/>
      <c r="TX517" s="10"/>
      <c r="TY517" s="10"/>
      <c r="TZ517" s="10"/>
      <c r="UA517" s="10"/>
      <c r="UB517" s="10"/>
      <c r="UC517" s="10"/>
      <c r="UD517" s="10"/>
      <c r="UE517" s="10"/>
      <c r="UF517" s="10"/>
      <c r="UG517" s="10"/>
      <c r="UH517" s="10"/>
      <c r="UI517" s="10"/>
      <c r="UJ517" s="10"/>
      <c r="UK517" s="10"/>
      <c r="UL517" s="10"/>
      <c r="UM517" s="10"/>
      <c r="UN517" s="10"/>
      <c r="UO517" s="10"/>
      <c r="UP517" s="10"/>
      <c r="UQ517" s="10"/>
      <c r="UR517" s="10"/>
      <c r="US517" s="10"/>
      <c r="UT517" s="10"/>
      <c r="UU517" s="10"/>
      <c r="UV517" s="10"/>
      <c r="UW517" s="10"/>
      <c r="UX517" s="10"/>
      <c r="UY517" s="10"/>
      <c r="UZ517" s="10"/>
      <c r="VA517" s="10"/>
      <c r="VB517" s="10"/>
      <c r="VC517" s="10"/>
      <c r="VD517" s="10"/>
      <c r="VE517" s="10"/>
      <c r="VF517" s="10"/>
      <c r="VG517" s="10"/>
      <c r="VH517" s="10"/>
      <c r="VI517" s="10"/>
      <c r="VJ517" s="10"/>
      <c r="VK517" s="10"/>
      <c r="VL517" s="10"/>
      <c r="VM517" s="10"/>
      <c r="VN517" s="10"/>
      <c r="VO517" s="10"/>
      <c r="VP517" s="10"/>
      <c r="VQ517" s="10"/>
      <c r="VR517" s="10"/>
      <c r="VS517" s="10"/>
      <c r="VT517" s="10"/>
      <c r="VU517" s="10"/>
      <c r="VV517" s="10"/>
      <c r="VW517" s="10"/>
      <c r="VX517" s="10"/>
      <c r="VY517" s="10"/>
      <c r="VZ517" s="10"/>
      <c r="WA517" s="10"/>
      <c r="WB517" s="10"/>
      <c r="WC517" s="10"/>
      <c r="WD517" s="10"/>
      <c r="WE517" s="10"/>
      <c r="WF517" s="10"/>
      <c r="WG517" s="10"/>
      <c r="WH517" s="10"/>
      <c r="WI517" s="10"/>
      <c r="WJ517" s="10"/>
      <c r="WK517" s="10"/>
      <c r="WL517" s="10"/>
      <c r="WM517" s="10"/>
      <c r="WN517" s="10"/>
      <c r="WO517" s="10"/>
      <c r="WP517" s="10"/>
      <c r="WQ517" s="10"/>
      <c r="WR517" s="10"/>
      <c r="WS517" s="10"/>
      <c r="WT517" s="10"/>
      <c r="WU517" s="10"/>
      <c r="WV517" s="10"/>
      <c r="WW517" s="10"/>
      <c r="WX517" s="10"/>
      <c r="WY517" s="10"/>
      <c r="WZ517" s="10"/>
      <c r="XA517" s="10"/>
      <c r="XB517" s="10"/>
      <c r="XC517" s="10"/>
      <c r="XD517" s="10"/>
      <c r="XE517" s="10"/>
      <c r="XF517" s="10"/>
      <c r="XG517" s="10"/>
      <c r="XH517" s="10"/>
      <c r="XI517" s="10"/>
      <c r="XJ517" s="10"/>
      <c r="XK517" s="10"/>
      <c r="XL517" s="10"/>
      <c r="XM517" s="10"/>
      <c r="XN517" s="10"/>
      <c r="XO517" s="10"/>
      <c r="XP517" s="10"/>
      <c r="XQ517" s="10"/>
      <c r="XR517" s="10"/>
      <c r="XS517" s="10"/>
      <c r="XT517" s="10"/>
      <c r="XU517" s="10"/>
      <c r="XV517" s="10"/>
      <c r="XW517" s="10"/>
      <c r="XX517" s="10"/>
      <c r="XY517" s="10"/>
      <c r="XZ517" s="10"/>
      <c r="YA517" s="10"/>
      <c r="YB517" s="10"/>
      <c r="YC517" s="10"/>
      <c r="YD517" s="10"/>
      <c r="YE517" s="10"/>
      <c r="YF517" s="10"/>
      <c r="YG517" s="10"/>
      <c r="YH517" s="10"/>
      <c r="YI517" s="10"/>
      <c r="YJ517" s="10"/>
      <c r="YK517" s="10"/>
      <c r="YL517" s="10"/>
      <c r="YM517" s="10"/>
      <c r="YN517" s="10"/>
      <c r="YO517" s="10"/>
      <c r="YP517" s="10"/>
      <c r="YQ517" s="10"/>
      <c r="YR517" s="10"/>
      <c r="YS517" s="10"/>
      <c r="YT517" s="10"/>
      <c r="YU517" s="10"/>
      <c r="YV517" s="10"/>
      <c r="YW517" s="10"/>
      <c r="YX517" s="10"/>
      <c r="YY517" s="10"/>
      <c r="YZ517" s="10"/>
      <c r="ZA517" s="10"/>
      <c r="ZB517" s="10"/>
      <c r="ZC517" s="10"/>
      <c r="ZD517" s="10"/>
      <c r="ZE517" s="10"/>
      <c r="ZF517" s="10"/>
      <c r="ZG517" s="10"/>
      <c r="ZH517" s="10"/>
      <c r="ZI517" s="10"/>
      <c r="ZJ517" s="10"/>
      <c r="ZK517" s="10"/>
      <c r="ZL517" s="10"/>
      <c r="ZM517" s="10"/>
      <c r="ZN517" s="10"/>
      <c r="ZO517" s="10"/>
      <c r="ZP517" s="10"/>
      <c r="ZQ517" s="10"/>
      <c r="ZR517" s="10"/>
      <c r="ZS517" s="10"/>
      <c r="ZT517" s="10"/>
      <c r="ZU517" s="10"/>
      <c r="ZV517" s="10"/>
      <c r="ZW517" s="10"/>
      <c r="ZX517" s="10"/>
      <c r="ZY517" s="10"/>
      <c r="ZZ517" s="10"/>
      <c r="AAA517" s="10"/>
      <c r="AAB517" s="10"/>
      <c r="AAC517" s="10"/>
      <c r="AAD517" s="10"/>
      <c r="AAE517" s="10"/>
      <c r="AAF517" s="10"/>
      <c r="AAG517" s="10"/>
      <c r="AAH517" s="10"/>
      <c r="AAI517" s="10"/>
      <c r="AAJ517" s="10"/>
      <c r="AAK517" s="10"/>
      <c r="AAL517" s="10"/>
      <c r="AAM517" s="10"/>
      <c r="AAN517" s="10"/>
      <c r="AAO517" s="10"/>
      <c r="AAP517" s="10"/>
      <c r="AAQ517" s="10"/>
      <c r="AAR517" s="10"/>
      <c r="AAS517" s="10"/>
      <c r="AAT517" s="10"/>
      <c r="AAU517" s="10"/>
      <c r="AAV517" s="10"/>
      <c r="AAW517" s="10"/>
      <c r="AAX517" s="10"/>
      <c r="AAY517" s="10"/>
      <c r="AAZ517" s="10"/>
      <c r="ABA517" s="10"/>
      <c r="ABB517" s="10"/>
      <c r="ABC517" s="10"/>
      <c r="ABD517" s="10"/>
      <c r="ABE517" s="10"/>
      <c r="ABF517" s="10"/>
      <c r="ABG517" s="10"/>
      <c r="ABH517" s="10"/>
      <c r="ABI517" s="10"/>
      <c r="ABJ517" s="10"/>
      <c r="ABK517" s="10"/>
      <c r="ABL517" s="10"/>
      <c r="ABM517" s="10"/>
      <c r="ABN517" s="10"/>
      <c r="ABO517" s="10"/>
      <c r="ABP517" s="10"/>
      <c r="ABQ517" s="10"/>
      <c r="ABR517" s="10"/>
      <c r="ABS517" s="10"/>
      <c r="ABT517" s="10"/>
      <c r="ABU517" s="10"/>
      <c r="ABV517" s="10"/>
      <c r="ABW517" s="10"/>
      <c r="ABX517" s="10"/>
      <c r="ABY517" s="10"/>
      <c r="ABZ517" s="10"/>
      <c r="ACA517" s="10"/>
      <c r="ACB517" s="10"/>
      <c r="ACC517" s="10"/>
      <c r="ACD517" s="10"/>
      <c r="ACE517" s="10"/>
      <c r="ACF517" s="10"/>
      <c r="ACG517" s="10"/>
      <c r="ACH517" s="10"/>
      <c r="ACI517" s="10"/>
      <c r="ACJ517" s="10"/>
      <c r="ACK517" s="10"/>
      <c r="ACL517" s="10"/>
      <c r="ACM517" s="10"/>
      <c r="ACN517" s="10"/>
      <c r="ACO517" s="10"/>
      <c r="ACP517" s="10"/>
      <c r="ACQ517" s="10"/>
      <c r="ACR517" s="10"/>
      <c r="ACS517" s="10"/>
      <c r="ACT517" s="10"/>
      <c r="ACU517" s="10"/>
      <c r="ACV517" s="10"/>
      <c r="ACW517" s="10"/>
      <c r="ACX517" s="10"/>
      <c r="ACY517" s="10"/>
      <c r="ACZ517" s="10"/>
      <c r="ADA517" s="10"/>
      <c r="ADB517" s="10"/>
      <c r="ADC517" s="10"/>
      <c r="ADD517" s="10"/>
      <c r="ADE517" s="10"/>
      <c r="ADF517" s="10"/>
      <c r="ADG517" s="10"/>
      <c r="ADH517" s="10"/>
      <c r="ADI517" s="10"/>
      <c r="ADJ517" s="10"/>
      <c r="ADK517" s="10"/>
      <c r="ADL517" s="10"/>
      <c r="ADM517" s="10"/>
      <c r="ADN517" s="10"/>
      <c r="ADO517" s="10"/>
      <c r="ADP517" s="10"/>
      <c r="ADQ517" s="10"/>
      <c r="ADR517" s="10"/>
      <c r="ADS517" s="10"/>
      <c r="ADT517" s="10"/>
      <c r="ADU517" s="10"/>
      <c r="ADV517" s="10"/>
      <c r="ADW517" s="10"/>
      <c r="ADX517" s="10"/>
      <c r="ADY517" s="10"/>
      <c r="ADZ517" s="10"/>
      <c r="AEA517" s="10"/>
      <c r="AEB517" s="10"/>
      <c r="AEC517" s="10"/>
      <c r="AED517" s="10"/>
      <c r="AEE517" s="10"/>
      <c r="AEF517" s="10"/>
      <c r="AEG517" s="10"/>
      <c r="AEH517" s="10"/>
      <c r="AEI517" s="10"/>
      <c r="AEJ517" s="10"/>
      <c r="AEK517" s="10"/>
      <c r="AEL517" s="10"/>
      <c r="AEM517" s="10"/>
      <c r="AEN517" s="10"/>
      <c r="AEO517" s="10"/>
      <c r="AEP517" s="10"/>
      <c r="AEQ517" s="10"/>
      <c r="AER517" s="10"/>
      <c r="AES517" s="10"/>
      <c r="AET517" s="10"/>
      <c r="AEU517" s="10"/>
      <c r="AEV517" s="10"/>
      <c r="AEW517" s="10"/>
      <c r="AEX517" s="10"/>
      <c r="AEY517" s="10"/>
      <c r="AEZ517" s="10"/>
      <c r="AFA517" s="10"/>
      <c r="AFB517" s="10"/>
      <c r="AFC517" s="10"/>
      <c r="AFD517" s="10"/>
      <c r="AFE517" s="10"/>
      <c r="AFF517" s="10"/>
      <c r="AFG517" s="10"/>
      <c r="AFH517" s="10"/>
      <c r="AFI517" s="10"/>
      <c r="AFJ517" s="10"/>
      <c r="AFK517" s="10"/>
      <c r="AFL517" s="10"/>
      <c r="AFM517" s="10"/>
      <c r="AFN517" s="10"/>
      <c r="AFO517" s="10"/>
      <c r="AFP517" s="10"/>
      <c r="AFQ517" s="10"/>
      <c r="AFR517" s="10"/>
      <c r="AFS517" s="10"/>
      <c r="AFT517" s="10"/>
      <c r="AFU517" s="10"/>
      <c r="AFV517" s="10"/>
      <c r="AFW517" s="10"/>
      <c r="AFX517" s="10"/>
      <c r="AFY517" s="10"/>
      <c r="AFZ517" s="10"/>
      <c r="AGA517" s="10"/>
      <c r="AGB517" s="10"/>
      <c r="AGC517" s="10"/>
      <c r="AGD517" s="10"/>
      <c r="AGE517" s="10"/>
      <c r="AGF517" s="10"/>
      <c r="AGG517" s="10"/>
      <c r="AGH517" s="10"/>
      <c r="AGI517" s="10"/>
      <c r="AGJ517" s="10"/>
      <c r="AGK517" s="10"/>
      <c r="AGL517" s="10"/>
      <c r="AGM517" s="10"/>
      <c r="AGN517" s="10"/>
      <c r="AGO517" s="10"/>
      <c r="AGP517" s="10"/>
      <c r="AGQ517" s="10"/>
      <c r="AGR517" s="10"/>
      <c r="AGS517" s="10"/>
      <c r="AGT517" s="10"/>
      <c r="AGU517" s="10"/>
      <c r="AGV517" s="10"/>
      <c r="AGW517" s="10"/>
      <c r="AGX517" s="10"/>
      <c r="AGY517" s="10"/>
      <c r="AGZ517" s="10"/>
      <c r="AHA517" s="10"/>
      <c r="AHB517" s="10"/>
      <c r="AHC517" s="10"/>
      <c r="AHD517" s="10"/>
      <c r="AHE517" s="10"/>
      <c r="AHF517" s="10"/>
      <c r="AHG517" s="10"/>
      <c r="AHH517" s="10"/>
      <c r="AHI517" s="10"/>
      <c r="AHJ517" s="10"/>
      <c r="AHK517" s="10"/>
      <c r="AHL517" s="10"/>
      <c r="AHM517" s="10"/>
      <c r="AHN517" s="10"/>
      <c r="AHO517" s="10"/>
      <c r="AHP517" s="10"/>
      <c r="AHQ517" s="10"/>
      <c r="AHR517" s="10"/>
      <c r="AHS517" s="10"/>
      <c r="AHT517" s="10"/>
      <c r="AHU517" s="10"/>
      <c r="AHV517" s="10"/>
      <c r="AHW517" s="10"/>
      <c r="AHX517" s="10"/>
      <c r="AHY517" s="10"/>
      <c r="AHZ517" s="10"/>
      <c r="AIA517" s="10"/>
      <c r="AIB517" s="10"/>
      <c r="AIC517" s="10"/>
      <c r="AID517" s="10"/>
      <c r="AIE517" s="10"/>
      <c r="AIF517" s="10"/>
      <c r="AIG517" s="10"/>
      <c r="AIH517" s="10"/>
      <c r="AII517" s="10"/>
      <c r="AIJ517" s="10"/>
      <c r="AIK517" s="10"/>
      <c r="AIL517" s="10"/>
      <c r="AIM517" s="10"/>
      <c r="AIN517" s="10"/>
      <c r="AIO517" s="10"/>
      <c r="AIP517" s="10"/>
      <c r="AIQ517" s="10"/>
      <c r="AIR517" s="10"/>
      <c r="AIS517" s="10"/>
      <c r="AIT517" s="10"/>
      <c r="AIU517" s="10"/>
      <c r="AIV517" s="10"/>
      <c r="AIW517" s="10"/>
      <c r="AIX517" s="10"/>
      <c r="AIY517" s="10"/>
      <c r="AIZ517" s="10"/>
      <c r="AJA517" s="10"/>
      <c r="AJB517" s="10"/>
      <c r="AJC517" s="10"/>
      <c r="AJD517" s="10"/>
      <c r="AJE517" s="10"/>
      <c r="AJF517" s="10"/>
      <c r="AJG517" s="10"/>
      <c r="AJH517" s="10"/>
      <c r="AJI517" s="10"/>
      <c r="AJJ517" s="10"/>
      <c r="AJK517" s="10"/>
      <c r="AJL517" s="10"/>
      <c r="AJM517" s="10"/>
      <c r="AJN517" s="10"/>
      <c r="AJO517" s="10"/>
      <c r="AJP517" s="10"/>
      <c r="AJQ517" s="10"/>
      <c r="AJR517" s="10"/>
      <c r="AJS517" s="10"/>
      <c r="AJT517" s="10"/>
      <c r="AJU517" s="10"/>
      <c r="AJV517" s="10"/>
      <c r="AJW517" s="10"/>
      <c r="AJX517" s="10"/>
      <c r="AJY517" s="10"/>
      <c r="AJZ517" s="10"/>
      <c r="AKA517" s="10"/>
      <c r="AKB517" s="10"/>
      <c r="AKC517" s="10"/>
      <c r="AKD517" s="10"/>
      <c r="AKE517" s="10"/>
      <c r="AKF517" s="10"/>
      <c r="AKG517" s="10"/>
      <c r="AKH517" s="10"/>
      <c r="AKI517" s="10"/>
      <c r="AKJ517" s="10"/>
      <c r="AKK517" s="10"/>
      <c r="AKL517" s="10"/>
      <c r="AKM517" s="10"/>
      <c r="AKN517" s="10"/>
      <c r="AKO517" s="10"/>
      <c r="AKP517" s="10"/>
      <c r="AKQ517" s="10"/>
      <c r="AKR517" s="10"/>
      <c r="AKS517" s="10"/>
      <c r="AKT517" s="10"/>
      <c r="AKU517" s="10"/>
      <c r="AKV517" s="10"/>
      <c r="AKW517" s="10"/>
      <c r="AKX517" s="10"/>
      <c r="AKY517" s="10"/>
      <c r="AKZ517" s="10"/>
      <c r="ALA517" s="10"/>
      <c r="ALB517" s="10"/>
      <c r="ALC517" s="10"/>
      <c r="ALD517" s="10"/>
      <c r="ALE517" s="10"/>
      <c r="ALF517" s="10"/>
      <c r="ALG517" s="10"/>
      <c r="ALH517" s="10"/>
      <c r="ALI517" s="10"/>
      <c r="ALJ517" s="10"/>
      <c r="ALK517" s="10"/>
      <c r="ALL517" s="10"/>
      <c r="ALM517" s="10"/>
      <c r="ALN517" s="10"/>
      <c r="ALO517" s="10"/>
      <c r="ALP517" s="10"/>
      <c r="ALQ517" s="10"/>
      <c r="ALR517" s="10"/>
      <c r="ALS517" s="10"/>
      <c r="ALT517" s="10"/>
      <c r="ALU517" s="10"/>
      <c r="ALV517" s="10"/>
      <c r="ALW517" s="10"/>
      <c r="ALX517" s="10"/>
      <c r="ALY517" s="10"/>
      <c r="ALZ517" s="10"/>
      <c r="AMA517" s="10"/>
      <c r="AMB517" s="10"/>
      <c r="AMC517" s="10"/>
      <c r="AMD517" s="10"/>
      <c r="AME517" s="10"/>
      <c r="AMF517" s="10"/>
      <c r="AMG517" s="10"/>
      <c r="AMH517" s="10"/>
      <c r="AMI517" s="10"/>
    </row>
    <row r="518" spans="1:1023" ht="21.75" customHeight="1">
      <c r="A518" s="14" t="s">
        <v>127</v>
      </c>
      <c r="B518" s="45"/>
      <c r="C518" s="34"/>
      <c r="D518" s="34"/>
      <c r="E518" s="30"/>
      <c r="F518" s="30"/>
      <c r="G518" s="30"/>
      <c r="H518" s="30"/>
      <c r="I518" s="30"/>
      <c r="J518" s="36">
        <v>77961.88</v>
      </c>
      <c r="K518" s="30"/>
      <c r="L518" s="30"/>
      <c r="M518" s="30"/>
      <c r="N518" s="30"/>
      <c r="O518" s="30"/>
      <c r="P518" s="34"/>
      <c r="Q518" s="43">
        <f t="shared" si="14"/>
        <v>77961.88</v>
      </c>
      <c r="R518" s="43">
        <f>SUM(Q518)</f>
        <v>77961.88</v>
      </c>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c r="EM518" s="10"/>
      <c r="EN518" s="10"/>
      <c r="EO518" s="10"/>
      <c r="EP518" s="10"/>
      <c r="EQ518" s="10"/>
      <c r="ER518" s="10"/>
      <c r="ES518" s="10"/>
      <c r="ET518" s="10"/>
      <c r="EU518" s="10"/>
      <c r="EV518" s="10"/>
      <c r="EW518" s="10"/>
      <c r="EX518" s="10"/>
      <c r="EY518" s="10"/>
      <c r="EZ518" s="10"/>
      <c r="FA518" s="10"/>
      <c r="FB518" s="10"/>
      <c r="FC518" s="10"/>
      <c r="FD518" s="10"/>
      <c r="FE518" s="10"/>
      <c r="FF518" s="10"/>
      <c r="FG518" s="10"/>
      <c r="FH518" s="10"/>
      <c r="FI518" s="10"/>
      <c r="FJ518" s="10"/>
      <c r="FK518" s="10"/>
      <c r="FL518" s="10"/>
      <c r="FM518" s="10"/>
      <c r="FN518" s="10"/>
      <c r="FO518" s="10"/>
      <c r="FP518" s="10"/>
      <c r="FQ518" s="10"/>
      <c r="FR518" s="10"/>
      <c r="FS518" s="10"/>
      <c r="FT518" s="10"/>
      <c r="FU518" s="10"/>
      <c r="FV518" s="10"/>
      <c r="FW518" s="10"/>
      <c r="FX518" s="10"/>
      <c r="FY518" s="10"/>
      <c r="FZ518" s="10"/>
      <c r="GA518" s="10"/>
      <c r="GB518" s="10"/>
      <c r="GC518" s="10"/>
      <c r="GD518" s="10"/>
      <c r="GE518" s="10"/>
      <c r="GF518" s="10"/>
      <c r="GG518" s="10"/>
      <c r="GH518" s="10"/>
      <c r="GI518" s="10"/>
      <c r="GJ518" s="10"/>
      <c r="GK518" s="10"/>
      <c r="GL518" s="10"/>
      <c r="GM518" s="10"/>
      <c r="GN518" s="10"/>
      <c r="GO518" s="10"/>
      <c r="GP518" s="10"/>
      <c r="GQ518" s="10"/>
      <c r="GR518" s="10"/>
      <c r="GS518" s="10"/>
      <c r="GT518" s="10"/>
      <c r="GU518" s="10"/>
      <c r="GV518" s="10"/>
      <c r="GW518" s="10"/>
      <c r="GX518" s="10"/>
      <c r="GY518" s="10"/>
      <c r="GZ518" s="10"/>
      <c r="HA518" s="10"/>
      <c r="HB518" s="10"/>
      <c r="HC518" s="10"/>
      <c r="HD518" s="10"/>
      <c r="HE518" s="10"/>
      <c r="HF518" s="10"/>
      <c r="HG518" s="10"/>
      <c r="HH518" s="10"/>
      <c r="HI518" s="10"/>
      <c r="HJ518" s="10"/>
      <c r="HK518" s="10"/>
      <c r="HL518" s="10"/>
      <c r="HM518" s="10"/>
      <c r="HN518" s="10"/>
      <c r="HO518" s="10"/>
      <c r="HP518" s="10"/>
      <c r="HQ518" s="10"/>
      <c r="HR518" s="10"/>
      <c r="HS518" s="10"/>
      <c r="HT518" s="10"/>
      <c r="HU518" s="10"/>
      <c r="HV518" s="10"/>
      <c r="HW518" s="10"/>
      <c r="HX518" s="10"/>
      <c r="HY518" s="10"/>
      <c r="HZ518" s="10"/>
      <c r="IA518" s="10"/>
      <c r="IB518" s="10"/>
      <c r="IC518" s="10"/>
      <c r="ID518" s="10"/>
      <c r="IE518" s="10"/>
      <c r="IF518" s="10"/>
      <c r="IG518" s="10"/>
      <c r="IH518" s="10"/>
      <c r="II518" s="10"/>
      <c r="IJ518" s="10"/>
      <c r="IK518" s="10"/>
      <c r="IL518" s="10"/>
      <c r="IM518" s="10"/>
      <c r="IN518" s="10"/>
      <c r="IO518" s="10"/>
      <c r="IP518" s="10"/>
      <c r="IQ518" s="10"/>
      <c r="IR518" s="10"/>
      <c r="IS518" s="10"/>
      <c r="IT518" s="10"/>
      <c r="IU518" s="10"/>
      <c r="IV518" s="10"/>
      <c r="IW518" s="10"/>
      <c r="IX518" s="10"/>
      <c r="IY518" s="10"/>
      <c r="IZ518" s="10"/>
      <c r="JA518" s="10"/>
      <c r="JB518" s="10"/>
      <c r="JC518" s="10"/>
      <c r="JD518" s="10"/>
      <c r="JE518" s="10"/>
      <c r="JF518" s="10"/>
      <c r="JG518" s="10"/>
      <c r="JH518" s="10"/>
      <c r="JI518" s="10"/>
      <c r="JJ518" s="10"/>
      <c r="JK518" s="10"/>
      <c r="JL518" s="10"/>
      <c r="JM518" s="10"/>
      <c r="JN518" s="10"/>
      <c r="JO518" s="10"/>
      <c r="JP518" s="10"/>
      <c r="JQ518" s="10"/>
      <c r="JR518" s="10"/>
      <c r="JS518" s="10"/>
      <c r="JT518" s="10"/>
      <c r="JU518" s="10"/>
      <c r="JV518" s="10"/>
      <c r="JW518" s="10"/>
      <c r="JX518" s="10"/>
      <c r="JY518" s="10"/>
      <c r="JZ518" s="10"/>
      <c r="KA518" s="10"/>
      <c r="KB518" s="10"/>
      <c r="KC518" s="10"/>
      <c r="KD518" s="10"/>
      <c r="KE518" s="10"/>
      <c r="KF518" s="10"/>
      <c r="KG518" s="10"/>
      <c r="KH518" s="10"/>
      <c r="KI518" s="10"/>
      <c r="KJ518" s="10"/>
      <c r="KK518" s="10"/>
      <c r="KL518" s="10"/>
      <c r="KM518" s="10"/>
      <c r="KN518" s="10"/>
      <c r="KO518" s="10"/>
      <c r="KP518" s="10"/>
      <c r="KQ518" s="10"/>
      <c r="KR518" s="10"/>
      <c r="KS518" s="10"/>
      <c r="KT518" s="10"/>
      <c r="KU518" s="10"/>
      <c r="KV518" s="10"/>
      <c r="KW518" s="10"/>
      <c r="KX518" s="10"/>
      <c r="KY518" s="10"/>
      <c r="KZ518" s="10"/>
      <c r="LA518" s="10"/>
      <c r="LB518" s="10"/>
      <c r="LC518" s="10"/>
      <c r="LD518" s="10"/>
      <c r="LE518" s="10"/>
      <c r="LF518" s="10"/>
      <c r="LG518" s="10"/>
      <c r="LH518" s="10"/>
      <c r="LI518" s="10"/>
      <c r="LJ518" s="10"/>
      <c r="LK518" s="10"/>
      <c r="LL518" s="10"/>
      <c r="LM518" s="10"/>
      <c r="LN518" s="10"/>
      <c r="LO518" s="10"/>
      <c r="LP518" s="10"/>
      <c r="LQ518" s="10"/>
      <c r="LR518" s="10"/>
      <c r="LS518" s="10"/>
      <c r="LT518" s="10"/>
      <c r="LU518" s="10"/>
      <c r="LV518" s="10"/>
      <c r="LW518" s="10"/>
      <c r="LX518" s="10"/>
      <c r="LY518" s="10"/>
      <c r="LZ518" s="10"/>
      <c r="MA518" s="10"/>
      <c r="MB518" s="10"/>
      <c r="MC518" s="10"/>
      <c r="MD518" s="10"/>
      <c r="ME518" s="10"/>
      <c r="MF518" s="10"/>
      <c r="MG518" s="10"/>
      <c r="MH518" s="10"/>
      <c r="MI518" s="10"/>
      <c r="MJ518" s="10"/>
      <c r="MK518" s="10"/>
      <c r="ML518" s="10"/>
      <c r="MM518" s="10"/>
      <c r="MN518" s="10"/>
      <c r="MO518" s="10"/>
      <c r="MP518" s="10"/>
      <c r="MQ518" s="10"/>
      <c r="MR518" s="10"/>
      <c r="MS518" s="10"/>
      <c r="MT518" s="10"/>
      <c r="MU518" s="10"/>
      <c r="MV518" s="10"/>
      <c r="MW518" s="10"/>
      <c r="MX518" s="10"/>
      <c r="MY518" s="10"/>
      <c r="MZ518" s="10"/>
      <c r="NA518" s="10"/>
      <c r="NB518" s="10"/>
      <c r="NC518" s="10"/>
      <c r="ND518" s="10"/>
      <c r="NE518" s="10"/>
      <c r="NF518" s="10"/>
      <c r="NG518" s="10"/>
      <c r="NH518" s="10"/>
      <c r="NI518" s="10"/>
      <c r="NJ518" s="10"/>
      <c r="NK518" s="10"/>
      <c r="NL518" s="10"/>
      <c r="NM518" s="10"/>
      <c r="NN518" s="10"/>
      <c r="NO518" s="10"/>
      <c r="NP518" s="10"/>
      <c r="NQ518" s="10"/>
      <c r="NR518" s="10"/>
      <c r="NS518" s="10"/>
      <c r="NT518" s="10"/>
      <c r="NU518" s="10"/>
      <c r="NV518" s="10"/>
      <c r="NW518" s="10"/>
      <c r="NX518" s="10"/>
      <c r="NY518" s="10"/>
      <c r="NZ518" s="10"/>
      <c r="OA518" s="10"/>
      <c r="OB518" s="10"/>
      <c r="OC518" s="10"/>
      <c r="OD518" s="10"/>
      <c r="OE518" s="10"/>
      <c r="OF518" s="10"/>
      <c r="OG518" s="10"/>
      <c r="OH518" s="10"/>
      <c r="OI518" s="10"/>
      <c r="OJ518" s="10"/>
      <c r="OK518" s="10"/>
      <c r="OL518" s="10"/>
      <c r="OM518" s="10"/>
      <c r="ON518" s="10"/>
      <c r="OO518" s="10"/>
      <c r="OP518" s="10"/>
      <c r="OQ518" s="10"/>
      <c r="OR518" s="10"/>
      <c r="OS518" s="10"/>
      <c r="OT518" s="10"/>
      <c r="OU518" s="10"/>
      <c r="OV518" s="10"/>
      <c r="OW518" s="10"/>
      <c r="OX518" s="10"/>
      <c r="OY518" s="10"/>
      <c r="OZ518" s="10"/>
      <c r="PA518" s="10"/>
      <c r="PB518" s="10"/>
      <c r="PC518" s="10"/>
      <c r="PD518" s="10"/>
      <c r="PE518" s="10"/>
      <c r="PF518" s="10"/>
      <c r="PG518" s="10"/>
      <c r="PH518" s="10"/>
      <c r="PI518" s="10"/>
      <c r="PJ518" s="10"/>
      <c r="PK518" s="10"/>
      <c r="PL518" s="10"/>
      <c r="PM518" s="10"/>
      <c r="PN518" s="10"/>
      <c r="PO518" s="10"/>
      <c r="PP518" s="10"/>
      <c r="PQ518" s="10"/>
      <c r="PR518" s="10"/>
      <c r="PS518" s="10"/>
      <c r="PT518" s="10"/>
      <c r="PU518" s="10"/>
      <c r="PV518" s="10"/>
      <c r="PW518" s="10"/>
      <c r="PX518" s="10"/>
      <c r="PY518" s="10"/>
      <c r="PZ518" s="10"/>
      <c r="QA518" s="10"/>
      <c r="QB518" s="10"/>
      <c r="QC518" s="10"/>
      <c r="QD518" s="10"/>
      <c r="QE518" s="10"/>
      <c r="QF518" s="10"/>
      <c r="QG518" s="10"/>
      <c r="QH518" s="10"/>
      <c r="QI518" s="10"/>
      <c r="QJ518" s="10"/>
      <c r="QK518" s="10"/>
      <c r="QL518" s="10"/>
      <c r="QM518" s="10"/>
      <c r="QN518" s="10"/>
      <c r="QO518" s="10"/>
      <c r="QP518" s="10"/>
      <c r="QQ518" s="10"/>
      <c r="QR518" s="10"/>
      <c r="QS518" s="10"/>
      <c r="QT518" s="10"/>
      <c r="QU518" s="10"/>
      <c r="QV518" s="10"/>
      <c r="QW518" s="10"/>
      <c r="QX518" s="10"/>
      <c r="QY518" s="10"/>
      <c r="QZ518" s="10"/>
      <c r="RA518" s="10"/>
      <c r="RB518" s="10"/>
      <c r="RC518" s="10"/>
      <c r="RD518" s="10"/>
      <c r="RE518" s="10"/>
      <c r="RF518" s="10"/>
      <c r="RG518" s="10"/>
      <c r="RH518" s="10"/>
      <c r="RI518" s="10"/>
      <c r="RJ518" s="10"/>
      <c r="RK518" s="10"/>
      <c r="RL518" s="10"/>
      <c r="RM518" s="10"/>
      <c r="RN518" s="10"/>
      <c r="RO518" s="10"/>
      <c r="RP518" s="10"/>
      <c r="RQ518" s="10"/>
      <c r="RR518" s="10"/>
      <c r="RS518" s="10"/>
      <c r="RT518" s="10"/>
      <c r="RU518" s="10"/>
      <c r="RV518" s="10"/>
      <c r="RW518" s="10"/>
      <c r="RX518" s="10"/>
      <c r="RY518" s="10"/>
      <c r="RZ518" s="10"/>
      <c r="SA518" s="10"/>
      <c r="SB518" s="10"/>
      <c r="SC518" s="10"/>
      <c r="SD518" s="10"/>
      <c r="SE518" s="10"/>
      <c r="SF518" s="10"/>
      <c r="SG518" s="10"/>
      <c r="SH518" s="10"/>
      <c r="SI518" s="10"/>
      <c r="SJ518" s="10"/>
      <c r="SK518" s="10"/>
      <c r="SL518" s="10"/>
      <c r="SM518" s="10"/>
      <c r="SN518" s="10"/>
      <c r="SO518" s="10"/>
      <c r="SP518" s="10"/>
      <c r="SQ518" s="10"/>
      <c r="SR518" s="10"/>
      <c r="SS518" s="10"/>
      <c r="ST518" s="10"/>
      <c r="SU518" s="10"/>
      <c r="SV518" s="10"/>
      <c r="SW518" s="10"/>
      <c r="SX518" s="10"/>
      <c r="SY518" s="10"/>
      <c r="SZ518" s="10"/>
      <c r="TA518" s="10"/>
      <c r="TB518" s="10"/>
      <c r="TC518" s="10"/>
      <c r="TD518" s="10"/>
      <c r="TE518" s="10"/>
      <c r="TF518" s="10"/>
      <c r="TG518" s="10"/>
      <c r="TH518" s="10"/>
      <c r="TI518" s="10"/>
      <c r="TJ518" s="10"/>
      <c r="TK518" s="10"/>
      <c r="TL518" s="10"/>
      <c r="TM518" s="10"/>
      <c r="TN518" s="10"/>
      <c r="TO518" s="10"/>
      <c r="TP518" s="10"/>
      <c r="TQ518" s="10"/>
      <c r="TR518" s="10"/>
      <c r="TS518" s="10"/>
      <c r="TT518" s="10"/>
      <c r="TU518" s="10"/>
      <c r="TV518" s="10"/>
      <c r="TW518" s="10"/>
      <c r="TX518" s="10"/>
      <c r="TY518" s="10"/>
      <c r="TZ518" s="10"/>
      <c r="UA518" s="10"/>
      <c r="UB518" s="10"/>
      <c r="UC518" s="10"/>
      <c r="UD518" s="10"/>
      <c r="UE518" s="10"/>
      <c r="UF518" s="10"/>
      <c r="UG518" s="10"/>
      <c r="UH518" s="10"/>
      <c r="UI518" s="10"/>
      <c r="UJ518" s="10"/>
      <c r="UK518" s="10"/>
      <c r="UL518" s="10"/>
      <c r="UM518" s="10"/>
      <c r="UN518" s="10"/>
      <c r="UO518" s="10"/>
      <c r="UP518" s="10"/>
      <c r="UQ518" s="10"/>
      <c r="UR518" s="10"/>
      <c r="US518" s="10"/>
      <c r="UT518" s="10"/>
      <c r="UU518" s="10"/>
      <c r="UV518" s="10"/>
      <c r="UW518" s="10"/>
      <c r="UX518" s="10"/>
      <c r="UY518" s="10"/>
      <c r="UZ518" s="10"/>
      <c r="VA518" s="10"/>
      <c r="VB518" s="10"/>
      <c r="VC518" s="10"/>
      <c r="VD518" s="10"/>
      <c r="VE518" s="10"/>
      <c r="VF518" s="10"/>
      <c r="VG518" s="10"/>
      <c r="VH518" s="10"/>
      <c r="VI518" s="10"/>
      <c r="VJ518" s="10"/>
      <c r="VK518" s="10"/>
      <c r="VL518" s="10"/>
      <c r="VM518" s="10"/>
      <c r="VN518" s="10"/>
      <c r="VO518" s="10"/>
      <c r="VP518" s="10"/>
      <c r="VQ518" s="10"/>
      <c r="VR518" s="10"/>
      <c r="VS518" s="10"/>
      <c r="VT518" s="10"/>
      <c r="VU518" s="10"/>
      <c r="VV518" s="10"/>
      <c r="VW518" s="10"/>
      <c r="VX518" s="10"/>
      <c r="VY518" s="10"/>
      <c r="VZ518" s="10"/>
      <c r="WA518" s="10"/>
      <c r="WB518" s="10"/>
      <c r="WC518" s="10"/>
      <c r="WD518" s="10"/>
      <c r="WE518" s="10"/>
      <c r="WF518" s="10"/>
      <c r="WG518" s="10"/>
      <c r="WH518" s="10"/>
      <c r="WI518" s="10"/>
      <c r="WJ518" s="10"/>
      <c r="WK518" s="10"/>
      <c r="WL518" s="10"/>
      <c r="WM518" s="10"/>
      <c r="WN518" s="10"/>
      <c r="WO518" s="10"/>
      <c r="WP518" s="10"/>
      <c r="WQ518" s="10"/>
      <c r="WR518" s="10"/>
      <c r="WS518" s="10"/>
      <c r="WT518" s="10"/>
      <c r="WU518" s="10"/>
      <c r="WV518" s="10"/>
      <c r="WW518" s="10"/>
      <c r="WX518" s="10"/>
      <c r="WY518" s="10"/>
      <c r="WZ518" s="10"/>
      <c r="XA518" s="10"/>
      <c r="XB518" s="10"/>
      <c r="XC518" s="10"/>
      <c r="XD518" s="10"/>
      <c r="XE518" s="10"/>
      <c r="XF518" s="10"/>
      <c r="XG518" s="10"/>
      <c r="XH518" s="10"/>
      <c r="XI518" s="10"/>
      <c r="XJ518" s="10"/>
      <c r="XK518" s="10"/>
      <c r="XL518" s="10"/>
      <c r="XM518" s="10"/>
      <c r="XN518" s="10"/>
      <c r="XO518" s="10"/>
      <c r="XP518" s="10"/>
      <c r="XQ518" s="10"/>
      <c r="XR518" s="10"/>
      <c r="XS518" s="10"/>
      <c r="XT518" s="10"/>
      <c r="XU518" s="10"/>
      <c r="XV518" s="10"/>
      <c r="XW518" s="10"/>
      <c r="XX518" s="10"/>
      <c r="XY518" s="10"/>
      <c r="XZ518" s="10"/>
      <c r="YA518" s="10"/>
      <c r="YB518" s="10"/>
      <c r="YC518" s="10"/>
      <c r="YD518" s="10"/>
      <c r="YE518" s="10"/>
      <c r="YF518" s="10"/>
      <c r="YG518" s="10"/>
      <c r="YH518" s="10"/>
      <c r="YI518" s="10"/>
      <c r="YJ518" s="10"/>
      <c r="YK518" s="10"/>
      <c r="YL518" s="10"/>
      <c r="YM518" s="10"/>
      <c r="YN518" s="10"/>
      <c r="YO518" s="10"/>
      <c r="YP518" s="10"/>
      <c r="YQ518" s="10"/>
      <c r="YR518" s="10"/>
      <c r="YS518" s="10"/>
      <c r="YT518" s="10"/>
      <c r="YU518" s="10"/>
      <c r="YV518" s="10"/>
      <c r="YW518" s="10"/>
      <c r="YX518" s="10"/>
      <c r="YY518" s="10"/>
      <c r="YZ518" s="10"/>
      <c r="ZA518" s="10"/>
      <c r="ZB518" s="10"/>
      <c r="ZC518" s="10"/>
      <c r="ZD518" s="10"/>
      <c r="ZE518" s="10"/>
      <c r="ZF518" s="10"/>
      <c r="ZG518" s="10"/>
      <c r="ZH518" s="10"/>
      <c r="ZI518" s="10"/>
      <c r="ZJ518" s="10"/>
      <c r="ZK518" s="10"/>
      <c r="ZL518" s="10"/>
      <c r="ZM518" s="10"/>
      <c r="ZN518" s="10"/>
      <c r="ZO518" s="10"/>
      <c r="ZP518" s="10"/>
      <c r="ZQ518" s="10"/>
      <c r="ZR518" s="10"/>
      <c r="ZS518" s="10"/>
      <c r="ZT518" s="10"/>
      <c r="ZU518" s="10"/>
      <c r="ZV518" s="10"/>
      <c r="ZW518" s="10"/>
      <c r="ZX518" s="10"/>
      <c r="ZY518" s="10"/>
      <c r="ZZ518" s="10"/>
      <c r="AAA518" s="10"/>
      <c r="AAB518" s="10"/>
      <c r="AAC518" s="10"/>
      <c r="AAD518" s="10"/>
      <c r="AAE518" s="10"/>
      <c r="AAF518" s="10"/>
      <c r="AAG518" s="10"/>
      <c r="AAH518" s="10"/>
      <c r="AAI518" s="10"/>
      <c r="AAJ518" s="10"/>
      <c r="AAK518" s="10"/>
      <c r="AAL518" s="10"/>
      <c r="AAM518" s="10"/>
      <c r="AAN518" s="10"/>
      <c r="AAO518" s="10"/>
      <c r="AAP518" s="10"/>
      <c r="AAQ518" s="10"/>
      <c r="AAR518" s="10"/>
      <c r="AAS518" s="10"/>
      <c r="AAT518" s="10"/>
      <c r="AAU518" s="10"/>
      <c r="AAV518" s="10"/>
      <c r="AAW518" s="10"/>
      <c r="AAX518" s="10"/>
      <c r="AAY518" s="10"/>
      <c r="AAZ518" s="10"/>
      <c r="ABA518" s="10"/>
      <c r="ABB518" s="10"/>
      <c r="ABC518" s="10"/>
      <c r="ABD518" s="10"/>
      <c r="ABE518" s="10"/>
      <c r="ABF518" s="10"/>
      <c r="ABG518" s="10"/>
      <c r="ABH518" s="10"/>
      <c r="ABI518" s="10"/>
      <c r="ABJ518" s="10"/>
      <c r="ABK518" s="10"/>
      <c r="ABL518" s="10"/>
      <c r="ABM518" s="10"/>
      <c r="ABN518" s="10"/>
      <c r="ABO518" s="10"/>
      <c r="ABP518" s="10"/>
      <c r="ABQ518" s="10"/>
      <c r="ABR518" s="10"/>
      <c r="ABS518" s="10"/>
      <c r="ABT518" s="10"/>
      <c r="ABU518" s="10"/>
      <c r="ABV518" s="10"/>
      <c r="ABW518" s="10"/>
      <c r="ABX518" s="10"/>
      <c r="ABY518" s="10"/>
      <c r="ABZ518" s="10"/>
      <c r="ACA518" s="10"/>
      <c r="ACB518" s="10"/>
      <c r="ACC518" s="10"/>
      <c r="ACD518" s="10"/>
      <c r="ACE518" s="10"/>
      <c r="ACF518" s="10"/>
      <c r="ACG518" s="10"/>
      <c r="ACH518" s="10"/>
      <c r="ACI518" s="10"/>
      <c r="ACJ518" s="10"/>
      <c r="ACK518" s="10"/>
      <c r="ACL518" s="10"/>
      <c r="ACM518" s="10"/>
      <c r="ACN518" s="10"/>
      <c r="ACO518" s="10"/>
      <c r="ACP518" s="10"/>
      <c r="ACQ518" s="10"/>
      <c r="ACR518" s="10"/>
      <c r="ACS518" s="10"/>
      <c r="ACT518" s="10"/>
      <c r="ACU518" s="10"/>
      <c r="ACV518" s="10"/>
      <c r="ACW518" s="10"/>
      <c r="ACX518" s="10"/>
      <c r="ACY518" s="10"/>
      <c r="ACZ518" s="10"/>
      <c r="ADA518" s="10"/>
      <c r="ADB518" s="10"/>
      <c r="ADC518" s="10"/>
      <c r="ADD518" s="10"/>
      <c r="ADE518" s="10"/>
      <c r="ADF518" s="10"/>
      <c r="ADG518" s="10"/>
      <c r="ADH518" s="10"/>
      <c r="ADI518" s="10"/>
      <c r="ADJ518" s="10"/>
      <c r="ADK518" s="10"/>
      <c r="ADL518" s="10"/>
      <c r="ADM518" s="10"/>
      <c r="ADN518" s="10"/>
      <c r="ADO518" s="10"/>
      <c r="ADP518" s="10"/>
      <c r="ADQ518" s="10"/>
      <c r="ADR518" s="10"/>
      <c r="ADS518" s="10"/>
      <c r="ADT518" s="10"/>
      <c r="ADU518" s="10"/>
      <c r="ADV518" s="10"/>
      <c r="ADW518" s="10"/>
      <c r="ADX518" s="10"/>
      <c r="ADY518" s="10"/>
      <c r="ADZ518" s="10"/>
      <c r="AEA518" s="10"/>
      <c r="AEB518" s="10"/>
      <c r="AEC518" s="10"/>
      <c r="AED518" s="10"/>
      <c r="AEE518" s="10"/>
      <c r="AEF518" s="10"/>
      <c r="AEG518" s="10"/>
      <c r="AEH518" s="10"/>
      <c r="AEI518" s="10"/>
      <c r="AEJ518" s="10"/>
      <c r="AEK518" s="10"/>
      <c r="AEL518" s="10"/>
      <c r="AEM518" s="10"/>
      <c r="AEN518" s="10"/>
      <c r="AEO518" s="10"/>
      <c r="AEP518" s="10"/>
      <c r="AEQ518" s="10"/>
      <c r="AER518" s="10"/>
      <c r="AES518" s="10"/>
      <c r="AET518" s="10"/>
      <c r="AEU518" s="10"/>
      <c r="AEV518" s="10"/>
      <c r="AEW518" s="10"/>
      <c r="AEX518" s="10"/>
      <c r="AEY518" s="10"/>
      <c r="AEZ518" s="10"/>
      <c r="AFA518" s="10"/>
      <c r="AFB518" s="10"/>
      <c r="AFC518" s="10"/>
      <c r="AFD518" s="10"/>
      <c r="AFE518" s="10"/>
      <c r="AFF518" s="10"/>
      <c r="AFG518" s="10"/>
      <c r="AFH518" s="10"/>
      <c r="AFI518" s="10"/>
      <c r="AFJ518" s="10"/>
      <c r="AFK518" s="10"/>
      <c r="AFL518" s="10"/>
      <c r="AFM518" s="10"/>
      <c r="AFN518" s="10"/>
      <c r="AFO518" s="10"/>
      <c r="AFP518" s="10"/>
      <c r="AFQ518" s="10"/>
      <c r="AFR518" s="10"/>
      <c r="AFS518" s="10"/>
      <c r="AFT518" s="10"/>
      <c r="AFU518" s="10"/>
      <c r="AFV518" s="10"/>
      <c r="AFW518" s="10"/>
      <c r="AFX518" s="10"/>
      <c r="AFY518" s="10"/>
      <c r="AFZ518" s="10"/>
      <c r="AGA518" s="10"/>
      <c r="AGB518" s="10"/>
      <c r="AGC518" s="10"/>
      <c r="AGD518" s="10"/>
      <c r="AGE518" s="10"/>
      <c r="AGF518" s="10"/>
      <c r="AGG518" s="10"/>
      <c r="AGH518" s="10"/>
      <c r="AGI518" s="10"/>
      <c r="AGJ518" s="10"/>
      <c r="AGK518" s="10"/>
      <c r="AGL518" s="10"/>
      <c r="AGM518" s="10"/>
      <c r="AGN518" s="10"/>
      <c r="AGO518" s="10"/>
      <c r="AGP518" s="10"/>
      <c r="AGQ518" s="10"/>
      <c r="AGR518" s="10"/>
      <c r="AGS518" s="10"/>
      <c r="AGT518" s="10"/>
      <c r="AGU518" s="10"/>
      <c r="AGV518" s="10"/>
      <c r="AGW518" s="10"/>
      <c r="AGX518" s="10"/>
      <c r="AGY518" s="10"/>
      <c r="AGZ518" s="10"/>
      <c r="AHA518" s="10"/>
      <c r="AHB518" s="10"/>
      <c r="AHC518" s="10"/>
      <c r="AHD518" s="10"/>
      <c r="AHE518" s="10"/>
      <c r="AHF518" s="10"/>
      <c r="AHG518" s="10"/>
      <c r="AHH518" s="10"/>
      <c r="AHI518" s="10"/>
      <c r="AHJ518" s="10"/>
      <c r="AHK518" s="10"/>
      <c r="AHL518" s="10"/>
      <c r="AHM518" s="10"/>
      <c r="AHN518" s="10"/>
      <c r="AHO518" s="10"/>
      <c r="AHP518" s="10"/>
      <c r="AHQ518" s="10"/>
      <c r="AHR518" s="10"/>
      <c r="AHS518" s="10"/>
      <c r="AHT518" s="10"/>
      <c r="AHU518" s="10"/>
      <c r="AHV518" s="10"/>
      <c r="AHW518" s="10"/>
      <c r="AHX518" s="10"/>
      <c r="AHY518" s="10"/>
      <c r="AHZ518" s="10"/>
      <c r="AIA518" s="10"/>
      <c r="AIB518" s="10"/>
      <c r="AIC518" s="10"/>
      <c r="AID518" s="10"/>
      <c r="AIE518" s="10"/>
      <c r="AIF518" s="10"/>
      <c r="AIG518" s="10"/>
      <c r="AIH518" s="10"/>
      <c r="AII518" s="10"/>
      <c r="AIJ518" s="10"/>
      <c r="AIK518" s="10"/>
      <c r="AIL518" s="10"/>
      <c r="AIM518" s="10"/>
      <c r="AIN518" s="10"/>
      <c r="AIO518" s="10"/>
      <c r="AIP518" s="10"/>
      <c r="AIQ518" s="10"/>
      <c r="AIR518" s="10"/>
      <c r="AIS518" s="10"/>
      <c r="AIT518" s="10"/>
      <c r="AIU518" s="10"/>
      <c r="AIV518" s="10"/>
      <c r="AIW518" s="10"/>
      <c r="AIX518" s="10"/>
      <c r="AIY518" s="10"/>
      <c r="AIZ518" s="10"/>
      <c r="AJA518" s="10"/>
      <c r="AJB518" s="10"/>
      <c r="AJC518" s="10"/>
      <c r="AJD518" s="10"/>
      <c r="AJE518" s="10"/>
      <c r="AJF518" s="10"/>
      <c r="AJG518" s="10"/>
      <c r="AJH518" s="10"/>
      <c r="AJI518" s="10"/>
      <c r="AJJ518" s="10"/>
      <c r="AJK518" s="10"/>
      <c r="AJL518" s="10"/>
      <c r="AJM518" s="10"/>
      <c r="AJN518" s="10"/>
      <c r="AJO518" s="10"/>
      <c r="AJP518" s="10"/>
      <c r="AJQ518" s="10"/>
      <c r="AJR518" s="10"/>
      <c r="AJS518" s="10"/>
      <c r="AJT518" s="10"/>
      <c r="AJU518" s="10"/>
      <c r="AJV518" s="10"/>
      <c r="AJW518" s="10"/>
      <c r="AJX518" s="10"/>
      <c r="AJY518" s="10"/>
      <c r="AJZ518" s="10"/>
      <c r="AKA518" s="10"/>
      <c r="AKB518" s="10"/>
      <c r="AKC518" s="10"/>
      <c r="AKD518" s="10"/>
      <c r="AKE518" s="10"/>
      <c r="AKF518" s="10"/>
      <c r="AKG518" s="10"/>
      <c r="AKH518" s="10"/>
      <c r="AKI518" s="10"/>
      <c r="AKJ518" s="10"/>
      <c r="AKK518" s="10"/>
      <c r="AKL518" s="10"/>
      <c r="AKM518" s="10"/>
      <c r="AKN518" s="10"/>
      <c r="AKO518" s="10"/>
      <c r="AKP518" s="10"/>
      <c r="AKQ518" s="10"/>
      <c r="AKR518" s="10"/>
      <c r="AKS518" s="10"/>
      <c r="AKT518" s="10"/>
      <c r="AKU518" s="10"/>
      <c r="AKV518" s="10"/>
      <c r="AKW518" s="10"/>
      <c r="AKX518" s="10"/>
      <c r="AKY518" s="10"/>
      <c r="AKZ518" s="10"/>
      <c r="ALA518" s="10"/>
      <c r="ALB518" s="10"/>
      <c r="ALC518" s="10"/>
      <c r="ALD518" s="10"/>
      <c r="ALE518" s="10"/>
      <c r="ALF518" s="10"/>
      <c r="ALG518" s="10"/>
      <c r="ALH518" s="10"/>
      <c r="ALI518" s="10"/>
      <c r="ALJ518" s="10"/>
      <c r="ALK518" s="10"/>
      <c r="ALL518" s="10"/>
      <c r="ALM518" s="10"/>
      <c r="ALN518" s="10"/>
      <c r="ALO518" s="10"/>
      <c r="ALP518" s="10"/>
      <c r="ALQ518" s="10"/>
      <c r="ALR518" s="10"/>
      <c r="ALS518" s="10"/>
      <c r="ALT518" s="10"/>
      <c r="ALU518" s="10"/>
      <c r="ALV518" s="10"/>
      <c r="ALW518" s="10"/>
      <c r="ALX518" s="10"/>
      <c r="ALY518" s="10"/>
      <c r="ALZ518" s="10"/>
      <c r="AMA518" s="10"/>
      <c r="AMB518" s="10"/>
      <c r="AMC518" s="10"/>
      <c r="AMD518" s="10"/>
      <c r="AME518" s="10"/>
      <c r="AMF518" s="10"/>
      <c r="AMG518" s="10"/>
      <c r="AMH518" s="10"/>
      <c r="AMI518" s="10"/>
    </row>
    <row r="519" spans="1:1023" ht="21.75" customHeight="1">
      <c r="A519" s="14" t="s">
        <v>113</v>
      </c>
      <c r="B519" s="58">
        <v>1943606.72</v>
      </c>
      <c r="C519" s="42">
        <v>1591916.94</v>
      </c>
      <c r="D519" s="32"/>
      <c r="E519" s="30"/>
      <c r="F519" s="30"/>
      <c r="G519" s="36">
        <v>337722.48</v>
      </c>
      <c r="H519" s="30"/>
      <c r="I519" s="30"/>
      <c r="J519" s="30"/>
      <c r="K519" s="30"/>
      <c r="L519" s="30"/>
      <c r="M519" s="30"/>
      <c r="N519" s="30"/>
      <c r="O519" s="30"/>
      <c r="P519" s="36">
        <v>42500</v>
      </c>
      <c r="Q519" s="43">
        <f t="shared" si="14"/>
        <v>3915746.14</v>
      </c>
      <c r="R519" s="43">
        <f>SUM(Q519)</f>
        <v>3915746.14</v>
      </c>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c r="EM519" s="10"/>
      <c r="EN519" s="10"/>
      <c r="EO519" s="10"/>
      <c r="EP519" s="10"/>
      <c r="EQ519" s="10"/>
      <c r="ER519" s="10"/>
      <c r="ES519" s="10"/>
      <c r="ET519" s="10"/>
      <c r="EU519" s="10"/>
      <c r="EV519" s="10"/>
      <c r="EW519" s="10"/>
      <c r="EX519" s="10"/>
      <c r="EY519" s="10"/>
      <c r="EZ519" s="10"/>
      <c r="FA519" s="10"/>
      <c r="FB519" s="10"/>
      <c r="FC519" s="10"/>
      <c r="FD519" s="10"/>
      <c r="FE519" s="10"/>
      <c r="FF519" s="10"/>
      <c r="FG519" s="10"/>
      <c r="FH519" s="10"/>
      <c r="FI519" s="10"/>
      <c r="FJ519" s="10"/>
      <c r="FK519" s="10"/>
      <c r="FL519" s="10"/>
      <c r="FM519" s="10"/>
      <c r="FN519" s="10"/>
      <c r="FO519" s="10"/>
      <c r="FP519" s="10"/>
      <c r="FQ519" s="10"/>
      <c r="FR519" s="10"/>
      <c r="FS519" s="10"/>
      <c r="FT519" s="10"/>
      <c r="FU519" s="10"/>
      <c r="FV519" s="10"/>
      <c r="FW519" s="10"/>
      <c r="FX519" s="10"/>
      <c r="FY519" s="10"/>
      <c r="FZ519" s="10"/>
      <c r="GA519" s="10"/>
      <c r="GB519" s="10"/>
      <c r="GC519" s="10"/>
      <c r="GD519" s="10"/>
      <c r="GE519" s="10"/>
      <c r="GF519" s="10"/>
      <c r="GG519" s="10"/>
      <c r="GH519" s="10"/>
      <c r="GI519" s="10"/>
      <c r="GJ519" s="10"/>
      <c r="GK519" s="10"/>
      <c r="GL519" s="10"/>
      <c r="GM519" s="10"/>
      <c r="GN519" s="10"/>
      <c r="GO519" s="10"/>
      <c r="GP519" s="10"/>
      <c r="GQ519" s="10"/>
      <c r="GR519" s="10"/>
      <c r="GS519" s="10"/>
      <c r="GT519" s="10"/>
      <c r="GU519" s="10"/>
      <c r="GV519" s="10"/>
      <c r="GW519" s="10"/>
      <c r="GX519" s="10"/>
      <c r="GY519" s="10"/>
      <c r="GZ519" s="10"/>
      <c r="HA519" s="10"/>
      <c r="HB519" s="10"/>
      <c r="HC519" s="10"/>
      <c r="HD519" s="10"/>
      <c r="HE519" s="10"/>
      <c r="HF519" s="10"/>
      <c r="HG519" s="10"/>
      <c r="HH519" s="10"/>
      <c r="HI519" s="10"/>
      <c r="HJ519" s="10"/>
      <c r="HK519" s="10"/>
      <c r="HL519" s="10"/>
      <c r="HM519" s="10"/>
      <c r="HN519" s="10"/>
      <c r="HO519" s="10"/>
      <c r="HP519" s="10"/>
      <c r="HQ519" s="10"/>
      <c r="HR519" s="10"/>
      <c r="HS519" s="10"/>
      <c r="HT519" s="10"/>
      <c r="HU519" s="10"/>
      <c r="HV519" s="10"/>
      <c r="HW519" s="10"/>
      <c r="HX519" s="10"/>
      <c r="HY519" s="10"/>
      <c r="HZ519" s="10"/>
      <c r="IA519" s="10"/>
      <c r="IB519" s="10"/>
      <c r="IC519" s="10"/>
      <c r="ID519" s="10"/>
      <c r="IE519" s="10"/>
      <c r="IF519" s="10"/>
      <c r="IG519" s="10"/>
      <c r="IH519" s="10"/>
      <c r="II519" s="10"/>
      <c r="IJ519" s="10"/>
      <c r="IK519" s="10"/>
      <c r="IL519" s="10"/>
      <c r="IM519" s="10"/>
      <c r="IN519" s="10"/>
      <c r="IO519" s="10"/>
      <c r="IP519" s="10"/>
      <c r="IQ519" s="10"/>
      <c r="IR519" s="10"/>
      <c r="IS519" s="10"/>
      <c r="IT519" s="10"/>
      <c r="IU519" s="10"/>
      <c r="IV519" s="10"/>
      <c r="IW519" s="10"/>
      <c r="IX519" s="10"/>
      <c r="IY519" s="10"/>
      <c r="IZ519" s="10"/>
      <c r="JA519" s="10"/>
      <c r="JB519" s="10"/>
      <c r="JC519" s="10"/>
      <c r="JD519" s="10"/>
      <c r="JE519" s="10"/>
      <c r="JF519" s="10"/>
      <c r="JG519" s="10"/>
      <c r="JH519" s="10"/>
      <c r="JI519" s="10"/>
      <c r="JJ519" s="10"/>
      <c r="JK519" s="10"/>
      <c r="JL519" s="10"/>
      <c r="JM519" s="10"/>
      <c r="JN519" s="10"/>
      <c r="JO519" s="10"/>
      <c r="JP519" s="10"/>
      <c r="JQ519" s="10"/>
      <c r="JR519" s="10"/>
      <c r="JS519" s="10"/>
      <c r="JT519" s="10"/>
      <c r="JU519" s="10"/>
      <c r="JV519" s="10"/>
      <c r="JW519" s="10"/>
      <c r="JX519" s="10"/>
      <c r="JY519" s="10"/>
      <c r="JZ519" s="10"/>
      <c r="KA519" s="10"/>
      <c r="KB519" s="10"/>
      <c r="KC519" s="10"/>
      <c r="KD519" s="10"/>
      <c r="KE519" s="10"/>
      <c r="KF519" s="10"/>
      <c r="KG519" s="10"/>
      <c r="KH519" s="10"/>
      <c r="KI519" s="10"/>
      <c r="KJ519" s="10"/>
      <c r="KK519" s="10"/>
      <c r="KL519" s="10"/>
      <c r="KM519" s="10"/>
      <c r="KN519" s="10"/>
      <c r="KO519" s="10"/>
      <c r="KP519" s="10"/>
      <c r="KQ519" s="10"/>
      <c r="KR519" s="10"/>
      <c r="KS519" s="10"/>
      <c r="KT519" s="10"/>
      <c r="KU519" s="10"/>
      <c r="KV519" s="10"/>
      <c r="KW519" s="10"/>
      <c r="KX519" s="10"/>
      <c r="KY519" s="10"/>
      <c r="KZ519" s="10"/>
      <c r="LA519" s="10"/>
      <c r="LB519" s="10"/>
      <c r="LC519" s="10"/>
      <c r="LD519" s="10"/>
      <c r="LE519" s="10"/>
      <c r="LF519" s="10"/>
      <c r="LG519" s="10"/>
      <c r="LH519" s="10"/>
      <c r="LI519" s="10"/>
      <c r="LJ519" s="10"/>
      <c r="LK519" s="10"/>
      <c r="LL519" s="10"/>
      <c r="LM519" s="10"/>
      <c r="LN519" s="10"/>
      <c r="LO519" s="10"/>
      <c r="LP519" s="10"/>
      <c r="LQ519" s="10"/>
      <c r="LR519" s="10"/>
      <c r="LS519" s="10"/>
      <c r="LT519" s="10"/>
      <c r="LU519" s="10"/>
      <c r="LV519" s="10"/>
      <c r="LW519" s="10"/>
      <c r="LX519" s="10"/>
      <c r="LY519" s="10"/>
      <c r="LZ519" s="10"/>
      <c r="MA519" s="10"/>
      <c r="MB519" s="10"/>
      <c r="MC519" s="10"/>
      <c r="MD519" s="10"/>
      <c r="ME519" s="10"/>
      <c r="MF519" s="10"/>
      <c r="MG519" s="10"/>
      <c r="MH519" s="10"/>
      <c r="MI519" s="10"/>
      <c r="MJ519" s="10"/>
      <c r="MK519" s="10"/>
      <c r="ML519" s="10"/>
      <c r="MM519" s="10"/>
      <c r="MN519" s="10"/>
      <c r="MO519" s="10"/>
      <c r="MP519" s="10"/>
      <c r="MQ519" s="10"/>
      <c r="MR519" s="10"/>
      <c r="MS519" s="10"/>
      <c r="MT519" s="10"/>
      <c r="MU519" s="10"/>
      <c r="MV519" s="10"/>
      <c r="MW519" s="10"/>
      <c r="MX519" s="10"/>
      <c r="MY519" s="10"/>
      <c r="MZ519" s="10"/>
      <c r="NA519" s="10"/>
      <c r="NB519" s="10"/>
      <c r="NC519" s="10"/>
      <c r="ND519" s="10"/>
      <c r="NE519" s="10"/>
      <c r="NF519" s="10"/>
      <c r="NG519" s="10"/>
      <c r="NH519" s="10"/>
      <c r="NI519" s="10"/>
      <c r="NJ519" s="10"/>
      <c r="NK519" s="10"/>
      <c r="NL519" s="10"/>
      <c r="NM519" s="10"/>
      <c r="NN519" s="10"/>
      <c r="NO519" s="10"/>
      <c r="NP519" s="10"/>
      <c r="NQ519" s="10"/>
      <c r="NR519" s="10"/>
      <c r="NS519" s="10"/>
      <c r="NT519" s="10"/>
      <c r="NU519" s="10"/>
      <c r="NV519" s="10"/>
      <c r="NW519" s="10"/>
      <c r="NX519" s="10"/>
      <c r="NY519" s="10"/>
      <c r="NZ519" s="10"/>
      <c r="OA519" s="10"/>
      <c r="OB519" s="10"/>
      <c r="OC519" s="10"/>
      <c r="OD519" s="10"/>
      <c r="OE519" s="10"/>
      <c r="OF519" s="10"/>
      <c r="OG519" s="10"/>
      <c r="OH519" s="10"/>
      <c r="OI519" s="10"/>
      <c r="OJ519" s="10"/>
      <c r="OK519" s="10"/>
      <c r="OL519" s="10"/>
      <c r="OM519" s="10"/>
      <c r="ON519" s="10"/>
      <c r="OO519" s="10"/>
      <c r="OP519" s="10"/>
      <c r="OQ519" s="10"/>
      <c r="OR519" s="10"/>
      <c r="OS519" s="10"/>
      <c r="OT519" s="10"/>
      <c r="OU519" s="10"/>
      <c r="OV519" s="10"/>
      <c r="OW519" s="10"/>
      <c r="OX519" s="10"/>
      <c r="OY519" s="10"/>
      <c r="OZ519" s="10"/>
      <c r="PA519" s="10"/>
      <c r="PB519" s="10"/>
      <c r="PC519" s="10"/>
      <c r="PD519" s="10"/>
      <c r="PE519" s="10"/>
      <c r="PF519" s="10"/>
      <c r="PG519" s="10"/>
      <c r="PH519" s="10"/>
      <c r="PI519" s="10"/>
      <c r="PJ519" s="10"/>
      <c r="PK519" s="10"/>
      <c r="PL519" s="10"/>
      <c r="PM519" s="10"/>
      <c r="PN519" s="10"/>
      <c r="PO519" s="10"/>
      <c r="PP519" s="10"/>
      <c r="PQ519" s="10"/>
      <c r="PR519" s="10"/>
      <c r="PS519" s="10"/>
      <c r="PT519" s="10"/>
      <c r="PU519" s="10"/>
      <c r="PV519" s="10"/>
      <c r="PW519" s="10"/>
      <c r="PX519" s="10"/>
      <c r="PY519" s="10"/>
      <c r="PZ519" s="10"/>
      <c r="QA519" s="10"/>
      <c r="QB519" s="10"/>
      <c r="QC519" s="10"/>
      <c r="QD519" s="10"/>
      <c r="QE519" s="10"/>
      <c r="QF519" s="10"/>
      <c r="QG519" s="10"/>
      <c r="QH519" s="10"/>
      <c r="QI519" s="10"/>
      <c r="QJ519" s="10"/>
      <c r="QK519" s="10"/>
      <c r="QL519" s="10"/>
      <c r="QM519" s="10"/>
      <c r="QN519" s="10"/>
      <c r="QO519" s="10"/>
      <c r="QP519" s="10"/>
      <c r="QQ519" s="10"/>
      <c r="QR519" s="10"/>
      <c r="QS519" s="10"/>
      <c r="QT519" s="10"/>
      <c r="QU519" s="10"/>
      <c r="QV519" s="10"/>
      <c r="QW519" s="10"/>
      <c r="QX519" s="10"/>
      <c r="QY519" s="10"/>
      <c r="QZ519" s="10"/>
      <c r="RA519" s="10"/>
      <c r="RB519" s="10"/>
      <c r="RC519" s="10"/>
      <c r="RD519" s="10"/>
      <c r="RE519" s="10"/>
      <c r="RF519" s="10"/>
      <c r="RG519" s="10"/>
      <c r="RH519" s="10"/>
      <c r="RI519" s="10"/>
      <c r="RJ519" s="10"/>
      <c r="RK519" s="10"/>
      <c r="RL519" s="10"/>
      <c r="RM519" s="10"/>
      <c r="RN519" s="10"/>
      <c r="RO519" s="10"/>
      <c r="RP519" s="10"/>
      <c r="RQ519" s="10"/>
      <c r="RR519" s="10"/>
      <c r="RS519" s="10"/>
      <c r="RT519" s="10"/>
      <c r="RU519" s="10"/>
      <c r="RV519" s="10"/>
      <c r="RW519" s="10"/>
      <c r="RX519" s="10"/>
      <c r="RY519" s="10"/>
      <c r="RZ519" s="10"/>
      <c r="SA519" s="10"/>
      <c r="SB519" s="10"/>
      <c r="SC519" s="10"/>
      <c r="SD519" s="10"/>
      <c r="SE519" s="10"/>
      <c r="SF519" s="10"/>
      <c r="SG519" s="10"/>
      <c r="SH519" s="10"/>
      <c r="SI519" s="10"/>
      <c r="SJ519" s="10"/>
      <c r="SK519" s="10"/>
      <c r="SL519" s="10"/>
      <c r="SM519" s="10"/>
      <c r="SN519" s="10"/>
      <c r="SO519" s="10"/>
      <c r="SP519" s="10"/>
      <c r="SQ519" s="10"/>
      <c r="SR519" s="10"/>
      <c r="SS519" s="10"/>
      <c r="ST519" s="10"/>
      <c r="SU519" s="10"/>
      <c r="SV519" s="10"/>
      <c r="SW519" s="10"/>
      <c r="SX519" s="10"/>
      <c r="SY519" s="10"/>
      <c r="SZ519" s="10"/>
      <c r="TA519" s="10"/>
      <c r="TB519" s="10"/>
      <c r="TC519" s="10"/>
      <c r="TD519" s="10"/>
      <c r="TE519" s="10"/>
      <c r="TF519" s="10"/>
      <c r="TG519" s="10"/>
      <c r="TH519" s="10"/>
      <c r="TI519" s="10"/>
      <c r="TJ519" s="10"/>
      <c r="TK519" s="10"/>
      <c r="TL519" s="10"/>
      <c r="TM519" s="10"/>
      <c r="TN519" s="10"/>
      <c r="TO519" s="10"/>
      <c r="TP519" s="10"/>
      <c r="TQ519" s="10"/>
      <c r="TR519" s="10"/>
      <c r="TS519" s="10"/>
      <c r="TT519" s="10"/>
      <c r="TU519" s="10"/>
      <c r="TV519" s="10"/>
      <c r="TW519" s="10"/>
      <c r="TX519" s="10"/>
      <c r="TY519" s="10"/>
      <c r="TZ519" s="10"/>
      <c r="UA519" s="10"/>
      <c r="UB519" s="10"/>
      <c r="UC519" s="10"/>
      <c r="UD519" s="10"/>
      <c r="UE519" s="10"/>
      <c r="UF519" s="10"/>
      <c r="UG519" s="10"/>
      <c r="UH519" s="10"/>
      <c r="UI519" s="10"/>
      <c r="UJ519" s="10"/>
      <c r="UK519" s="10"/>
      <c r="UL519" s="10"/>
      <c r="UM519" s="10"/>
      <c r="UN519" s="10"/>
      <c r="UO519" s="10"/>
      <c r="UP519" s="10"/>
      <c r="UQ519" s="10"/>
      <c r="UR519" s="10"/>
      <c r="US519" s="10"/>
      <c r="UT519" s="10"/>
      <c r="UU519" s="10"/>
      <c r="UV519" s="10"/>
      <c r="UW519" s="10"/>
      <c r="UX519" s="10"/>
      <c r="UY519" s="10"/>
      <c r="UZ519" s="10"/>
      <c r="VA519" s="10"/>
      <c r="VB519" s="10"/>
      <c r="VC519" s="10"/>
      <c r="VD519" s="10"/>
      <c r="VE519" s="10"/>
      <c r="VF519" s="10"/>
      <c r="VG519" s="10"/>
      <c r="VH519" s="10"/>
      <c r="VI519" s="10"/>
      <c r="VJ519" s="10"/>
      <c r="VK519" s="10"/>
      <c r="VL519" s="10"/>
      <c r="VM519" s="10"/>
      <c r="VN519" s="10"/>
      <c r="VO519" s="10"/>
      <c r="VP519" s="10"/>
      <c r="VQ519" s="10"/>
      <c r="VR519" s="10"/>
      <c r="VS519" s="10"/>
      <c r="VT519" s="10"/>
      <c r="VU519" s="10"/>
      <c r="VV519" s="10"/>
      <c r="VW519" s="10"/>
      <c r="VX519" s="10"/>
      <c r="VY519" s="10"/>
      <c r="VZ519" s="10"/>
      <c r="WA519" s="10"/>
      <c r="WB519" s="10"/>
      <c r="WC519" s="10"/>
      <c r="WD519" s="10"/>
      <c r="WE519" s="10"/>
      <c r="WF519" s="10"/>
      <c r="WG519" s="10"/>
      <c r="WH519" s="10"/>
      <c r="WI519" s="10"/>
      <c r="WJ519" s="10"/>
      <c r="WK519" s="10"/>
      <c r="WL519" s="10"/>
      <c r="WM519" s="10"/>
      <c r="WN519" s="10"/>
      <c r="WO519" s="10"/>
      <c r="WP519" s="10"/>
      <c r="WQ519" s="10"/>
      <c r="WR519" s="10"/>
      <c r="WS519" s="10"/>
      <c r="WT519" s="10"/>
      <c r="WU519" s="10"/>
      <c r="WV519" s="10"/>
      <c r="WW519" s="10"/>
      <c r="WX519" s="10"/>
      <c r="WY519" s="10"/>
      <c r="WZ519" s="10"/>
      <c r="XA519" s="10"/>
      <c r="XB519" s="10"/>
      <c r="XC519" s="10"/>
      <c r="XD519" s="10"/>
      <c r="XE519" s="10"/>
      <c r="XF519" s="10"/>
      <c r="XG519" s="10"/>
      <c r="XH519" s="10"/>
      <c r="XI519" s="10"/>
      <c r="XJ519" s="10"/>
      <c r="XK519" s="10"/>
      <c r="XL519" s="10"/>
      <c r="XM519" s="10"/>
      <c r="XN519" s="10"/>
      <c r="XO519" s="10"/>
      <c r="XP519" s="10"/>
      <c r="XQ519" s="10"/>
      <c r="XR519" s="10"/>
      <c r="XS519" s="10"/>
      <c r="XT519" s="10"/>
      <c r="XU519" s="10"/>
      <c r="XV519" s="10"/>
      <c r="XW519" s="10"/>
      <c r="XX519" s="10"/>
      <c r="XY519" s="10"/>
      <c r="XZ519" s="10"/>
      <c r="YA519" s="10"/>
      <c r="YB519" s="10"/>
      <c r="YC519" s="10"/>
      <c r="YD519" s="10"/>
      <c r="YE519" s="10"/>
      <c r="YF519" s="10"/>
      <c r="YG519" s="10"/>
      <c r="YH519" s="10"/>
      <c r="YI519" s="10"/>
      <c r="YJ519" s="10"/>
      <c r="YK519" s="10"/>
      <c r="YL519" s="10"/>
      <c r="YM519" s="10"/>
      <c r="YN519" s="10"/>
      <c r="YO519" s="10"/>
      <c r="YP519" s="10"/>
      <c r="YQ519" s="10"/>
      <c r="YR519" s="10"/>
      <c r="YS519" s="10"/>
      <c r="YT519" s="10"/>
      <c r="YU519" s="10"/>
      <c r="YV519" s="10"/>
      <c r="YW519" s="10"/>
      <c r="YX519" s="10"/>
      <c r="YY519" s="10"/>
      <c r="YZ519" s="10"/>
      <c r="ZA519" s="10"/>
      <c r="ZB519" s="10"/>
      <c r="ZC519" s="10"/>
      <c r="ZD519" s="10"/>
      <c r="ZE519" s="10"/>
      <c r="ZF519" s="10"/>
      <c r="ZG519" s="10"/>
      <c r="ZH519" s="10"/>
      <c r="ZI519" s="10"/>
      <c r="ZJ519" s="10"/>
      <c r="ZK519" s="10"/>
      <c r="ZL519" s="10"/>
      <c r="ZM519" s="10"/>
      <c r="ZN519" s="10"/>
      <c r="ZO519" s="10"/>
      <c r="ZP519" s="10"/>
      <c r="ZQ519" s="10"/>
      <c r="ZR519" s="10"/>
      <c r="ZS519" s="10"/>
      <c r="ZT519" s="10"/>
      <c r="ZU519" s="10"/>
      <c r="ZV519" s="10"/>
      <c r="ZW519" s="10"/>
      <c r="ZX519" s="10"/>
      <c r="ZY519" s="10"/>
      <c r="ZZ519" s="10"/>
      <c r="AAA519" s="10"/>
      <c r="AAB519" s="10"/>
      <c r="AAC519" s="10"/>
      <c r="AAD519" s="10"/>
      <c r="AAE519" s="10"/>
      <c r="AAF519" s="10"/>
      <c r="AAG519" s="10"/>
      <c r="AAH519" s="10"/>
      <c r="AAI519" s="10"/>
      <c r="AAJ519" s="10"/>
      <c r="AAK519" s="10"/>
      <c r="AAL519" s="10"/>
      <c r="AAM519" s="10"/>
      <c r="AAN519" s="10"/>
      <c r="AAO519" s="10"/>
      <c r="AAP519" s="10"/>
      <c r="AAQ519" s="10"/>
      <c r="AAR519" s="10"/>
      <c r="AAS519" s="10"/>
      <c r="AAT519" s="10"/>
      <c r="AAU519" s="10"/>
      <c r="AAV519" s="10"/>
      <c r="AAW519" s="10"/>
      <c r="AAX519" s="10"/>
      <c r="AAY519" s="10"/>
      <c r="AAZ519" s="10"/>
      <c r="ABA519" s="10"/>
      <c r="ABB519" s="10"/>
      <c r="ABC519" s="10"/>
      <c r="ABD519" s="10"/>
      <c r="ABE519" s="10"/>
      <c r="ABF519" s="10"/>
      <c r="ABG519" s="10"/>
      <c r="ABH519" s="10"/>
      <c r="ABI519" s="10"/>
      <c r="ABJ519" s="10"/>
      <c r="ABK519" s="10"/>
      <c r="ABL519" s="10"/>
      <c r="ABM519" s="10"/>
      <c r="ABN519" s="10"/>
      <c r="ABO519" s="10"/>
      <c r="ABP519" s="10"/>
      <c r="ABQ519" s="10"/>
      <c r="ABR519" s="10"/>
      <c r="ABS519" s="10"/>
      <c r="ABT519" s="10"/>
      <c r="ABU519" s="10"/>
      <c r="ABV519" s="10"/>
      <c r="ABW519" s="10"/>
      <c r="ABX519" s="10"/>
      <c r="ABY519" s="10"/>
      <c r="ABZ519" s="10"/>
      <c r="ACA519" s="10"/>
      <c r="ACB519" s="10"/>
      <c r="ACC519" s="10"/>
      <c r="ACD519" s="10"/>
      <c r="ACE519" s="10"/>
      <c r="ACF519" s="10"/>
      <c r="ACG519" s="10"/>
      <c r="ACH519" s="10"/>
      <c r="ACI519" s="10"/>
      <c r="ACJ519" s="10"/>
      <c r="ACK519" s="10"/>
      <c r="ACL519" s="10"/>
      <c r="ACM519" s="10"/>
      <c r="ACN519" s="10"/>
      <c r="ACO519" s="10"/>
      <c r="ACP519" s="10"/>
      <c r="ACQ519" s="10"/>
      <c r="ACR519" s="10"/>
      <c r="ACS519" s="10"/>
      <c r="ACT519" s="10"/>
      <c r="ACU519" s="10"/>
      <c r="ACV519" s="10"/>
      <c r="ACW519" s="10"/>
      <c r="ACX519" s="10"/>
      <c r="ACY519" s="10"/>
      <c r="ACZ519" s="10"/>
      <c r="ADA519" s="10"/>
      <c r="ADB519" s="10"/>
      <c r="ADC519" s="10"/>
      <c r="ADD519" s="10"/>
      <c r="ADE519" s="10"/>
      <c r="ADF519" s="10"/>
      <c r="ADG519" s="10"/>
      <c r="ADH519" s="10"/>
      <c r="ADI519" s="10"/>
      <c r="ADJ519" s="10"/>
      <c r="ADK519" s="10"/>
      <c r="ADL519" s="10"/>
      <c r="ADM519" s="10"/>
      <c r="ADN519" s="10"/>
      <c r="ADO519" s="10"/>
      <c r="ADP519" s="10"/>
      <c r="ADQ519" s="10"/>
      <c r="ADR519" s="10"/>
      <c r="ADS519" s="10"/>
      <c r="ADT519" s="10"/>
      <c r="ADU519" s="10"/>
      <c r="ADV519" s="10"/>
      <c r="ADW519" s="10"/>
      <c r="ADX519" s="10"/>
      <c r="ADY519" s="10"/>
      <c r="ADZ519" s="10"/>
      <c r="AEA519" s="10"/>
      <c r="AEB519" s="10"/>
      <c r="AEC519" s="10"/>
      <c r="AED519" s="10"/>
      <c r="AEE519" s="10"/>
      <c r="AEF519" s="10"/>
      <c r="AEG519" s="10"/>
      <c r="AEH519" s="10"/>
      <c r="AEI519" s="10"/>
      <c r="AEJ519" s="10"/>
      <c r="AEK519" s="10"/>
      <c r="AEL519" s="10"/>
      <c r="AEM519" s="10"/>
      <c r="AEN519" s="10"/>
      <c r="AEO519" s="10"/>
      <c r="AEP519" s="10"/>
      <c r="AEQ519" s="10"/>
      <c r="AER519" s="10"/>
      <c r="AES519" s="10"/>
      <c r="AET519" s="10"/>
      <c r="AEU519" s="10"/>
      <c r="AEV519" s="10"/>
      <c r="AEW519" s="10"/>
      <c r="AEX519" s="10"/>
      <c r="AEY519" s="10"/>
      <c r="AEZ519" s="10"/>
      <c r="AFA519" s="10"/>
      <c r="AFB519" s="10"/>
      <c r="AFC519" s="10"/>
      <c r="AFD519" s="10"/>
      <c r="AFE519" s="10"/>
      <c r="AFF519" s="10"/>
      <c r="AFG519" s="10"/>
      <c r="AFH519" s="10"/>
      <c r="AFI519" s="10"/>
      <c r="AFJ519" s="10"/>
      <c r="AFK519" s="10"/>
      <c r="AFL519" s="10"/>
      <c r="AFM519" s="10"/>
      <c r="AFN519" s="10"/>
      <c r="AFO519" s="10"/>
      <c r="AFP519" s="10"/>
      <c r="AFQ519" s="10"/>
      <c r="AFR519" s="10"/>
      <c r="AFS519" s="10"/>
      <c r="AFT519" s="10"/>
      <c r="AFU519" s="10"/>
      <c r="AFV519" s="10"/>
      <c r="AFW519" s="10"/>
      <c r="AFX519" s="10"/>
      <c r="AFY519" s="10"/>
      <c r="AFZ519" s="10"/>
      <c r="AGA519" s="10"/>
      <c r="AGB519" s="10"/>
      <c r="AGC519" s="10"/>
      <c r="AGD519" s="10"/>
      <c r="AGE519" s="10"/>
      <c r="AGF519" s="10"/>
      <c r="AGG519" s="10"/>
      <c r="AGH519" s="10"/>
      <c r="AGI519" s="10"/>
      <c r="AGJ519" s="10"/>
      <c r="AGK519" s="10"/>
      <c r="AGL519" s="10"/>
      <c r="AGM519" s="10"/>
      <c r="AGN519" s="10"/>
      <c r="AGO519" s="10"/>
      <c r="AGP519" s="10"/>
      <c r="AGQ519" s="10"/>
      <c r="AGR519" s="10"/>
      <c r="AGS519" s="10"/>
      <c r="AGT519" s="10"/>
      <c r="AGU519" s="10"/>
      <c r="AGV519" s="10"/>
      <c r="AGW519" s="10"/>
      <c r="AGX519" s="10"/>
      <c r="AGY519" s="10"/>
      <c r="AGZ519" s="10"/>
      <c r="AHA519" s="10"/>
      <c r="AHB519" s="10"/>
      <c r="AHC519" s="10"/>
      <c r="AHD519" s="10"/>
      <c r="AHE519" s="10"/>
      <c r="AHF519" s="10"/>
      <c r="AHG519" s="10"/>
      <c r="AHH519" s="10"/>
      <c r="AHI519" s="10"/>
      <c r="AHJ519" s="10"/>
      <c r="AHK519" s="10"/>
      <c r="AHL519" s="10"/>
      <c r="AHM519" s="10"/>
      <c r="AHN519" s="10"/>
      <c r="AHO519" s="10"/>
      <c r="AHP519" s="10"/>
      <c r="AHQ519" s="10"/>
      <c r="AHR519" s="10"/>
      <c r="AHS519" s="10"/>
      <c r="AHT519" s="10"/>
      <c r="AHU519" s="10"/>
      <c r="AHV519" s="10"/>
      <c r="AHW519" s="10"/>
      <c r="AHX519" s="10"/>
      <c r="AHY519" s="10"/>
      <c r="AHZ519" s="10"/>
      <c r="AIA519" s="10"/>
      <c r="AIB519" s="10"/>
      <c r="AIC519" s="10"/>
      <c r="AID519" s="10"/>
      <c r="AIE519" s="10"/>
      <c r="AIF519" s="10"/>
      <c r="AIG519" s="10"/>
      <c r="AIH519" s="10"/>
      <c r="AII519" s="10"/>
      <c r="AIJ519" s="10"/>
      <c r="AIK519" s="10"/>
      <c r="AIL519" s="10"/>
      <c r="AIM519" s="10"/>
      <c r="AIN519" s="10"/>
      <c r="AIO519" s="10"/>
      <c r="AIP519" s="10"/>
      <c r="AIQ519" s="10"/>
      <c r="AIR519" s="10"/>
      <c r="AIS519" s="10"/>
      <c r="AIT519" s="10"/>
      <c r="AIU519" s="10"/>
      <c r="AIV519" s="10"/>
      <c r="AIW519" s="10"/>
      <c r="AIX519" s="10"/>
      <c r="AIY519" s="10"/>
      <c r="AIZ519" s="10"/>
      <c r="AJA519" s="10"/>
      <c r="AJB519" s="10"/>
      <c r="AJC519" s="10"/>
      <c r="AJD519" s="10"/>
      <c r="AJE519" s="10"/>
      <c r="AJF519" s="10"/>
      <c r="AJG519" s="10"/>
      <c r="AJH519" s="10"/>
      <c r="AJI519" s="10"/>
      <c r="AJJ519" s="10"/>
      <c r="AJK519" s="10"/>
      <c r="AJL519" s="10"/>
      <c r="AJM519" s="10"/>
      <c r="AJN519" s="10"/>
      <c r="AJO519" s="10"/>
      <c r="AJP519" s="10"/>
      <c r="AJQ519" s="10"/>
      <c r="AJR519" s="10"/>
      <c r="AJS519" s="10"/>
      <c r="AJT519" s="10"/>
      <c r="AJU519" s="10"/>
      <c r="AJV519" s="10"/>
      <c r="AJW519" s="10"/>
      <c r="AJX519" s="10"/>
      <c r="AJY519" s="10"/>
      <c r="AJZ519" s="10"/>
      <c r="AKA519" s="10"/>
      <c r="AKB519" s="10"/>
      <c r="AKC519" s="10"/>
      <c r="AKD519" s="10"/>
      <c r="AKE519" s="10"/>
      <c r="AKF519" s="10"/>
      <c r="AKG519" s="10"/>
      <c r="AKH519" s="10"/>
      <c r="AKI519" s="10"/>
      <c r="AKJ519" s="10"/>
      <c r="AKK519" s="10"/>
      <c r="AKL519" s="10"/>
      <c r="AKM519" s="10"/>
      <c r="AKN519" s="10"/>
      <c r="AKO519" s="10"/>
      <c r="AKP519" s="10"/>
      <c r="AKQ519" s="10"/>
      <c r="AKR519" s="10"/>
      <c r="AKS519" s="10"/>
      <c r="AKT519" s="10"/>
      <c r="AKU519" s="10"/>
      <c r="AKV519" s="10"/>
      <c r="AKW519" s="10"/>
      <c r="AKX519" s="10"/>
      <c r="AKY519" s="10"/>
      <c r="AKZ519" s="10"/>
      <c r="ALA519" s="10"/>
      <c r="ALB519" s="10"/>
      <c r="ALC519" s="10"/>
      <c r="ALD519" s="10"/>
      <c r="ALE519" s="10"/>
      <c r="ALF519" s="10"/>
      <c r="ALG519" s="10"/>
      <c r="ALH519" s="10"/>
      <c r="ALI519" s="10"/>
      <c r="ALJ519" s="10"/>
      <c r="ALK519" s="10"/>
      <c r="ALL519" s="10"/>
      <c r="ALM519" s="10"/>
      <c r="ALN519" s="10"/>
      <c r="ALO519" s="10"/>
      <c r="ALP519" s="10"/>
      <c r="ALQ519" s="10"/>
      <c r="ALR519" s="10"/>
      <c r="ALS519" s="10"/>
      <c r="ALT519" s="10"/>
      <c r="ALU519" s="10"/>
      <c r="ALV519" s="10"/>
      <c r="ALW519" s="10"/>
      <c r="ALX519" s="10"/>
      <c r="ALY519" s="10"/>
      <c r="ALZ519" s="10"/>
      <c r="AMA519" s="10"/>
      <c r="AMB519" s="10"/>
      <c r="AMC519" s="10"/>
      <c r="AMD519" s="10"/>
      <c r="AME519" s="10"/>
      <c r="AMF519" s="10"/>
      <c r="AMG519" s="10"/>
      <c r="AMH519" s="10"/>
      <c r="AMI519" s="10"/>
    </row>
    <row r="520" spans="1:1023" ht="21.75" customHeight="1">
      <c r="A520" s="14" t="s">
        <v>113</v>
      </c>
      <c r="B520" s="39"/>
      <c r="C520" s="42">
        <v>244697.19</v>
      </c>
      <c r="D520" s="32"/>
      <c r="E520" s="30"/>
      <c r="F520" s="30"/>
      <c r="G520" s="30"/>
      <c r="H520" s="30"/>
      <c r="I520" s="30"/>
      <c r="J520" s="30"/>
      <c r="K520" s="30"/>
      <c r="L520" s="30"/>
      <c r="M520" s="30"/>
      <c r="N520" s="30"/>
      <c r="O520" s="30"/>
      <c r="P520" s="32"/>
      <c r="Q520" s="43">
        <f t="shared" si="14"/>
        <v>244697.19</v>
      </c>
      <c r="R520" s="43">
        <f>SUM(Q520)</f>
        <v>244697.19</v>
      </c>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c r="EM520" s="10"/>
      <c r="EN520" s="10"/>
      <c r="EO520" s="10"/>
      <c r="EP520" s="10"/>
      <c r="EQ520" s="10"/>
      <c r="ER520" s="10"/>
      <c r="ES520" s="10"/>
      <c r="ET520" s="10"/>
      <c r="EU520" s="10"/>
      <c r="EV520" s="10"/>
      <c r="EW520" s="10"/>
      <c r="EX520" s="10"/>
      <c r="EY520" s="10"/>
      <c r="EZ520" s="10"/>
      <c r="FA520" s="10"/>
      <c r="FB520" s="10"/>
      <c r="FC520" s="10"/>
      <c r="FD520" s="10"/>
      <c r="FE520" s="10"/>
      <c r="FF520" s="10"/>
      <c r="FG520" s="10"/>
      <c r="FH520" s="10"/>
      <c r="FI520" s="10"/>
      <c r="FJ520" s="10"/>
      <c r="FK520" s="10"/>
      <c r="FL520" s="10"/>
      <c r="FM520" s="10"/>
      <c r="FN520" s="10"/>
      <c r="FO520" s="10"/>
      <c r="FP520" s="10"/>
      <c r="FQ520" s="10"/>
      <c r="FR520" s="10"/>
      <c r="FS520" s="10"/>
      <c r="FT520" s="10"/>
      <c r="FU520" s="10"/>
      <c r="FV520" s="10"/>
      <c r="FW520" s="10"/>
      <c r="FX520" s="10"/>
      <c r="FY520" s="10"/>
      <c r="FZ520" s="10"/>
      <c r="GA520" s="10"/>
      <c r="GB520" s="10"/>
      <c r="GC520" s="10"/>
      <c r="GD520" s="10"/>
      <c r="GE520" s="10"/>
      <c r="GF520" s="10"/>
      <c r="GG520" s="10"/>
      <c r="GH520" s="10"/>
      <c r="GI520" s="10"/>
      <c r="GJ520" s="10"/>
      <c r="GK520" s="10"/>
      <c r="GL520" s="10"/>
      <c r="GM520" s="10"/>
      <c r="GN520" s="10"/>
      <c r="GO520" s="10"/>
      <c r="GP520" s="10"/>
      <c r="GQ520" s="10"/>
      <c r="GR520" s="10"/>
      <c r="GS520" s="10"/>
      <c r="GT520" s="10"/>
      <c r="GU520" s="10"/>
      <c r="GV520" s="10"/>
      <c r="GW520" s="10"/>
      <c r="GX520" s="10"/>
      <c r="GY520" s="10"/>
      <c r="GZ520" s="10"/>
      <c r="HA520" s="10"/>
      <c r="HB520" s="10"/>
      <c r="HC520" s="10"/>
      <c r="HD520" s="10"/>
      <c r="HE520" s="10"/>
      <c r="HF520" s="10"/>
      <c r="HG520" s="10"/>
      <c r="HH520" s="10"/>
      <c r="HI520" s="10"/>
      <c r="HJ520" s="10"/>
      <c r="HK520" s="10"/>
      <c r="HL520" s="10"/>
      <c r="HM520" s="10"/>
      <c r="HN520" s="10"/>
      <c r="HO520" s="10"/>
      <c r="HP520" s="10"/>
      <c r="HQ520" s="10"/>
      <c r="HR520" s="10"/>
      <c r="HS520" s="10"/>
      <c r="HT520" s="10"/>
      <c r="HU520" s="10"/>
      <c r="HV520" s="10"/>
      <c r="HW520" s="10"/>
      <c r="HX520" s="10"/>
      <c r="HY520" s="10"/>
      <c r="HZ520" s="10"/>
      <c r="IA520" s="10"/>
      <c r="IB520" s="10"/>
      <c r="IC520" s="10"/>
      <c r="ID520" s="10"/>
      <c r="IE520" s="10"/>
      <c r="IF520" s="10"/>
      <c r="IG520" s="10"/>
      <c r="IH520" s="10"/>
      <c r="II520" s="10"/>
      <c r="IJ520" s="10"/>
      <c r="IK520" s="10"/>
      <c r="IL520" s="10"/>
      <c r="IM520" s="10"/>
      <c r="IN520" s="10"/>
      <c r="IO520" s="10"/>
      <c r="IP520" s="10"/>
      <c r="IQ520" s="10"/>
      <c r="IR520" s="10"/>
      <c r="IS520" s="10"/>
      <c r="IT520" s="10"/>
      <c r="IU520" s="10"/>
      <c r="IV520" s="10"/>
      <c r="IW520" s="10"/>
      <c r="IX520" s="10"/>
      <c r="IY520" s="10"/>
      <c r="IZ520" s="10"/>
      <c r="JA520" s="10"/>
      <c r="JB520" s="10"/>
      <c r="JC520" s="10"/>
      <c r="JD520" s="10"/>
      <c r="JE520" s="10"/>
      <c r="JF520" s="10"/>
      <c r="JG520" s="10"/>
      <c r="JH520" s="10"/>
      <c r="JI520" s="10"/>
      <c r="JJ520" s="10"/>
      <c r="JK520" s="10"/>
      <c r="JL520" s="10"/>
      <c r="JM520" s="10"/>
      <c r="JN520" s="10"/>
      <c r="JO520" s="10"/>
      <c r="JP520" s="10"/>
      <c r="JQ520" s="10"/>
      <c r="JR520" s="10"/>
      <c r="JS520" s="10"/>
      <c r="JT520" s="10"/>
      <c r="JU520" s="10"/>
      <c r="JV520" s="10"/>
      <c r="JW520" s="10"/>
      <c r="JX520" s="10"/>
      <c r="JY520" s="10"/>
      <c r="JZ520" s="10"/>
      <c r="KA520" s="10"/>
      <c r="KB520" s="10"/>
      <c r="KC520" s="10"/>
      <c r="KD520" s="10"/>
      <c r="KE520" s="10"/>
      <c r="KF520" s="10"/>
      <c r="KG520" s="10"/>
      <c r="KH520" s="10"/>
      <c r="KI520" s="10"/>
      <c r="KJ520" s="10"/>
      <c r="KK520" s="10"/>
      <c r="KL520" s="10"/>
      <c r="KM520" s="10"/>
      <c r="KN520" s="10"/>
      <c r="KO520" s="10"/>
      <c r="KP520" s="10"/>
      <c r="KQ520" s="10"/>
      <c r="KR520" s="10"/>
      <c r="KS520" s="10"/>
      <c r="KT520" s="10"/>
      <c r="KU520" s="10"/>
      <c r="KV520" s="10"/>
      <c r="KW520" s="10"/>
      <c r="KX520" s="10"/>
      <c r="KY520" s="10"/>
      <c r="KZ520" s="10"/>
      <c r="LA520" s="10"/>
      <c r="LB520" s="10"/>
      <c r="LC520" s="10"/>
      <c r="LD520" s="10"/>
      <c r="LE520" s="10"/>
      <c r="LF520" s="10"/>
      <c r="LG520" s="10"/>
      <c r="LH520" s="10"/>
      <c r="LI520" s="10"/>
      <c r="LJ520" s="10"/>
      <c r="LK520" s="10"/>
      <c r="LL520" s="10"/>
      <c r="LM520" s="10"/>
      <c r="LN520" s="10"/>
      <c r="LO520" s="10"/>
      <c r="LP520" s="10"/>
      <c r="LQ520" s="10"/>
      <c r="LR520" s="10"/>
      <c r="LS520" s="10"/>
      <c r="LT520" s="10"/>
      <c r="LU520" s="10"/>
      <c r="LV520" s="10"/>
      <c r="LW520" s="10"/>
      <c r="LX520" s="10"/>
      <c r="LY520" s="10"/>
      <c r="LZ520" s="10"/>
      <c r="MA520" s="10"/>
      <c r="MB520" s="10"/>
      <c r="MC520" s="10"/>
      <c r="MD520" s="10"/>
      <c r="ME520" s="10"/>
      <c r="MF520" s="10"/>
      <c r="MG520" s="10"/>
      <c r="MH520" s="10"/>
      <c r="MI520" s="10"/>
      <c r="MJ520" s="10"/>
      <c r="MK520" s="10"/>
      <c r="ML520" s="10"/>
      <c r="MM520" s="10"/>
      <c r="MN520" s="10"/>
      <c r="MO520" s="10"/>
      <c r="MP520" s="10"/>
      <c r="MQ520" s="10"/>
      <c r="MR520" s="10"/>
      <c r="MS520" s="10"/>
      <c r="MT520" s="10"/>
      <c r="MU520" s="10"/>
      <c r="MV520" s="10"/>
      <c r="MW520" s="10"/>
      <c r="MX520" s="10"/>
      <c r="MY520" s="10"/>
      <c r="MZ520" s="10"/>
      <c r="NA520" s="10"/>
      <c r="NB520" s="10"/>
      <c r="NC520" s="10"/>
      <c r="ND520" s="10"/>
      <c r="NE520" s="10"/>
      <c r="NF520" s="10"/>
      <c r="NG520" s="10"/>
      <c r="NH520" s="10"/>
      <c r="NI520" s="10"/>
      <c r="NJ520" s="10"/>
      <c r="NK520" s="10"/>
      <c r="NL520" s="10"/>
      <c r="NM520" s="10"/>
      <c r="NN520" s="10"/>
      <c r="NO520" s="10"/>
      <c r="NP520" s="10"/>
      <c r="NQ520" s="10"/>
      <c r="NR520" s="10"/>
      <c r="NS520" s="10"/>
      <c r="NT520" s="10"/>
      <c r="NU520" s="10"/>
      <c r="NV520" s="10"/>
      <c r="NW520" s="10"/>
      <c r="NX520" s="10"/>
      <c r="NY520" s="10"/>
      <c r="NZ520" s="10"/>
      <c r="OA520" s="10"/>
      <c r="OB520" s="10"/>
      <c r="OC520" s="10"/>
      <c r="OD520" s="10"/>
      <c r="OE520" s="10"/>
      <c r="OF520" s="10"/>
      <c r="OG520" s="10"/>
      <c r="OH520" s="10"/>
      <c r="OI520" s="10"/>
      <c r="OJ520" s="10"/>
      <c r="OK520" s="10"/>
      <c r="OL520" s="10"/>
      <c r="OM520" s="10"/>
      <c r="ON520" s="10"/>
      <c r="OO520" s="10"/>
      <c r="OP520" s="10"/>
      <c r="OQ520" s="10"/>
      <c r="OR520" s="10"/>
      <c r="OS520" s="10"/>
      <c r="OT520" s="10"/>
      <c r="OU520" s="10"/>
      <c r="OV520" s="10"/>
      <c r="OW520" s="10"/>
      <c r="OX520" s="10"/>
      <c r="OY520" s="10"/>
      <c r="OZ520" s="10"/>
      <c r="PA520" s="10"/>
      <c r="PB520" s="10"/>
      <c r="PC520" s="10"/>
      <c r="PD520" s="10"/>
      <c r="PE520" s="10"/>
      <c r="PF520" s="10"/>
      <c r="PG520" s="10"/>
      <c r="PH520" s="10"/>
      <c r="PI520" s="10"/>
      <c r="PJ520" s="10"/>
      <c r="PK520" s="10"/>
      <c r="PL520" s="10"/>
      <c r="PM520" s="10"/>
      <c r="PN520" s="10"/>
      <c r="PO520" s="10"/>
      <c r="PP520" s="10"/>
      <c r="PQ520" s="10"/>
      <c r="PR520" s="10"/>
      <c r="PS520" s="10"/>
      <c r="PT520" s="10"/>
      <c r="PU520" s="10"/>
      <c r="PV520" s="10"/>
      <c r="PW520" s="10"/>
      <c r="PX520" s="10"/>
      <c r="PY520" s="10"/>
      <c r="PZ520" s="10"/>
      <c r="QA520" s="10"/>
      <c r="QB520" s="10"/>
      <c r="QC520" s="10"/>
      <c r="QD520" s="10"/>
      <c r="QE520" s="10"/>
      <c r="QF520" s="10"/>
      <c r="QG520" s="10"/>
      <c r="QH520" s="10"/>
      <c r="QI520" s="10"/>
      <c r="QJ520" s="10"/>
      <c r="QK520" s="10"/>
      <c r="QL520" s="10"/>
      <c r="QM520" s="10"/>
      <c r="QN520" s="10"/>
      <c r="QO520" s="10"/>
      <c r="QP520" s="10"/>
      <c r="QQ520" s="10"/>
      <c r="QR520" s="10"/>
      <c r="QS520" s="10"/>
      <c r="QT520" s="10"/>
      <c r="QU520" s="10"/>
      <c r="QV520" s="10"/>
      <c r="QW520" s="10"/>
      <c r="QX520" s="10"/>
      <c r="QY520" s="10"/>
      <c r="QZ520" s="10"/>
      <c r="RA520" s="10"/>
      <c r="RB520" s="10"/>
      <c r="RC520" s="10"/>
      <c r="RD520" s="10"/>
      <c r="RE520" s="10"/>
      <c r="RF520" s="10"/>
      <c r="RG520" s="10"/>
      <c r="RH520" s="10"/>
      <c r="RI520" s="10"/>
      <c r="RJ520" s="10"/>
      <c r="RK520" s="10"/>
      <c r="RL520" s="10"/>
      <c r="RM520" s="10"/>
      <c r="RN520" s="10"/>
      <c r="RO520" s="10"/>
      <c r="RP520" s="10"/>
      <c r="RQ520" s="10"/>
      <c r="RR520" s="10"/>
      <c r="RS520" s="10"/>
      <c r="RT520" s="10"/>
      <c r="RU520" s="10"/>
      <c r="RV520" s="10"/>
      <c r="RW520" s="10"/>
      <c r="RX520" s="10"/>
      <c r="RY520" s="10"/>
      <c r="RZ520" s="10"/>
      <c r="SA520" s="10"/>
      <c r="SB520" s="10"/>
      <c r="SC520" s="10"/>
      <c r="SD520" s="10"/>
      <c r="SE520" s="10"/>
      <c r="SF520" s="10"/>
      <c r="SG520" s="10"/>
      <c r="SH520" s="10"/>
      <c r="SI520" s="10"/>
      <c r="SJ520" s="10"/>
      <c r="SK520" s="10"/>
      <c r="SL520" s="10"/>
      <c r="SM520" s="10"/>
      <c r="SN520" s="10"/>
      <c r="SO520" s="10"/>
      <c r="SP520" s="10"/>
      <c r="SQ520" s="10"/>
      <c r="SR520" s="10"/>
      <c r="SS520" s="10"/>
      <c r="ST520" s="10"/>
      <c r="SU520" s="10"/>
      <c r="SV520" s="10"/>
      <c r="SW520" s="10"/>
      <c r="SX520" s="10"/>
      <c r="SY520" s="10"/>
      <c r="SZ520" s="10"/>
      <c r="TA520" s="10"/>
      <c r="TB520" s="10"/>
      <c r="TC520" s="10"/>
      <c r="TD520" s="10"/>
      <c r="TE520" s="10"/>
      <c r="TF520" s="10"/>
      <c r="TG520" s="10"/>
      <c r="TH520" s="10"/>
      <c r="TI520" s="10"/>
      <c r="TJ520" s="10"/>
      <c r="TK520" s="10"/>
      <c r="TL520" s="10"/>
      <c r="TM520" s="10"/>
      <c r="TN520" s="10"/>
      <c r="TO520" s="10"/>
      <c r="TP520" s="10"/>
      <c r="TQ520" s="10"/>
      <c r="TR520" s="10"/>
      <c r="TS520" s="10"/>
      <c r="TT520" s="10"/>
      <c r="TU520" s="10"/>
      <c r="TV520" s="10"/>
      <c r="TW520" s="10"/>
      <c r="TX520" s="10"/>
      <c r="TY520" s="10"/>
      <c r="TZ520" s="10"/>
      <c r="UA520" s="10"/>
      <c r="UB520" s="10"/>
      <c r="UC520" s="10"/>
      <c r="UD520" s="10"/>
      <c r="UE520" s="10"/>
      <c r="UF520" s="10"/>
      <c r="UG520" s="10"/>
      <c r="UH520" s="10"/>
      <c r="UI520" s="10"/>
      <c r="UJ520" s="10"/>
      <c r="UK520" s="10"/>
      <c r="UL520" s="10"/>
      <c r="UM520" s="10"/>
      <c r="UN520" s="10"/>
      <c r="UO520" s="10"/>
      <c r="UP520" s="10"/>
      <c r="UQ520" s="10"/>
      <c r="UR520" s="10"/>
      <c r="US520" s="10"/>
      <c r="UT520" s="10"/>
      <c r="UU520" s="10"/>
      <c r="UV520" s="10"/>
      <c r="UW520" s="10"/>
      <c r="UX520" s="10"/>
      <c r="UY520" s="10"/>
      <c r="UZ520" s="10"/>
      <c r="VA520" s="10"/>
      <c r="VB520" s="10"/>
      <c r="VC520" s="10"/>
      <c r="VD520" s="10"/>
      <c r="VE520" s="10"/>
      <c r="VF520" s="10"/>
      <c r="VG520" s="10"/>
      <c r="VH520" s="10"/>
      <c r="VI520" s="10"/>
      <c r="VJ520" s="10"/>
      <c r="VK520" s="10"/>
      <c r="VL520" s="10"/>
      <c r="VM520" s="10"/>
      <c r="VN520" s="10"/>
      <c r="VO520" s="10"/>
      <c r="VP520" s="10"/>
      <c r="VQ520" s="10"/>
      <c r="VR520" s="10"/>
      <c r="VS520" s="10"/>
      <c r="VT520" s="10"/>
      <c r="VU520" s="10"/>
      <c r="VV520" s="10"/>
      <c r="VW520" s="10"/>
      <c r="VX520" s="10"/>
      <c r="VY520" s="10"/>
      <c r="VZ520" s="10"/>
      <c r="WA520" s="10"/>
      <c r="WB520" s="10"/>
      <c r="WC520" s="10"/>
      <c r="WD520" s="10"/>
      <c r="WE520" s="10"/>
      <c r="WF520" s="10"/>
      <c r="WG520" s="10"/>
      <c r="WH520" s="10"/>
      <c r="WI520" s="10"/>
      <c r="WJ520" s="10"/>
      <c r="WK520" s="10"/>
      <c r="WL520" s="10"/>
      <c r="WM520" s="10"/>
      <c r="WN520" s="10"/>
      <c r="WO520" s="10"/>
      <c r="WP520" s="10"/>
      <c r="WQ520" s="10"/>
      <c r="WR520" s="10"/>
      <c r="WS520" s="10"/>
      <c r="WT520" s="10"/>
      <c r="WU520" s="10"/>
      <c r="WV520" s="10"/>
      <c r="WW520" s="10"/>
      <c r="WX520" s="10"/>
      <c r="WY520" s="10"/>
      <c r="WZ520" s="10"/>
      <c r="XA520" s="10"/>
      <c r="XB520" s="10"/>
      <c r="XC520" s="10"/>
      <c r="XD520" s="10"/>
      <c r="XE520" s="10"/>
      <c r="XF520" s="10"/>
      <c r="XG520" s="10"/>
      <c r="XH520" s="10"/>
      <c r="XI520" s="10"/>
      <c r="XJ520" s="10"/>
      <c r="XK520" s="10"/>
      <c r="XL520" s="10"/>
      <c r="XM520" s="10"/>
      <c r="XN520" s="10"/>
      <c r="XO520" s="10"/>
      <c r="XP520" s="10"/>
      <c r="XQ520" s="10"/>
      <c r="XR520" s="10"/>
      <c r="XS520" s="10"/>
      <c r="XT520" s="10"/>
      <c r="XU520" s="10"/>
      <c r="XV520" s="10"/>
      <c r="XW520" s="10"/>
      <c r="XX520" s="10"/>
      <c r="XY520" s="10"/>
      <c r="XZ520" s="10"/>
      <c r="YA520" s="10"/>
      <c r="YB520" s="10"/>
      <c r="YC520" s="10"/>
      <c r="YD520" s="10"/>
      <c r="YE520" s="10"/>
      <c r="YF520" s="10"/>
      <c r="YG520" s="10"/>
      <c r="YH520" s="10"/>
      <c r="YI520" s="10"/>
      <c r="YJ520" s="10"/>
      <c r="YK520" s="10"/>
      <c r="YL520" s="10"/>
      <c r="YM520" s="10"/>
      <c r="YN520" s="10"/>
      <c r="YO520" s="10"/>
      <c r="YP520" s="10"/>
      <c r="YQ520" s="10"/>
      <c r="YR520" s="10"/>
      <c r="YS520" s="10"/>
      <c r="YT520" s="10"/>
      <c r="YU520" s="10"/>
      <c r="YV520" s="10"/>
      <c r="YW520" s="10"/>
      <c r="YX520" s="10"/>
      <c r="YY520" s="10"/>
      <c r="YZ520" s="10"/>
      <c r="ZA520" s="10"/>
      <c r="ZB520" s="10"/>
      <c r="ZC520" s="10"/>
      <c r="ZD520" s="10"/>
      <c r="ZE520" s="10"/>
      <c r="ZF520" s="10"/>
      <c r="ZG520" s="10"/>
      <c r="ZH520" s="10"/>
      <c r="ZI520" s="10"/>
      <c r="ZJ520" s="10"/>
      <c r="ZK520" s="10"/>
      <c r="ZL520" s="10"/>
      <c r="ZM520" s="10"/>
      <c r="ZN520" s="10"/>
      <c r="ZO520" s="10"/>
      <c r="ZP520" s="10"/>
      <c r="ZQ520" s="10"/>
      <c r="ZR520" s="10"/>
      <c r="ZS520" s="10"/>
      <c r="ZT520" s="10"/>
      <c r="ZU520" s="10"/>
      <c r="ZV520" s="10"/>
      <c r="ZW520" s="10"/>
      <c r="ZX520" s="10"/>
      <c r="ZY520" s="10"/>
      <c r="ZZ520" s="10"/>
      <c r="AAA520" s="10"/>
      <c r="AAB520" s="10"/>
      <c r="AAC520" s="10"/>
      <c r="AAD520" s="10"/>
      <c r="AAE520" s="10"/>
      <c r="AAF520" s="10"/>
      <c r="AAG520" s="10"/>
      <c r="AAH520" s="10"/>
      <c r="AAI520" s="10"/>
      <c r="AAJ520" s="10"/>
      <c r="AAK520" s="10"/>
      <c r="AAL520" s="10"/>
      <c r="AAM520" s="10"/>
      <c r="AAN520" s="10"/>
      <c r="AAO520" s="10"/>
      <c r="AAP520" s="10"/>
      <c r="AAQ520" s="10"/>
      <c r="AAR520" s="10"/>
      <c r="AAS520" s="10"/>
      <c r="AAT520" s="10"/>
      <c r="AAU520" s="10"/>
      <c r="AAV520" s="10"/>
      <c r="AAW520" s="10"/>
      <c r="AAX520" s="10"/>
      <c r="AAY520" s="10"/>
      <c r="AAZ520" s="10"/>
      <c r="ABA520" s="10"/>
      <c r="ABB520" s="10"/>
      <c r="ABC520" s="10"/>
      <c r="ABD520" s="10"/>
      <c r="ABE520" s="10"/>
      <c r="ABF520" s="10"/>
      <c r="ABG520" s="10"/>
      <c r="ABH520" s="10"/>
      <c r="ABI520" s="10"/>
      <c r="ABJ520" s="10"/>
      <c r="ABK520" s="10"/>
      <c r="ABL520" s="10"/>
      <c r="ABM520" s="10"/>
      <c r="ABN520" s="10"/>
      <c r="ABO520" s="10"/>
      <c r="ABP520" s="10"/>
      <c r="ABQ520" s="10"/>
      <c r="ABR520" s="10"/>
      <c r="ABS520" s="10"/>
      <c r="ABT520" s="10"/>
      <c r="ABU520" s="10"/>
      <c r="ABV520" s="10"/>
      <c r="ABW520" s="10"/>
      <c r="ABX520" s="10"/>
      <c r="ABY520" s="10"/>
      <c r="ABZ520" s="10"/>
      <c r="ACA520" s="10"/>
      <c r="ACB520" s="10"/>
      <c r="ACC520" s="10"/>
      <c r="ACD520" s="10"/>
      <c r="ACE520" s="10"/>
      <c r="ACF520" s="10"/>
      <c r="ACG520" s="10"/>
      <c r="ACH520" s="10"/>
      <c r="ACI520" s="10"/>
      <c r="ACJ520" s="10"/>
      <c r="ACK520" s="10"/>
      <c r="ACL520" s="10"/>
      <c r="ACM520" s="10"/>
      <c r="ACN520" s="10"/>
      <c r="ACO520" s="10"/>
      <c r="ACP520" s="10"/>
      <c r="ACQ520" s="10"/>
      <c r="ACR520" s="10"/>
      <c r="ACS520" s="10"/>
      <c r="ACT520" s="10"/>
      <c r="ACU520" s="10"/>
      <c r="ACV520" s="10"/>
      <c r="ACW520" s="10"/>
      <c r="ACX520" s="10"/>
      <c r="ACY520" s="10"/>
      <c r="ACZ520" s="10"/>
      <c r="ADA520" s="10"/>
      <c r="ADB520" s="10"/>
      <c r="ADC520" s="10"/>
      <c r="ADD520" s="10"/>
      <c r="ADE520" s="10"/>
      <c r="ADF520" s="10"/>
      <c r="ADG520" s="10"/>
      <c r="ADH520" s="10"/>
      <c r="ADI520" s="10"/>
      <c r="ADJ520" s="10"/>
      <c r="ADK520" s="10"/>
      <c r="ADL520" s="10"/>
      <c r="ADM520" s="10"/>
      <c r="ADN520" s="10"/>
      <c r="ADO520" s="10"/>
      <c r="ADP520" s="10"/>
      <c r="ADQ520" s="10"/>
      <c r="ADR520" s="10"/>
      <c r="ADS520" s="10"/>
      <c r="ADT520" s="10"/>
      <c r="ADU520" s="10"/>
      <c r="ADV520" s="10"/>
      <c r="ADW520" s="10"/>
      <c r="ADX520" s="10"/>
      <c r="ADY520" s="10"/>
      <c r="ADZ520" s="10"/>
      <c r="AEA520" s="10"/>
      <c r="AEB520" s="10"/>
      <c r="AEC520" s="10"/>
      <c r="AED520" s="10"/>
      <c r="AEE520" s="10"/>
      <c r="AEF520" s="10"/>
      <c r="AEG520" s="10"/>
      <c r="AEH520" s="10"/>
      <c r="AEI520" s="10"/>
      <c r="AEJ520" s="10"/>
      <c r="AEK520" s="10"/>
      <c r="AEL520" s="10"/>
      <c r="AEM520" s="10"/>
      <c r="AEN520" s="10"/>
      <c r="AEO520" s="10"/>
      <c r="AEP520" s="10"/>
      <c r="AEQ520" s="10"/>
      <c r="AER520" s="10"/>
      <c r="AES520" s="10"/>
      <c r="AET520" s="10"/>
      <c r="AEU520" s="10"/>
      <c r="AEV520" s="10"/>
      <c r="AEW520" s="10"/>
      <c r="AEX520" s="10"/>
      <c r="AEY520" s="10"/>
      <c r="AEZ520" s="10"/>
      <c r="AFA520" s="10"/>
      <c r="AFB520" s="10"/>
      <c r="AFC520" s="10"/>
      <c r="AFD520" s="10"/>
      <c r="AFE520" s="10"/>
      <c r="AFF520" s="10"/>
      <c r="AFG520" s="10"/>
      <c r="AFH520" s="10"/>
      <c r="AFI520" s="10"/>
      <c r="AFJ520" s="10"/>
      <c r="AFK520" s="10"/>
      <c r="AFL520" s="10"/>
      <c r="AFM520" s="10"/>
      <c r="AFN520" s="10"/>
      <c r="AFO520" s="10"/>
      <c r="AFP520" s="10"/>
      <c r="AFQ520" s="10"/>
      <c r="AFR520" s="10"/>
      <c r="AFS520" s="10"/>
      <c r="AFT520" s="10"/>
      <c r="AFU520" s="10"/>
      <c r="AFV520" s="10"/>
      <c r="AFW520" s="10"/>
      <c r="AFX520" s="10"/>
      <c r="AFY520" s="10"/>
      <c r="AFZ520" s="10"/>
      <c r="AGA520" s="10"/>
      <c r="AGB520" s="10"/>
      <c r="AGC520" s="10"/>
      <c r="AGD520" s="10"/>
      <c r="AGE520" s="10"/>
      <c r="AGF520" s="10"/>
      <c r="AGG520" s="10"/>
      <c r="AGH520" s="10"/>
      <c r="AGI520" s="10"/>
      <c r="AGJ520" s="10"/>
      <c r="AGK520" s="10"/>
      <c r="AGL520" s="10"/>
      <c r="AGM520" s="10"/>
      <c r="AGN520" s="10"/>
      <c r="AGO520" s="10"/>
      <c r="AGP520" s="10"/>
      <c r="AGQ520" s="10"/>
      <c r="AGR520" s="10"/>
      <c r="AGS520" s="10"/>
      <c r="AGT520" s="10"/>
      <c r="AGU520" s="10"/>
      <c r="AGV520" s="10"/>
      <c r="AGW520" s="10"/>
      <c r="AGX520" s="10"/>
      <c r="AGY520" s="10"/>
      <c r="AGZ520" s="10"/>
      <c r="AHA520" s="10"/>
      <c r="AHB520" s="10"/>
      <c r="AHC520" s="10"/>
      <c r="AHD520" s="10"/>
      <c r="AHE520" s="10"/>
      <c r="AHF520" s="10"/>
      <c r="AHG520" s="10"/>
      <c r="AHH520" s="10"/>
      <c r="AHI520" s="10"/>
      <c r="AHJ520" s="10"/>
      <c r="AHK520" s="10"/>
      <c r="AHL520" s="10"/>
      <c r="AHM520" s="10"/>
      <c r="AHN520" s="10"/>
      <c r="AHO520" s="10"/>
      <c r="AHP520" s="10"/>
      <c r="AHQ520" s="10"/>
      <c r="AHR520" s="10"/>
      <c r="AHS520" s="10"/>
      <c r="AHT520" s="10"/>
      <c r="AHU520" s="10"/>
      <c r="AHV520" s="10"/>
      <c r="AHW520" s="10"/>
      <c r="AHX520" s="10"/>
      <c r="AHY520" s="10"/>
      <c r="AHZ520" s="10"/>
      <c r="AIA520" s="10"/>
      <c r="AIB520" s="10"/>
      <c r="AIC520" s="10"/>
      <c r="AID520" s="10"/>
      <c r="AIE520" s="10"/>
      <c r="AIF520" s="10"/>
      <c r="AIG520" s="10"/>
      <c r="AIH520" s="10"/>
      <c r="AII520" s="10"/>
      <c r="AIJ520" s="10"/>
      <c r="AIK520" s="10"/>
      <c r="AIL520" s="10"/>
      <c r="AIM520" s="10"/>
      <c r="AIN520" s="10"/>
      <c r="AIO520" s="10"/>
      <c r="AIP520" s="10"/>
      <c r="AIQ520" s="10"/>
      <c r="AIR520" s="10"/>
      <c r="AIS520" s="10"/>
      <c r="AIT520" s="10"/>
      <c r="AIU520" s="10"/>
      <c r="AIV520" s="10"/>
      <c r="AIW520" s="10"/>
      <c r="AIX520" s="10"/>
      <c r="AIY520" s="10"/>
      <c r="AIZ520" s="10"/>
      <c r="AJA520" s="10"/>
      <c r="AJB520" s="10"/>
      <c r="AJC520" s="10"/>
      <c r="AJD520" s="10"/>
      <c r="AJE520" s="10"/>
      <c r="AJF520" s="10"/>
      <c r="AJG520" s="10"/>
      <c r="AJH520" s="10"/>
      <c r="AJI520" s="10"/>
      <c r="AJJ520" s="10"/>
      <c r="AJK520" s="10"/>
      <c r="AJL520" s="10"/>
      <c r="AJM520" s="10"/>
      <c r="AJN520" s="10"/>
      <c r="AJO520" s="10"/>
      <c r="AJP520" s="10"/>
      <c r="AJQ520" s="10"/>
      <c r="AJR520" s="10"/>
      <c r="AJS520" s="10"/>
      <c r="AJT520" s="10"/>
      <c r="AJU520" s="10"/>
      <c r="AJV520" s="10"/>
      <c r="AJW520" s="10"/>
      <c r="AJX520" s="10"/>
      <c r="AJY520" s="10"/>
      <c r="AJZ520" s="10"/>
      <c r="AKA520" s="10"/>
      <c r="AKB520" s="10"/>
      <c r="AKC520" s="10"/>
      <c r="AKD520" s="10"/>
      <c r="AKE520" s="10"/>
      <c r="AKF520" s="10"/>
      <c r="AKG520" s="10"/>
      <c r="AKH520" s="10"/>
      <c r="AKI520" s="10"/>
      <c r="AKJ520" s="10"/>
      <c r="AKK520" s="10"/>
      <c r="AKL520" s="10"/>
      <c r="AKM520" s="10"/>
      <c r="AKN520" s="10"/>
      <c r="AKO520" s="10"/>
      <c r="AKP520" s="10"/>
      <c r="AKQ520" s="10"/>
      <c r="AKR520" s="10"/>
      <c r="AKS520" s="10"/>
      <c r="AKT520" s="10"/>
      <c r="AKU520" s="10"/>
      <c r="AKV520" s="10"/>
      <c r="AKW520" s="10"/>
      <c r="AKX520" s="10"/>
      <c r="AKY520" s="10"/>
      <c r="AKZ520" s="10"/>
      <c r="ALA520" s="10"/>
      <c r="ALB520" s="10"/>
      <c r="ALC520" s="10"/>
      <c r="ALD520" s="10"/>
      <c r="ALE520" s="10"/>
      <c r="ALF520" s="10"/>
      <c r="ALG520" s="10"/>
      <c r="ALH520" s="10"/>
      <c r="ALI520" s="10"/>
      <c r="ALJ520" s="10"/>
      <c r="ALK520" s="10"/>
      <c r="ALL520" s="10"/>
      <c r="ALM520" s="10"/>
      <c r="ALN520" s="10"/>
      <c r="ALO520" s="10"/>
      <c r="ALP520" s="10"/>
      <c r="ALQ520" s="10"/>
      <c r="ALR520" s="10"/>
      <c r="ALS520" s="10"/>
      <c r="ALT520" s="10"/>
      <c r="ALU520" s="10"/>
      <c r="ALV520" s="10"/>
      <c r="ALW520" s="10"/>
      <c r="ALX520" s="10"/>
      <c r="ALY520" s="10"/>
      <c r="ALZ520" s="10"/>
      <c r="AMA520" s="10"/>
      <c r="AMB520" s="10"/>
      <c r="AMC520" s="10"/>
      <c r="AMD520" s="10"/>
      <c r="AME520" s="10"/>
      <c r="AMF520" s="10"/>
      <c r="AMG520" s="10"/>
      <c r="AMH520" s="10"/>
      <c r="AMI520" s="10"/>
    </row>
    <row r="521" spans="1:1023" ht="21.75" customHeight="1">
      <c r="A521" s="14" t="s">
        <v>244</v>
      </c>
      <c r="B521" s="45"/>
      <c r="C521" s="34"/>
      <c r="D521" s="34"/>
      <c r="E521" s="30"/>
      <c r="F521" s="30"/>
      <c r="G521" s="30"/>
      <c r="H521" s="30"/>
      <c r="I521" s="30"/>
      <c r="J521" s="30"/>
      <c r="K521" s="36">
        <v>196040</v>
      </c>
      <c r="L521" s="30"/>
      <c r="M521" s="30"/>
      <c r="N521" s="30"/>
      <c r="O521" s="34"/>
      <c r="P521" s="34"/>
      <c r="Q521" s="43">
        <f t="shared" si="14"/>
        <v>196040</v>
      </c>
      <c r="R521" s="43">
        <f>Q521</f>
        <v>196040</v>
      </c>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c r="EM521" s="10"/>
      <c r="EN521" s="10"/>
      <c r="EO521" s="10"/>
      <c r="EP521" s="10"/>
      <c r="EQ521" s="10"/>
      <c r="ER521" s="10"/>
      <c r="ES521" s="10"/>
      <c r="ET521" s="10"/>
      <c r="EU521" s="10"/>
      <c r="EV521" s="10"/>
      <c r="EW521" s="10"/>
      <c r="EX521" s="10"/>
      <c r="EY521" s="10"/>
      <c r="EZ521" s="10"/>
      <c r="FA521" s="10"/>
      <c r="FB521" s="10"/>
      <c r="FC521" s="10"/>
      <c r="FD521" s="10"/>
      <c r="FE521" s="10"/>
      <c r="FF521" s="10"/>
      <c r="FG521" s="10"/>
      <c r="FH521" s="10"/>
      <c r="FI521" s="10"/>
      <c r="FJ521" s="10"/>
      <c r="FK521" s="10"/>
      <c r="FL521" s="10"/>
      <c r="FM521" s="10"/>
      <c r="FN521" s="10"/>
      <c r="FO521" s="10"/>
      <c r="FP521" s="10"/>
      <c r="FQ521" s="10"/>
      <c r="FR521" s="10"/>
      <c r="FS521" s="10"/>
      <c r="FT521" s="10"/>
      <c r="FU521" s="10"/>
      <c r="FV521" s="10"/>
      <c r="FW521" s="10"/>
      <c r="FX521" s="10"/>
      <c r="FY521" s="10"/>
      <c r="FZ521" s="10"/>
      <c r="GA521" s="10"/>
      <c r="GB521" s="10"/>
      <c r="GC521" s="10"/>
      <c r="GD521" s="10"/>
      <c r="GE521" s="10"/>
      <c r="GF521" s="10"/>
      <c r="GG521" s="10"/>
      <c r="GH521" s="10"/>
      <c r="GI521" s="10"/>
      <c r="GJ521" s="10"/>
      <c r="GK521" s="10"/>
      <c r="GL521" s="10"/>
      <c r="GM521" s="10"/>
      <c r="GN521" s="10"/>
      <c r="GO521" s="10"/>
      <c r="GP521" s="10"/>
      <c r="GQ521" s="10"/>
      <c r="GR521" s="10"/>
      <c r="GS521" s="10"/>
      <c r="GT521" s="10"/>
      <c r="GU521" s="10"/>
      <c r="GV521" s="10"/>
      <c r="GW521" s="10"/>
      <c r="GX521" s="10"/>
      <c r="GY521" s="10"/>
      <c r="GZ521" s="10"/>
      <c r="HA521" s="10"/>
      <c r="HB521" s="10"/>
      <c r="HC521" s="10"/>
      <c r="HD521" s="10"/>
      <c r="HE521" s="10"/>
      <c r="HF521" s="10"/>
      <c r="HG521" s="10"/>
      <c r="HH521" s="10"/>
      <c r="HI521" s="10"/>
      <c r="HJ521" s="10"/>
      <c r="HK521" s="10"/>
      <c r="HL521" s="10"/>
      <c r="HM521" s="10"/>
      <c r="HN521" s="10"/>
      <c r="HO521" s="10"/>
      <c r="HP521" s="10"/>
      <c r="HQ521" s="10"/>
      <c r="HR521" s="10"/>
      <c r="HS521" s="10"/>
      <c r="HT521" s="10"/>
      <c r="HU521" s="10"/>
      <c r="HV521" s="10"/>
      <c r="HW521" s="10"/>
      <c r="HX521" s="10"/>
      <c r="HY521" s="10"/>
      <c r="HZ521" s="10"/>
      <c r="IA521" s="10"/>
      <c r="IB521" s="10"/>
      <c r="IC521" s="10"/>
      <c r="ID521" s="10"/>
      <c r="IE521" s="10"/>
      <c r="IF521" s="10"/>
      <c r="IG521" s="10"/>
      <c r="IH521" s="10"/>
      <c r="II521" s="10"/>
      <c r="IJ521" s="10"/>
      <c r="IK521" s="10"/>
      <c r="IL521" s="10"/>
      <c r="IM521" s="10"/>
      <c r="IN521" s="10"/>
      <c r="IO521" s="10"/>
      <c r="IP521" s="10"/>
      <c r="IQ521" s="10"/>
      <c r="IR521" s="10"/>
      <c r="IS521" s="10"/>
      <c r="IT521" s="10"/>
      <c r="IU521" s="10"/>
      <c r="IV521" s="10"/>
      <c r="IW521" s="10"/>
      <c r="IX521" s="10"/>
      <c r="IY521" s="10"/>
      <c r="IZ521" s="10"/>
      <c r="JA521" s="10"/>
      <c r="JB521" s="10"/>
      <c r="JC521" s="10"/>
      <c r="JD521" s="10"/>
      <c r="JE521" s="10"/>
      <c r="JF521" s="10"/>
      <c r="JG521" s="10"/>
      <c r="JH521" s="10"/>
      <c r="JI521" s="10"/>
      <c r="JJ521" s="10"/>
      <c r="JK521" s="10"/>
      <c r="JL521" s="10"/>
      <c r="JM521" s="10"/>
      <c r="JN521" s="10"/>
      <c r="JO521" s="10"/>
      <c r="JP521" s="10"/>
      <c r="JQ521" s="10"/>
      <c r="JR521" s="10"/>
      <c r="JS521" s="10"/>
      <c r="JT521" s="10"/>
      <c r="JU521" s="10"/>
      <c r="JV521" s="10"/>
      <c r="JW521" s="10"/>
      <c r="JX521" s="10"/>
      <c r="JY521" s="10"/>
      <c r="JZ521" s="10"/>
      <c r="KA521" s="10"/>
      <c r="KB521" s="10"/>
      <c r="KC521" s="10"/>
      <c r="KD521" s="10"/>
      <c r="KE521" s="10"/>
      <c r="KF521" s="10"/>
      <c r="KG521" s="10"/>
      <c r="KH521" s="10"/>
      <c r="KI521" s="10"/>
      <c r="KJ521" s="10"/>
      <c r="KK521" s="10"/>
      <c r="KL521" s="10"/>
      <c r="KM521" s="10"/>
      <c r="KN521" s="10"/>
      <c r="KO521" s="10"/>
      <c r="KP521" s="10"/>
      <c r="KQ521" s="10"/>
      <c r="KR521" s="10"/>
      <c r="KS521" s="10"/>
      <c r="KT521" s="10"/>
      <c r="KU521" s="10"/>
      <c r="KV521" s="10"/>
      <c r="KW521" s="10"/>
      <c r="KX521" s="10"/>
      <c r="KY521" s="10"/>
      <c r="KZ521" s="10"/>
      <c r="LA521" s="10"/>
      <c r="LB521" s="10"/>
      <c r="LC521" s="10"/>
      <c r="LD521" s="10"/>
      <c r="LE521" s="10"/>
      <c r="LF521" s="10"/>
      <c r="LG521" s="10"/>
      <c r="LH521" s="10"/>
      <c r="LI521" s="10"/>
      <c r="LJ521" s="10"/>
      <c r="LK521" s="10"/>
      <c r="LL521" s="10"/>
      <c r="LM521" s="10"/>
      <c r="LN521" s="10"/>
      <c r="LO521" s="10"/>
      <c r="LP521" s="10"/>
      <c r="LQ521" s="10"/>
      <c r="LR521" s="10"/>
      <c r="LS521" s="10"/>
      <c r="LT521" s="10"/>
      <c r="LU521" s="10"/>
      <c r="LV521" s="10"/>
      <c r="LW521" s="10"/>
      <c r="LX521" s="10"/>
      <c r="LY521" s="10"/>
      <c r="LZ521" s="10"/>
      <c r="MA521" s="10"/>
      <c r="MB521" s="10"/>
      <c r="MC521" s="10"/>
      <c r="MD521" s="10"/>
      <c r="ME521" s="10"/>
      <c r="MF521" s="10"/>
      <c r="MG521" s="10"/>
      <c r="MH521" s="10"/>
      <c r="MI521" s="10"/>
      <c r="MJ521" s="10"/>
      <c r="MK521" s="10"/>
      <c r="ML521" s="10"/>
      <c r="MM521" s="10"/>
      <c r="MN521" s="10"/>
      <c r="MO521" s="10"/>
      <c r="MP521" s="10"/>
      <c r="MQ521" s="10"/>
      <c r="MR521" s="10"/>
      <c r="MS521" s="10"/>
      <c r="MT521" s="10"/>
      <c r="MU521" s="10"/>
      <c r="MV521" s="10"/>
      <c r="MW521" s="10"/>
      <c r="MX521" s="10"/>
      <c r="MY521" s="10"/>
      <c r="MZ521" s="10"/>
      <c r="NA521" s="10"/>
      <c r="NB521" s="10"/>
      <c r="NC521" s="10"/>
      <c r="ND521" s="10"/>
      <c r="NE521" s="10"/>
      <c r="NF521" s="10"/>
      <c r="NG521" s="10"/>
      <c r="NH521" s="10"/>
      <c r="NI521" s="10"/>
      <c r="NJ521" s="10"/>
      <c r="NK521" s="10"/>
      <c r="NL521" s="10"/>
      <c r="NM521" s="10"/>
      <c r="NN521" s="10"/>
      <c r="NO521" s="10"/>
      <c r="NP521" s="10"/>
      <c r="NQ521" s="10"/>
      <c r="NR521" s="10"/>
      <c r="NS521" s="10"/>
      <c r="NT521" s="10"/>
      <c r="NU521" s="10"/>
      <c r="NV521" s="10"/>
      <c r="NW521" s="10"/>
      <c r="NX521" s="10"/>
      <c r="NY521" s="10"/>
      <c r="NZ521" s="10"/>
      <c r="OA521" s="10"/>
      <c r="OB521" s="10"/>
      <c r="OC521" s="10"/>
      <c r="OD521" s="10"/>
      <c r="OE521" s="10"/>
      <c r="OF521" s="10"/>
      <c r="OG521" s="10"/>
      <c r="OH521" s="10"/>
      <c r="OI521" s="10"/>
      <c r="OJ521" s="10"/>
      <c r="OK521" s="10"/>
      <c r="OL521" s="10"/>
      <c r="OM521" s="10"/>
      <c r="ON521" s="10"/>
      <c r="OO521" s="10"/>
      <c r="OP521" s="10"/>
      <c r="OQ521" s="10"/>
      <c r="OR521" s="10"/>
      <c r="OS521" s="10"/>
      <c r="OT521" s="10"/>
      <c r="OU521" s="10"/>
      <c r="OV521" s="10"/>
      <c r="OW521" s="10"/>
      <c r="OX521" s="10"/>
      <c r="OY521" s="10"/>
      <c r="OZ521" s="10"/>
      <c r="PA521" s="10"/>
      <c r="PB521" s="10"/>
      <c r="PC521" s="10"/>
      <c r="PD521" s="10"/>
      <c r="PE521" s="10"/>
      <c r="PF521" s="10"/>
      <c r="PG521" s="10"/>
      <c r="PH521" s="10"/>
      <c r="PI521" s="10"/>
      <c r="PJ521" s="10"/>
      <c r="PK521" s="10"/>
      <c r="PL521" s="10"/>
      <c r="PM521" s="10"/>
      <c r="PN521" s="10"/>
      <c r="PO521" s="10"/>
      <c r="PP521" s="10"/>
      <c r="PQ521" s="10"/>
      <c r="PR521" s="10"/>
      <c r="PS521" s="10"/>
      <c r="PT521" s="10"/>
      <c r="PU521" s="10"/>
      <c r="PV521" s="10"/>
      <c r="PW521" s="10"/>
      <c r="PX521" s="10"/>
      <c r="PY521" s="10"/>
      <c r="PZ521" s="10"/>
      <c r="QA521" s="10"/>
      <c r="QB521" s="10"/>
      <c r="QC521" s="10"/>
      <c r="QD521" s="10"/>
      <c r="QE521" s="10"/>
      <c r="QF521" s="10"/>
      <c r="QG521" s="10"/>
      <c r="QH521" s="10"/>
      <c r="QI521" s="10"/>
      <c r="QJ521" s="10"/>
      <c r="QK521" s="10"/>
      <c r="QL521" s="10"/>
      <c r="QM521" s="10"/>
      <c r="QN521" s="10"/>
      <c r="QO521" s="10"/>
      <c r="QP521" s="10"/>
      <c r="QQ521" s="10"/>
      <c r="QR521" s="10"/>
      <c r="QS521" s="10"/>
      <c r="QT521" s="10"/>
      <c r="QU521" s="10"/>
      <c r="QV521" s="10"/>
      <c r="QW521" s="10"/>
      <c r="QX521" s="10"/>
      <c r="QY521" s="10"/>
      <c r="QZ521" s="10"/>
      <c r="RA521" s="10"/>
      <c r="RB521" s="10"/>
      <c r="RC521" s="10"/>
      <c r="RD521" s="10"/>
      <c r="RE521" s="10"/>
      <c r="RF521" s="10"/>
      <c r="RG521" s="10"/>
      <c r="RH521" s="10"/>
      <c r="RI521" s="10"/>
      <c r="RJ521" s="10"/>
      <c r="RK521" s="10"/>
      <c r="RL521" s="10"/>
      <c r="RM521" s="10"/>
      <c r="RN521" s="10"/>
      <c r="RO521" s="10"/>
      <c r="RP521" s="10"/>
      <c r="RQ521" s="10"/>
      <c r="RR521" s="10"/>
      <c r="RS521" s="10"/>
      <c r="RT521" s="10"/>
      <c r="RU521" s="10"/>
      <c r="RV521" s="10"/>
      <c r="RW521" s="10"/>
      <c r="RX521" s="10"/>
      <c r="RY521" s="10"/>
      <c r="RZ521" s="10"/>
      <c r="SA521" s="10"/>
      <c r="SB521" s="10"/>
      <c r="SC521" s="10"/>
      <c r="SD521" s="10"/>
      <c r="SE521" s="10"/>
      <c r="SF521" s="10"/>
      <c r="SG521" s="10"/>
      <c r="SH521" s="10"/>
      <c r="SI521" s="10"/>
      <c r="SJ521" s="10"/>
      <c r="SK521" s="10"/>
      <c r="SL521" s="10"/>
      <c r="SM521" s="10"/>
      <c r="SN521" s="10"/>
      <c r="SO521" s="10"/>
      <c r="SP521" s="10"/>
      <c r="SQ521" s="10"/>
      <c r="SR521" s="10"/>
      <c r="SS521" s="10"/>
      <c r="ST521" s="10"/>
      <c r="SU521" s="10"/>
      <c r="SV521" s="10"/>
      <c r="SW521" s="10"/>
      <c r="SX521" s="10"/>
      <c r="SY521" s="10"/>
      <c r="SZ521" s="10"/>
      <c r="TA521" s="10"/>
      <c r="TB521" s="10"/>
      <c r="TC521" s="10"/>
      <c r="TD521" s="10"/>
      <c r="TE521" s="10"/>
      <c r="TF521" s="10"/>
      <c r="TG521" s="10"/>
      <c r="TH521" s="10"/>
      <c r="TI521" s="10"/>
      <c r="TJ521" s="10"/>
      <c r="TK521" s="10"/>
      <c r="TL521" s="10"/>
      <c r="TM521" s="10"/>
      <c r="TN521" s="10"/>
      <c r="TO521" s="10"/>
      <c r="TP521" s="10"/>
      <c r="TQ521" s="10"/>
      <c r="TR521" s="10"/>
      <c r="TS521" s="10"/>
      <c r="TT521" s="10"/>
      <c r="TU521" s="10"/>
      <c r="TV521" s="10"/>
      <c r="TW521" s="10"/>
      <c r="TX521" s="10"/>
      <c r="TY521" s="10"/>
      <c r="TZ521" s="10"/>
      <c r="UA521" s="10"/>
      <c r="UB521" s="10"/>
      <c r="UC521" s="10"/>
      <c r="UD521" s="10"/>
      <c r="UE521" s="10"/>
      <c r="UF521" s="10"/>
      <c r="UG521" s="10"/>
      <c r="UH521" s="10"/>
      <c r="UI521" s="10"/>
      <c r="UJ521" s="10"/>
      <c r="UK521" s="10"/>
      <c r="UL521" s="10"/>
      <c r="UM521" s="10"/>
      <c r="UN521" s="10"/>
      <c r="UO521" s="10"/>
      <c r="UP521" s="10"/>
      <c r="UQ521" s="10"/>
      <c r="UR521" s="10"/>
      <c r="US521" s="10"/>
      <c r="UT521" s="10"/>
      <c r="UU521" s="10"/>
      <c r="UV521" s="10"/>
      <c r="UW521" s="10"/>
      <c r="UX521" s="10"/>
      <c r="UY521" s="10"/>
      <c r="UZ521" s="10"/>
      <c r="VA521" s="10"/>
      <c r="VB521" s="10"/>
      <c r="VC521" s="10"/>
      <c r="VD521" s="10"/>
      <c r="VE521" s="10"/>
      <c r="VF521" s="10"/>
      <c r="VG521" s="10"/>
      <c r="VH521" s="10"/>
      <c r="VI521" s="10"/>
      <c r="VJ521" s="10"/>
      <c r="VK521" s="10"/>
      <c r="VL521" s="10"/>
      <c r="VM521" s="10"/>
      <c r="VN521" s="10"/>
      <c r="VO521" s="10"/>
      <c r="VP521" s="10"/>
      <c r="VQ521" s="10"/>
      <c r="VR521" s="10"/>
      <c r="VS521" s="10"/>
      <c r="VT521" s="10"/>
      <c r="VU521" s="10"/>
      <c r="VV521" s="10"/>
      <c r="VW521" s="10"/>
      <c r="VX521" s="10"/>
      <c r="VY521" s="10"/>
      <c r="VZ521" s="10"/>
      <c r="WA521" s="10"/>
      <c r="WB521" s="10"/>
      <c r="WC521" s="10"/>
      <c r="WD521" s="10"/>
      <c r="WE521" s="10"/>
      <c r="WF521" s="10"/>
      <c r="WG521" s="10"/>
      <c r="WH521" s="10"/>
      <c r="WI521" s="10"/>
      <c r="WJ521" s="10"/>
      <c r="WK521" s="10"/>
      <c r="WL521" s="10"/>
      <c r="WM521" s="10"/>
      <c r="WN521" s="10"/>
      <c r="WO521" s="10"/>
      <c r="WP521" s="10"/>
      <c r="WQ521" s="10"/>
      <c r="WR521" s="10"/>
      <c r="WS521" s="10"/>
      <c r="WT521" s="10"/>
      <c r="WU521" s="10"/>
      <c r="WV521" s="10"/>
      <c r="WW521" s="10"/>
      <c r="WX521" s="10"/>
      <c r="WY521" s="10"/>
      <c r="WZ521" s="10"/>
      <c r="XA521" s="10"/>
      <c r="XB521" s="10"/>
      <c r="XC521" s="10"/>
      <c r="XD521" s="10"/>
      <c r="XE521" s="10"/>
      <c r="XF521" s="10"/>
      <c r="XG521" s="10"/>
      <c r="XH521" s="10"/>
      <c r="XI521" s="10"/>
      <c r="XJ521" s="10"/>
      <c r="XK521" s="10"/>
      <c r="XL521" s="10"/>
      <c r="XM521" s="10"/>
      <c r="XN521" s="10"/>
      <c r="XO521" s="10"/>
      <c r="XP521" s="10"/>
      <c r="XQ521" s="10"/>
      <c r="XR521" s="10"/>
      <c r="XS521" s="10"/>
      <c r="XT521" s="10"/>
      <c r="XU521" s="10"/>
      <c r="XV521" s="10"/>
      <c r="XW521" s="10"/>
      <c r="XX521" s="10"/>
      <c r="XY521" s="10"/>
      <c r="XZ521" s="10"/>
      <c r="YA521" s="10"/>
      <c r="YB521" s="10"/>
      <c r="YC521" s="10"/>
      <c r="YD521" s="10"/>
      <c r="YE521" s="10"/>
      <c r="YF521" s="10"/>
      <c r="YG521" s="10"/>
      <c r="YH521" s="10"/>
      <c r="YI521" s="10"/>
      <c r="YJ521" s="10"/>
      <c r="YK521" s="10"/>
      <c r="YL521" s="10"/>
      <c r="YM521" s="10"/>
      <c r="YN521" s="10"/>
      <c r="YO521" s="10"/>
      <c r="YP521" s="10"/>
      <c r="YQ521" s="10"/>
      <c r="YR521" s="10"/>
      <c r="YS521" s="10"/>
      <c r="YT521" s="10"/>
      <c r="YU521" s="10"/>
      <c r="YV521" s="10"/>
      <c r="YW521" s="10"/>
      <c r="YX521" s="10"/>
      <c r="YY521" s="10"/>
      <c r="YZ521" s="10"/>
      <c r="ZA521" s="10"/>
      <c r="ZB521" s="10"/>
      <c r="ZC521" s="10"/>
      <c r="ZD521" s="10"/>
      <c r="ZE521" s="10"/>
      <c r="ZF521" s="10"/>
      <c r="ZG521" s="10"/>
      <c r="ZH521" s="10"/>
      <c r="ZI521" s="10"/>
      <c r="ZJ521" s="10"/>
      <c r="ZK521" s="10"/>
      <c r="ZL521" s="10"/>
      <c r="ZM521" s="10"/>
      <c r="ZN521" s="10"/>
      <c r="ZO521" s="10"/>
      <c r="ZP521" s="10"/>
      <c r="ZQ521" s="10"/>
      <c r="ZR521" s="10"/>
      <c r="ZS521" s="10"/>
      <c r="ZT521" s="10"/>
      <c r="ZU521" s="10"/>
      <c r="ZV521" s="10"/>
      <c r="ZW521" s="10"/>
      <c r="ZX521" s="10"/>
      <c r="ZY521" s="10"/>
      <c r="ZZ521" s="10"/>
      <c r="AAA521" s="10"/>
      <c r="AAB521" s="10"/>
      <c r="AAC521" s="10"/>
      <c r="AAD521" s="10"/>
      <c r="AAE521" s="10"/>
      <c r="AAF521" s="10"/>
      <c r="AAG521" s="10"/>
      <c r="AAH521" s="10"/>
      <c r="AAI521" s="10"/>
      <c r="AAJ521" s="10"/>
      <c r="AAK521" s="10"/>
      <c r="AAL521" s="10"/>
      <c r="AAM521" s="10"/>
      <c r="AAN521" s="10"/>
      <c r="AAO521" s="10"/>
      <c r="AAP521" s="10"/>
      <c r="AAQ521" s="10"/>
      <c r="AAR521" s="10"/>
      <c r="AAS521" s="10"/>
      <c r="AAT521" s="10"/>
      <c r="AAU521" s="10"/>
      <c r="AAV521" s="10"/>
      <c r="AAW521" s="10"/>
      <c r="AAX521" s="10"/>
      <c r="AAY521" s="10"/>
      <c r="AAZ521" s="10"/>
      <c r="ABA521" s="10"/>
      <c r="ABB521" s="10"/>
      <c r="ABC521" s="10"/>
      <c r="ABD521" s="10"/>
      <c r="ABE521" s="10"/>
      <c r="ABF521" s="10"/>
      <c r="ABG521" s="10"/>
      <c r="ABH521" s="10"/>
      <c r="ABI521" s="10"/>
      <c r="ABJ521" s="10"/>
      <c r="ABK521" s="10"/>
      <c r="ABL521" s="10"/>
      <c r="ABM521" s="10"/>
      <c r="ABN521" s="10"/>
      <c r="ABO521" s="10"/>
      <c r="ABP521" s="10"/>
      <c r="ABQ521" s="10"/>
      <c r="ABR521" s="10"/>
      <c r="ABS521" s="10"/>
      <c r="ABT521" s="10"/>
      <c r="ABU521" s="10"/>
      <c r="ABV521" s="10"/>
      <c r="ABW521" s="10"/>
      <c r="ABX521" s="10"/>
      <c r="ABY521" s="10"/>
      <c r="ABZ521" s="10"/>
      <c r="ACA521" s="10"/>
      <c r="ACB521" s="10"/>
      <c r="ACC521" s="10"/>
      <c r="ACD521" s="10"/>
      <c r="ACE521" s="10"/>
      <c r="ACF521" s="10"/>
      <c r="ACG521" s="10"/>
      <c r="ACH521" s="10"/>
      <c r="ACI521" s="10"/>
      <c r="ACJ521" s="10"/>
      <c r="ACK521" s="10"/>
      <c r="ACL521" s="10"/>
      <c r="ACM521" s="10"/>
      <c r="ACN521" s="10"/>
      <c r="ACO521" s="10"/>
      <c r="ACP521" s="10"/>
      <c r="ACQ521" s="10"/>
      <c r="ACR521" s="10"/>
      <c r="ACS521" s="10"/>
      <c r="ACT521" s="10"/>
      <c r="ACU521" s="10"/>
      <c r="ACV521" s="10"/>
      <c r="ACW521" s="10"/>
      <c r="ACX521" s="10"/>
      <c r="ACY521" s="10"/>
      <c r="ACZ521" s="10"/>
      <c r="ADA521" s="10"/>
      <c r="ADB521" s="10"/>
      <c r="ADC521" s="10"/>
      <c r="ADD521" s="10"/>
      <c r="ADE521" s="10"/>
      <c r="ADF521" s="10"/>
      <c r="ADG521" s="10"/>
      <c r="ADH521" s="10"/>
      <c r="ADI521" s="10"/>
      <c r="ADJ521" s="10"/>
      <c r="ADK521" s="10"/>
      <c r="ADL521" s="10"/>
      <c r="ADM521" s="10"/>
      <c r="ADN521" s="10"/>
      <c r="ADO521" s="10"/>
      <c r="ADP521" s="10"/>
      <c r="ADQ521" s="10"/>
      <c r="ADR521" s="10"/>
      <c r="ADS521" s="10"/>
      <c r="ADT521" s="10"/>
      <c r="ADU521" s="10"/>
      <c r="ADV521" s="10"/>
      <c r="ADW521" s="10"/>
      <c r="ADX521" s="10"/>
      <c r="ADY521" s="10"/>
      <c r="ADZ521" s="10"/>
      <c r="AEA521" s="10"/>
      <c r="AEB521" s="10"/>
      <c r="AEC521" s="10"/>
      <c r="AED521" s="10"/>
      <c r="AEE521" s="10"/>
      <c r="AEF521" s="10"/>
      <c r="AEG521" s="10"/>
      <c r="AEH521" s="10"/>
      <c r="AEI521" s="10"/>
      <c r="AEJ521" s="10"/>
      <c r="AEK521" s="10"/>
      <c r="AEL521" s="10"/>
      <c r="AEM521" s="10"/>
      <c r="AEN521" s="10"/>
      <c r="AEO521" s="10"/>
      <c r="AEP521" s="10"/>
      <c r="AEQ521" s="10"/>
      <c r="AER521" s="10"/>
      <c r="AES521" s="10"/>
      <c r="AET521" s="10"/>
      <c r="AEU521" s="10"/>
      <c r="AEV521" s="10"/>
      <c r="AEW521" s="10"/>
      <c r="AEX521" s="10"/>
      <c r="AEY521" s="10"/>
      <c r="AEZ521" s="10"/>
      <c r="AFA521" s="10"/>
      <c r="AFB521" s="10"/>
      <c r="AFC521" s="10"/>
      <c r="AFD521" s="10"/>
      <c r="AFE521" s="10"/>
      <c r="AFF521" s="10"/>
      <c r="AFG521" s="10"/>
      <c r="AFH521" s="10"/>
      <c r="AFI521" s="10"/>
      <c r="AFJ521" s="10"/>
      <c r="AFK521" s="10"/>
      <c r="AFL521" s="10"/>
      <c r="AFM521" s="10"/>
      <c r="AFN521" s="10"/>
      <c r="AFO521" s="10"/>
      <c r="AFP521" s="10"/>
      <c r="AFQ521" s="10"/>
      <c r="AFR521" s="10"/>
      <c r="AFS521" s="10"/>
      <c r="AFT521" s="10"/>
      <c r="AFU521" s="10"/>
      <c r="AFV521" s="10"/>
      <c r="AFW521" s="10"/>
      <c r="AFX521" s="10"/>
      <c r="AFY521" s="10"/>
      <c r="AFZ521" s="10"/>
      <c r="AGA521" s="10"/>
      <c r="AGB521" s="10"/>
      <c r="AGC521" s="10"/>
      <c r="AGD521" s="10"/>
      <c r="AGE521" s="10"/>
      <c r="AGF521" s="10"/>
      <c r="AGG521" s="10"/>
      <c r="AGH521" s="10"/>
      <c r="AGI521" s="10"/>
      <c r="AGJ521" s="10"/>
      <c r="AGK521" s="10"/>
      <c r="AGL521" s="10"/>
      <c r="AGM521" s="10"/>
      <c r="AGN521" s="10"/>
      <c r="AGO521" s="10"/>
      <c r="AGP521" s="10"/>
      <c r="AGQ521" s="10"/>
      <c r="AGR521" s="10"/>
      <c r="AGS521" s="10"/>
      <c r="AGT521" s="10"/>
      <c r="AGU521" s="10"/>
      <c r="AGV521" s="10"/>
      <c r="AGW521" s="10"/>
      <c r="AGX521" s="10"/>
      <c r="AGY521" s="10"/>
      <c r="AGZ521" s="10"/>
      <c r="AHA521" s="10"/>
      <c r="AHB521" s="10"/>
      <c r="AHC521" s="10"/>
      <c r="AHD521" s="10"/>
      <c r="AHE521" s="10"/>
      <c r="AHF521" s="10"/>
      <c r="AHG521" s="10"/>
      <c r="AHH521" s="10"/>
      <c r="AHI521" s="10"/>
      <c r="AHJ521" s="10"/>
      <c r="AHK521" s="10"/>
      <c r="AHL521" s="10"/>
      <c r="AHM521" s="10"/>
      <c r="AHN521" s="10"/>
      <c r="AHO521" s="10"/>
      <c r="AHP521" s="10"/>
      <c r="AHQ521" s="10"/>
      <c r="AHR521" s="10"/>
      <c r="AHS521" s="10"/>
      <c r="AHT521" s="10"/>
      <c r="AHU521" s="10"/>
      <c r="AHV521" s="10"/>
      <c r="AHW521" s="10"/>
      <c r="AHX521" s="10"/>
      <c r="AHY521" s="10"/>
      <c r="AHZ521" s="10"/>
      <c r="AIA521" s="10"/>
      <c r="AIB521" s="10"/>
      <c r="AIC521" s="10"/>
      <c r="AID521" s="10"/>
      <c r="AIE521" s="10"/>
      <c r="AIF521" s="10"/>
      <c r="AIG521" s="10"/>
      <c r="AIH521" s="10"/>
      <c r="AII521" s="10"/>
      <c r="AIJ521" s="10"/>
      <c r="AIK521" s="10"/>
      <c r="AIL521" s="10"/>
      <c r="AIM521" s="10"/>
      <c r="AIN521" s="10"/>
      <c r="AIO521" s="10"/>
      <c r="AIP521" s="10"/>
      <c r="AIQ521" s="10"/>
      <c r="AIR521" s="10"/>
      <c r="AIS521" s="10"/>
      <c r="AIT521" s="10"/>
      <c r="AIU521" s="10"/>
      <c r="AIV521" s="10"/>
      <c r="AIW521" s="10"/>
      <c r="AIX521" s="10"/>
      <c r="AIY521" s="10"/>
      <c r="AIZ521" s="10"/>
      <c r="AJA521" s="10"/>
      <c r="AJB521" s="10"/>
      <c r="AJC521" s="10"/>
      <c r="AJD521" s="10"/>
      <c r="AJE521" s="10"/>
      <c r="AJF521" s="10"/>
      <c r="AJG521" s="10"/>
      <c r="AJH521" s="10"/>
      <c r="AJI521" s="10"/>
      <c r="AJJ521" s="10"/>
      <c r="AJK521" s="10"/>
      <c r="AJL521" s="10"/>
      <c r="AJM521" s="10"/>
      <c r="AJN521" s="10"/>
      <c r="AJO521" s="10"/>
      <c r="AJP521" s="10"/>
      <c r="AJQ521" s="10"/>
      <c r="AJR521" s="10"/>
      <c r="AJS521" s="10"/>
      <c r="AJT521" s="10"/>
      <c r="AJU521" s="10"/>
      <c r="AJV521" s="10"/>
      <c r="AJW521" s="10"/>
      <c r="AJX521" s="10"/>
      <c r="AJY521" s="10"/>
      <c r="AJZ521" s="10"/>
      <c r="AKA521" s="10"/>
      <c r="AKB521" s="10"/>
      <c r="AKC521" s="10"/>
      <c r="AKD521" s="10"/>
      <c r="AKE521" s="10"/>
      <c r="AKF521" s="10"/>
      <c r="AKG521" s="10"/>
      <c r="AKH521" s="10"/>
      <c r="AKI521" s="10"/>
      <c r="AKJ521" s="10"/>
      <c r="AKK521" s="10"/>
      <c r="AKL521" s="10"/>
      <c r="AKM521" s="10"/>
      <c r="AKN521" s="10"/>
      <c r="AKO521" s="10"/>
      <c r="AKP521" s="10"/>
      <c r="AKQ521" s="10"/>
      <c r="AKR521" s="10"/>
      <c r="AKS521" s="10"/>
      <c r="AKT521" s="10"/>
      <c r="AKU521" s="10"/>
      <c r="AKV521" s="10"/>
      <c r="AKW521" s="10"/>
      <c r="AKX521" s="10"/>
      <c r="AKY521" s="10"/>
      <c r="AKZ521" s="10"/>
      <c r="ALA521" s="10"/>
      <c r="ALB521" s="10"/>
      <c r="ALC521" s="10"/>
      <c r="ALD521" s="10"/>
      <c r="ALE521" s="10"/>
      <c r="ALF521" s="10"/>
      <c r="ALG521" s="10"/>
      <c r="ALH521" s="10"/>
      <c r="ALI521" s="10"/>
      <c r="ALJ521" s="10"/>
      <c r="ALK521" s="10"/>
      <c r="ALL521" s="10"/>
      <c r="ALM521" s="10"/>
      <c r="ALN521" s="10"/>
      <c r="ALO521" s="10"/>
      <c r="ALP521" s="10"/>
      <c r="ALQ521" s="10"/>
      <c r="ALR521" s="10"/>
      <c r="ALS521" s="10"/>
      <c r="ALT521" s="10"/>
      <c r="ALU521" s="10"/>
      <c r="ALV521" s="10"/>
      <c r="ALW521" s="10"/>
      <c r="ALX521" s="10"/>
      <c r="ALY521" s="10"/>
      <c r="ALZ521" s="10"/>
      <c r="AMA521" s="10"/>
      <c r="AMB521" s="10"/>
      <c r="AMC521" s="10"/>
      <c r="AMD521" s="10"/>
      <c r="AME521" s="10"/>
      <c r="AMF521" s="10"/>
      <c r="AMG521" s="10"/>
      <c r="AMH521" s="10"/>
      <c r="AMI521" s="10"/>
    </row>
    <row r="522" spans="1:1023" ht="21.75" customHeight="1">
      <c r="A522" s="14" t="s">
        <v>114</v>
      </c>
      <c r="B522" s="44"/>
      <c r="C522" s="42">
        <v>730016.54</v>
      </c>
      <c r="D522" s="30"/>
      <c r="E522" s="30"/>
      <c r="F522" s="30"/>
      <c r="G522" s="30"/>
      <c r="H522" s="30"/>
      <c r="I522" s="30"/>
      <c r="J522" s="30"/>
      <c r="K522" s="30"/>
      <c r="L522" s="30"/>
      <c r="M522" s="30"/>
      <c r="N522" s="30"/>
      <c r="O522" s="30"/>
      <c r="P522" s="32"/>
      <c r="Q522" s="43">
        <f t="shared" si="14"/>
        <v>730016.54</v>
      </c>
      <c r="R522" s="43">
        <f>SUM(Q522)</f>
        <v>730016.54</v>
      </c>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c r="EM522" s="10"/>
      <c r="EN522" s="10"/>
      <c r="EO522" s="10"/>
      <c r="EP522" s="10"/>
      <c r="EQ522" s="10"/>
      <c r="ER522" s="10"/>
      <c r="ES522" s="10"/>
      <c r="ET522" s="10"/>
      <c r="EU522" s="10"/>
      <c r="EV522" s="10"/>
      <c r="EW522" s="10"/>
      <c r="EX522" s="10"/>
      <c r="EY522" s="10"/>
      <c r="EZ522" s="10"/>
      <c r="FA522" s="10"/>
      <c r="FB522" s="10"/>
      <c r="FC522" s="10"/>
      <c r="FD522" s="10"/>
      <c r="FE522" s="10"/>
      <c r="FF522" s="10"/>
      <c r="FG522" s="10"/>
      <c r="FH522" s="10"/>
      <c r="FI522" s="10"/>
      <c r="FJ522" s="10"/>
      <c r="FK522" s="10"/>
      <c r="FL522" s="10"/>
      <c r="FM522" s="10"/>
      <c r="FN522" s="10"/>
      <c r="FO522" s="10"/>
      <c r="FP522" s="10"/>
      <c r="FQ522" s="10"/>
      <c r="FR522" s="10"/>
      <c r="FS522" s="10"/>
      <c r="FT522" s="10"/>
      <c r="FU522" s="10"/>
      <c r="FV522" s="10"/>
      <c r="FW522" s="10"/>
      <c r="FX522" s="10"/>
      <c r="FY522" s="10"/>
      <c r="FZ522" s="10"/>
      <c r="GA522" s="10"/>
      <c r="GB522" s="10"/>
      <c r="GC522" s="10"/>
      <c r="GD522" s="10"/>
      <c r="GE522" s="10"/>
      <c r="GF522" s="10"/>
      <c r="GG522" s="10"/>
      <c r="GH522" s="10"/>
      <c r="GI522" s="10"/>
      <c r="GJ522" s="10"/>
      <c r="GK522" s="10"/>
      <c r="GL522" s="10"/>
      <c r="GM522" s="10"/>
      <c r="GN522" s="10"/>
      <c r="GO522" s="10"/>
      <c r="GP522" s="10"/>
      <c r="GQ522" s="10"/>
      <c r="GR522" s="10"/>
      <c r="GS522" s="10"/>
      <c r="GT522" s="10"/>
      <c r="GU522" s="10"/>
      <c r="GV522" s="10"/>
      <c r="GW522" s="10"/>
      <c r="GX522" s="10"/>
      <c r="GY522" s="10"/>
      <c r="GZ522" s="10"/>
      <c r="HA522" s="10"/>
      <c r="HB522" s="10"/>
      <c r="HC522" s="10"/>
      <c r="HD522" s="10"/>
      <c r="HE522" s="10"/>
      <c r="HF522" s="10"/>
      <c r="HG522" s="10"/>
      <c r="HH522" s="10"/>
      <c r="HI522" s="10"/>
      <c r="HJ522" s="10"/>
      <c r="HK522" s="10"/>
      <c r="HL522" s="10"/>
      <c r="HM522" s="10"/>
      <c r="HN522" s="10"/>
      <c r="HO522" s="10"/>
      <c r="HP522" s="10"/>
      <c r="HQ522" s="10"/>
      <c r="HR522" s="10"/>
      <c r="HS522" s="10"/>
      <c r="HT522" s="10"/>
      <c r="HU522" s="10"/>
      <c r="HV522" s="10"/>
      <c r="HW522" s="10"/>
      <c r="HX522" s="10"/>
      <c r="HY522" s="10"/>
      <c r="HZ522" s="10"/>
      <c r="IA522" s="10"/>
      <c r="IB522" s="10"/>
      <c r="IC522" s="10"/>
      <c r="ID522" s="10"/>
      <c r="IE522" s="10"/>
      <c r="IF522" s="10"/>
      <c r="IG522" s="10"/>
      <c r="IH522" s="10"/>
      <c r="II522" s="10"/>
      <c r="IJ522" s="10"/>
      <c r="IK522" s="10"/>
      <c r="IL522" s="10"/>
      <c r="IM522" s="10"/>
      <c r="IN522" s="10"/>
      <c r="IO522" s="10"/>
      <c r="IP522" s="10"/>
      <c r="IQ522" s="10"/>
      <c r="IR522" s="10"/>
      <c r="IS522" s="10"/>
      <c r="IT522" s="10"/>
      <c r="IU522" s="10"/>
      <c r="IV522" s="10"/>
      <c r="IW522" s="10"/>
      <c r="IX522" s="10"/>
      <c r="IY522" s="10"/>
      <c r="IZ522" s="10"/>
      <c r="JA522" s="10"/>
      <c r="JB522" s="10"/>
      <c r="JC522" s="10"/>
      <c r="JD522" s="10"/>
      <c r="JE522" s="10"/>
      <c r="JF522" s="10"/>
      <c r="JG522" s="10"/>
      <c r="JH522" s="10"/>
      <c r="JI522" s="10"/>
      <c r="JJ522" s="10"/>
      <c r="JK522" s="10"/>
      <c r="JL522" s="10"/>
      <c r="JM522" s="10"/>
      <c r="JN522" s="10"/>
      <c r="JO522" s="10"/>
      <c r="JP522" s="10"/>
      <c r="JQ522" s="10"/>
      <c r="JR522" s="10"/>
      <c r="JS522" s="10"/>
      <c r="JT522" s="10"/>
      <c r="JU522" s="10"/>
      <c r="JV522" s="10"/>
      <c r="JW522" s="10"/>
      <c r="JX522" s="10"/>
      <c r="JY522" s="10"/>
      <c r="JZ522" s="10"/>
      <c r="KA522" s="10"/>
      <c r="KB522" s="10"/>
      <c r="KC522" s="10"/>
      <c r="KD522" s="10"/>
      <c r="KE522" s="10"/>
      <c r="KF522" s="10"/>
      <c r="KG522" s="10"/>
      <c r="KH522" s="10"/>
      <c r="KI522" s="10"/>
      <c r="KJ522" s="10"/>
      <c r="KK522" s="10"/>
      <c r="KL522" s="10"/>
      <c r="KM522" s="10"/>
      <c r="KN522" s="10"/>
      <c r="KO522" s="10"/>
      <c r="KP522" s="10"/>
      <c r="KQ522" s="10"/>
      <c r="KR522" s="10"/>
      <c r="KS522" s="10"/>
      <c r="KT522" s="10"/>
      <c r="KU522" s="10"/>
      <c r="KV522" s="10"/>
      <c r="KW522" s="10"/>
      <c r="KX522" s="10"/>
      <c r="KY522" s="10"/>
      <c r="KZ522" s="10"/>
      <c r="LA522" s="10"/>
      <c r="LB522" s="10"/>
      <c r="LC522" s="10"/>
      <c r="LD522" s="10"/>
      <c r="LE522" s="10"/>
      <c r="LF522" s="10"/>
      <c r="LG522" s="10"/>
      <c r="LH522" s="10"/>
      <c r="LI522" s="10"/>
      <c r="LJ522" s="10"/>
      <c r="LK522" s="10"/>
      <c r="LL522" s="10"/>
      <c r="LM522" s="10"/>
      <c r="LN522" s="10"/>
      <c r="LO522" s="10"/>
      <c r="LP522" s="10"/>
      <c r="LQ522" s="10"/>
      <c r="LR522" s="10"/>
      <c r="LS522" s="10"/>
      <c r="LT522" s="10"/>
      <c r="LU522" s="10"/>
      <c r="LV522" s="10"/>
      <c r="LW522" s="10"/>
      <c r="LX522" s="10"/>
      <c r="LY522" s="10"/>
      <c r="LZ522" s="10"/>
      <c r="MA522" s="10"/>
      <c r="MB522" s="10"/>
      <c r="MC522" s="10"/>
      <c r="MD522" s="10"/>
      <c r="ME522" s="10"/>
      <c r="MF522" s="10"/>
      <c r="MG522" s="10"/>
      <c r="MH522" s="10"/>
      <c r="MI522" s="10"/>
      <c r="MJ522" s="10"/>
      <c r="MK522" s="10"/>
      <c r="ML522" s="10"/>
      <c r="MM522" s="10"/>
      <c r="MN522" s="10"/>
      <c r="MO522" s="10"/>
      <c r="MP522" s="10"/>
      <c r="MQ522" s="10"/>
      <c r="MR522" s="10"/>
      <c r="MS522" s="10"/>
      <c r="MT522" s="10"/>
      <c r="MU522" s="10"/>
      <c r="MV522" s="10"/>
      <c r="MW522" s="10"/>
      <c r="MX522" s="10"/>
      <c r="MY522" s="10"/>
      <c r="MZ522" s="10"/>
      <c r="NA522" s="10"/>
      <c r="NB522" s="10"/>
      <c r="NC522" s="10"/>
      <c r="ND522" s="10"/>
      <c r="NE522" s="10"/>
      <c r="NF522" s="10"/>
      <c r="NG522" s="10"/>
      <c r="NH522" s="10"/>
      <c r="NI522" s="10"/>
      <c r="NJ522" s="10"/>
      <c r="NK522" s="10"/>
      <c r="NL522" s="10"/>
      <c r="NM522" s="10"/>
      <c r="NN522" s="10"/>
      <c r="NO522" s="10"/>
      <c r="NP522" s="10"/>
      <c r="NQ522" s="10"/>
      <c r="NR522" s="10"/>
      <c r="NS522" s="10"/>
      <c r="NT522" s="10"/>
      <c r="NU522" s="10"/>
      <c r="NV522" s="10"/>
      <c r="NW522" s="10"/>
      <c r="NX522" s="10"/>
      <c r="NY522" s="10"/>
      <c r="NZ522" s="10"/>
      <c r="OA522" s="10"/>
      <c r="OB522" s="10"/>
      <c r="OC522" s="10"/>
      <c r="OD522" s="10"/>
      <c r="OE522" s="10"/>
      <c r="OF522" s="10"/>
      <c r="OG522" s="10"/>
      <c r="OH522" s="10"/>
      <c r="OI522" s="10"/>
      <c r="OJ522" s="10"/>
      <c r="OK522" s="10"/>
      <c r="OL522" s="10"/>
      <c r="OM522" s="10"/>
      <c r="ON522" s="10"/>
      <c r="OO522" s="10"/>
      <c r="OP522" s="10"/>
      <c r="OQ522" s="10"/>
      <c r="OR522" s="10"/>
      <c r="OS522" s="10"/>
      <c r="OT522" s="10"/>
      <c r="OU522" s="10"/>
      <c r="OV522" s="10"/>
      <c r="OW522" s="10"/>
      <c r="OX522" s="10"/>
      <c r="OY522" s="10"/>
      <c r="OZ522" s="10"/>
      <c r="PA522" s="10"/>
      <c r="PB522" s="10"/>
      <c r="PC522" s="10"/>
      <c r="PD522" s="10"/>
      <c r="PE522" s="10"/>
      <c r="PF522" s="10"/>
      <c r="PG522" s="10"/>
      <c r="PH522" s="10"/>
      <c r="PI522" s="10"/>
      <c r="PJ522" s="10"/>
      <c r="PK522" s="10"/>
      <c r="PL522" s="10"/>
      <c r="PM522" s="10"/>
      <c r="PN522" s="10"/>
      <c r="PO522" s="10"/>
      <c r="PP522" s="10"/>
      <c r="PQ522" s="10"/>
      <c r="PR522" s="10"/>
      <c r="PS522" s="10"/>
      <c r="PT522" s="10"/>
      <c r="PU522" s="10"/>
      <c r="PV522" s="10"/>
      <c r="PW522" s="10"/>
      <c r="PX522" s="10"/>
      <c r="PY522" s="10"/>
      <c r="PZ522" s="10"/>
      <c r="QA522" s="10"/>
      <c r="QB522" s="10"/>
      <c r="QC522" s="10"/>
      <c r="QD522" s="10"/>
      <c r="QE522" s="10"/>
      <c r="QF522" s="10"/>
      <c r="QG522" s="10"/>
      <c r="QH522" s="10"/>
      <c r="QI522" s="10"/>
      <c r="QJ522" s="10"/>
      <c r="QK522" s="10"/>
      <c r="QL522" s="10"/>
      <c r="QM522" s="10"/>
      <c r="QN522" s="10"/>
      <c r="QO522" s="10"/>
      <c r="QP522" s="10"/>
      <c r="QQ522" s="10"/>
      <c r="QR522" s="10"/>
      <c r="QS522" s="10"/>
      <c r="QT522" s="10"/>
      <c r="QU522" s="10"/>
      <c r="QV522" s="10"/>
      <c r="QW522" s="10"/>
      <c r="QX522" s="10"/>
      <c r="QY522" s="10"/>
      <c r="QZ522" s="10"/>
      <c r="RA522" s="10"/>
      <c r="RB522" s="10"/>
      <c r="RC522" s="10"/>
      <c r="RD522" s="10"/>
      <c r="RE522" s="10"/>
      <c r="RF522" s="10"/>
      <c r="RG522" s="10"/>
      <c r="RH522" s="10"/>
      <c r="RI522" s="10"/>
      <c r="RJ522" s="10"/>
      <c r="RK522" s="10"/>
      <c r="RL522" s="10"/>
      <c r="RM522" s="10"/>
      <c r="RN522" s="10"/>
      <c r="RO522" s="10"/>
      <c r="RP522" s="10"/>
      <c r="RQ522" s="10"/>
      <c r="RR522" s="10"/>
      <c r="RS522" s="10"/>
      <c r="RT522" s="10"/>
      <c r="RU522" s="10"/>
      <c r="RV522" s="10"/>
      <c r="RW522" s="10"/>
      <c r="RX522" s="10"/>
      <c r="RY522" s="10"/>
      <c r="RZ522" s="10"/>
      <c r="SA522" s="10"/>
      <c r="SB522" s="10"/>
      <c r="SC522" s="10"/>
      <c r="SD522" s="10"/>
      <c r="SE522" s="10"/>
      <c r="SF522" s="10"/>
      <c r="SG522" s="10"/>
      <c r="SH522" s="10"/>
      <c r="SI522" s="10"/>
      <c r="SJ522" s="10"/>
      <c r="SK522" s="10"/>
      <c r="SL522" s="10"/>
      <c r="SM522" s="10"/>
      <c r="SN522" s="10"/>
      <c r="SO522" s="10"/>
      <c r="SP522" s="10"/>
      <c r="SQ522" s="10"/>
      <c r="SR522" s="10"/>
      <c r="SS522" s="10"/>
      <c r="ST522" s="10"/>
      <c r="SU522" s="10"/>
      <c r="SV522" s="10"/>
      <c r="SW522" s="10"/>
      <c r="SX522" s="10"/>
      <c r="SY522" s="10"/>
      <c r="SZ522" s="10"/>
      <c r="TA522" s="10"/>
      <c r="TB522" s="10"/>
      <c r="TC522" s="10"/>
      <c r="TD522" s="10"/>
      <c r="TE522" s="10"/>
      <c r="TF522" s="10"/>
      <c r="TG522" s="10"/>
      <c r="TH522" s="10"/>
      <c r="TI522" s="10"/>
      <c r="TJ522" s="10"/>
      <c r="TK522" s="10"/>
      <c r="TL522" s="10"/>
      <c r="TM522" s="10"/>
      <c r="TN522" s="10"/>
      <c r="TO522" s="10"/>
      <c r="TP522" s="10"/>
      <c r="TQ522" s="10"/>
      <c r="TR522" s="10"/>
      <c r="TS522" s="10"/>
      <c r="TT522" s="10"/>
      <c r="TU522" s="10"/>
      <c r="TV522" s="10"/>
      <c r="TW522" s="10"/>
      <c r="TX522" s="10"/>
      <c r="TY522" s="10"/>
      <c r="TZ522" s="10"/>
      <c r="UA522" s="10"/>
      <c r="UB522" s="10"/>
      <c r="UC522" s="10"/>
      <c r="UD522" s="10"/>
      <c r="UE522" s="10"/>
      <c r="UF522" s="10"/>
      <c r="UG522" s="10"/>
      <c r="UH522" s="10"/>
      <c r="UI522" s="10"/>
      <c r="UJ522" s="10"/>
      <c r="UK522" s="10"/>
      <c r="UL522" s="10"/>
      <c r="UM522" s="10"/>
      <c r="UN522" s="10"/>
      <c r="UO522" s="10"/>
      <c r="UP522" s="10"/>
      <c r="UQ522" s="10"/>
      <c r="UR522" s="10"/>
      <c r="US522" s="10"/>
      <c r="UT522" s="10"/>
      <c r="UU522" s="10"/>
      <c r="UV522" s="10"/>
      <c r="UW522" s="10"/>
      <c r="UX522" s="10"/>
      <c r="UY522" s="10"/>
      <c r="UZ522" s="10"/>
      <c r="VA522" s="10"/>
      <c r="VB522" s="10"/>
      <c r="VC522" s="10"/>
      <c r="VD522" s="10"/>
      <c r="VE522" s="10"/>
      <c r="VF522" s="10"/>
      <c r="VG522" s="10"/>
      <c r="VH522" s="10"/>
      <c r="VI522" s="10"/>
      <c r="VJ522" s="10"/>
      <c r="VK522" s="10"/>
      <c r="VL522" s="10"/>
      <c r="VM522" s="10"/>
      <c r="VN522" s="10"/>
      <c r="VO522" s="10"/>
      <c r="VP522" s="10"/>
      <c r="VQ522" s="10"/>
      <c r="VR522" s="10"/>
      <c r="VS522" s="10"/>
      <c r="VT522" s="10"/>
      <c r="VU522" s="10"/>
      <c r="VV522" s="10"/>
      <c r="VW522" s="10"/>
      <c r="VX522" s="10"/>
      <c r="VY522" s="10"/>
      <c r="VZ522" s="10"/>
      <c r="WA522" s="10"/>
      <c r="WB522" s="10"/>
      <c r="WC522" s="10"/>
      <c r="WD522" s="10"/>
      <c r="WE522" s="10"/>
      <c r="WF522" s="10"/>
      <c r="WG522" s="10"/>
      <c r="WH522" s="10"/>
      <c r="WI522" s="10"/>
      <c r="WJ522" s="10"/>
      <c r="WK522" s="10"/>
      <c r="WL522" s="10"/>
      <c r="WM522" s="10"/>
      <c r="WN522" s="10"/>
      <c r="WO522" s="10"/>
      <c r="WP522" s="10"/>
      <c r="WQ522" s="10"/>
      <c r="WR522" s="10"/>
      <c r="WS522" s="10"/>
      <c r="WT522" s="10"/>
      <c r="WU522" s="10"/>
      <c r="WV522" s="10"/>
      <c r="WW522" s="10"/>
      <c r="WX522" s="10"/>
      <c r="WY522" s="10"/>
      <c r="WZ522" s="10"/>
      <c r="XA522" s="10"/>
      <c r="XB522" s="10"/>
      <c r="XC522" s="10"/>
      <c r="XD522" s="10"/>
      <c r="XE522" s="10"/>
      <c r="XF522" s="10"/>
      <c r="XG522" s="10"/>
      <c r="XH522" s="10"/>
      <c r="XI522" s="10"/>
      <c r="XJ522" s="10"/>
      <c r="XK522" s="10"/>
      <c r="XL522" s="10"/>
      <c r="XM522" s="10"/>
      <c r="XN522" s="10"/>
      <c r="XO522" s="10"/>
      <c r="XP522" s="10"/>
      <c r="XQ522" s="10"/>
      <c r="XR522" s="10"/>
      <c r="XS522" s="10"/>
      <c r="XT522" s="10"/>
      <c r="XU522" s="10"/>
      <c r="XV522" s="10"/>
      <c r="XW522" s="10"/>
      <c r="XX522" s="10"/>
      <c r="XY522" s="10"/>
      <c r="XZ522" s="10"/>
      <c r="YA522" s="10"/>
      <c r="YB522" s="10"/>
      <c r="YC522" s="10"/>
      <c r="YD522" s="10"/>
      <c r="YE522" s="10"/>
      <c r="YF522" s="10"/>
      <c r="YG522" s="10"/>
      <c r="YH522" s="10"/>
      <c r="YI522" s="10"/>
      <c r="YJ522" s="10"/>
      <c r="YK522" s="10"/>
      <c r="YL522" s="10"/>
      <c r="YM522" s="10"/>
      <c r="YN522" s="10"/>
      <c r="YO522" s="10"/>
      <c r="YP522" s="10"/>
      <c r="YQ522" s="10"/>
      <c r="YR522" s="10"/>
      <c r="YS522" s="10"/>
      <c r="YT522" s="10"/>
      <c r="YU522" s="10"/>
      <c r="YV522" s="10"/>
      <c r="YW522" s="10"/>
      <c r="YX522" s="10"/>
      <c r="YY522" s="10"/>
      <c r="YZ522" s="10"/>
      <c r="ZA522" s="10"/>
      <c r="ZB522" s="10"/>
      <c r="ZC522" s="10"/>
      <c r="ZD522" s="10"/>
      <c r="ZE522" s="10"/>
      <c r="ZF522" s="10"/>
      <c r="ZG522" s="10"/>
      <c r="ZH522" s="10"/>
      <c r="ZI522" s="10"/>
      <c r="ZJ522" s="10"/>
      <c r="ZK522" s="10"/>
      <c r="ZL522" s="10"/>
      <c r="ZM522" s="10"/>
      <c r="ZN522" s="10"/>
      <c r="ZO522" s="10"/>
      <c r="ZP522" s="10"/>
      <c r="ZQ522" s="10"/>
      <c r="ZR522" s="10"/>
      <c r="ZS522" s="10"/>
      <c r="ZT522" s="10"/>
      <c r="ZU522" s="10"/>
      <c r="ZV522" s="10"/>
      <c r="ZW522" s="10"/>
      <c r="ZX522" s="10"/>
      <c r="ZY522" s="10"/>
      <c r="ZZ522" s="10"/>
      <c r="AAA522" s="10"/>
      <c r="AAB522" s="10"/>
      <c r="AAC522" s="10"/>
      <c r="AAD522" s="10"/>
      <c r="AAE522" s="10"/>
      <c r="AAF522" s="10"/>
      <c r="AAG522" s="10"/>
      <c r="AAH522" s="10"/>
      <c r="AAI522" s="10"/>
      <c r="AAJ522" s="10"/>
      <c r="AAK522" s="10"/>
      <c r="AAL522" s="10"/>
      <c r="AAM522" s="10"/>
      <c r="AAN522" s="10"/>
      <c r="AAO522" s="10"/>
      <c r="AAP522" s="10"/>
      <c r="AAQ522" s="10"/>
      <c r="AAR522" s="10"/>
      <c r="AAS522" s="10"/>
      <c r="AAT522" s="10"/>
      <c r="AAU522" s="10"/>
      <c r="AAV522" s="10"/>
      <c r="AAW522" s="10"/>
      <c r="AAX522" s="10"/>
      <c r="AAY522" s="10"/>
      <c r="AAZ522" s="10"/>
      <c r="ABA522" s="10"/>
      <c r="ABB522" s="10"/>
      <c r="ABC522" s="10"/>
      <c r="ABD522" s="10"/>
      <c r="ABE522" s="10"/>
      <c r="ABF522" s="10"/>
      <c r="ABG522" s="10"/>
      <c r="ABH522" s="10"/>
      <c r="ABI522" s="10"/>
      <c r="ABJ522" s="10"/>
      <c r="ABK522" s="10"/>
      <c r="ABL522" s="10"/>
      <c r="ABM522" s="10"/>
      <c r="ABN522" s="10"/>
      <c r="ABO522" s="10"/>
      <c r="ABP522" s="10"/>
      <c r="ABQ522" s="10"/>
      <c r="ABR522" s="10"/>
      <c r="ABS522" s="10"/>
      <c r="ABT522" s="10"/>
      <c r="ABU522" s="10"/>
      <c r="ABV522" s="10"/>
      <c r="ABW522" s="10"/>
      <c r="ABX522" s="10"/>
      <c r="ABY522" s="10"/>
      <c r="ABZ522" s="10"/>
      <c r="ACA522" s="10"/>
      <c r="ACB522" s="10"/>
      <c r="ACC522" s="10"/>
      <c r="ACD522" s="10"/>
      <c r="ACE522" s="10"/>
      <c r="ACF522" s="10"/>
      <c r="ACG522" s="10"/>
      <c r="ACH522" s="10"/>
      <c r="ACI522" s="10"/>
      <c r="ACJ522" s="10"/>
      <c r="ACK522" s="10"/>
      <c r="ACL522" s="10"/>
      <c r="ACM522" s="10"/>
      <c r="ACN522" s="10"/>
      <c r="ACO522" s="10"/>
      <c r="ACP522" s="10"/>
      <c r="ACQ522" s="10"/>
      <c r="ACR522" s="10"/>
      <c r="ACS522" s="10"/>
      <c r="ACT522" s="10"/>
      <c r="ACU522" s="10"/>
      <c r="ACV522" s="10"/>
      <c r="ACW522" s="10"/>
      <c r="ACX522" s="10"/>
      <c r="ACY522" s="10"/>
      <c r="ACZ522" s="10"/>
      <c r="ADA522" s="10"/>
      <c r="ADB522" s="10"/>
      <c r="ADC522" s="10"/>
      <c r="ADD522" s="10"/>
      <c r="ADE522" s="10"/>
      <c r="ADF522" s="10"/>
      <c r="ADG522" s="10"/>
      <c r="ADH522" s="10"/>
      <c r="ADI522" s="10"/>
      <c r="ADJ522" s="10"/>
      <c r="ADK522" s="10"/>
      <c r="ADL522" s="10"/>
      <c r="ADM522" s="10"/>
      <c r="ADN522" s="10"/>
      <c r="ADO522" s="10"/>
      <c r="ADP522" s="10"/>
      <c r="ADQ522" s="10"/>
      <c r="ADR522" s="10"/>
      <c r="ADS522" s="10"/>
      <c r="ADT522" s="10"/>
      <c r="ADU522" s="10"/>
      <c r="ADV522" s="10"/>
      <c r="ADW522" s="10"/>
      <c r="ADX522" s="10"/>
      <c r="ADY522" s="10"/>
      <c r="ADZ522" s="10"/>
      <c r="AEA522" s="10"/>
      <c r="AEB522" s="10"/>
      <c r="AEC522" s="10"/>
      <c r="AED522" s="10"/>
      <c r="AEE522" s="10"/>
      <c r="AEF522" s="10"/>
      <c r="AEG522" s="10"/>
      <c r="AEH522" s="10"/>
      <c r="AEI522" s="10"/>
      <c r="AEJ522" s="10"/>
      <c r="AEK522" s="10"/>
      <c r="AEL522" s="10"/>
      <c r="AEM522" s="10"/>
      <c r="AEN522" s="10"/>
      <c r="AEO522" s="10"/>
      <c r="AEP522" s="10"/>
      <c r="AEQ522" s="10"/>
      <c r="AER522" s="10"/>
      <c r="AES522" s="10"/>
      <c r="AET522" s="10"/>
      <c r="AEU522" s="10"/>
      <c r="AEV522" s="10"/>
      <c r="AEW522" s="10"/>
      <c r="AEX522" s="10"/>
      <c r="AEY522" s="10"/>
      <c r="AEZ522" s="10"/>
      <c r="AFA522" s="10"/>
      <c r="AFB522" s="10"/>
      <c r="AFC522" s="10"/>
      <c r="AFD522" s="10"/>
      <c r="AFE522" s="10"/>
      <c r="AFF522" s="10"/>
      <c r="AFG522" s="10"/>
      <c r="AFH522" s="10"/>
      <c r="AFI522" s="10"/>
      <c r="AFJ522" s="10"/>
      <c r="AFK522" s="10"/>
      <c r="AFL522" s="10"/>
      <c r="AFM522" s="10"/>
      <c r="AFN522" s="10"/>
      <c r="AFO522" s="10"/>
      <c r="AFP522" s="10"/>
      <c r="AFQ522" s="10"/>
      <c r="AFR522" s="10"/>
      <c r="AFS522" s="10"/>
      <c r="AFT522" s="10"/>
      <c r="AFU522" s="10"/>
      <c r="AFV522" s="10"/>
      <c r="AFW522" s="10"/>
      <c r="AFX522" s="10"/>
      <c r="AFY522" s="10"/>
      <c r="AFZ522" s="10"/>
      <c r="AGA522" s="10"/>
      <c r="AGB522" s="10"/>
      <c r="AGC522" s="10"/>
      <c r="AGD522" s="10"/>
      <c r="AGE522" s="10"/>
      <c r="AGF522" s="10"/>
      <c r="AGG522" s="10"/>
      <c r="AGH522" s="10"/>
      <c r="AGI522" s="10"/>
      <c r="AGJ522" s="10"/>
      <c r="AGK522" s="10"/>
      <c r="AGL522" s="10"/>
      <c r="AGM522" s="10"/>
      <c r="AGN522" s="10"/>
      <c r="AGO522" s="10"/>
      <c r="AGP522" s="10"/>
      <c r="AGQ522" s="10"/>
      <c r="AGR522" s="10"/>
      <c r="AGS522" s="10"/>
      <c r="AGT522" s="10"/>
      <c r="AGU522" s="10"/>
      <c r="AGV522" s="10"/>
      <c r="AGW522" s="10"/>
      <c r="AGX522" s="10"/>
      <c r="AGY522" s="10"/>
      <c r="AGZ522" s="10"/>
      <c r="AHA522" s="10"/>
      <c r="AHB522" s="10"/>
      <c r="AHC522" s="10"/>
      <c r="AHD522" s="10"/>
      <c r="AHE522" s="10"/>
      <c r="AHF522" s="10"/>
      <c r="AHG522" s="10"/>
      <c r="AHH522" s="10"/>
      <c r="AHI522" s="10"/>
      <c r="AHJ522" s="10"/>
      <c r="AHK522" s="10"/>
      <c r="AHL522" s="10"/>
      <c r="AHM522" s="10"/>
      <c r="AHN522" s="10"/>
      <c r="AHO522" s="10"/>
      <c r="AHP522" s="10"/>
      <c r="AHQ522" s="10"/>
      <c r="AHR522" s="10"/>
      <c r="AHS522" s="10"/>
      <c r="AHT522" s="10"/>
      <c r="AHU522" s="10"/>
      <c r="AHV522" s="10"/>
      <c r="AHW522" s="10"/>
      <c r="AHX522" s="10"/>
      <c r="AHY522" s="10"/>
      <c r="AHZ522" s="10"/>
      <c r="AIA522" s="10"/>
      <c r="AIB522" s="10"/>
      <c r="AIC522" s="10"/>
      <c r="AID522" s="10"/>
      <c r="AIE522" s="10"/>
      <c r="AIF522" s="10"/>
      <c r="AIG522" s="10"/>
      <c r="AIH522" s="10"/>
      <c r="AII522" s="10"/>
      <c r="AIJ522" s="10"/>
      <c r="AIK522" s="10"/>
      <c r="AIL522" s="10"/>
      <c r="AIM522" s="10"/>
      <c r="AIN522" s="10"/>
      <c r="AIO522" s="10"/>
      <c r="AIP522" s="10"/>
      <c r="AIQ522" s="10"/>
      <c r="AIR522" s="10"/>
      <c r="AIS522" s="10"/>
      <c r="AIT522" s="10"/>
      <c r="AIU522" s="10"/>
      <c r="AIV522" s="10"/>
      <c r="AIW522" s="10"/>
      <c r="AIX522" s="10"/>
      <c r="AIY522" s="10"/>
      <c r="AIZ522" s="10"/>
      <c r="AJA522" s="10"/>
      <c r="AJB522" s="10"/>
      <c r="AJC522" s="10"/>
      <c r="AJD522" s="10"/>
      <c r="AJE522" s="10"/>
      <c r="AJF522" s="10"/>
      <c r="AJG522" s="10"/>
      <c r="AJH522" s="10"/>
      <c r="AJI522" s="10"/>
      <c r="AJJ522" s="10"/>
      <c r="AJK522" s="10"/>
      <c r="AJL522" s="10"/>
      <c r="AJM522" s="10"/>
      <c r="AJN522" s="10"/>
      <c r="AJO522" s="10"/>
      <c r="AJP522" s="10"/>
      <c r="AJQ522" s="10"/>
      <c r="AJR522" s="10"/>
      <c r="AJS522" s="10"/>
      <c r="AJT522" s="10"/>
      <c r="AJU522" s="10"/>
      <c r="AJV522" s="10"/>
      <c r="AJW522" s="10"/>
      <c r="AJX522" s="10"/>
      <c r="AJY522" s="10"/>
      <c r="AJZ522" s="10"/>
      <c r="AKA522" s="10"/>
      <c r="AKB522" s="10"/>
      <c r="AKC522" s="10"/>
      <c r="AKD522" s="10"/>
      <c r="AKE522" s="10"/>
      <c r="AKF522" s="10"/>
      <c r="AKG522" s="10"/>
      <c r="AKH522" s="10"/>
      <c r="AKI522" s="10"/>
      <c r="AKJ522" s="10"/>
      <c r="AKK522" s="10"/>
      <c r="AKL522" s="10"/>
      <c r="AKM522" s="10"/>
      <c r="AKN522" s="10"/>
      <c r="AKO522" s="10"/>
      <c r="AKP522" s="10"/>
      <c r="AKQ522" s="10"/>
      <c r="AKR522" s="10"/>
      <c r="AKS522" s="10"/>
      <c r="AKT522" s="10"/>
      <c r="AKU522" s="10"/>
      <c r="AKV522" s="10"/>
      <c r="AKW522" s="10"/>
      <c r="AKX522" s="10"/>
      <c r="AKY522" s="10"/>
      <c r="AKZ522" s="10"/>
      <c r="ALA522" s="10"/>
      <c r="ALB522" s="10"/>
      <c r="ALC522" s="10"/>
      <c r="ALD522" s="10"/>
      <c r="ALE522" s="10"/>
      <c r="ALF522" s="10"/>
      <c r="ALG522" s="10"/>
      <c r="ALH522" s="10"/>
      <c r="ALI522" s="10"/>
      <c r="ALJ522" s="10"/>
      <c r="ALK522" s="10"/>
      <c r="ALL522" s="10"/>
      <c r="ALM522" s="10"/>
      <c r="ALN522" s="10"/>
      <c r="ALO522" s="10"/>
      <c r="ALP522" s="10"/>
      <c r="ALQ522" s="10"/>
      <c r="ALR522" s="10"/>
      <c r="ALS522" s="10"/>
      <c r="ALT522" s="10"/>
      <c r="ALU522" s="10"/>
      <c r="ALV522" s="10"/>
      <c r="ALW522" s="10"/>
      <c r="ALX522" s="10"/>
      <c r="ALY522" s="10"/>
      <c r="ALZ522" s="10"/>
      <c r="AMA522" s="10"/>
      <c r="AMB522" s="10"/>
      <c r="AMC522" s="10"/>
      <c r="AMD522" s="10"/>
      <c r="AME522" s="10"/>
      <c r="AMF522" s="10"/>
      <c r="AMG522" s="10"/>
      <c r="AMH522" s="10"/>
      <c r="AMI522" s="10"/>
    </row>
    <row r="523" spans="1:1023" ht="21.75" customHeight="1">
      <c r="A523" s="14" t="s">
        <v>143</v>
      </c>
      <c r="B523" s="45"/>
      <c r="C523" s="34"/>
      <c r="D523" s="34"/>
      <c r="E523" s="30"/>
      <c r="F523" s="30"/>
      <c r="G523" s="30"/>
      <c r="H523" s="30"/>
      <c r="I523" s="30"/>
      <c r="J523" s="30"/>
      <c r="K523" s="30"/>
      <c r="L523" s="30"/>
      <c r="M523" s="30"/>
      <c r="N523" s="30"/>
      <c r="O523" s="36">
        <v>46000</v>
      </c>
      <c r="P523" s="34"/>
      <c r="Q523" s="43">
        <f t="shared" si="14"/>
        <v>46000</v>
      </c>
      <c r="R523" s="43">
        <f>Q523+Q525+Q524</f>
        <v>139900</v>
      </c>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c r="EM523" s="10"/>
      <c r="EN523" s="10"/>
      <c r="EO523" s="10"/>
      <c r="EP523" s="10"/>
      <c r="EQ523" s="10"/>
      <c r="ER523" s="10"/>
      <c r="ES523" s="10"/>
      <c r="ET523" s="10"/>
      <c r="EU523" s="10"/>
      <c r="EV523" s="10"/>
      <c r="EW523" s="10"/>
      <c r="EX523" s="10"/>
      <c r="EY523" s="10"/>
      <c r="EZ523" s="10"/>
      <c r="FA523" s="10"/>
      <c r="FB523" s="10"/>
      <c r="FC523" s="10"/>
      <c r="FD523" s="10"/>
      <c r="FE523" s="10"/>
      <c r="FF523" s="10"/>
      <c r="FG523" s="10"/>
      <c r="FH523" s="10"/>
      <c r="FI523" s="10"/>
      <c r="FJ523" s="10"/>
      <c r="FK523" s="10"/>
      <c r="FL523" s="10"/>
      <c r="FM523" s="10"/>
      <c r="FN523" s="10"/>
      <c r="FO523" s="10"/>
      <c r="FP523" s="10"/>
      <c r="FQ523" s="10"/>
      <c r="FR523" s="10"/>
      <c r="FS523" s="10"/>
      <c r="FT523" s="10"/>
      <c r="FU523" s="10"/>
      <c r="FV523" s="10"/>
      <c r="FW523" s="10"/>
      <c r="FX523" s="10"/>
      <c r="FY523" s="10"/>
      <c r="FZ523" s="10"/>
      <c r="GA523" s="10"/>
      <c r="GB523" s="10"/>
      <c r="GC523" s="10"/>
      <c r="GD523" s="10"/>
      <c r="GE523" s="10"/>
      <c r="GF523" s="10"/>
      <c r="GG523" s="10"/>
      <c r="GH523" s="10"/>
      <c r="GI523" s="10"/>
      <c r="GJ523" s="10"/>
      <c r="GK523" s="10"/>
      <c r="GL523" s="10"/>
      <c r="GM523" s="10"/>
      <c r="GN523" s="10"/>
      <c r="GO523" s="10"/>
      <c r="GP523" s="10"/>
      <c r="GQ523" s="10"/>
      <c r="GR523" s="10"/>
      <c r="GS523" s="10"/>
      <c r="GT523" s="10"/>
      <c r="GU523" s="10"/>
      <c r="GV523" s="10"/>
      <c r="GW523" s="10"/>
      <c r="GX523" s="10"/>
      <c r="GY523" s="10"/>
      <c r="GZ523" s="10"/>
      <c r="HA523" s="10"/>
      <c r="HB523" s="10"/>
      <c r="HC523" s="10"/>
      <c r="HD523" s="10"/>
      <c r="HE523" s="10"/>
      <c r="HF523" s="10"/>
      <c r="HG523" s="10"/>
      <c r="HH523" s="10"/>
      <c r="HI523" s="10"/>
      <c r="HJ523" s="10"/>
      <c r="HK523" s="10"/>
      <c r="HL523" s="10"/>
      <c r="HM523" s="10"/>
      <c r="HN523" s="10"/>
      <c r="HO523" s="10"/>
      <c r="HP523" s="10"/>
      <c r="HQ523" s="10"/>
      <c r="HR523" s="10"/>
      <c r="HS523" s="10"/>
      <c r="HT523" s="10"/>
      <c r="HU523" s="10"/>
      <c r="HV523" s="10"/>
      <c r="HW523" s="10"/>
      <c r="HX523" s="10"/>
      <c r="HY523" s="10"/>
      <c r="HZ523" s="10"/>
      <c r="IA523" s="10"/>
      <c r="IB523" s="10"/>
      <c r="IC523" s="10"/>
      <c r="ID523" s="10"/>
      <c r="IE523" s="10"/>
      <c r="IF523" s="10"/>
      <c r="IG523" s="10"/>
      <c r="IH523" s="10"/>
      <c r="II523" s="10"/>
      <c r="IJ523" s="10"/>
      <c r="IK523" s="10"/>
      <c r="IL523" s="10"/>
      <c r="IM523" s="10"/>
      <c r="IN523" s="10"/>
      <c r="IO523" s="10"/>
      <c r="IP523" s="10"/>
      <c r="IQ523" s="10"/>
      <c r="IR523" s="10"/>
      <c r="IS523" s="10"/>
      <c r="IT523" s="10"/>
      <c r="IU523" s="10"/>
      <c r="IV523" s="10"/>
      <c r="IW523" s="10"/>
      <c r="IX523" s="10"/>
      <c r="IY523" s="10"/>
      <c r="IZ523" s="10"/>
      <c r="JA523" s="10"/>
      <c r="JB523" s="10"/>
      <c r="JC523" s="10"/>
      <c r="JD523" s="10"/>
      <c r="JE523" s="10"/>
      <c r="JF523" s="10"/>
      <c r="JG523" s="10"/>
      <c r="JH523" s="10"/>
      <c r="JI523" s="10"/>
      <c r="JJ523" s="10"/>
      <c r="JK523" s="10"/>
      <c r="JL523" s="10"/>
      <c r="JM523" s="10"/>
      <c r="JN523" s="10"/>
      <c r="JO523" s="10"/>
      <c r="JP523" s="10"/>
      <c r="JQ523" s="10"/>
      <c r="JR523" s="10"/>
      <c r="JS523" s="10"/>
      <c r="JT523" s="10"/>
      <c r="JU523" s="10"/>
      <c r="JV523" s="10"/>
      <c r="JW523" s="10"/>
      <c r="JX523" s="10"/>
      <c r="JY523" s="10"/>
      <c r="JZ523" s="10"/>
      <c r="KA523" s="10"/>
      <c r="KB523" s="10"/>
      <c r="KC523" s="10"/>
      <c r="KD523" s="10"/>
      <c r="KE523" s="10"/>
      <c r="KF523" s="10"/>
      <c r="KG523" s="10"/>
      <c r="KH523" s="10"/>
      <c r="KI523" s="10"/>
      <c r="KJ523" s="10"/>
      <c r="KK523" s="10"/>
      <c r="KL523" s="10"/>
      <c r="KM523" s="10"/>
      <c r="KN523" s="10"/>
      <c r="KO523" s="10"/>
      <c r="KP523" s="10"/>
      <c r="KQ523" s="10"/>
      <c r="KR523" s="10"/>
      <c r="KS523" s="10"/>
      <c r="KT523" s="10"/>
      <c r="KU523" s="10"/>
      <c r="KV523" s="10"/>
      <c r="KW523" s="10"/>
      <c r="KX523" s="10"/>
      <c r="KY523" s="10"/>
      <c r="KZ523" s="10"/>
      <c r="LA523" s="10"/>
      <c r="LB523" s="10"/>
      <c r="LC523" s="10"/>
      <c r="LD523" s="10"/>
      <c r="LE523" s="10"/>
      <c r="LF523" s="10"/>
      <c r="LG523" s="10"/>
      <c r="LH523" s="10"/>
      <c r="LI523" s="10"/>
      <c r="LJ523" s="10"/>
      <c r="LK523" s="10"/>
      <c r="LL523" s="10"/>
      <c r="LM523" s="10"/>
      <c r="LN523" s="10"/>
      <c r="LO523" s="10"/>
      <c r="LP523" s="10"/>
      <c r="LQ523" s="10"/>
      <c r="LR523" s="10"/>
      <c r="LS523" s="10"/>
      <c r="LT523" s="10"/>
      <c r="LU523" s="10"/>
      <c r="LV523" s="10"/>
      <c r="LW523" s="10"/>
      <c r="LX523" s="10"/>
      <c r="LY523" s="10"/>
      <c r="LZ523" s="10"/>
      <c r="MA523" s="10"/>
      <c r="MB523" s="10"/>
      <c r="MC523" s="10"/>
      <c r="MD523" s="10"/>
      <c r="ME523" s="10"/>
      <c r="MF523" s="10"/>
      <c r="MG523" s="10"/>
      <c r="MH523" s="10"/>
      <c r="MI523" s="10"/>
      <c r="MJ523" s="10"/>
      <c r="MK523" s="10"/>
      <c r="ML523" s="10"/>
      <c r="MM523" s="10"/>
      <c r="MN523" s="10"/>
      <c r="MO523" s="10"/>
      <c r="MP523" s="10"/>
      <c r="MQ523" s="10"/>
      <c r="MR523" s="10"/>
      <c r="MS523" s="10"/>
      <c r="MT523" s="10"/>
      <c r="MU523" s="10"/>
      <c r="MV523" s="10"/>
      <c r="MW523" s="10"/>
      <c r="MX523" s="10"/>
      <c r="MY523" s="10"/>
      <c r="MZ523" s="10"/>
      <c r="NA523" s="10"/>
      <c r="NB523" s="10"/>
      <c r="NC523" s="10"/>
      <c r="ND523" s="10"/>
      <c r="NE523" s="10"/>
      <c r="NF523" s="10"/>
      <c r="NG523" s="10"/>
      <c r="NH523" s="10"/>
      <c r="NI523" s="10"/>
      <c r="NJ523" s="10"/>
      <c r="NK523" s="10"/>
      <c r="NL523" s="10"/>
      <c r="NM523" s="10"/>
      <c r="NN523" s="10"/>
      <c r="NO523" s="10"/>
      <c r="NP523" s="10"/>
      <c r="NQ523" s="10"/>
      <c r="NR523" s="10"/>
      <c r="NS523" s="10"/>
      <c r="NT523" s="10"/>
      <c r="NU523" s="10"/>
      <c r="NV523" s="10"/>
      <c r="NW523" s="10"/>
      <c r="NX523" s="10"/>
      <c r="NY523" s="10"/>
      <c r="NZ523" s="10"/>
      <c r="OA523" s="10"/>
      <c r="OB523" s="10"/>
      <c r="OC523" s="10"/>
      <c r="OD523" s="10"/>
      <c r="OE523" s="10"/>
      <c r="OF523" s="10"/>
      <c r="OG523" s="10"/>
      <c r="OH523" s="10"/>
      <c r="OI523" s="10"/>
      <c r="OJ523" s="10"/>
      <c r="OK523" s="10"/>
      <c r="OL523" s="10"/>
      <c r="OM523" s="10"/>
      <c r="ON523" s="10"/>
      <c r="OO523" s="10"/>
      <c r="OP523" s="10"/>
      <c r="OQ523" s="10"/>
      <c r="OR523" s="10"/>
      <c r="OS523" s="10"/>
      <c r="OT523" s="10"/>
      <c r="OU523" s="10"/>
      <c r="OV523" s="10"/>
      <c r="OW523" s="10"/>
      <c r="OX523" s="10"/>
      <c r="OY523" s="10"/>
      <c r="OZ523" s="10"/>
      <c r="PA523" s="10"/>
      <c r="PB523" s="10"/>
      <c r="PC523" s="10"/>
      <c r="PD523" s="10"/>
      <c r="PE523" s="10"/>
      <c r="PF523" s="10"/>
      <c r="PG523" s="10"/>
      <c r="PH523" s="10"/>
      <c r="PI523" s="10"/>
      <c r="PJ523" s="10"/>
      <c r="PK523" s="10"/>
      <c r="PL523" s="10"/>
      <c r="PM523" s="10"/>
      <c r="PN523" s="10"/>
      <c r="PO523" s="10"/>
      <c r="PP523" s="10"/>
      <c r="PQ523" s="10"/>
      <c r="PR523" s="10"/>
      <c r="PS523" s="10"/>
      <c r="PT523" s="10"/>
      <c r="PU523" s="10"/>
      <c r="PV523" s="10"/>
      <c r="PW523" s="10"/>
      <c r="PX523" s="10"/>
      <c r="PY523" s="10"/>
      <c r="PZ523" s="10"/>
      <c r="QA523" s="10"/>
      <c r="QB523" s="10"/>
      <c r="QC523" s="10"/>
      <c r="QD523" s="10"/>
      <c r="QE523" s="10"/>
      <c r="QF523" s="10"/>
      <c r="QG523" s="10"/>
      <c r="QH523" s="10"/>
      <c r="QI523" s="10"/>
      <c r="QJ523" s="10"/>
      <c r="QK523" s="10"/>
      <c r="QL523" s="10"/>
      <c r="QM523" s="10"/>
      <c r="QN523" s="10"/>
      <c r="QO523" s="10"/>
      <c r="QP523" s="10"/>
      <c r="QQ523" s="10"/>
      <c r="QR523" s="10"/>
      <c r="QS523" s="10"/>
      <c r="QT523" s="10"/>
      <c r="QU523" s="10"/>
      <c r="QV523" s="10"/>
      <c r="QW523" s="10"/>
      <c r="QX523" s="10"/>
      <c r="QY523" s="10"/>
      <c r="QZ523" s="10"/>
      <c r="RA523" s="10"/>
      <c r="RB523" s="10"/>
      <c r="RC523" s="10"/>
      <c r="RD523" s="10"/>
      <c r="RE523" s="10"/>
      <c r="RF523" s="10"/>
      <c r="RG523" s="10"/>
      <c r="RH523" s="10"/>
      <c r="RI523" s="10"/>
      <c r="RJ523" s="10"/>
      <c r="RK523" s="10"/>
      <c r="RL523" s="10"/>
      <c r="RM523" s="10"/>
      <c r="RN523" s="10"/>
      <c r="RO523" s="10"/>
      <c r="RP523" s="10"/>
      <c r="RQ523" s="10"/>
      <c r="RR523" s="10"/>
      <c r="RS523" s="10"/>
      <c r="RT523" s="10"/>
      <c r="RU523" s="10"/>
      <c r="RV523" s="10"/>
      <c r="RW523" s="10"/>
      <c r="RX523" s="10"/>
      <c r="RY523" s="10"/>
      <c r="RZ523" s="10"/>
      <c r="SA523" s="10"/>
      <c r="SB523" s="10"/>
      <c r="SC523" s="10"/>
      <c r="SD523" s="10"/>
      <c r="SE523" s="10"/>
      <c r="SF523" s="10"/>
      <c r="SG523" s="10"/>
      <c r="SH523" s="10"/>
      <c r="SI523" s="10"/>
      <c r="SJ523" s="10"/>
      <c r="SK523" s="10"/>
      <c r="SL523" s="10"/>
      <c r="SM523" s="10"/>
      <c r="SN523" s="10"/>
      <c r="SO523" s="10"/>
      <c r="SP523" s="10"/>
      <c r="SQ523" s="10"/>
      <c r="SR523" s="10"/>
      <c r="SS523" s="10"/>
      <c r="ST523" s="10"/>
      <c r="SU523" s="10"/>
      <c r="SV523" s="10"/>
      <c r="SW523" s="10"/>
      <c r="SX523" s="10"/>
      <c r="SY523" s="10"/>
      <c r="SZ523" s="10"/>
      <c r="TA523" s="10"/>
      <c r="TB523" s="10"/>
      <c r="TC523" s="10"/>
      <c r="TD523" s="10"/>
      <c r="TE523" s="10"/>
      <c r="TF523" s="10"/>
      <c r="TG523" s="10"/>
      <c r="TH523" s="10"/>
      <c r="TI523" s="10"/>
      <c r="TJ523" s="10"/>
      <c r="TK523" s="10"/>
      <c r="TL523" s="10"/>
      <c r="TM523" s="10"/>
      <c r="TN523" s="10"/>
      <c r="TO523" s="10"/>
      <c r="TP523" s="10"/>
      <c r="TQ523" s="10"/>
      <c r="TR523" s="10"/>
      <c r="TS523" s="10"/>
      <c r="TT523" s="10"/>
      <c r="TU523" s="10"/>
      <c r="TV523" s="10"/>
      <c r="TW523" s="10"/>
      <c r="TX523" s="10"/>
      <c r="TY523" s="10"/>
      <c r="TZ523" s="10"/>
      <c r="UA523" s="10"/>
      <c r="UB523" s="10"/>
      <c r="UC523" s="10"/>
      <c r="UD523" s="10"/>
      <c r="UE523" s="10"/>
      <c r="UF523" s="10"/>
      <c r="UG523" s="10"/>
      <c r="UH523" s="10"/>
      <c r="UI523" s="10"/>
      <c r="UJ523" s="10"/>
      <c r="UK523" s="10"/>
      <c r="UL523" s="10"/>
      <c r="UM523" s="10"/>
      <c r="UN523" s="10"/>
      <c r="UO523" s="10"/>
      <c r="UP523" s="10"/>
      <c r="UQ523" s="10"/>
      <c r="UR523" s="10"/>
      <c r="US523" s="10"/>
      <c r="UT523" s="10"/>
      <c r="UU523" s="10"/>
      <c r="UV523" s="10"/>
      <c r="UW523" s="10"/>
      <c r="UX523" s="10"/>
      <c r="UY523" s="10"/>
      <c r="UZ523" s="10"/>
      <c r="VA523" s="10"/>
      <c r="VB523" s="10"/>
      <c r="VC523" s="10"/>
      <c r="VD523" s="10"/>
      <c r="VE523" s="10"/>
      <c r="VF523" s="10"/>
      <c r="VG523" s="10"/>
      <c r="VH523" s="10"/>
      <c r="VI523" s="10"/>
      <c r="VJ523" s="10"/>
      <c r="VK523" s="10"/>
      <c r="VL523" s="10"/>
      <c r="VM523" s="10"/>
      <c r="VN523" s="10"/>
      <c r="VO523" s="10"/>
      <c r="VP523" s="10"/>
      <c r="VQ523" s="10"/>
      <c r="VR523" s="10"/>
      <c r="VS523" s="10"/>
      <c r="VT523" s="10"/>
      <c r="VU523" s="10"/>
      <c r="VV523" s="10"/>
      <c r="VW523" s="10"/>
      <c r="VX523" s="10"/>
      <c r="VY523" s="10"/>
      <c r="VZ523" s="10"/>
      <c r="WA523" s="10"/>
      <c r="WB523" s="10"/>
      <c r="WC523" s="10"/>
      <c r="WD523" s="10"/>
      <c r="WE523" s="10"/>
      <c r="WF523" s="10"/>
      <c r="WG523" s="10"/>
      <c r="WH523" s="10"/>
      <c r="WI523" s="10"/>
      <c r="WJ523" s="10"/>
      <c r="WK523" s="10"/>
      <c r="WL523" s="10"/>
      <c r="WM523" s="10"/>
      <c r="WN523" s="10"/>
      <c r="WO523" s="10"/>
      <c r="WP523" s="10"/>
      <c r="WQ523" s="10"/>
      <c r="WR523" s="10"/>
      <c r="WS523" s="10"/>
      <c r="WT523" s="10"/>
      <c r="WU523" s="10"/>
      <c r="WV523" s="10"/>
      <c r="WW523" s="10"/>
      <c r="WX523" s="10"/>
      <c r="WY523" s="10"/>
      <c r="WZ523" s="10"/>
      <c r="XA523" s="10"/>
      <c r="XB523" s="10"/>
      <c r="XC523" s="10"/>
      <c r="XD523" s="10"/>
      <c r="XE523" s="10"/>
      <c r="XF523" s="10"/>
      <c r="XG523" s="10"/>
      <c r="XH523" s="10"/>
      <c r="XI523" s="10"/>
      <c r="XJ523" s="10"/>
      <c r="XK523" s="10"/>
      <c r="XL523" s="10"/>
      <c r="XM523" s="10"/>
      <c r="XN523" s="10"/>
      <c r="XO523" s="10"/>
      <c r="XP523" s="10"/>
      <c r="XQ523" s="10"/>
      <c r="XR523" s="10"/>
      <c r="XS523" s="10"/>
      <c r="XT523" s="10"/>
      <c r="XU523" s="10"/>
      <c r="XV523" s="10"/>
      <c r="XW523" s="10"/>
      <c r="XX523" s="10"/>
      <c r="XY523" s="10"/>
      <c r="XZ523" s="10"/>
      <c r="YA523" s="10"/>
      <c r="YB523" s="10"/>
      <c r="YC523" s="10"/>
      <c r="YD523" s="10"/>
      <c r="YE523" s="10"/>
      <c r="YF523" s="10"/>
      <c r="YG523" s="10"/>
      <c r="YH523" s="10"/>
      <c r="YI523" s="10"/>
      <c r="YJ523" s="10"/>
      <c r="YK523" s="10"/>
      <c r="YL523" s="10"/>
      <c r="YM523" s="10"/>
      <c r="YN523" s="10"/>
      <c r="YO523" s="10"/>
      <c r="YP523" s="10"/>
      <c r="YQ523" s="10"/>
      <c r="YR523" s="10"/>
      <c r="YS523" s="10"/>
      <c r="YT523" s="10"/>
      <c r="YU523" s="10"/>
      <c r="YV523" s="10"/>
      <c r="YW523" s="10"/>
      <c r="YX523" s="10"/>
      <c r="YY523" s="10"/>
      <c r="YZ523" s="10"/>
      <c r="ZA523" s="10"/>
      <c r="ZB523" s="10"/>
      <c r="ZC523" s="10"/>
      <c r="ZD523" s="10"/>
      <c r="ZE523" s="10"/>
      <c r="ZF523" s="10"/>
      <c r="ZG523" s="10"/>
      <c r="ZH523" s="10"/>
      <c r="ZI523" s="10"/>
      <c r="ZJ523" s="10"/>
      <c r="ZK523" s="10"/>
      <c r="ZL523" s="10"/>
      <c r="ZM523" s="10"/>
      <c r="ZN523" s="10"/>
      <c r="ZO523" s="10"/>
      <c r="ZP523" s="10"/>
      <c r="ZQ523" s="10"/>
      <c r="ZR523" s="10"/>
      <c r="ZS523" s="10"/>
      <c r="ZT523" s="10"/>
      <c r="ZU523" s="10"/>
      <c r="ZV523" s="10"/>
      <c r="ZW523" s="10"/>
      <c r="ZX523" s="10"/>
      <c r="ZY523" s="10"/>
      <c r="ZZ523" s="10"/>
      <c r="AAA523" s="10"/>
      <c r="AAB523" s="10"/>
      <c r="AAC523" s="10"/>
      <c r="AAD523" s="10"/>
      <c r="AAE523" s="10"/>
      <c r="AAF523" s="10"/>
      <c r="AAG523" s="10"/>
      <c r="AAH523" s="10"/>
      <c r="AAI523" s="10"/>
      <c r="AAJ523" s="10"/>
      <c r="AAK523" s="10"/>
      <c r="AAL523" s="10"/>
      <c r="AAM523" s="10"/>
      <c r="AAN523" s="10"/>
      <c r="AAO523" s="10"/>
      <c r="AAP523" s="10"/>
      <c r="AAQ523" s="10"/>
      <c r="AAR523" s="10"/>
      <c r="AAS523" s="10"/>
      <c r="AAT523" s="10"/>
      <c r="AAU523" s="10"/>
      <c r="AAV523" s="10"/>
      <c r="AAW523" s="10"/>
      <c r="AAX523" s="10"/>
      <c r="AAY523" s="10"/>
      <c r="AAZ523" s="10"/>
      <c r="ABA523" s="10"/>
      <c r="ABB523" s="10"/>
      <c r="ABC523" s="10"/>
      <c r="ABD523" s="10"/>
      <c r="ABE523" s="10"/>
      <c r="ABF523" s="10"/>
      <c r="ABG523" s="10"/>
      <c r="ABH523" s="10"/>
      <c r="ABI523" s="10"/>
      <c r="ABJ523" s="10"/>
      <c r="ABK523" s="10"/>
      <c r="ABL523" s="10"/>
      <c r="ABM523" s="10"/>
      <c r="ABN523" s="10"/>
      <c r="ABO523" s="10"/>
      <c r="ABP523" s="10"/>
      <c r="ABQ523" s="10"/>
      <c r="ABR523" s="10"/>
      <c r="ABS523" s="10"/>
      <c r="ABT523" s="10"/>
      <c r="ABU523" s="10"/>
      <c r="ABV523" s="10"/>
      <c r="ABW523" s="10"/>
      <c r="ABX523" s="10"/>
      <c r="ABY523" s="10"/>
      <c r="ABZ523" s="10"/>
      <c r="ACA523" s="10"/>
      <c r="ACB523" s="10"/>
      <c r="ACC523" s="10"/>
      <c r="ACD523" s="10"/>
      <c r="ACE523" s="10"/>
      <c r="ACF523" s="10"/>
      <c r="ACG523" s="10"/>
      <c r="ACH523" s="10"/>
      <c r="ACI523" s="10"/>
      <c r="ACJ523" s="10"/>
      <c r="ACK523" s="10"/>
      <c r="ACL523" s="10"/>
      <c r="ACM523" s="10"/>
      <c r="ACN523" s="10"/>
      <c r="ACO523" s="10"/>
      <c r="ACP523" s="10"/>
      <c r="ACQ523" s="10"/>
      <c r="ACR523" s="10"/>
      <c r="ACS523" s="10"/>
      <c r="ACT523" s="10"/>
      <c r="ACU523" s="10"/>
      <c r="ACV523" s="10"/>
      <c r="ACW523" s="10"/>
      <c r="ACX523" s="10"/>
      <c r="ACY523" s="10"/>
      <c r="ACZ523" s="10"/>
      <c r="ADA523" s="10"/>
      <c r="ADB523" s="10"/>
      <c r="ADC523" s="10"/>
      <c r="ADD523" s="10"/>
      <c r="ADE523" s="10"/>
      <c r="ADF523" s="10"/>
      <c r="ADG523" s="10"/>
      <c r="ADH523" s="10"/>
      <c r="ADI523" s="10"/>
      <c r="ADJ523" s="10"/>
      <c r="ADK523" s="10"/>
      <c r="ADL523" s="10"/>
      <c r="ADM523" s="10"/>
      <c r="ADN523" s="10"/>
      <c r="ADO523" s="10"/>
      <c r="ADP523" s="10"/>
      <c r="ADQ523" s="10"/>
      <c r="ADR523" s="10"/>
      <c r="ADS523" s="10"/>
      <c r="ADT523" s="10"/>
      <c r="ADU523" s="10"/>
      <c r="ADV523" s="10"/>
      <c r="ADW523" s="10"/>
      <c r="ADX523" s="10"/>
      <c r="ADY523" s="10"/>
      <c r="ADZ523" s="10"/>
      <c r="AEA523" s="10"/>
      <c r="AEB523" s="10"/>
      <c r="AEC523" s="10"/>
      <c r="AED523" s="10"/>
      <c r="AEE523" s="10"/>
      <c r="AEF523" s="10"/>
      <c r="AEG523" s="10"/>
      <c r="AEH523" s="10"/>
      <c r="AEI523" s="10"/>
      <c r="AEJ523" s="10"/>
      <c r="AEK523" s="10"/>
      <c r="AEL523" s="10"/>
      <c r="AEM523" s="10"/>
      <c r="AEN523" s="10"/>
      <c r="AEO523" s="10"/>
      <c r="AEP523" s="10"/>
      <c r="AEQ523" s="10"/>
      <c r="AER523" s="10"/>
      <c r="AES523" s="10"/>
      <c r="AET523" s="10"/>
      <c r="AEU523" s="10"/>
      <c r="AEV523" s="10"/>
      <c r="AEW523" s="10"/>
      <c r="AEX523" s="10"/>
      <c r="AEY523" s="10"/>
      <c r="AEZ523" s="10"/>
      <c r="AFA523" s="10"/>
      <c r="AFB523" s="10"/>
      <c r="AFC523" s="10"/>
      <c r="AFD523" s="10"/>
      <c r="AFE523" s="10"/>
      <c r="AFF523" s="10"/>
      <c r="AFG523" s="10"/>
      <c r="AFH523" s="10"/>
      <c r="AFI523" s="10"/>
      <c r="AFJ523" s="10"/>
      <c r="AFK523" s="10"/>
      <c r="AFL523" s="10"/>
      <c r="AFM523" s="10"/>
      <c r="AFN523" s="10"/>
      <c r="AFO523" s="10"/>
      <c r="AFP523" s="10"/>
      <c r="AFQ523" s="10"/>
      <c r="AFR523" s="10"/>
      <c r="AFS523" s="10"/>
      <c r="AFT523" s="10"/>
      <c r="AFU523" s="10"/>
      <c r="AFV523" s="10"/>
      <c r="AFW523" s="10"/>
      <c r="AFX523" s="10"/>
      <c r="AFY523" s="10"/>
      <c r="AFZ523" s="10"/>
      <c r="AGA523" s="10"/>
      <c r="AGB523" s="10"/>
      <c r="AGC523" s="10"/>
      <c r="AGD523" s="10"/>
      <c r="AGE523" s="10"/>
      <c r="AGF523" s="10"/>
      <c r="AGG523" s="10"/>
      <c r="AGH523" s="10"/>
      <c r="AGI523" s="10"/>
      <c r="AGJ523" s="10"/>
      <c r="AGK523" s="10"/>
      <c r="AGL523" s="10"/>
      <c r="AGM523" s="10"/>
      <c r="AGN523" s="10"/>
      <c r="AGO523" s="10"/>
      <c r="AGP523" s="10"/>
      <c r="AGQ523" s="10"/>
      <c r="AGR523" s="10"/>
      <c r="AGS523" s="10"/>
      <c r="AGT523" s="10"/>
      <c r="AGU523" s="10"/>
      <c r="AGV523" s="10"/>
      <c r="AGW523" s="10"/>
      <c r="AGX523" s="10"/>
      <c r="AGY523" s="10"/>
      <c r="AGZ523" s="10"/>
      <c r="AHA523" s="10"/>
      <c r="AHB523" s="10"/>
      <c r="AHC523" s="10"/>
      <c r="AHD523" s="10"/>
      <c r="AHE523" s="10"/>
      <c r="AHF523" s="10"/>
      <c r="AHG523" s="10"/>
      <c r="AHH523" s="10"/>
      <c r="AHI523" s="10"/>
      <c r="AHJ523" s="10"/>
      <c r="AHK523" s="10"/>
      <c r="AHL523" s="10"/>
      <c r="AHM523" s="10"/>
      <c r="AHN523" s="10"/>
      <c r="AHO523" s="10"/>
      <c r="AHP523" s="10"/>
      <c r="AHQ523" s="10"/>
      <c r="AHR523" s="10"/>
      <c r="AHS523" s="10"/>
      <c r="AHT523" s="10"/>
      <c r="AHU523" s="10"/>
      <c r="AHV523" s="10"/>
      <c r="AHW523" s="10"/>
      <c r="AHX523" s="10"/>
      <c r="AHY523" s="10"/>
      <c r="AHZ523" s="10"/>
      <c r="AIA523" s="10"/>
      <c r="AIB523" s="10"/>
      <c r="AIC523" s="10"/>
      <c r="AID523" s="10"/>
      <c r="AIE523" s="10"/>
      <c r="AIF523" s="10"/>
      <c r="AIG523" s="10"/>
      <c r="AIH523" s="10"/>
      <c r="AII523" s="10"/>
      <c r="AIJ523" s="10"/>
      <c r="AIK523" s="10"/>
      <c r="AIL523" s="10"/>
      <c r="AIM523" s="10"/>
      <c r="AIN523" s="10"/>
      <c r="AIO523" s="10"/>
      <c r="AIP523" s="10"/>
      <c r="AIQ523" s="10"/>
      <c r="AIR523" s="10"/>
      <c r="AIS523" s="10"/>
      <c r="AIT523" s="10"/>
      <c r="AIU523" s="10"/>
      <c r="AIV523" s="10"/>
      <c r="AIW523" s="10"/>
      <c r="AIX523" s="10"/>
      <c r="AIY523" s="10"/>
      <c r="AIZ523" s="10"/>
      <c r="AJA523" s="10"/>
      <c r="AJB523" s="10"/>
      <c r="AJC523" s="10"/>
      <c r="AJD523" s="10"/>
      <c r="AJE523" s="10"/>
      <c r="AJF523" s="10"/>
      <c r="AJG523" s="10"/>
      <c r="AJH523" s="10"/>
      <c r="AJI523" s="10"/>
      <c r="AJJ523" s="10"/>
      <c r="AJK523" s="10"/>
      <c r="AJL523" s="10"/>
      <c r="AJM523" s="10"/>
      <c r="AJN523" s="10"/>
      <c r="AJO523" s="10"/>
      <c r="AJP523" s="10"/>
      <c r="AJQ523" s="10"/>
      <c r="AJR523" s="10"/>
      <c r="AJS523" s="10"/>
      <c r="AJT523" s="10"/>
      <c r="AJU523" s="10"/>
      <c r="AJV523" s="10"/>
      <c r="AJW523" s="10"/>
      <c r="AJX523" s="10"/>
      <c r="AJY523" s="10"/>
      <c r="AJZ523" s="10"/>
      <c r="AKA523" s="10"/>
      <c r="AKB523" s="10"/>
      <c r="AKC523" s="10"/>
      <c r="AKD523" s="10"/>
      <c r="AKE523" s="10"/>
      <c r="AKF523" s="10"/>
      <c r="AKG523" s="10"/>
      <c r="AKH523" s="10"/>
      <c r="AKI523" s="10"/>
      <c r="AKJ523" s="10"/>
      <c r="AKK523" s="10"/>
      <c r="AKL523" s="10"/>
      <c r="AKM523" s="10"/>
      <c r="AKN523" s="10"/>
      <c r="AKO523" s="10"/>
      <c r="AKP523" s="10"/>
      <c r="AKQ523" s="10"/>
      <c r="AKR523" s="10"/>
      <c r="AKS523" s="10"/>
      <c r="AKT523" s="10"/>
      <c r="AKU523" s="10"/>
      <c r="AKV523" s="10"/>
      <c r="AKW523" s="10"/>
      <c r="AKX523" s="10"/>
      <c r="AKY523" s="10"/>
      <c r="AKZ523" s="10"/>
      <c r="ALA523" s="10"/>
      <c r="ALB523" s="10"/>
      <c r="ALC523" s="10"/>
      <c r="ALD523" s="10"/>
      <c r="ALE523" s="10"/>
      <c r="ALF523" s="10"/>
      <c r="ALG523" s="10"/>
      <c r="ALH523" s="10"/>
      <c r="ALI523" s="10"/>
      <c r="ALJ523" s="10"/>
      <c r="ALK523" s="10"/>
      <c r="ALL523" s="10"/>
      <c r="ALM523" s="10"/>
      <c r="ALN523" s="10"/>
      <c r="ALO523" s="10"/>
      <c r="ALP523" s="10"/>
      <c r="ALQ523" s="10"/>
      <c r="ALR523" s="10"/>
      <c r="ALS523" s="10"/>
      <c r="ALT523" s="10"/>
      <c r="ALU523" s="10"/>
      <c r="ALV523" s="10"/>
      <c r="ALW523" s="10"/>
      <c r="ALX523" s="10"/>
      <c r="ALY523" s="10"/>
      <c r="ALZ523" s="10"/>
      <c r="AMA523" s="10"/>
      <c r="AMB523" s="10"/>
      <c r="AMC523" s="10"/>
      <c r="AMD523" s="10"/>
      <c r="AME523" s="10"/>
      <c r="AMF523" s="10"/>
      <c r="AMG523" s="10"/>
      <c r="AMH523" s="10"/>
      <c r="AMI523" s="10"/>
    </row>
    <row r="524" spans="1:1023" ht="21.75" customHeight="1">
      <c r="A524" s="14" t="s">
        <v>143</v>
      </c>
      <c r="B524" s="45"/>
      <c r="C524" s="34"/>
      <c r="D524" s="34"/>
      <c r="E524" s="30"/>
      <c r="F524" s="30"/>
      <c r="G524" s="30"/>
      <c r="H524" s="30"/>
      <c r="I524" s="30"/>
      <c r="J524" s="30"/>
      <c r="K524" s="30"/>
      <c r="L524" s="30"/>
      <c r="M524" s="30"/>
      <c r="N524" s="30"/>
      <c r="O524" s="36">
        <v>45900</v>
      </c>
      <c r="P524" s="34"/>
      <c r="Q524" s="43">
        <f t="shared" si="14"/>
        <v>45900</v>
      </c>
      <c r="R524" s="43"/>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c r="EM524" s="10"/>
      <c r="EN524" s="10"/>
      <c r="EO524" s="10"/>
      <c r="EP524" s="10"/>
      <c r="EQ524" s="10"/>
      <c r="ER524" s="10"/>
      <c r="ES524" s="10"/>
      <c r="ET524" s="10"/>
      <c r="EU524" s="10"/>
      <c r="EV524" s="10"/>
      <c r="EW524" s="10"/>
      <c r="EX524" s="10"/>
      <c r="EY524" s="10"/>
      <c r="EZ524" s="10"/>
      <c r="FA524" s="10"/>
      <c r="FB524" s="10"/>
      <c r="FC524" s="10"/>
      <c r="FD524" s="10"/>
      <c r="FE524" s="10"/>
      <c r="FF524" s="10"/>
      <c r="FG524" s="10"/>
      <c r="FH524" s="10"/>
      <c r="FI524" s="10"/>
      <c r="FJ524" s="10"/>
      <c r="FK524" s="10"/>
      <c r="FL524" s="10"/>
      <c r="FM524" s="10"/>
      <c r="FN524" s="10"/>
      <c r="FO524" s="10"/>
      <c r="FP524" s="10"/>
      <c r="FQ524" s="10"/>
      <c r="FR524" s="10"/>
      <c r="FS524" s="10"/>
      <c r="FT524" s="10"/>
      <c r="FU524" s="10"/>
      <c r="FV524" s="10"/>
      <c r="FW524" s="10"/>
      <c r="FX524" s="10"/>
      <c r="FY524" s="10"/>
      <c r="FZ524" s="10"/>
      <c r="GA524" s="10"/>
      <c r="GB524" s="10"/>
      <c r="GC524" s="10"/>
      <c r="GD524" s="10"/>
      <c r="GE524" s="10"/>
      <c r="GF524" s="10"/>
      <c r="GG524" s="10"/>
      <c r="GH524" s="10"/>
      <c r="GI524" s="10"/>
      <c r="GJ524" s="10"/>
      <c r="GK524" s="10"/>
      <c r="GL524" s="10"/>
      <c r="GM524" s="10"/>
      <c r="GN524" s="10"/>
      <c r="GO524" s="10"/>
      <c r="GP524" s="10"/>
      <c r="GQ524" s="10"/>
      <c r="GR524" s="10"/>
      <c r="GS524" s="10"/>
      <c r="GT524" s="10"/>
      <c r="GU524" s="10"/>
      <c r="GV524" s="10"/>
      <c r="GW524" s="10"/>
      <c r="GX524" s="10"/>
      <c r="GY524" s="10"/>
      <c r="GZ524" s="10"/>
      <c r="HA524" s="10"/>
      <c r="HB524" s="10"/>
      <c r="HC524" s="10"/>
      <c r="HD524" s="10"/>
      <c r="HE524" s="10"/>
      <c r="HF524" s="10"/>
      <c r="HG524" s="10"/>
      <c r="HH524" s="10"/>
      <c r="HI524" s="10"/>
      <c r="HJ524" s="10"/>
      <c r="HK524" s="10"/>
      <c r="HL524" s="10"/>
      <c r="HM524" s="10"/>
      <c r="HN524" s="10"/>
      <c r="HO524" s="10"/>
      <c r="HP524" s="10"/>
      <c r="HQ524" s="10"/>
      <c r="HR524" s="10"/>
      <c r="HS524" s="10"/>
      <c r="HT524" s="10"/>
      <c r="HU524" s="10"/>
      <c r="HV524" s="10"/>
      <c r="HW524" s="10"/>
      <c r="HX524" s="10"/>
      <c r="HY524" s="10"/>
      <c r="HZ524" s="10"/>
      <c r="IA524" s="10"/>
      <c r="IB524" s="10"/>
      <c r="IC524" s="10"/>
      <c r="ID524" s="10"/>
      <c r="IE524" s="10"/>
      <c r="IF524" s="10"/>
      <c r="IG524" s="10"/>
      <c r="IH524" s="10"/>
      <c r="II524" s="10"/>
      <c r="IJ524" s="10"/>
      <c r="IK524" s="10"/>
      <c r="IL524" s="10"/>
      <c r="IM524" s="10"/>
      <c r="IN524" s="10"/>
      <c r="IO524" s="10"/>
      <c r="IP524" s="10"/>
      <c r="IQ524" s="10"/>
      <c r="IR524" s="10"/>
      <c r="IS524" s="10"/>
      <c r="IT524" s="10"/>
      <c r="IU524" s="10"/>
      <c r="IV524" s="10"/>
      <c r="IW524" s="10"/>
      <c r="IX524" s="10"/>
      <c r="IY524" s="10"/>
      <c r="IZ524" s="10"/>
      <c r="JA524" s="10"/>
      <c r="JB524" s="10"/>
      <c r="JC524" s="10"/>
      <c r="JD524" s="10"/>
      <c r="JE524" s="10"/>
      <c r="JF524" s="10"/>
      <c r="JG524" s="10"/>
      <c r="JH524" s="10"/>
      <c r="JI524" s="10"/>
      <c r="JJ524" s="10"/>
      <c r="JK524" s="10"/>
      <c r="JL524" s="10"/>
      <c r="JM524" s="10"/>
      <c r="JN524" s="10"/>
      <c r="JO524" s="10"/>
      <c r="JP524" s="10"/>
      <c r="JQ524" s="10"/>
      <c r="JR524" s="10"/>
      <c r="JS524" s="10"/>
      <c r="JT524" s="10"/>
      <c r="JU524" s="10"/>
      <c r="JV524" s="10"/>
      <c r="JW524" s="10"/>
      <c r="JX524" s="10"/>
      <c r="JY524" s="10"/>
      <c r="JZ524" s="10"/>
      <c r="KA524" s="10"/>
      <c r="KB524" s="10"/>
      <c r="KC524" s="10"/>
      <c r="KD524" s="10"/>
      <c r="KE524" s="10"/>
      <c r="KF524" s="10"/>
      <c r="KG524" s="10"/>
      <c r="KH524" s="10"/>
      <c r="KI524" s="10"/>
      <c r="KJ524" s="10"/>
      <c r="KK524" s="10"/>
      <c r="KL524" s="10"/>
      <c r="KM524" s="10"/>
      <c r="KN524" s="10"/>
      <c r="KO524" s="10"/>
      <c r="KP524" s="10"/>
      <c r="KQ524" s="10"/>
      <c r="KR524" s="10"/>
      <c r="KS524" s="10"/>
      <c r="KT524" s="10"/>
      <c r="KU524" s="10"/>
      <c r="KV524" s="10"/>
      <c r="KW524" s="10"/>
      <c r="KX524" s="10"/>
      <c r="KY524" s="10"/>
      <c r="KZ524" s="10"/>
      <c r="LA524" s="10"/>
      <c r="LB524" s="10"/>
      <c r="LC524" s="10"/>
      <c r="LD524" s="10"/>
      <c r="LE524" s="10"/>
      <c r="LF524" s="10"/>
      <c r="LG524" s="10"/>
      <c r="LH524" s="10"/>
      <c r="LI524" s="10"/>
      <c r="LJ524" s="10"/>
      <c r="LK524" s="10"/>
      <c r="LL524" s="10"/>
      <c r="LM524" s="10"/>
      <c r="LN524" s="10"/>
      <c r="LO524" s="10"/>
      <c r="LP524" s="10"/>
      <c r="LQ524" s="10"/>
      <c r="LR524" s="10"/>
      <c r="LS524" s="10"/>
      <c r="LT524" s="10"/>
      <c r="LU524" s="10"/>
      <c r="LV524" s="10"/>
      <c r="LW524" s="10"/>
      <c r="LX524" s="10"/>
      <c r="LY524" s="10"/>
      <c r="LZ524" s="10"/>
      <c r="MA524" s="10"/>
      <c r="MB524" s="10"/>
      <c r="MC524" s="10"/>
      <c r="MD524" s="10"/>
      <c r="ME524" s="10"/>
      <c r="MF524" s="10"/>
      <c r="MG524" s="10"/>
      <c r="MH524" s="10"/>
      <c r="MI524" s="10"/>
      <c r="MJ524" s="10"/>
      <c r="MK524" s="10"/>
      <c r="ML524" s="10"/>
      <c r="MM524" s="10"/>
      <c r="MN524" s="10"/>
      <c r="MO524" s="10"/>
      <c r="MP524" s="10"/>
      <c r="MQ524" s="10"/>
      <c r="MR524" s="10"/>
      <c r="MS524" s="10"/>
      <c r="MT524" s="10"/>
      <c r="MU524" s="10"/>
      <c r="MV524" s="10"/>
      <c r="MW524" s="10"/>
      <c r="MX524" s="10"/>
      <c r="MY524" s="10"/>
      <c r="MZ524" s="10"/>
      <c r="NA524" s="10"/>
      <c r="NB524" s="10"/>
      <c r="NC524" s="10"/>
      <c r="ND524" s="10"/>
      <c r="NE524" s="10"/>
      <c r="NF524" s="10"/>
      <c r="NG524" s="10"/>
      <c r="NH524" s="10"/>
      <c r="NI524" s="10"/>
      <c r="NJ524" s="10"/>
      <c r="NK524" s="10"/>
      <c r="NL524" s="10"/>
      <c r="NM524" s="10"/>
      <c r="NN524" s="10"/>
      <c r="NO524" s="10"/>
      <c r="NP524" s="10"/>
      <c r="NQ524" s="10"/>
      <c r="NR524" s="10"/>
      <c r="NS524" s="10"/>
      <c r="NT524" s="10"/>
      <c r="NU524" s="10"/>
      <c r="NV524" s="10"/>
      <c r="NW524" s="10"/>
      <c r="NX524" s="10"/>
      <c r="NY524" s="10"/>
      <c r="NZ524" s="10"/>
      <c r="OA524" s="10"/>
      <c r="OB524" s="10"/>
      <c r="OC524" s="10"/>
      <c r="OD524" s="10"/>
      <c r="OE524" s="10"/>
      <c r="OF524" s="10"/>
      <c r="OG524" s="10"/>
      <c r="OH524" s="10"/>
      <c r="OI524" s="10"/>
      <c r="OJ524" s="10"/>
      <c r="OK524" s="10"/>
      <c r="OL524" s="10"/>
      <c r="OM524" s="10"/>
      <c r="ON524" s="10"/>
      <c r="OO524" s="10"/>
      <c r="OP524" s="10"/>
      <c r="OQ524" s="10"/>
      <c r="OR524" s="10"/>
      <c r="OS524" s="10"/>
      <c r="OT524" s="10"/>
      <c r="OU524" s="10"/>
      <c r="OV524" s="10"/>
      <c r="OW524" s="10"/>
      <c r="OX524" s="10"/>
      <c r="OY524" s="10"/>
      <c r="OZ524" s="10"/>
      <c r="PA524" s="10"/>
      <c r="PB524" s="10"/>
      <c r="PC524" s="10"/>
      <c r="PD524" s="10"/>
      <c r="PE524" s="10"/>
      <c r="PF524" s="10"/>
      <c r="PG524" s="10"/>
      <c r="PH524" s="10"/>
      <c r="PI524" s="10"/>
      <c r="PJ524" s="10"/>
      <c r="PK524" s="10"/>
      <c r="PL524" s="10"/>
      <c r="PM524" s="10"/>
      <c r="PN524" s="10"/>
      <c r="PO524" s="10"/>
      <c r="PP524" s="10"/>
      <c r="PQ524" s="10"/>
      <c r="PR524" s="10"/>
      <c r="PS524" s="10"/>
      <c r="PT524" s="10"/>
      <c r="PU524" s="10"/>
      <c r="PV524" s="10"/>
      <c r="PW524" s="10"/>
      <c r="PX524" s="10"/>
      <c r="PY524" s="10"/>
      <c r="PZ524" s="10"/>
      <c r="QA524" s="10"/>
      <c r="QB524" s="10"/>
      <c r="QC524" s="10"/>
      <c r="QD524" s="10"/>
      <c r="QE524" s="10"/>
      <c r="QF524" s="10"/>
      <c r="QG524" s="10"/>
      <c r="QH524" s="10"/>
      <c r="QI524" s="10"/>
      <c r="QJ524" s="10"/>
      <c r="QK524" s="10"/>
      <c r="QL524" s="10"/>
      <c r="QM524" s="10"/>
      <c r="QN524" s="10"/>
      <c r="QO524" s="10"/>
      <c r="QP524" s="10"/>
      <c r="QQ524" s="10"/>
      <c r="QR524" s="10"/>
      <c r="QS524" s="10"/>
      <c r="QT524" s="10"/>
      <c r="QU524" s="10"/>
      <c r="QV524" s="10"/>
      <c r="QW524" s="10"/>
      <c r="QX524" s="10"/>
      <c r="QY524" s="10"/>
      <c r="QZ524" s="10"/>
      <c r="RA524" s="10"/>
      <c r="RB524" s="10"/>
      <c r="RC524" s="10"/>
      <c r="RD524" s="10"/>
      <c r="RE524" s="10"/>
      <c r="RF524" s="10"/>
      <c r="RG524" s="10"/>
      <c r="RH524" s="10"/>
      <c r="RI524" s="10"/>
      <c r="RJ524" s="10"/>
      <c r="RK524" s="10"/>
      <c r="RL524" s="10"/>
      <c r="RM524" s="10"/>
      <c r="RN524" s="10"/>
      <c r="RO524" s="10"/>
      <c r="RP524" s="10"/>
      <c r="RQ524" s="10"/>
      <c r="RR524" s="10"/>
      <c r="RS524" s="10"/>
      <c r="RT524" s="10"/>
      <c r="RU524" s="10"/>
      <c r="RV524" s="10"/>
      <c r="RW524" s="10"/>
      <c r="RX524" s="10"/>
      <c r="RY524" s="10"/>
      <c r="RZ524" s="10"/>
      <c r="SA524" s="10"/>
      <c r="SB524" s="10"/>
      <c r="SC524" s="10"/>
      <c r="SD524" s="10"/>
      <c r="SE524" s="10"/>
      <c r="SF524" s="10"/>
      <c r="SG524" s="10"/>
      <c r="SH524" s="10"/>
      <c r="SI524" s="10"/>
      <c r="SJ524" s="10"/>
      <c r="SK524" s="10"/>
      <c r="SL524" s="10"/>
      <c r="SM524" s="10"/>
      <c r="SN524" s="10"/>
      <c r="SO524" s="10"/>
      <c r="SP524" s="10"/>
      <c r="SQ524" s="10"/>
      <c r="SR524" s="10"/>
      <c r="SS524" s="10"/>
      <c r="ST524" s="10"/>
      <c r="SU524" s="10"/>
      <c r="SV524" s="10"/>
      <c r="SW524" s="10"/>
      <c r="SX524" s="10"/>
      <c r="SY524" s="10"/>
      <c r="SZ524" s="10"/>
      <c r="TA524" s="10"/>
      <c r="TB524" s="10"/>
      <c r="TC524" s="10"/>
      <c r="TD524" s="10"/>
      <c r="TE524" s="10"/>
      <c r="TF524" s="10"/>
      <c r="TG524" s="10"/>
      <c r="TH524" s="10"/>
      <c r="TI524" s="10"/>
      <c r="TJ524" s="10"/>
      <c r="TK524" s="10"/>
      <c r="TL524" s="10"/>
      <c r="TM524" s="10"/>
      <c r="TN524" s="10"/>
      <c r="TO524" s="10"/>
      <c r="TP524" s="10"/>
      <c r="TQ524" s="10"/>
      <c r="TR524" s="10"/>
      <c r="TS524" s="10"/>
      <c r="TT524" s="10"/>
      <c r="TU524" s="10"/>
      <c r="TV524" s="10"/>
      <c r="TW524" s="10"/>
      <c r="TX524" s="10"/>
      <c r="TY524" s="10"/>
      <c r="TZ524" s="10"/>
      <c r="UA524" s="10"/>
      <c r="UB524" s="10"/>
      <c r="UC524" s="10"/>
      <c r="UD524" s="10"/>
      <c r="UE524" s="10"/>
      <c r="UF524" s="10"/>
      <c r="UG524" s="10"/>
      <c r="UH524" s="10"/>
      <c r="UI524" s="10"/>
      <c r="UJ524" s="10"/>
      <c r="UK524" s="10"/>
      <c r="UL524" s="10"/>
      <c r="UM524" s="10"/>
      <c r="UN524" s="10"/>
      <c r="UO524" s="10"/>
      <c r="UP524" s="10"/>
      <c r="UQ524" s="10"/>
      <c r="UR524" s="10"/>
      <c r="US524" s="10"/>
      <c r="UT524" s="10"/>
      <c r="UU524" s="10"/>
      <c r="UV524" s="10"/>
      <c r="UW524" s="10"/>
      <c r="UX524" s="10"/>
      <c r="UY524" s="10"/>
      <c r="UZ524" s="10"/>
      <c r="VA524" s="10"/>
      <c r="VB524" s="10"/>
      <c r="VC524" s="10"/>
      <c r="VD524" s="10"/>
      <c r="VE524" s="10"/>
      <c r="VF524" s="10"/>
      <c r="VG524" s="10"/>
      <c r="VH524" s="10"/>
      <c r="VI524" s="10"/>
      <c r="VJ524" s="10"/>
      <c r="VK524" s="10"/>
      <c r="VL524" s="10"/>
      <c r="VM524" s="10"/>
      <c r="VN524" s="10"/>
      <c r="VO524" s="10"/>
      <c r="VP524" s="10"/>
      <c r="VQ524" s="10"/>
      <c r="VR524" s="10"/>
      <c r="VS524" s="10"/>
      <c r="VT524" s="10"/>
      <c r="VU524" s="10"/>
      <c r="VV524" s="10"/>
      <c r="VW524" s="10"/>
      <c r="VX524" s="10"/>
      <c r="VY524" s="10"/>
      <c r="VZ524" s="10"/>
      <c r="WA524" s="10"/>
      <c r="WB524" s="10"/>
      <c r="WC524" s="10"/>
      <c r="WD524" s="10"/>
      <c r="WE524" s="10"/>
      <c r="WF524" s="10"/>
      <c r="WG524" s="10"/>
      <c r="WH524" s="10"/>
      <c r="WI524" s="10"/>
      <c r="WJ524" s="10"/>
      <c r="WK524" s="10"/>
      <c r="WL524" s="10"/>
      <c r="WM524" s="10"/>
      <c r="WN524" s="10"/>
      <c r="WO524" s="10"/>
      <c r="WP524" s="10"/>
      <c r="WQ524" s="10"/>
      <c r="WR524" s="10"/>
      <c r="WS524" s="10"/>
      <c r="WT524" s="10"/>
      <c r="WU524" s="10"/>
      <c r="WV524" s="10"/>
      <c r="WW524" s="10"/>
      <c r="WX524" s="10"/>
      <c r="WY524" s="10"/>
      <c r="WZ524" s="10"/>
      <c r="XA524" s="10"/>
      <c r="XB524" s="10"/>
      <c r="XC524" s="10"/>
      <c r="XD524" s="10"/>
      <c r="XE524" s="10"/>
      <c r="XF524" s="10"/>
      <c r="XG524" s="10"/>
      <c r="XH524" s="10"/>
      <c r="XI524" s="10"/>
      <c r="XJ524" s="10"/>
      <c r="XK524" s="10"/>
      <c r="XL524" s="10"/>
      <c r="XM524" s="10"/>
      <c r="XN524" s="10"/>
      <c r="XO524" s="10"/>
      <c r="XP524" s="10"/>
      <c r="XQ524" s="10"/>
      <c r="XR524" s="10"/>
      <c r="XS524" s="10"/>
      <c r="XT524" s="10"/>
      <c r="XU524" s="10"/>
      <c r="XV524" s="10"/>
      <c r="XW524" s="10"/>
      <c r="XX524" s="10"/>
      <c r="XY524" s="10"/>
      <c r="XZ524" s="10"/>
      <c r="YA524" s="10"/>
      <c r="YB524" s="10"/>
      <c r="YC524" s="10"/>
      <c r="YD524" s="10"/>
      <c r="YE524" s="10"/>
      <c r="YF524" s="10"/>
      <c r="YG524" s="10"/>
      <c r="YH524" s="10"/>
      <c r="YI524" s="10"/>
      <c r="YJ524" s="10"/>
      <c r="YK524" s="10"/>
      <c r="YL524" s="10"/>
      <c r="YM524" s="10"/>
      <c r="YN524" s="10"/>
      <c r="YO524" s="10"/>
      <c r="YP524" s="10"/>
      <c r="YQ524" s="10"/>
      <c r="YR524" s="10"/>
      <c r="YS524" s="10"/>
      <c r="YT524" s="10"/>
      <c r="YU524" s="10"/>
      <c r="YV524" s="10"/>
      <c r="YW524" s="10"/>
      <c r="YX524" s="10"/>
      <c r="YY524" s="10"/>
      <c r="YZ524" s="10"/>
      <c r="ZA524" s="10"/>
      <c r="ZB524" s="10"/>
      <c r="ZC524" s="10"/>
      <c r="ZD524" s="10"/>
      <c r="ZE524" s="10"/>
      <c r="ZF524" s="10"/>
      <c r="ZG524" s="10"/>
      <c r="ZH524" s="10"/>
      <c r="ZI524" s="10"/>
      <c r="ZJ524" s="10"/>
      <c r="ZK524" s="10"/>
      <c r="ZL524" s="10"/>
      <c r="ZM524" s="10"/>
      <c r="ZN524" s="10"/>
      <c r="ZO524" s="10"/>
      <c r="ZP524" s="10"/>
      <c r="ZQ524" s="10"/>
      <c r="ZR524" s="10"/>
      <c r="ZS524" s="10"/>
      <c r="ZT524" s="10"/>
      <c r="ZU524" s="10"/>
      <c r="ZV524" s="10"/>
      <c r="ZW524" s="10"/>
      <c r="ZX524" s="10"/>
      <c r="ZY524" s="10"/>
      <c r="ZZ524" s="10"/>
      <c r="AAA524" s="10"/>
      <c r="AAB524" s="10"/>
      <c r="AAC524" s="10"/>
      <c r="AAD524" s="10"/>
      <c r="AAE524" s="10"/>
      <c r="AAF524" s="10"/>
      <c r="AAG524" s="10"/>
      <c r="AAH524" s="10"/>
      <c r="AAI524" s="10"/>
      <c r="AAJ524" s="10"/>
      <c r="AAK524" s="10"/>
      <c r="AAL524" s="10"/>
      <c r="AAM524" s="10"/>
      <c r="AAN524" s="10"/>
      <c r="AAO524" s="10"/>
      <c r="AAP524" s="10"/>
      <c r="AAQ524" s="10"/>
      <c r="AAR524" s="10"/>
      <c r="AAS524" s="10"/>
      <c r="AAT524" s="10"/>
      <c r="AAU524" s="10"/>
      <c r="AAV524" s="10"/>
      <c r="AAW524" s="10"/>
      <c r="AAX524" s="10"/>
      <c r="AAY524" s="10"/>
      <c r="AAZ524" s="10"/>
      <c r="ABA524" s="10"/>
      <c r="ABB524" s="10"/>
      <c r="ABC524" s="10"/>
      <c r="ABD524" s="10"/>
      <c r="ABE524" s="10"/>
      <c r="ABF524" s="10"/>
      <c r="ABG524" s="10"/>
      <c r="ABH524" s="10"/>
      <c r="ABI524" s="10"/>
      <c r="ABJ524" s="10"/>
      <c r="ABK524" s="10"/>
      <c r="ABL524" s="10"/>
      <c r="ABM524" s="10"/>
      <c r="ABN524" s="10"/>
      <c r="ABO524" s="10"/>
      <c r="ABP524" s="10"/>
      <c r="ABQ524" s="10"/>
      <c r="ABR524" s="10"/>
      <c r="ABS524" s="10"/>
      <c r="ABT524" s="10"/>
      <c r="ABU524" s="10"/>
      <c r="ABV524" s="10"/>
      <c r="ABW524" s="10"/>
      <c r="ABX524" s="10"/>
      <c r="ABY524" s="10"/>
      <c r="ABZ524" s="10"/>
      <c r="ACA524" s="10"/>
      <c r="ACB524" s="10"/>
      <c r="ACC524" s="10"/>
      <c r="ACD524" s="10"/>
      <c r="ACE524" s="10"/>
      <c r="ACF524" s="10"/>
      <c r="ACG524" s="10"/>
      <c r="ACH524" s="10"/>
      <c r="ACI524" s="10"/>
      <c r="ACJ524" s="10"/>
      <c r="ACK524" s="10"/>
      <c r="ACL524" s="10"/>
      <c r="ACM524" s="10"/>
      <c r="ACN524" s="10"/>
      <c r="ACO524" s="10"/>
      <c r="ACP524" s="10"/>
      <c r="ACQ524" s="10"/>
      <c r="ACR524" s="10"/>
      <c r="ACS524" s="10"/>
      <c r="ACT524" s="10"/>
      <c r="ACU524" s="10"/>
      <c r="ACV524" s="10"/>
      <c r="ACW524" s="10"/>
      <c r="ACX524" s="10"/>
      <c r="ACY524" s="10"/>
      <c r="ACZ524" s="10"/>
      <c r="ADA524" s="10"/>
      <c r="ADB524" s="10"/>
      <c r="ADC524" s="10"/>
      <c r="ADD524" s="10"/>
      <c r="ADE524" s="10"/>
      <c r="ADF524" s="10"/>
      <c r="ADG524" s="10"/>
      <c r="ADH524" s="10"/>
      <c r="ADI524" s="10"/>
      <c r="ADJ524" s="10"/>
      <c r="ADK524" s="10"/>
      <c r="ADL524" s="10"/>
      <c r="ADM524" s="10"/>
      <c r="ADN524" s="10"/>
      <c r="ADO524" s="10"/>
      <c r="ADP524" s="10"/>
      <c r="ADQ524" s="10"/>
      <c r="ADR524" s="10"/>
      <c r="ADS524" s="10"/>
      <c r="ADT524" s="10"/>
      <c r="ADU524" s="10"/>
      <c r="ADV524" s="10"/>
      <c r="ADW524" s="10"/>
      <c r="ADX524" s="10"/>
      <c r="ADY524" s="10"/>
      <c r="ADZ524" s="10"/>
      <c r="AEA524" s="10"/>
      <c r="AEB524" s="10"/>
      <c r="AEC524" s="10"/>
      <c r="AED524" s="10"/>
      <c r="AEE524" s="10"/>
      <c r="AEF524" s="10"/>
      <c r="AEG524" s="10"/>
      <c r="AEH524" s="10"/>
      <c r="AEI524" s="10"/>
      <c r="AEJ524" s="10"/>
      <c r="AEK524" s="10"/>
      <c r="AEL524" s="10"/>
      <c r="AEM524" s="10"/>
      <c r="AEN524" s="10"/>
      <c r="AEO524" s="10"/>
      <c r="AEP524" s="10"/>
      <c r="AEQ524" s="10"/>
      <c r="AER524" s="10"/>
      <c r="AES524" s="10"/>
      <c r="AET524" s="10"/>
      <c r="AEU524" s="10"/>
      <c r="AEV524" s="10"/>
      <c r="AEW524" s="10"/>
      <c r="AEX524" s="10"/>
      <c r="AEY524" s="10"/>
      <c r="AEZ524" s="10"/>
      <c r="AFA524" s="10"/>
      <c r="AFB524" s="10"/>
      <c r="AFC524" s="10"/>
      <c r="AFD524" s="10"/>
      <c r="AFE524" s="10"/>
      <c r="AFF524" s="10"/>
      <c r="AFG524" s="10"/>
      <c r="AFH524" s="10"/>
      <c r="AFI524" s="10"/>
      <c r="AFJ524" s="10"/>
      <c r="AFK524" s="10"/>
      <c r="AFL524" s="10"/>
      <c r="AFM524" s="10"/>
      <c r="AFN524" s="10"/>
      <c r="AFO524" s="10"/>
      <c r="AFP524" s="10"/>
      <c r="AFQ524" s="10"/>
      <c r="AFR524" s="10"/>
      <c r="AFS524" s="10"/>
      <c r="AFT524" s="10"/>
      <c r="AFU524" s="10"/>
      <c r="AFV524" s="10"/>
      <c r="AFW524" s="10"/>
      <c r="AFX524" s="10"/>
      <c r="AFY524" s="10"/>
      <c r="AFZ524" s="10"/>
      <c r="AGA524" s="10"/>
      <c r="AGB524" s="10"/>
      <c r="AGC524" s="10"/>
      <c r="AGD524" s="10"/>
      <c r="AGE524" s="10"/>
      <c r="AGF524" s="10"/>
      <c r="AGG524" s="10"/>
      <c r="AGH524" s="10"/>
      <c r="AGI524" s="10"/>
      <c r="AGJ524" s="10"/>
      <c r="AGK524" s="10"/>
      <c r="AGL524" s="10"/>
      <c r="AGM524" s="10"/>
      <c r="AGN524" s="10"/>
      <c r="AGO524" s="10"/>
      <c r="AGP524" s="10"/>
      <c r="AGQ524" s="10"/>
      <c r="AGR524" s="10"/>
      <c r="AGS524" s="10"/>
      <c r="AGT524" s="10"/>
      <c r="AGU524" s="10"/>
      <c r="AGV524" s="10"/>
      <c r="AGW524" s="10"/>
      <c r="AGX524" s="10"/>
      <c r="AGY524" s="10"/>
      <c r="AGZ524" s="10"/>
      <c r="AHA524" s="10"/>
      <c r="AHB524" s="10"/>
      <c r="AHC524" s="10"/>
      <c r="AHD524" s="10"/>
      <c r="AHE524" s="10"/>
      <c r="AHF524" s="10"/>
      <c r="AHG524" s="10"/>
      <c r="AHH524" s="10"/>
      <c r="AHI524" s="10"/>
      <c r="AHJ524" s="10"/>
      <c r="AHK524" s="10"/>
      <c r="AHL524" s="10"/>
      <c r="AHM524" s="10"/>
      <c r="AHN524" s="10"/>
      <c r="AHO524" s="10"/>
      <c r="AHP524" s="10"/>
      <c r="AHQ524" s="10"/>
      <c r="AHR524" s="10"/>
      <c r="AHS524" s="10"/>
      <c r="AHT524" s="10"/>
      <c r="AHU524" s="10"/>
      <c r="AHV524" s="10"/>
      <c r="AHW524" s="10"/>
      <c r="AHX524" s="10"/>
      <c r="AHY524" s="10"/>
      <c r="AHZ524" s="10"/>
      <c r="AIA524" s="10"/>
      <c r="AIB524" s="10"/>
      <c r="AIC524" s="10"/>
      <c r="AID524" s="10"/>
      <c r="AIE524" s="10"/>
      <c r="AIF524" s="10"/>
      <c r="AIG524" s="10"/>
      <c r="AIH524" s="10"/>
      <c r="AII524" s="10"/>
      <c r="AIJ524" s="10"/>
      <c r="AIK524" s="10"/>
      <c r="AIL524" s="10"/>
      <c r="AIM524" s="10"/>
      <c r="AIN524" s="10"/>
      <c r="AIO524" s="10"/>
      <c r="AIP524" s="10"/>
      <c r="AIQ524" s="10"/>
      <c r="AIR524" s="10"/>
      <c r="AIS524" s="10"/>
      <c r="AIT524" s="10"/>
      <c r="AIU524" s="10"/>
      <c r="AIV524" s="10"/>
      <c r="AIW524" s="10"/>
      <c r="AIX524" s="10"/>
      <c r="AIY524" s="10"/>
      <c r="AIZ524" s="10"/>
      <c r="AJA524" s="10"/>
      <c r="AJB524" s="10"/>
      <c r="AJC524" s="10"/>
      <c r="AJD524" s="10"/>
      <c r="AJE524" s="10"/>
      <c r="AJF524" s="10"/>
      <c r="AJG524" s="10"/>
      <c r="AJH524" s="10"/>
      <c r="AJI524" s="10"/>
      <c r="AJJ524" s="10"/>
      <c r="AJK524" s="10"/>
      <c r="AJL524" s="10"/>
      <c r="AJM524" s="10"/>
      <c r="AJN524" s="10"/>
      <c r="AJO524" s="10"/>
      <c r="AJP524" s="10"/>
      <c r="AJQ524" s="10"/>
      <c r="AJR524" s="10"/>
      <c r="AJS524" s="10"/>
      <c r="AJT524" s="10"/>
      <c r="AJU524" s="10"/>
      <c r="AJV524" s="10"/>
      <c r="AJW524" s="10"/>
      <c r="AJX524" s="10"/>
      <c r="AJY524" s="10"/>
      <c r="AJZ524" s="10"/>
      <c r="AKA524" s="10"/>
      <c r="AKB524" s="10"/>
      <c r="AKC524" s="10"/>
      <c r="AKD524" s="10"/>
      <c r="AKE524" s="10"/>
      <c r="AKF524" s="10"/>
      <c r="AKG524" s="10"/>
      <c r="AKH524" s="10"/>
      <c r="AKI524" s="10"/>
      <c r="AKJ524" s="10"/>
      <c r="AKK524" s="10"/>
      <c r="AKL524" s="10"/>
      <c r="AKM524" s="10"/>
      <c r="AKN524" s="10"/>
      <c r="AKO524" s="10"/>
      <c r="AKP524" s="10"/>
      <c r="AKQ524" s="10"/>
      <c r="AKR524" s="10"/>
      <c r="AKS524" s="10"/>
      <c r="AKT524" s="10"/>
      <c r="AKU524" s="10"/>
      <c r="AKV524" s="10"/>
      <c r="AKW524" s="10"/>
      <c r="AKX524" s="10"/>
      <c r="AKY524" s="10"/>
      <c r="AKZ524" s="10"/>
      <c r="ALA524" s="10"/>
      <c r="ALB524" s="10"/>
      <c r="ALC524" s="10"/>
      <c r="ALD524" s="10"/>
      <c r="ALE524" s="10"/>
      <c r="ALF524" s="10"/>
      <c r="ALG524" s="10"/>
      <c r="ALH524" s="10"/>
      <c r="ALI524" s="10"/>
      <c r="ALJ524" s="10"/>
      <c r="ALK524" s="10"/>
      <c r="ALL524" s="10"/>
      <c r="ALM524" s="10"/>
      <c r="ALN524" s="10"/>
      <c r="ALO524" s="10"/>
      <c r="ALP524" s="10"/>
      <c r="ALQ524" s="10"/>
      <c r="ALR524" s="10"/>
      <c r="ALS524" s="10"/>
      <c r="ALT524" s="10"/>
      <c r="ALU524" s="10"/>
      <c r="ALV524" s="10"/>
      <c r="ALW524" s="10"/>
      <c r="ALX524" s="10"/>
      <c r="ALY524" s="10"/>
      <c r="ALZ524" s="10"/>
      <c r="AMA524" s="10"/>
      <c r="AMB524" s="10"/>
      <c r="AMC524" s="10"/>
      <c r="AMD524" s="10"/>
      <c r="AME524" s="10"/>
      <c r="AMF524" s="10"/>
      <c r="AMG524" s="10"/>
      <c r="AMH524" s="10"/>
      <c r="AMI524" s="10"/>
    </row>
    <row r="525" spans="1:1023" ht="21.75" customHeight="1">
      <c r="A525" s="14" t="s">
        <v>143</v>
      </c>
      <c r="B525" s="45"/>
      <c r="C525" s="34"/>
      <c r="D525" s="34"/>
      <c r="E525" s="30"/>
      <c r="F525" s="30"/>
      <c r="G525" s="30"/>
      <c r="H525" s="30"/>
      <c r="I525" s="30"/>
      <c r="J525" s="30"/>
      <c r="K525" s="30"/>
      <c r="L525" s="30"/>
      <c r="M525" s="30"/>
      <c r="N525" s="30"/>
      <c r="O525" s="36">
        <v>48000</v>
      </c>
      <c r="P525" s="34"/>
      <c r="Q525" s="43">
        <f t="shared" si="14"/>
        <v>48000</v>
      </c>
      <c r="R525" s="43"/>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c r="EM525" s="10"/>
      <c r="EN525" s="10"/>
      <c r="EO525" s="10"/>
      <c r="EP525" s="10"/>
      <c r="EQ525" s="10"/>
      <c r="ER525" s="10"/>
      <c r="ES525" s="10"/>
      <c r="ET525" s="10"/>
      <c r="EU525" s="10"/>
      <c r="EV525" s="10"/>
      <c r="EW525" s="10"/>
      <c r="EX525" s="10"/>
      <c r="EY525" s="10"/>
      <c r="EZ525" s="10"/>
      <c r="FA525" s="10"/>
      <c r="FB525" s="10"/>
      <c r="FC525" s="10"/>
      <c r="FD525" s="10"/>
      <c r="FE525" s="10"/>
      <c r="FF525" s="10"/>
      <c r="FG525" s="10"/>
      <c r="FH525" s="10"/>
      <c r="FI525" s="10"/>
      <c r="FJ525" s="10"/>
      <c r="FK525" s="10"/>
      <c r="FL525" s="10"/>
      <c r="FM525" s="10"/>
      <c r="FN525" s="10"/>
      <c r="FO525" s="10"/>
      <c r="FP525" s="10"/>
      <c r="FQ525" s="10"/>
      <c r="FR525" s="10"/>
      <c r="FS525" s="10"/>
      <c r="FT525" s="10"/>
      <c r="FU525" s="10"/>
      <c r="FV525" s="10"/>
      <c r="FW525" s="10"/>
      <c r="FX525" s="10"/>
      <c r="FY525" s="10"/>
      <c r="FZ525" s="10"/>
      <c r="GA525" s="10"/>
      <c r="GB525" s="10"/>
      <c r="GC525" s="10"/>
      <c r="GD525" s="10"/>
      <c r="GE525" s="10"/>
      <c r="GF525" s="10"/>
      <c r="GG525" s="10"/>
      <c r="GH525" s="10"/>
      <c r="GI525" s="10"/>
      <c r="GJ525" s="10"/>
      <c r="GK525" s="10"/>
      <c r="GL525" s="10"/>
      <c r="GM525" s="10"/>
      <c r="GN525" s="10"/>
      <c r="GO525" s="10"/>
      <c r="GP525" s="10"/>
      <c r="GQ525" s="10"/>
      <c r="GR525" s="10"/>
      <c r="GS525" s="10"/>
      <c r="GT525" s="10"/>
      <c r="GU525" s="10"/>
      <c r="GV525" s="10"/>
      <c r="GW525" s="10"/>
      <c r="GX525" s="10"/>
      <c r="GY525" s="10"/>
      <c r="GZ525" s="10"/>
      <c r="HA525" s="10"/>
      <c r="HB525" s="10"/>
      <c r="HC525" s="10"/>
      <c r="HD525" s="10"/>
      <c r="HE525" s="10"/>
      <c r="HF525" s="10"/>
      <c r="HG525" s="10"/>
      <c r="HH525" s="10"/>
      <c r="HI525" s="10"/>
      <c r="HJ525" s="10"/>
      <c r="HK525" s="10"/>
      <c r="HL525" s="10"/>
      <c r="HM525" s="10"/>
      <c r="HN525" s="10"/>
      <c r="HO525" s="10"/>
      <c r="HP525" s="10"/>
      <c r="HQ525" s="10"/>
      <c r="HR525" s="10"/>
      <c r="HS525" s="10"/>
      <c r="HT525" s="10"/>
      <c r="HU525" s="10"/>
      <c r="HV525" s="10"/>
      <c r="HW525" s="10"/>
      <c r="HX525" s="10"/>
      <c r="HY525" s="10"/>
      <c r="HZ525" s="10"/>
      <c r="IA525" s="10"/>
      <c r="IB525" s="10"/>
      <c r="IC525" s="10"/>
      <c r="ID525" s="10"/>
      <c r="IE525" s="10"/>
      <c r="IF525" s="10"/>
      <c r="IG525" s="10"/>
      <c r="IH525" s="10"/>
      <c r="II525" s="10"/>
      <c r="IJ525" s="10"/>
      <c r="IK525" s="10"/>
      <c r="IL525" s="10"/>
      <c r="IM525" s="10"/>
      <c r="IN525" s="10"/>
      <c r="IO525" s="10"/>
      <c r="IP525" s="10"/>
      <c r="IQ525" s="10"/>
      <c r="IR525" s="10"/>
      <c r="IS525" s="10"/>
      <c r="IT525" s="10"/>
      <c r="IU525" s="10"/>
      <c r="IV525" s="10"/>
      <c r="IW525" s="10"/>
      <c r="IX525" s="10"/>
      <c r="IY525" s="10"/>
      <c r="IZ525" s="10"/>
      <c r="JA525" s="10"/>
      <c r="JB525" s="10"/>
      <c r="JC525" s="10"/>
      <c r="JD525" s="10"/>
      <c r="JE525" s="10"/>
      <c r="JF525" s="10"/>
      <c r="JG525" s="10"/>
      <c r="JH525" s="10"/>
      <c r="JI525" s="10"/>
      <c r="JJ525" s="10"/>
      <c r="JK525" s="10"/>
      <c r="JL525" s="10"/>
      <c r="JM525" s="10"/>
      <c r="JN525" s="10"/>
      <c r="JO525" s="10"/>
      <c r="JP525" s="10"/>
      <c r="JQ525" s="10"/>
      <c r="JR525" s="10"/>
      <c r="JS525" s="10"/>
      <c r="JT525" s="10"/>
      <c r="JU525" s="10"/>
      <c r="JV525" s="10"/>
      <c r="JW525" s="10"/>
      <c r="JX525" s="10"/>
      <c r="JY525" s="10"/>
      <c r="JZ525" s="10"/>
      <c r="KA525" s="10"/>
      <c r="KB525" s="10"/>
      <c r="KC525" s="10"/>
      <c r="KD525" s="10"/>
      <c r="KE525" s="10"/>
      <c r="KF525" s="10"/>
      <c r="KG525" s="10"/>
      <c r="KH525" s="10"/>
      <c r="KI525" s="10"/>
      <c r="KJ525" s="10"/>
      <c r="KK525" s="10"/>
      <c r="KL525" s="10"/>
      <c r="KM525" s="10"/>
      <c r="KN525" s="10"/>
      <c r="KO525" s="10"/>
      <c r="KP525" s="10"/>
      <c r="KQ525" s="10"/>
      <c r="KR525" s="10"/>
      <c r="KS525" s="10"/>
      <c r="KT525" s="10"/>
      <c r="KU525" s="10"/>
      <c r="KV525" s="10"/>
      <c r="KW525" s="10"/>
      <c r="KX525" s="10"/>
      <c r="KY525" s="10"/>
      <c r="KZ525" s="10"/>
      <c r="LA525" s="10"/>
      <c r="LB525" s="10"/>
      <c r="LC525" s="10"/>
      <c r="LD525" s="10"/>
      <c r="LE525" s="10"/>
      <c r="LF525" s="10"/>
      <c r="LG525" s="10"/>
      <c r="LH525" s="10"/>
      <c r="LI525" s="10"/>
      <c r="LJ525" s="10"/>
      <c r="LK525" s="10"/>
      <c r="LL525" s="10"/>
      <c r="LM525" s="10"/>
      <c r="LN525" s="10"/>
      <c r="LO525" s="10"/>
      <c r="LP525" s="10"/>
      <c r="LQ525" s="10"/>
      <c r="LR525" s="10"/>
      <c r="LS525" s="10"/>
      <c r="LT525" s="10"/>
      <c r="LU525" s="10"/>
      <c r="LV525" s="10"/>
      <c r="LW525" s="10"/>
      <c r="LX525" s="10"/>
      <c r="LY525" s="10"/>
      <c r="LZ525" s="10"/>
      <c r="MA525" s="10"/>
      <c r="MB525" s="10"/>
      <c r="MC525" s="10"/>
      <c r="MD525" s="10"/>
      <c r="ME525" s="10"/>
      <c r="MF525" s="10"/>
      <c r="MG525" s="10"/>
      <c r="MH525" s="10"/>
      <c r="MI525" s="10"/>
      <c r="MJ525" s="10"/>
      <c r="MK525" s="10"/>
      <c r="ML525" s="10"/>
      <c r="MM525" s="10"/>
      <c r="MN525" s="10"/>
      <c r="MO525" s="10"/>
      <c r="MP525" s="10"/>
      <c r="MQ525" s="10"/>
      <c r="MR525" s="10"/>
      <c r="MS525" s="10"/>
      <c r="MT525" s="10"/>
      <c r="MU525" s="10"/>
      <c r="MV525" s="10"/>
      <c r="MW525" s="10"/>
      <c r="MX525" s="10"/>
      <c r="MY525" s="10"/>
      <c r="MZ525" s="10"/>
      <c r="NA525" s="10"/>
      <c r="NB525" s="10"/>
      <c r="NC525" s="10"/>
      <c r="ND525" s="10"/>
      <c r="NE525" s="10"/>
      <c r="NF525" s="10"/>
      <c r="NG525" s="10"/>
      <c r="NH525" s="10"/>
      <c r="NI525" s="10"/>
      <c r="NJ525" s="10"/>
      <c r="NK525" s="10"/>
      <c r="NL525" s="10"/>
      <c r="NM525" s="10"/>
      <c r="NN525" s="10"/>
      <c r="NO525" s="10"/>
      <c r="NP525" s="10"/>
      <c r="NQ525" s="10"/>
      <c r="NR525" s="10"/>
      <c r="NS525" s="10"/>
      <c r="NT525" s="10"/>
      <c r="NU525" s="10"/>
      <c r="NV525" s="10"/>
      <c r="NW525" s="10"/>
      <c r="NX525" s="10"/>
      <c r="NY525" s="10"/>
      <c r="NZ525" s="10"/>
      <c r="OA525" s="10"/>
      <c r="OB525" s="10"/>
      <c r="OC525" s="10"/>
      <c r="OD525" s="10"/>
      <c r="OE525" s="10"/>
      <c r="OF525" s="10"/>
      <c r="OG525" s="10"/>
      <c r="OH525" s="10"/>
      <c r="OI525" s="10"/>
      <c r="OJ525" s="10"/>
      <c r="OK525" s="10"/>
      <c r="OL525" s="10"/>
      <c r="OM525" s="10"/>
      <c r="ON525" s="10"/>
      <c r="OO525" s="10"/>
      <c r="OP525" s="10"/>
      <c r="OQ525" s="10"/>
      <c r="OR525" s="10"/>
      <c r="OS525" s="10"/>
      <c r="OT525" s="10"/>
      <c r="OU525" s="10"/>
      <c r="OV525" s="10"/>
      <c r="OW525" s="10"/>
      <c r="OX525" s="10"/>
      <c r="OY525" s="10"/>
      <c r="OZ525" s="10"/>
      <c r="PA525" s="10"/>
      <c r="PB525" s="10"/>
      <c r="PC525" s="10"/>
      <c r="PD525" s="10"/>
      <c r="PE525" s="10"/>
      <c r="PF525" s="10"/>
      <c r="PG525" s="10"/>
      <c r="PH525" s="10"/>
      <c r="PI525" s="10"/>
      <c r="PJ525" s="10"/>
      <c r="PK525" s="10"/>
      <c r="PL525" s="10"/>
      <c r="PM525" s="10"/>
      <c r="PN525" s="10"/>
      <c r="PO525" s="10"/>
      <c r="PP525" s="10"/>
      <c r="PQ525" s="10"/>
      <c r="PR525" s="10"/>
      <c r="PS525" s="10"/>
      <c r="PT525" s="10"/>
      <c r="PU525" s="10"/>
      <c r="PV525" s="10"/>
      <c r="PW525" s="10"/>
      <c r="PX525" s="10"/>
      <c r="PY525" s="10"/>
      <c r="PZ525" s="10"/>
      <c r="QA525" s="10"/>
      <c r="QB525" s="10"/>
      <c r="QC525" s="10"/>
      <c r="QD525" s="10"/>
      <c r="QE525" s="10"/>
      <c r="QF525" s="10"/>
      <c r="QG525" s="10"/>
      <c r="QH525" s="10"/>
      <c r="QI525" s="10"/>
      <c r="QJ525" s="10"/>
      <c r="QK525" s="10"/>
      <c r="QL525" s="10"/>
      <c r="QM525" s="10"/>
      <c r="QN525" s="10"/>
      <c r="QO525" s="10"/>
      <c r="QP525" s="10"/>
      <c r="QQ525" s="10"/>
      <c r="QR525" s="10"/>
      <c r="QS525" s="10"/>
      <c r="QT525" s="10"/>
      <c r="QU525" s="10"/>
      <c r="QV525" s="10"/>
      <c r="QW525" s="10"/>
      <c r="QX525" s="10"/>
      <c r="QY525" s="10"/>
      <c r="QZ525" s="10"/>
      <c r="RA525" s="10"/>
      <c r="RB525" s="10"/>
      <c r="RC525" s="10"/>
      <c r="RD525" s="10"/>
      <c r="RE525" s="10"/>
      <c r="RF525" s="10"/>
      <c r="RG525" s="10"/>
      <c r="RH525" s="10"/>
      <c r="RI525" s="10"/>
      <c r="RJ525" s="10"/>
      <c r="RK525" s="10"/>
      <c r="RL525" s="10"/>
      <c r="RM525" s="10"/>
      <c r="RN525" s="10"/>
      <c r="RO525" s="10"/>
      <c r="RP525" s="10"/>
      <c r="RQ525" s="10"/>
      <c r="RR525" s="10"/>
      <c r="RS525" s="10"/>
      <c r="RT525" s="10"/>
      <c r="RU525" s="10"/>
      <c r="RV525" s="10"/>
      <c r="RW525" s="10"/>
      <c r="RX525" s="10"/>
      <c r="RY525" s="10"/>
      <c r="RZ525" s="10"/>
      <c r="SA525" s="10"/>
      <c r="SB525" s="10"/>
      <c r="SC525" s="10"/>
      <c r="SD525" s="10"/>
      <c r="SE525" s="10"/>
      <c r="SF525" s="10"/>
      <c r="SG525" s="10"/>
      <c r="SH525" s="10"/>
      <c r="SI525" s="10"/>
      <c r="SJ525" s="10"/>
      <c r="SK525" s="10"/>
      <c r="SL525" s="10"/>
      <c r="SM525" s="10"/>
      <c r="SN525" s="10"/>
      <c r="SO525" s="10"/>
      <c r="SP525" s="10"/>
      <c r="SQ525" s="10"/>
      <c r="SR525" s="10"/>
      <c r="SS525" s="10"/>
      <c r="ST525" s="10"/>
      <c r="SU525" s="10"/>
      <c r="SV525" s="10"/>
      <c r="SW525" s="10"/>
      <c r="SX525" s="10"/>
      <c r="SY525" s="10"/>
      <c r="SZ525" s="10"/>
      <c r="TA525" s="10"/>
      <c r="TB525" s="10"/>
      <c r="TC525" s="10"/>
      <c r="TD525" s="10"/>
      <c r="TE525" s="10"/>
      <c r="TF525" s="10"/>
      <c r="TG525" s="10"/>
      <c r="TH525" s="10"/>
      <c r="TI525" s="10"/>
      <c r="TJ525" s="10"/>
      <c r="TK525" s="10"/>
      <c r="TL525" s="10"/>
      <c r="TM525" s="10"/>
      <c r="TN525" s="10"/>
      <c r="TO525" s="10"/>
      <c r="TP525" s="10"/>
      <c r="TQ525" s="10"/>
      <c r="TR525" s="10"/>
      <c r="TS525" s="10"/>
      <c r="TT525" s="10"/>
      <c r="TU525" s="10"/>
      <c r="TV525" s="10"/>
      <c r="TW525" s="10"/>
      <c r="TX525" s="10"/>
      <c r="TY525" s="10"/>
      <c r="TZ525" s="10"/>
      <c r="UA525" s="10"/>
      <c r="UB525" s="10"/>
      <c r="UC525" s="10"/>
      <c r="UD525" s="10"/>
      <c r="UE525" s="10"/>
      <c r="UF525" s="10"/>
      <c r="UG525" s="10"/>
      <c r="UH525" s="10"/>
      <c r="UI525" s="10"/>
      <c r="UJ525" s="10"/>
      <c r="UK525" s="10"/>
      <c r="UL525" s="10"/>
      <c r="UM525" s="10"/>
      <c r="UN525" s="10"/>
      <c r="UO525" s="10"/>
      <c r="UP525" s="10"/>
      <c r="UQ525" s="10"/>
      <c r="UR525" s="10"/>
      <c r="US525" s="10"/>
      <c r="UT525" s="10"/>
      <c r="UU525" s="10"/>
      <c r="UV525" s="10"/>
      <c r="UW525" s="10"/>
      <c r="UX525" s="10"/>
      <c r="UY525" s="10"/>
      <c r="UZ525" s="10"/>
      <c r="VA525" s="10"/>
      <c r="VB525" s="10"/>
      <c r="VC525" s="10"/>
      <c r="VD525" s="10"/>
      <c r="VE525" s="10"/>
      <c r="VF525" s="10"/>
      <c r="VG525" s="10"/>
      <c r="VH525" s="10"/>
      <c r="VI525" s="10"/>
      <c r="VJ525" s="10"/>
      <c r="VK525" s="10"/>
      <c r="VL525" s="10"/>
      <c r="VM525" s="10"/>
      <c r="VN525" s="10"/>
      <c r="VO525" s="10"/>
      <c r="VP525" s="10"/>
      <c r="VQ525" s="10"/>
      <c r="VR525" s="10"/>
      <c r="VS525" s="10"/>
      <c r="VT525" s="10"/>
      <c r="VU525" s="10"/>
      <c r="VV525" s="10"/>
      <c r="VW525" s="10"/>
      <c r="VX525" s="10"/>
      <c r="VY525" s="10"/>
      <c r="VZ525" s="10"/>
      <c r="WA525" s="10"/>
      <c r="WB525" s="10"/>
      <c r="WC525" s="10"/>
      <c r="WD525" s="10"/>
      <c r="WE525" s="10"/>
      <c r="WF525" s="10"/>
      <c r="WG525" s="10"/>
      <c r="WH525" s="10"/>
      <c r="WI525" s="10"/>
      <c r="WJ525" s="10"/>
      <c r="WK525" s="10"/>
      <c r="WL525" s="10"/>
      <c r="WM525" s="10"/>
      <c r="WN525" s="10"/>
      <c r="WO525" s="10"/>
      <c r="WP525" s="10"/>
      <c r="WQ525" s="10"/>
      <c r="WR525" s="10"/>
      <c r="WS525" s="10"/>
      <c r="WT525" s="10"/>
      <c r="WU525" s="10"/>
      <c r="WV525" s="10"/>
      <c r="WW525" s="10"/>
      <c r="WX525" s="10"/>
      <c r="WY525" s="10"/>
      <c r="WZ525" s="10"/>
      <c r="XA525" s="10"/>
      <c r="XB525" s="10"/>
      <c r="XC525" s="10"/>
      <c r="XD525" s="10"/>
      <c r="XE525" s="10"/>
      <c r="XF525" s="10"/>
      <c r="XG525" s="10"/>
      <c r="XH525" s="10"/>
      <c r="XI525" s="10"/>
      <c r="XJ525" s="10"/>
      <c r="XK525" s="10"/>
      <c r="XL525" s="10"/>
      <c r="XM525" s="10"/>
      <c r="XN525" s="10"/>
      <c r="XO525" s="10"/>
      <c r="XP525" s="10"/>
      <c r="XQ525" s="10"/>
      <c r="XR525" s="10"/>
      <c r="XS525" s="10"/>
      <c r="XT525" s="10"/>
      <c r="XU525" s="10"/>
      <c r="XV525" s="10"/>
      <c r="XW525" s="10"/>
      <c r="XX525" s="10"/>
      <c r="XY525" s="10"/>
      <c r="XZ525" s="10"/>
      <c r="YA525" s="10"/>
      <c r="YB525" s="10"/>
      <c r="YC525" s="10"/>
      <c r="YD525" s="10"/>
      <c r="YE525" s="10"/>
      <c r="YF525" s="10"/>
      <c r="YG525" s="10"/>
      <c r="YH525" s="10"/>
      <c r="YI525" s="10"/>
      <c r="YJ525" s="10"/>
      <c r="YK525" s="10"/>
      <c r="YL525" s="10"/>
      <c r="YM525" s="10"/>
      <c r="YN525" s="10"/>
      <c r="YO525" s="10"/>
      <c r="YP525" s="10"/>
      <c r="YQ525" s="10"/>
      <c r="YR525" s="10"/>
      <c r="YS525" s="10"/>
      <c r="YT525" s="10"/>
      <c r="YU525" s="10"/>
      <c r="YV525" s="10"/>
      <c r="YW525" s="10"/>
      <c r="YX525" s="10"/>
      <c r="YY525" s="10"/>
      <c r="YZ525" s="10"/>
      <c r="ZA525" s="10"/>
      <c r="ZB525" s="10"/>
      <c r="ZC525" s="10"/>
      <c r="ZD525" s="10"/>
      <c r="ZE525" s="10"/>
      <c r="ZF525" s="10"/>
      <c r="ZG525" s="10"/>
      <c r="ZH525" s="10"/>
      <c r="ZI525" s="10"/>
      <c r="ZJ525" s="10"/>
      <c r="ZK525" s="10"/>
      <c r="ZL525" s="10"/>
      <c r="ZM525" s="10"/>
      <c r="ZN525" s="10"/>
      <c r="ZO525" s="10"/>
      <c r="ZP525" s="10"/>
      <c r="ZQ525" s="10"/>
      <c r="ZR525" s="10"/>
      <c r="ZS525" s="10"/>
      <c r="ZT525" s="10"/>
      <c r="ZU525" s="10"/>
      <c r="ZV525" s="10"/>
      <c r="ZW525" s="10"/>
      <c r="ZX525" s="10"/>
      <c r="ZY525" s="10"/>
      <c r="ZZ525" s="10"/>
      <c r="AAA525" s="10"/>
      <c r="AAB525" s="10"/>
      <c r="AAC525" s="10"/>
      <c r="AAD525" s="10"/>
      <c r="AAE525" s="10"/>
      <c r="AAF525" s="10"/>
      <c r="AAG525" s="10"/>
      <c r="AAH525" s="10"/>
      <c r="AAI525" s="10"/>
      <c r="AAJ525" s="10"/>
      <c r="AAK525" s="10"/>
      <c r="AAL525" s="10"/>
      <c r="AAM525" s="10"/>
      <c r="AAN525" s="10"/>
      <c r="AAO525" s="10"/>
      <c r="AAP525" s="10"/>
      <c r="AAQ525" s="10"/>
      <c r="AAR525" s="10"/>
      <c r="AAS525" s="10"/>
      <c r="AAT525" s="10"/>
      <c r="AAU525" s="10"/>
      <c r="AAV525" s="10"/>
      <c r="AAW525" s="10"/>
      <c r="AAX525" s="10"/>
      <c r="AAY525" s="10"/>
      <c r="AAZ525" s="10"/>
      <c r="ABA525" s="10"/>
      <c r="ABB525" s="10"/>
      <c r="ABC525" s="10"/>
      <c r="ABD525" s="10"/>
      <c r="ABE525" s="10"/>
      <c r="ABF525" s="10"/>
      <c r="ABG525" s="10"/>
      <c r="ABH525" s="10"/>
      <c r="ABI525" s="10"/>
      <c r="ABJ525" s="10"/>
      <c r="ABK525" s="10"/>
      <c r="ABL525" s="10"/>
      <c r="ABM525" s="10"/>
      <c r="ABN525" s="10"/>
      <c r="ABO525" s="10"/>
      <c r="ABP525" s="10"/>
      <c r="ABQ525" s="10"/>
      <c r="ABR525" s="10"/>
      <c r="ABS525" s="10"/>
      <c r="ABT525" s="10"/>
      <c r="ABU525" s="10"/>
      <c r="ABV525" s="10"/>
      <c r="ABW525" s="10"/>
      <c r="ABX525" s="10"/>
      <c r="ABY525" s="10"/>
      <c r="ABZ525" s="10"/>
      <c r="ACA525" s="10"/>
      <c r="ACB525" s="10"/>
      <c r="ACC525" s="10"/>
      <c r="ACD525" s="10"/>
      <c r="ACE525" s="10"/>
      <c r="ACF525" s="10"/>
      <c r="ACG525" s="10"/>
      <c r="ACH525" s="10"/>
      <c r="ACI525" s="10"/>
      <c r="ACJ525" s="10"/>
      <c r="ACK525" s="10"/>
      <c r="ACL525" s="10"/>
      <c r="ACM525" s="10"/>
      <c r="ACN525" s="10"/>
      <c r="ACO525" s="10"/>
      <c r="ACP525" s="10"/>
      <c r="ACQ525" s="10"/>
      <c r="ACR525" s="10"/>
      <c r="ACS525" s="10"/>
      <c r="ACT525" s="10"/>
      <c r="ACU525" s="10"/>
      <c r="ACV525" s="10"/>
      <c r="ACW525" s="10"/>
      <c r="ACX525" s="10"/>
      <c r="ACY525" s="10"/>
      <c r="ACZ525" s="10"/>
      <c r="ADA525" s="10"/>
      <c r="ADB525" s="10"/>
      <c r="ADC525" s="10"/>
      <c r="ADD525" s="10"/>
      <c r="ADE525" s="10"/>
      <c r="ADF525" s="10"/>
      <c r="ADG525" s="10"/>
      <c r="ADH525" s="10"/>
      <c r="ADI525" s="10"/>
      <c r="ADJ525" s="10"/>
      <c r="ADK525" s="10"/>
      <c r="ADL525" s="10"/>
      <c r="ADM525" s="10"/>
      <c r="ADN525" s="10"/>
      <c r="ADO525" s="10"/>
      <c r="ADP525" s="10"/>
      <c r="ADQ525" s="10"/>
      <c r="ADR525" s="10"/>
      <c r="ADS525" s="10"/>
      <c r="ADT525" s="10"/>
      <c r="ADU525" s="10"/>
      <c r="ADV525" s="10"/>
      <c r="ADW525" s="10"/>
      <c r="ADX525" s="10"/>
      <c r="ADY525" s="10"/>
      <c r="ADZ525" s="10"/>
      <c r="AEA525" s="10"/>
      <c r="AEB525" s="10"/>
      <c r="AEC525" s="10"/>
      <c r="AED525" s="10"/>
      <c r="AEE525" s="10"/>
      <c r="AEF525" s="10"/>
      <c r="AEG525" s="10"/>
      <c r="AEH525" s="10"/>
      <c r="AEI525" s="10"/>
      <c r="AEJ525" s="10"/>
      <c r="AEK525" s="10"/>
      <c r="AEL525" s="10"/>
      <c r="AEM525" s="10"/>
      <c r="AEN525" s="10"/>
      <c r="AEO525" s="10"/>
      <c r="AEP525" s="10"/>
      <c r="AEQ525" s="10"/>
      <c r="AER525" s="10"/>
      <c r="AES525" s="10"/>
      <c r="AET525" s="10"/>
      <c r="AEU525" s="10"/>
      <c r="AEV525" s="10"/>
      <c r="AEW525" s="10"/>
      <c r="AEX525" s="10"/>
      <c r="AEY525" s="10"/>
      <c r="AEZ525" s="10"/>
      <c r="AFA525" s="10"/>
      <c r="AFB525" s="10"/>
      <c r="AFC525" s="10"/>
      <c r="AFD525" s="10"/>
      <c r="AFE525" s="10"/>
      <c r="AFF525" s="10"/>
      <c r="AFG525" s="10"/>
      <c r="AFH525" s="10"/>
      <c r="AFI525" s="10"/>
      <c r="AFJ525" s="10"/>
      <c r="AFK525" s="10"/>
      <c r="AFL525" s="10"/>
      <c r="AFM525" s="10"/>
      <c r="AFN525" s="10"/>
      <c r="AFO525" s="10"/>
      <c r="AFP525" s="10"/>
      <c r="AFQ525" s="10"/>
      <c r="AFR525" s="10"/>
      <c r="AFS525" s="10"/>
      <c r="AFT525" s="10"/>
      <c r="AFU525" s="10"/>
      <c r="AFV525" s="10"/>
      <c r="AFW525" s="10"/>
      <c r="AFX525" s="10"/>
      <c r="AFY525" s="10"/>
      <c r="AFZ525" s="10"/>
      <c r="AGA525" s="10"/>
      <c r="AGB525" s="10"/>
      <c r="AGC525" s="10"/>
      <c r="AGD525" s="10"/>
      <c r="AGE525" s="10"/>
      <c r="AGF525" s="10"/>
      <c r="AGG525" s="10"/>
      <c r="AGH525" s="10"/>
      <c r="AGI525" s="10"/>
      <c r="AGJ525" s="10"/>
      <c r="AGK525" s="10"/>
      <c r="AGL525" s="10"/>
      <c r="AGM525" s="10"/>
      <c r="AGN525" s="10"/>
      <c r="AGO525" s="10"/>
      <c r="AGP525" s="10"/>
      <c r="AGQ525" s="10"/>
      <c r="AGR525" s="10"/>
      <c r="AGS525" s="10"/>
      <c r="AGT525" s="10"/>
      <c r="AGU525" s="10"/>
      <c r="AGV525" s="10"/>
      <c r="AGW525" s="10"/>
      <c r="AGX525" s="10"/>
      <c r="AGY525" s="10"/>
      <c r="AGZ525" s="10"/>
      <c r="AHA525" s="10"/>
      <c r="AHB525" s="10"/>
      <c r="AHC525" s="10"/>
      <c r="AHD525" s="10"/>
      <c r="AHE525" s="10"/>
      <c r="AHF525" s="10"/>
      <c r="AHG525" s="10"/>
      <c r="AHH525" s="10"/>
      <c r="AHI525" s="10"/>
      <c r="AHJ525" s="10"/>
      <c r="AHK525" s="10"/>
      <c r="AHL525" s="10"/>
      <c r="AHM525" s="10"/>
      <c r="AHN525" s="10"/>
      <c r="AHO525" s="10"/>
      <c r="AHP525" s="10"/>
      <c r="AHQ525" s="10"/>
      <c r="AHR525" s="10"/>
      <c r="AHS525" s="10"/>
      <c r="AHT525" s="10"/>
      <c r="AHU525" s="10"/>
      <c r="AHV525" s="10"/>
      <c r="AHW525" s="10"/>
      <c r="AHX525" s="10"/>
      <c r="AHY525" s="10"/>
      <c r="AHZ525" s="10"/>
      <c r="AIA525" s="10"/>
      <c r="AIB525" s="10"/>
      <c r="AIC525" s="10"/>
      <c r="AID525" s="10"/>
      <c r="AIE525" s="10"/>
      <c r="AIF525" s="10"/>
      <c r="AIG525" s="10"/>
      <c r="AIH525" s="10"/>
      <c r="AII525" s="10"/>
      <c r="AIJ525" s="10"/>
      <c r="AIK525" s="10"/>
      <c r="AIL525" s="10"/>
      <c r="AIM525" s="10"/>
      <c r="AIN525" s="10"/>
      <c r="AIO525" s="10"/>
      <c r="AIP525" s="10"/>
      <c r="AIQ525" s="10"/>
      <c r="AIR525" s="10"/>
      <c r="AIS525" s="10"/>
      <c r="AIT525" s="10"/>
      <c r="AIU525" s="10"/>
      <c r="AIV525" s="10"/>
      <c r="AIW525" s="10"/>
      <c r="AIX525" s="10"/>
      <c r="AIY525" s="10"/>
      <c r="AIZ525" s="10"/>
      <c r="AJA525" s="10"/>
      <c r="AJB525" s="10"/>
      <c r="AJC525" s="10"/>
      <c r="AJD525" s="10"/>
      <c r="AJE525" s="10"/>
      <c r="AJF525" s="10"/>
      <c r="AJG525" s="10"/>
      <c r="AJH525" s="10"/>
      <c r="AJI525" s="10"/>
      <c r="AJJ525" s="10"/>
      <c r="AJK525" s="10"/>
      <c r="AJL525" s="10"/>
      <c r="AJM525" s="10"/>
      <c r="AJN525" s="10"/>
      <c r="AJO525" s="10"/>
      <c r="AJP525" s="10"/>
      <c r="AJQ525" s="10"/>
      <c r="AJR525" s="10"/>
      <c r="AJS525" s="10"/>
      <c r="AJT525" s="10"/>
      <c r="AJU525" s="10"/>
      <c r="AJV525" s="10"/>
      <c r="AJW525" s="10"/>
      <c r="AJX525" s="10"/>
      <c r="AJY525" s="10"/>
      <c r="AJZ525" s="10"/>
      <c r="AKA525" s="10"/>
      <c r="AKB525" s="10"/>
      <c r="AKC525" s="10"/>
      <c r="AKD525" s="10"/>
      <c r="AKE525" s="10"/>
      <c r="AKF525" s="10"/>
      <c r="AKG525" s="10"/>
      <c r="AKH525" s="10"/>
      <c r="AKI525" s="10"/>
      <c r="AKJ525" s="10"/>
      <c r="AKK525" s="10"/>
      <c r="AKL525" s="10"/>
      <c r="AKM525" s="10"/>
      <c r="AKN525" s="10"/>
      <c r="AKO525" s="10"/>
      <c r="AKP525" s="10"/>
      <c r="AKQ525" s="10"/>
      <c r="AKR525" s="10"/>
      <c r="AKS525" s="10"/>
      <c r="AKT525" s="10"/>
      <c r="AKU525" s="10"/>
      <c r="AKV525" s="10"/>
      <c r="AKW525" s="10"/>
      <c r="AKX525" s="10"/>
      <c r="AKY525" s="10"/>
      <c r="AKZ525" s="10"/>
      <c r="ALA525" s="10"/>
      <c r="ALB525" s="10"/>
      <c r="ALC525" s="10"/>
      <c r="ALD525" s="10"/>
      <c r="ALE525" s="10"/>
      <c r="ALF525" s="10"/>
      <c r="ALG525" s="10"/>
      <c r="ALH525" s="10"/>
      <c r="ALI525" s="10"/>
      <c r="ALJ525" s="10"/>
      <c r="ALK525" s="10"/>
      <c r="ALL525" s="10"/>
      <c r="ALM525" s="10"/>
      <c r="ALN525" s="10"/>
      <c r="ALO525" s="10"/>
      <c r="ALP525" s="10"/>
      <c r="ALQ525" s="10"/>
      <c r="ALR525" s="10"/>
      <c r="ALS525" s="10"/>
      <c r="ALT525" s="10"/>
      <c r="ALU525" s="10"/>
      <c r="ALV525" s="10"/>
      <c r="ALW525" s="10"/>
      <c r="ALX525" s="10"/>
      <c r="ALY525" s="10"/>
      <c r="ALZ525" s="10"/>
      <c r="AMA525" s="10"/>
      <c r="AMB525" s="10"/>
      <c r="AMC525" s="10"/>
      <c r="AMD525" s="10"/>
      <c r="AME525" s="10"/>
      <c r="AMF525" s="10"/>
      <c r="AMG525" s="10"/>
      <c r="AMH525" s="10"/>
      <c r="AMI525" s="10"/>
    </row>
    <row r="526" spans="1:1023" ht="21.75" customHeight="1">
      <c r="A526" s="14" t="s">
        <v>115</v>
      </c>
      <c r="B526" s="45"/>
      <c r="C526" s="34"/>
      <c r="D526" s="34"/>
      <c r="E526" s="30"/>
      <c r="F526" s="30"/>
      <c r="G526" s="30"/>
      <c r="H526" s="30"/>
      <c r="I526" s="30"/>
      <c r="J526" s="36">
        <v>78000</v>
      </c>
      <c r="K526" s="30"/>
      <c r="L526" s="30"/>
      <c r="M526" s="30"/>
      <c r="N526" s="30"/>
      <c r="O526" s="30"/>
      <c r="P526" s="34"/>
      <c r="Q526" s="43">
        <f t="shared" si="14"/>
        <v>78000</v>
      </c>
      <c r="R526" s="43">
        <f>SUM(Q526)</f>
        <v>78000</v>
      </c>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c r="EM526" s="10"/>
      <c r="EN526" s="10"/>
      <c r="EO526" s="10"/>
      <c r="EP526" s="10"/>
      <c r="EQ526" s="10"/>
      <c r="ER526" s="10"/>
      <c r="ES526" s="10"/>
      <c r="ET526" s="10"/>
      <c r="EU526" s="10"/>
      <c r="EV526" s="10"/>
      <c r="EW526" s="10"/>
      <c r="EX526" s="10"/>
      <c r="EY526" s="10"/>
      <c r="EZ526" s="10"/>
      <c r="FA526" s="10"/>
      <c r="FB526" s="10"/>
      <c r="FC526" s="10"/>
      <c r="FD526" s="10"/>
      <c r="FE526" s="10"/>
      <c r="FF526" s="10"/>
      <c r="FG526" s="10"/>
      <c r="FH526" s="10"/>
      <c r="FI526" s="10"/>
      <c r="FJ526" s="10"/>
      <c r="FK526" s="10"/>
      <c r="FL526" s="10"/>
      <c r="FM526" s="10"/>
      <c r="FN526" s="10"/>
      <c r="FO526" s="10"/>
      <c r="FP526" s="10"/>
      <c r="FQ526" s="10"/>
      <c r="FR526" s="10"/>
      <c r="FS526" s="10"/>
      <c r="FT526" s="10"/>
      <c r="FU526" s="10"/>
      <c r="FV526" s="10"/>
      <c r="FW526" s="10"/>
      <c r="FX526" s="10"/>
      <c r="FY526" s="10"/>
      <c r="FZ526" s="10"/>
      <c r="GA526" s="10"/>
      <c r="GB526" s="10"/>
      <c r="GC526" s="10"/>
      <c r="GD526" s="10"/>
      <c r="GE526" s="10"/>
      <c r="GF526" s="10"/>
      <c r="GG526" s="10"/>
      <c r="GH526" s="10"/>
      <c r="GI526" s="10"/>
      <c r="GJ526" s="10"/>
      <c r="GK526" s="10"/>
      <c r="GL526" s="10"/>
      <c r="GM526" s="10"/>
      <c r="GN526" s="10"/>
      <c r="GO526" s="10"/>
      <c r="GP526" s="10"/>
      <c r="GQ526" s="10"/>
      <c r="GR526" s="10"/>
      <c r="GS526" s="10"/>
      <c r="GT526" s="10"/>
      <c r="GU526" s="10"/>
      <c r="GV526" s="10"/>
      <c r="GW526" s="10"/>
      <c r="GX526" s="10"/>
      <c r="GY526" s="10"/>
      <c r="GZ526" s="10"/>
      <c r="HA526" s="10"/>
      <c r="HB526" s="10"/>
      <c r="HC526" s="10"/>
      <c r="HD526" s="10"/>
      <c r="HE526" s="10"/>
      <c r="HF526" s="10"/>
      <c r="HG526" s="10"/>
      <c r="HH526" s="10"/>
      <c r="HI526" s="10"/>
      <c r="HJ526" s="10"/>
      <c r="HK526" s="10"/>
      <c r="HL526" s="10"/>
      <c r="HM526" s="10"/>
      <c r="HN526" s="10"/>
      <c r="HO526" s="10"/>
      <c r="HP526" s="10"/>
      <c r="HQ526" s="10"/>
      <c r="HR526" s="10"/>
      <c r="HS526" s="10"/>
      <c r="HT526" s="10"/>
      <c r="HU526" s="10"/>
      <c r="HV526" s="10"/>
      <c r="HW526" s="10"/>
      <c r="HX526" s="10"/>
      <c r="HY526" s="10"/>
      <c r="HZ526" s="10"/>
      <c r="IA526" s="10"/>
      <c r="IB526" s="10"/>
      <c r="IC526" s="10"/>
      <c r="ID526" s="10"/>
      <c r="IE526" s="10"/>
      <c r="IF526" s="10"/>
      <c r="IG526" s="10"/>
      <c r="IH526" s="10"/>
      <c r="II526" s="10"/>
      <c r="IJ526" s="10"/>
      <c r="IK526" s="10"/>
      <c r="IL526" s="10"/>
      <c r="IM526" s="10"/>
      <c r="IN526" s="10"/>
      <c r="IO526" s="10"/>
      <c r="IP526" s="10"/>
      <c r="IQ526" s="10"/>
      <c r="IR526" s="10"/>
      <c r="IS526" s="10"/>
      <c r="IT526" s="10"/>
      <c r="IU526" s="10"/>
      <c r="IV526" s="10"/>
      <c r="IW526" s="10"/>
      <c r="IX526" s="10"/>
      <c r="IY526" s="10"/>
      <c r="IZ526" s="10"/>
      <c r="JA526" s="10"/>
      <c r="JB526" s="10"/>
      <c r="JC526" s="10"/>
      <c r="JD526" s="10"/>
      <c r="JE526" s="10"/>
      <c r="JF526" s="10"/>
      <c r="JG526" s="10"/>
      <c r="JH526" s="10"/>
      <c r="JI526" s="10"/>
      <c r="JJ526" s="10"/>
      <c r="JK526" s="10"/>
      <c r="JL526" s="10"/>
      <c r="JM526" s="10"/>
      <c r="JN526" s="10"/>
      <c r="JO526" s="10"/>
      <c r="JP526" s="10"/>
      <c r="JQ526" s="10"/>
      <c r="JR526" s="10"/>
      <c r="JS526" s="10"/>
      <c r="JT526" s="10"/>
      <c r="JU526" s="10"/>
      <c r="JV526" s="10"/>
      <c r="JW526" s="10"/>
      <c r="JX526" s="10"/>
      <c r="JY526" s="10"/>
      <c r="JZ526" s="10"/>
      <c r="KA526" s="10"/>
      <c r="KB526" s="10"/>
      <c r="KC526" s="10"/>
      <c r="KD526" s="10"/>
      <c r="KE526" s="10"/>
      <c r="KF526" s="10"/>
      <c r="KG526" s="10"/>
      <c r="KH526" s="10"/>
      <c r="KI526" s="10"/>
      <c r="KJ526" s="10"/>
      <c r="KK526" s="10"/>
      <c r="KL526" s="10"/>
      <c r="KM526" s="10"/>
      <c r="KN526" s="10"/>
      <c r="KO526" s="10"/>
      <c r="KP526" s="10"/>
      <c r="KQ526" s="10"/>
      <c r="KR526" s="10"/>
      <c r="KS526" s="10"/>
      <c r="KT526" s="10"/>
      <c r="KU526" s="10"/>
      <c r="KV526" s="10"/>
      <c r="KW526" s="10"/>
      <c r="KX526" s="10"/>
      <c r="KY526" s="10"/>
      <c r="KZ526" s="10"/>
      <c r="LA526" s="10"/>
      <c r="LB526" s="10"/>
      <c r="LC526" s="10"/>
      <c r="LD526" s="10"/>
      <c r="LE526" s="10"/>
      <c r="LF526" s="10"/>
      <c r="LG526" s="10"/>
      <c r="LH526" s="10"/>
      <c r="LI526" s="10"/>
      <c r="LJ526" s="10"/>
      <c r="LK526" s="10"/>
      <c r="LL526" s="10"/>
      <c r="LM526" s="10"/>
      <c r="LN526" s="10"/>
      <c r="LO526" s="10"/>
      <c r="LP526" s="10"/>
      <c r="LQ526" s="10"/>
      <c r="LR526" s="10"/>
      <c r="LS526" s="10"/>
      <c r="LT526" s="10"/>
      <c r="LU526" s="10"/>
      <c r="LV526" s="10"/>
      <c r="LW526" s="10"/>
      <c r="LX526" s="10"/>
      <c r="LY526" s="10"/>
      <c r="LZ526" s="10"/>
      <c r="MA526" s="10"/>
      <c r="MB526" s="10"/>
      <c r="MC526" s="10"/>
      <c r="MD526" s="10"/>
      <c r="ME526" s="10"/>
      <c r="MF526" s="10"/>
      <c r="MG526" s="10"/>
      <c r="MH526" s="10"/>
      <c r="MI526" s="10"/>
      <c r="MJ526" s="10"/>
      <c r="MK526" s="10"/>
      <c r="ML526" s="10"/>
      <c r="MM526" s="10"/>
      <c r="MN526" s="10"/>
      <c r="MO526" s="10"/>
      <c r="MP526" s="10"/>
      <c r="MQ526" s="10"/>
      <c r="MR526" s="10"/>
      <c r="MS526" s="10"/>
      <c r="MT526" s="10"/>
      <c r="MU526" s="10"/>
      <c r="MV526" s="10"/>
      <c r="MW526" s="10"/>
      <c r="MX526" s="10"/>
      <c r="MY526" s="10"/>
      <c r="MZ526" s="10"/>
      <c r="NA526" s="10"/>
      <c r="NB526" s="10"/>
      <c r="NC526" s="10"/>
      <c r="ND526" s="10"/>
      <c r="NE526" s="10"/>
      <c r="NF526" s="10"/>
      <c r="NG526" s="10"/>
      <c r="NH526" s="10"/>
      <c r="NI526" s="10"/>
      <c r="NJ526" s="10"/>
      <c r="NK526" s="10"/>
      <c r="NL526" s="10"/>
      <c r="NM526" s="10"/>
      <c r="NN526" s="10"/>
      <c r="NO526" s="10"/>
      <c r="NP526" s="10"/>
      <c r="NQ526" s="10"/>
      <c r="NR526" s="10"/>
      <c r="NS526" s="10"/>
      <c r="NT526" s="10"/>
      <c r="NU526" s="10"/>
      <c r="NV526" s="10"/>
      <c r="NW526" s="10"/>
      <c r="NX526" s="10"/>
      <c r="NY526" s="10"/>
      <c r="NZ526" s="10"/>
      <c r="OA526" s="10"/>
      <c r="OB526" s="10"/>
      <c r="OC526" s="10"/>
      <c r="OD526" s="10"/>
      <c r="OE526" s="10"/>
      <c r="OF526" s="10"/>
      <c r="OG526" s="10"/>
      <c r="OH526" s="10"/>
      <c r="OI526" s="10"/>
      <c r="OJ526" s="10"/>
      <c r="OK526" s="10"/>
      <c r="OL526" s="10"/>
      <c r="OM526" s="10"/>
      <c r="ON526" s="10"/>
      <c r="OO526" s="10"/>
      <c r="OP526" s="10"/>
      <c r="OQ526" s="10"/>
      <c r="OR526" s="10"/>
      <c r="OS526" s="10"/>
      <c r="OT526" s="10"/>
      <c r="OU526" s="10"/>
      <c r="OV526" s="10"/>
      <c r="OW526" s="10"/>
      <c r="OX526" s="10"/>
      <c r="OY526" s="10"/>
      <c r="OZ526" s="10"/>
      <c r="PA526" s="10"/>
      <c r="PB526" s="10"/>
      <c r="PC526" s="10"/>
      <c r="PD526" s="10"/>
      <c r="PE526" s="10"/>
      <c r="PF526" s="10"/>
      <c r="PG526" s="10"/>
      <c r="PH526" s="10"/>
      <c r="PI526" s="10"/>
      <c r="PJ526" s="10"/>
      <c r="PK526" s="10"/>
      <c r="PL526" s="10"/>
      <c r="PM526" s="10"/>
      <c r="PN526" s="10"/>
      <c r="PO526" s="10"/>
      <c r="PP526" s="10"/>
      <c r="PQ526" s="10"/>
      <c r="PR526" s="10"/>
      <c r="PS526" s="10"/>
      <c r="PT526" s="10"/>
      <c r="PU526" s="10"/>
      <c r="PV526" s="10"/>
      <c r="PW526" s="10"/>
      <c r="PX526" s="10"/>
      <c r="PY526" s="10"/>
      <c r="PZ526" s="10"/>
      <c r="QA526" s="10"/>
      <c r="QB526" s="10"/>
      <c r="QC526" s="10"/>
      <c r="QD526" s="10"/>
      <c r="QE526" s="10"/>
      <c r="QF526" s="10"/>
      <c r="QG526" s="10"/>
      <c r="QH526" s="10"/>
      <c r="QI526" s="10"/>
      <c r="QJ526" s="10"/>
      <c r="QK526" s="10"/>
      <c r="QL526" s="10"/>
      <c r="QM526" s="10"/>
      <c r="QN526" s="10"/>
      <c r="QO526" s="10"/>
      <c r="QP526" s="10"/>
      <c r="QQ526" s="10"/>
      <c r="QR526" s="10"/>
      <c r="QS526" s="10"/>
      <c r="QT526" s="10"/>
      <c r="QU526" s="10"/>
      <c r="QV526" s="10"/>
      <c r="QW526" s="10"/>
      <c r="QX526" s="10"/>
      <c r="QY526" s="10"/>
      <c r="QZ526" s="10"/>
      <c r="RA526" s="10"/>
      <c r="RB526" s="10"/>
      <c r="RC526" s="10"/>
      <c r="RD526" s="10"/>
      <c r="RE526" s="10"/>
      <c r="RF526" s="10"/>
      <c r="RG526" s="10"/>
      <c r="RH526" s="10"/>
      <c r="RI526" s="10"/>
      <c r="RJ526" s="10"/>
      <c r="RK526" s="10"/>
      <c r="RL526" s="10"/>
      <c r="RM526" s="10"/>
      <c r="RN526" s="10"/>
      <c r="RO526" s="10"/>
      <c r="RP526" s="10"/>
      <c r="RQ526" s="10"/>
      <c r="RR526" s="10"/>
      <c r="RS526" s="10"/>
      <c r="RT526" s="10"/>
      <c r="RU526" s="10"/>
      <c r="RV526" s="10"/>
      <c r="RW526" s="10"/>
      <c r="RX526" s="10"/>
      <c r="RY526" s="10"/>
      <c r="RZ526" s="10"/>
      <c r="SA526" s="10"/>
      <c r="SB526" s="10"/>
      <c r="SC526" s="10"/>
      <c r="SD526" s="10"/>
      <c r="SE526" s="10"/>
      <c r="SF526" s="10"/>
      <c r="SG526" s="10"/>
      <c r="SH526" s="10"/>
      <c r="SI526" s="10"/>
      <c r="SJ526" s="10"/>
      <c r="SK526" s="10"/>
      <c r="SL526" s="10"/>
      <c r="SM526" s="10"/>
      <c r="SN526" s="10"/>
      <c r="SO526" s="10"/>
      <c r="SP526" s="10"/>
      <c r="SQ526" s="10"/>
      <c r="SR526" s="10"/>
      <c r="SS526" s="10"/>
      <c r="ST526" s="10"/>
      <c r="SU526" s="10"/>
      <c r="SV526" s="10"/>
      <c r="SW526" s="10"/>
      <c r="SX526" s="10"/>
      <c r="SY526" s="10"/>
      <c r="SZ526" s="10"/>
      <c r="TA526" s="10"/>
      <c r="TB526" s="10"/>
      <c r="TC526" s="10"/>
      <c r="TD526" s="10"/>
      <c r="TE526" s="10"/>
      <c r="TF526" s="10"/>
      <c r="TG526" s="10"/>
      <c r="TH526" s="10"/>
      <c r="TI526" s="10"/>
      <c r="TJ526" s="10"/>
      <c r="TK526" s="10"/>
      <c r="TL526" s="10"/>
      <c r="TM526" s="10"/>
      <c r="TN526" s="10"/>
      <c r="TO526" s="10"/>
      <c r="TP526" s="10"/>
      <c r="TQ526" s="10"/>
      <c r="TR526" s="10"/>
      <c r="TS526" s="10"/>
      <c r="TT526" s="10"/>
      <c r="TU526" s="10"/>
      <c r="TV526" s="10"/>
      <c r="TW526" s="10"/>
      <c r="TX526" s="10"/>
      <c r="TY526" s="10"/>
      <c r="TZ526" s="10"/>
      <c r="UA526" s="10"/>
      <c r="UB526" s="10"/>
      <c r="UC526" s="10"/>
      <c r="UD526" s="10"/>
      <c r="UE526" s="10"/>
      <c r="UF526" s="10"/>
      <c r="UG526" s="10"/>
      <c r="UH526" s="10"/>
      <c r="UI526" s="10"/>
      <c r="UJ526" s="10"/>
      <c r="UK526" s="10"/>
      <c r="UL526" s="10"/>
      <c r="UM526" s="10"/>
      <c r="UN526" s="10"/>
      <c r="UO526" s="10"/>
      <c r="UP526" s="10"/>
      <c r="UQ526" s="10"/>
      <c r="UR526" s="10"/>
      <c r="US526" s="10"/>
      <c r="UT526" s="10"/>
      <c r="UU526" s="10"/>
      <c r="UV526" s="10"/>
      <c r="UW526" s="10"/>
      <c r="UX526" s="10"/>
      <c r="UY526" s="10"/>
      <c r="UZ526" s="10"/>
      <c r="VA526" s="10"/>
      <c r="VB526" s="10"/>
      <c r="VC526" s="10"/>
      <c r="VD526" s="10"/>
      <c r="VE526" s="10"/>
      <c r="VF526" s="10"/>
      <c r="VG526" s="10"/>
      <c r="VH526" s="10"/>
      <c r="VI526" s="10"/>
      <c r="VJ526" s="10"/>
      <c r="VK526" s="10"/>
      <c r="VL526" s="10"/>
      <c r="VM526" s="10"/>
      <c r="VN526" s="10"/>
      <c r="VO526" s="10"/>
      <c r="VP526" s="10"/>
      <c r="VQ526" s="10"/>
      <c r="VR526" s="10"/>
      <c r="VS526" s="10"/>
      <c r="VT526" s="10"/>
      <c r="VU526" s="10"/>
      <c r="VV526" s="10"/>
      <c r="VW526" s="10"/>
      <c r="VX526" s="10"/>
      <c r="VY526" s="10"/>
      <c r="VZ526" s="10"/>
      <c r="WA526" s="10"/>
      <c r="WB526" s="10"/>
      <c r="WC526" s="10"/>
      <c r="WD526" s="10"/>
      <c r="WE526" s="10"/>
      <c r="WF526" s="10"/>
      <c r="WG526" s="10"/>
      <c r="WH526" s="10"/>
      <c r="WI526" s="10"/>
      <c r="WJ526" s="10"/>
      <c r="WK526" s="10"/>
      <c r="WL526" s="10"/>
      <c r="WM526" s="10"/>
      <c r="WN526" s="10"/>
      <c r="WO526" s="10"/>
      <c r="WP526" s="10"/>
      <c r="WQ526" s="10"/>
      <c r="WR526" s="10"/>
      <c r="WS526" s="10"/>
      <c r="WT526" s="10"/>
      <c r="WU526" s="10"/>
      <c r="WV526" s="10"/>
      <c r="WW526" s="10"/>
      <c r="WX526" s="10"/>
      <c r="WY526" s="10"/>
      <c r="WZ526" s="10"/>
      <c r="XA526" s="10"/>
      <c r="XB526" s="10"/>
      <c r="XC526" s="10"/>
      <c r="XD526" s="10"/>
      <c r="XE526" s="10"/>
      <c r="XF526" s="10"/>
      <c r="XG526" s="10"/>
      <c r="XH526" s="10"/>
      <c r="XI526" s="10"/>
      <c r="XJ526" s="10"/>
      <c r="XK526" s="10"/>
      <c r="XL526" s="10"/>
      <c r="XM526" s="10"/>
      <c r="XN526" s="10"/>
      <c r="XO526" s="10"/>
      <c r="XP526" s="10"/>
      <c r="XQ526" s="10"/>
      <c r="XR526" s="10"/>
      <c r="XS526" s="10"/>
      <c r="XT526" s="10"/>
      <c r="XU526" s="10"/>
      <c r="XV526" s="10"/>
      <c r="XW526" s="10"/>
      <c r="XX526" s="10"/>
      <c r="XY526" s="10"/>
      <c r="XZ526" s="10"/>
      <c r="YA526" s="10"/>
      <c r="YB526" s="10"/>
      <c r="YC526" s="10"/>
      <c r="YD526" s="10"/>
      <c r="YE526" s="10"/>
      <c r="YF526" s="10"/>
      <c r="YG526" s="10"/>
      <c r="YH526" s="10"/>
      <c r="YI526" s="10"/>
      <c r="YJ526" s="10"/>
      <c r="YK526" s="10"/>
      <c r="YL526" s="10"/>
      <c r="YM526" s="10"/>
      <c r="YN526" s="10"/>
      <c r="YO526" s="10"/>
      <c r="YP526" s="10"/>
      <c r="YQ526" s="10"/>
      <c r="YR526" s="10"/>
      <c r="YS526" s="10"/>
      <c r="YT526" s="10"/>
      <c r="YU526" s="10"/>
      <c r="YV526" s="10"/>
      <c r="YW526" s="10"/>
      <c r="YX526" s="10"/>
      <c r="YY526" s="10"/>
      <c r="YZ526" s="10"/>
      <c r="ZA526" s="10"/>
      <c r="ZB526" s="10"/>
      <c r="ZC526" s="10"/>
      <c r="ZD526" s="10"/>
      <c r="ZE526" s="10"/>
      <c r="ZF526" s="10"/>
      <c r="ZG526" s="10"/>
      <c r="ZH526" s="10"/>
      <c r="ZI526" s="10"/>
      <c r="ZJ526" s="10"/>
      <c r="ZK526" s="10"/>
      <c r="ZL526" s="10"/>
      <c r="ZM526" s="10"/>
      <c r="ZN526" s="10"/>
      <c r="ZO526" s="10"/>
      <c r="ZP526" s="10"/>
      <c r="ZQ526" s="10"/>
      <c r="ZR526" s="10"/>
      <c r="ZS526" s="10"/>
      <c r="ZT526" s="10"/>
      <c r="ZU526" s="10"/>
      <c r="ZV526" s="10"/>
      <c r="ZW526" s="10"/>
      <c r="ZX526" s="10"/>
      <c r="ZY526" s="10"/>
      <c r="ZZ526" s="10"/>
      <c r="AAA526" s="10"/>
      <c r="AAB526" s="10"/>
      <c r="AAC526" s="10"/>
      <c r="AAD526" s="10"/>
      <c r="AAE526" s="10"/>
      <c r="AAF526" s="10"/>
      <c r="AAG526" s="10"/>
      <c r="AAH526" s="10"/>
      <c r="AAI526" s="10"/>
      <c r="AAJ526" s="10"/>
      <c r="AAK526" s="10"/>
      <c r="AAL526" s="10"/>
      <c r="AAM526" s="10"/>
      <c r="AAN526" s="10"/>
      <c r="AAO526" s="10"/>
      <c r="AAP526" s="10"/>
      <c r="AAQ526" s="10"/>
      <c r="AAR526" s="10"/>
      <c r="AAS526" s="10"/>
      <c r="AAT526" s="10"/>
      <c r="AAU526" s="10"/>
      <c r="AAV526" s="10"/>
      <c r="AAW526" s="10"/>
      <c r="AAX526" s="10"/>
      <c r="AAY526" s="10"/>
      <c r="AAZ526" s="10"/>
      <c r="ABA526" s="10"/>
      <c r="ABB526" s="10"/>
      <c r="ABC526" s="10"/>
      <c r="ABD526" s="10"/>
      <c r="ABE526" s="10"/>
      <c r="ABF526" s="10"/>
      <c r="ABG526" s="10"/>
      <c r="ABH526" s="10"/>
      <c r="ABI526" s="10"/>
      <c r="ABJ526" s="10"/>
      <c r="ABK526" s="10"/>
      <c r="ABL526" s="10"/>
      <c r="ABM526" s="10"/>
      <c r="ABN526" s="10"/>
      <c r="ABO526" s="10"/>
      <c r="ABP526" s="10"/>
      <c r="ABQ526" s="10"/>
      <c r="ABR526" s="10"/>
      <c r="ABS526" s="10"/>
      <c r="ABT526" s="10"/>
      <c r="ABU526" s="10"/>
      <c r="ABV526" s="10"/>
      <c r="ABW526" s="10"/>
      <c r="ABX526" s="10"/>
      <c r="ABY526" s="10"/>
      <c r="ABZ526" s="10"/>
      <c r="ACA526" s="10"/>
      <c r="ACB526" s="10"/>
      <c r="ACC526" s="10"/>
      <c r="ACD526" s="10"/>
      <c r="ACE526" s="10"/>
      <c r="ACF526" s="10"/>
      <c r="ACG526" s="10"/>
      <c r="ACH526" s="10"/>
      <c r="ACI526" s="10"/>
      <c r="ACJ526" s="10"/>
      <c r="ACK526" s="10"/>
      <c r="ACL526" s="10"/>
      <c r="ACM526" s="10"/>
      <c r="ACN526" s="10"/>
      <c r="ACO526" s="10"/>
      <c r="ACP526" s="10"/>
      <c r="ACQ526" s="10"/>
      <c r="ACR526" s="10"/>
      <c r="ACS526" s="10"/>
      <c r="ACT526" s="10"/>
      <c r="ACU526" s="10"/>
      <c r="ACV526" s="10"/>
      <c r="ACW526" s="10"/>
      <c r="ACX526" s="10"/>
      <c r="ACY526" s="10"/>
      <c r="ACZ526" s="10"/>
      <c r="ADA526" s="10"/>
      <c r="ADB526" s="10"/>
      <c r="ADC526" s="10"/>
      <c r="ADD526" s="10"/>
      <c r="ADE526" s="10"/>
      <c r="ADF526" s="10"/>
      <c r="ADG526" s="10"/>
      <c r="ADH526" s="10"/>
      <c r="ADI526" s="10"/>
      <c r="ADJ526" s="10"/>
      <c r="ADK526" s="10"/>
      <c r="ADL526" s="10"/>
      <c r="ADM526" s="10"/>
      <c r="ADN526" s="10"/>
      <c r="ADO526" s="10"/>
      <c r="ADP526" s="10"/>
      <c r="ADQ526" s="10"/>
      <c r="ADR526" s="10"/>
      <c r="ADS526" s="10"/>
      <c r="ADT526" s="10"/>
      <c r="ADU526" s="10"/>
      <c r="ADV526" s="10"/>
      <c r="ADW526" s="10"/>
      <c r="ADX526" s="10"/>
      <c r="ADY526" s="10"/>
      <c r="ADZ526" s="10"/>
      <c r="AEA526" s="10"/>
      <c r="AEB526" s="10"/>
      <c r="AEC526" s="10"/>
      <c r="AED526" s="10"/>
      <c r="AEE526" s="10"/>
      <c r="AEF526" s="10"/>
      <c r="AEG526" s="10"/>
      <c r="AEH526" s="10"/>
      <c r="AEI526" s="10"/>
      <c r="AEJ526" s="10"/>
      <c r="AEK526" s="10"/>
      <c r="AEL526" s="10"/>
      <c r="AEM526" s="10"/>
      <c r="AEN526" s="10"/>
      <c r="AEO526" s="10"/>
      <c r="AEP526" s="10"/>
      <c r="AEQ526" s="10"/>
      <c r="AER526" s="10"/>
      <c r="AES526" s="10"/>
      <c r="AET526" s="10"/>
      <c r="AEU526" s="10"/>
      <c r="AEV526" s="10"/>
      <c r="AEW526" s="10"/>
      <c r="AEX526" s="10"/>
      <c r="AEY526" s="10"/>
      <c r="AEZ526" s="10"/>
      <c r="AFA526" s="10"/>
      <c r="AFB526" s="10"/>
      <c r="AFC526" s="10"/>
      <c r="AFD526" s="10"/>
      <c r="AFE526" s="10"/>
      <c r="AFF526" s="10"/>
      <c r="AFG526" s="10"/>
      <c r="AFH526" s="10"/>
      <c r="AFI526" s="10"/>
      <c r="AFJ526" s="10"/>
      <c r="AFK526" s="10"/>
      <c r="AFL526" s="10"/>
      <c r="AFM526" s="10"/>
      <c r="AFN526" s="10"/>
      <c r="AFO526" s="10"/>
      <c r="AFP526" s="10"/>
      <c r="AFQ526" s="10"/>
      <c r="AFR526" s="10"/>
      <c r="AFS526" s="10"/>
      <c r="AFT526" s="10"/>
      <c r="AFU526" s="10"/>
      <c r="AFV526" s="10"/>
      <c r="AFW526" s="10"/>
      <c r="AFX526" s="10"/>
      <c r="AFY526" s="10"/>
      <c r="AFZ526" s="10"/>
      <c r="AGA526" s="10"/>
      <c r="AGB526" s="10"/>
      <c r="AGC526" s="10"/>
      <c r="AGD526" s="10"/>
      <c r="AGE526" s="10"/>
      <c r="AGF526" s="10"/>
      <c r="AGG526" s="10"/>
      <c r="AGH526" s="10"/>
      <c r="AGI526" s="10"/>
      <c r="AGJ526" s="10"/>
      <c r="AGK526" s="10"/>
      <c r="AGL526" s="10"/>
      <c r="AGM526" s="10"/>
      <c r="AGN526" s="10"/>
      <c r="AGO526" s="10"/>
      <c r="AGP526" s="10"/>
      <c r="AGQ526" s="10"/>
      <c r="AGR526" s="10"/>
      <c r="AGS526" s="10"/>
      <c r="AGT526" s="10"/>
      <c r="AGU526" s="10"/>
      <c r="AGV526" s="10"/>
      <c r="AGW526" s="10"/>
      <c r="AGX526" s="10"/>
      <c r="AGY526" s="10"/>
      <c r="AGZ526" s="10"/>
      <c r="AHA526" s="10"/>
      <c r="AHB526" s="10"/>
      <c r="AHC526" s="10"/>
      <c r="AHD526" s="10"/>
      <c r="AHE526" s="10"/>
      <c r="AHF526" s="10"/>
      <c r="AHG526" s="10"/>
      <c r="AHH526" s="10"/>
      <c r="AHI526" s="10"/>
      <c r="AHJ526" s="10"/>
      <c r="AHK526" s="10"/>
      <c r="AHL526" s="10"/>
      <c r="AHM526" s="10"/>
      <c r="AHN526" s="10"/>
      <c r="AHO526" s="10"/>
      <c r="AHP526" s="10"/>
      <c r="AHQ526" s="10"/>
      <c r="AHR526" s="10"/>
      <c r="AHS526" s="10"/>
      <c r="AHT526" s="10"/>
      <c r="AHU526" s="10"/>
      <c r="AHV526" s="10"/>
      <c r="AHW526" s="10"/>
      <c r="AHX526" s="10"/>
      <c r="AHY526" s="10"/>
      <c r="AHZ526" s="10"/>
      <c r="AIA526" s="10"/>
      <c r="AIB526" s="10"/>
      <c r="AIC526" s="10"/>
      <c r="AID526" s="10"/>
      <c r="AIE526" s="10"/>
      <c r="AIF526" s="10"/>
      <c r="AIG526" s="10"/>
      <c r="AIH526" s="10"/>
      <c r="AII526" s="10"/>
      <c r="AIJ526" s="10"/>
      <c r="AIK526" s="10"/>
      <c r="AIL526" s="10"/>
      <c r="AIM526" s="10"/>
      <c r="AIN526" s="10"/>
      <c r="AIO526" s="10"/>
      <c r="AIP526" s="10"/>
      <c r="AIQ526" s="10"/>
      <c r="AIR526" s="10"/>
      <c r="AIS526" s="10"/>
      <c r="AIT526" s="10"/>
      <c r="AIU526" s="10"/>
      <c r="AIV526" s="10"/>
      <c r="AIW526" s="10"/>
      <c r="AIX526" s="10"/>
      <c r="AIY526" s="10"/>
      <c r="AIZ526" s="10"/>
      <c r="AJA526" s="10"/>
      <c r="AJB526" s="10"/>
      <c r="AJC526" s="10"/>
      <c r="AJD526" s="10"/>
      <c r="AJE526" s="10"/>
      <c r="AJF526" s="10"/>
      <c r="AJG526" s="10"/>
      <c r="AJH526" s="10"/>
      <c r="AJI526" s="10"/>
      <c r="AJJ526" s="10"/>
      <c r="AJK526" s="10"/>
      <c r="AJL526" s="10"/>
      <c r="AJM526" s="10"/>
      <c r="AJN526" s="10"/>
      <c r="AJO526" s="10"/>
      <c r="AJP526" s="10"/>
      <c r="AJQ526" s="10"/>
      <c r="AJR526" s="10"/>
      <c r="AJS526" s="10"/>
      <c r="AJT526" s="10"/>
      <c r="AJU526" s="10"/>
      <c r="AJV526" s="10"/>
      <c r="AJW526" s="10"/>
      <c r="AJX526" s="10"/>
      <c r="AJY526" s="10"/>
      <c r="AJZ526" s="10"/>
      <c r="AKA526" s="10"/>
      <c r="AKB526" s="10"/>
      <c r="AKC526" s="10"/>
      <c r="AKD526" s="10"/>
      <c r="AKE526" s="10"/>
      <c r="AKF526" s="10"/>
      <c r="AKG526" s="10"/>
      <c r="AKH526" s="10"/>
      <c r="AKI526" s="10"/>
      <c r="AKJ526" s="10"/>
      <c r="AKK526" s="10"/>
      <c r="AKL526" s="10"/>
      <c r="AKM526" s="10"/>
      <c r="AKN526" s="10"/>
      <c r="AKO526" s="10"/>
      <c r="AKP526" s="10"/>
      <c r="AKQ526" s="10"/>
      <c r="AKR526" s="10"/>
      <c r="AKS526" s="10"/>
      <c r="AKT526" s="10"/>
      <c r="AKU526" s="10"/>
      <c r="AKV526" s="10"/>
      <c r="AKW526" s="10"/>
      <c r="AKX526" s="10"/>
      <c r="AKY526" s="10"/>
      <c r="AKZ526" s="10"/>
      <c r="ALA526" s="10"/>
      <c r="ALB526" s="10"/>
      <c r="ALC526" s="10"/>
      <c r="ALD526" s="10"/>
      <c r="ALE526" s="10"/>
      <c r="ALF526" s="10"/>
      <c r="ALG526" s="10"/>
      <c r="ALH526" s="10"/>
      <c r="ALI526" s="10"/>
      <c r="ALJ526" s="10"/>
      <c r="ALK526" s="10"/>
      <c r="ALL526" s="10"/>
      <c r="ALM526" s="10"/>
      <c r="ALN526" s="10"/>
      <c r="ALO526" s="10"/>
      <c r="ALP526" s="10"/>
      <c r="ALQ526" s="10"/>
      <c r="ALR526" s="10"/>
      <c r="ALS526" s="10"/>
      <c r="ALT526" s="10"/>
      <c r="ALU526" s="10"/>
      <c r="ALV526" s="10"/>
      <c r="ALW526" s="10"/>
      <c r="ALX526" s="10"/>
      <c r="ALY526" s="10"/>
      <c r="ALZ526" s="10"/>
      <c r="AMA526" s="10"/>
      <c r="AMB526" s="10"/>
      <c r="AMC526" s="10"/>
      <c r="AMD526" s="10"/>
      <c r="AME526" s="10"/>
      <c r="AMF526" s="10"/>
      <c r="AMG526" s="10"/>
      <c r="AMH526" s="10"/>
      <c r="AMI526" s="10"/>
    </row>
    <row r="527" spans="1:1023" ht="21.75" customHeight="1">
      <c r="A527" s="14" t="s">
        <v>115</v>
      </c>
      <c r="B527" s="45"/>
      <c r="C527" s="34"/>
      <c r="D527" s="34"/>
      <c r="E527" s="30"/>
      <c r="F527" s="30"/>
      <c r="G527" s="30"/>
      <c r="H527" s="30"/>
      <c r="I527" s="36">
        <v>475000</v>
      </c>
      <c r="J527" s="30"/>
      <c r="K527" s="30"/>
      <c r="L527" s="30"/>
      <c r="M527" s="30"/>
      <c r="N527" s="30"/>
      <c r="O527" s="34"/>
      <c r="P527" s="34"/>
      <c r="Q527" s="43">
        <f t="shared" si="14"/>
        <v>475000</v>
      </c>
      <c r="R527" s="43">
        <f>Q527</f>
        <v>475000</v>
      </c>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c r="EM527" s="10"/>
      <c r="EN527" s="10"/>
      <c r="EO527" s="10"/>
      <c r="EP527" s="10"/>
      <c r="EQ527" s="10"/>
      <c r="ER527" s="10"/>
      <c r="ES527" s="10"/>
      <c r="ET527" s="10"/>
      <c r="EU527" s="10"/>
      <c r="EV527" s="10"/>
      <c r="EW527" s="10"/>
      <c r="EX527" s="10"/>
      <c r="EY527" s="10"/>
      <c r="EZ527" s="10"/>
      <c r="FA527" s="10"/>
      <c r="FB527" s="10"/>
      <c r="FC527" s="10"/>
      <c r="FD527" s="10"/>
      <c r="FE527" s="10"/>
      <c r="FF527" s="10"/>
      <c r="FG527" s="10"/>
      <c r="FH527" s="10"/>
      <c r="FI527" s="10"/>
      <c r="FJ527" s="10"/>
      <c r="FK527" s="10"/>
      <c r="FL527" s="10"/>
      <c r="FM527" s="10"/>
      <c r="FN527" s="10"/>
      <c r="FO527" s="10"/>
      <c r="FP527" s="10"/>
      <c r="FQ527" s="10"/>
      <c r="FR527" s="10"/>
      <c r="FS527" s="10"/>
      <c r="FT527" s="10"/>
      <c r="FU527" s="10"/>
      <c r="FV527" s="10"/>
      <c r="FW527" s="10"/>
      <c r="FX527" s="10"/>
      <c r="FY527" s="10"/>
      <c r="FZ527" s="10"/>
      <c r="GA527" s="10"/>
      <c r="GB527" s="10"/>
      <c r="GC527" s="10"/>
      <c r="GD527" s="10"/>
      <c r="GE527" s="10"/>
      <c r="GF527" s="10"/>
      <c r="GG527" s="10"/>
      <c r="GH527" s="10"/>
      <c r="GI527" s="10"/>
      <c r="GJ527" s="10"/>
      <c r="GK527" s="10"/>
      <c r="GL527" s="10"/>
      <c r="GM527" s="10"/>
      <c r="GN527" s="10"/>
      <c r="GO527" s="10"/>
      <c r="GP527" s="10"/>
      <c r="GQ527" s="10"/>
      <c r="GR527" s="10"/>
      <c r="GS527" s="10"/>
      <c r="GT527" s="10"/>
      <c r="GU527" s="10"/>
      <c r="GV527" s="10"/>
      <c r="GW527" s="10"/>
      <c r="GX527" s="10"/>
      <c r="GY527" s="10"/>
      <c r="GZ527" s="10"/>
      <c r="HA527" s="10"/>
      <c r="HB527" s="10"/>
      <c r="HC527" s="10"/>
      <c r="HD527" s="10"/>
      <c r="HE527" s="10"/>
      <c r="HF527" s="10"/>
      <c r="HG527" s="10"/>
      <c r="HH527" s="10"/>
      <c r="HI527" s="10"/>
      <c r="HJ527" s="10"/>
      <c r="HK527" s="10"/>
      <c r="HL527" s="10"/>
      <c r="HM527" s="10"/>
      <c r="HN527" s="10"/>
      <c r="HO527" s="10"/>
      <c r="HP527" s="10"/>
      <c r="HQ527" s="10"/>
      <c r="HR527" s="10"/>
      <c r="HS527" s="10"/>
      <c r="HT527" s="10"/>
      <c r="HU527" s="10"/>
      <c r="HV527" s="10"/>
      <c r="HW527" s="10"/>
      <c r="HX527" s="10"/>
      <c r="HY527" s="10"/>
      <c r="HZ527" s="10"/>
      <c r="IA527" s="10"/>
      <c r="IB527" s="10"/>
      <c r="IC527" s="10"/>
      <c r="ID527" s="10"/>
      <c r="IE527" s="10"/>
      <c r="IF527" s="10"/>
      <c r="IG527" s="10"/>
      <c r="IH527" s="10"/>
      <c r="II527" s="10"/>
      <c r="IJ527" s="10"/>
      <c r="IK527" s="10"/>
      <c r="IL527" s="10"/>
      <c r="IM527" s="10"/>
      <c r="IN527" s="10"/>
      <c r="IO527" s="10"/>
      <c r="IP527" s="10"/>
      <c r="IQ527" s="10"/>
      <c r="IR527" s="10"/>
      <c r="IS527" s="10"/>
      <c r="IT527" s="10"/>
      <c r="IU527" s="10"/>
      <c r="IV527" s="10"/>
      <c r="IW527" s="10"/>
      <c r="IX527" s="10"/>
      <c r="IY527" s="10"/>
      <c r="IZ527" s="10"/>
      <c r="JA527" s="10"/>
      <c r="JB527" s="10"/>
      <c r="JC527" s="10"/>
      <c r="JD527" s="10"/>
      <c r="JE527" s="10"/>
      <c r="JF527" s="10"/>
      <c r="JG527" s="10"/>
      <c r="JH527" s="10"/>
      <c r="JI527" s="10"/>
      <c r="JJ527" s="10"/>
      <c r="JK527" s="10"/>
      <c r="JL527" s="10"/>
      <c r="JM527" s="10"/>
      <c r="JN527" s="10"/>
      <c r="JO527" s="10"/>
      <c r="JP527" s="10"/>
      <c r="JQ527" s="10"/>
      <c r="JR527" s="10"/>
      <c r="JS527" s="10"/>
      <c r="JT527" s="10"/>
      <c r="JU527" s="10"/>
      <c r="JV527" s="10"/>
      <c r="JW527" s="10"/>
      <c r="JX527" s="10"/>
      <c r="JY527" s="10"/>
      <c r="JZ527" s="10"/>
      <c r="KA527" s="10"/>
      <c r="KB527" s="10"/>
      <c r="KC527" s="10"/>
      <c r="KD527" s="10"/>
      <c r="KE527" s="10"/>
      <c r="KF527" s="10"/>
      <c r="KG527" s="10"/>
      <c r="KH527" s="10"/>
      <c r="KI527" s="10"/>
      <c r="KJ527" s="10"/>
      <c r="KK527" s="10"/>
      <c r="KL527" s="10"/>
      <c r="KM527" s="10"/>
      <c r="KN527" s="10"/>
      <c r="KO527" s="10"/>
      <c r="KP527" s="10"/>
      <c r="KQ527" s="10"/>
      <c r="KR527" s="10"/>
      <c r="KS527" s="10"/>
      <c r="KT527" s="10"/>
      <c r="KU527" s="10"/>
      <c r="KV527" s="10"/>
      <c r="KW527" s="10"/>
      <c r="KX527" s="10"/>
      <c r="KY527" s="10"/>
      <c r="KZ527" s="10"/>
      <c r="LA527" s="10"/>
      <c r="LB527" s="10"/>
      <c r="LC527" s="10"/>
      <c r="LD527" s="10"/>
      <c r="LE527" s="10"/>
      <c r="LF527" s="10"/>
      <c r="LG527" s="10"/>
      <c r="LH527" s="10"/>
      <c r="LI527" s="10"/>
      <c r="LJ527" s="10"/>
      <c r="LK527" s="10"/>
      <c r="LL527" s="10"/>
      <c r="LM527" s="10"/>
      <c r="LN527" s="10"/>
      <c r="LO527" s="10"/>
      <c r="LP527" s="10"/>
      <c r="LQ527" s="10"/>
      <c r="LR527" s="10"/>
      <c r="LS527" s="10"/>
      <c r="LT527" s="10"/>
      <c r="LU527" s="10"/>
      <c r="LV527" s="10"/>
      <c r="LW527" s="10"/>
      <c r="LX527" s="10"/>
      <c r="LY527" s="10"/>
      <c r="LZ527" s="10"/>
      <c r="MA527" s="10"/>
      <c r="MB527" s="10"/>
      <c r="MC527" s="10"/>
      <c r="MD527" s="10"/>
      <c r="ME527" s="10"/>
      <c r="MF527" s="10"/>
      <c r="MG527" s="10"/>
      <c r="MH527" s="10"/>
      <c r="MI527" s="10"/>
      <c r="MJ527" s="10"/>
      <c r="MK527" s="10"/>
      <c r="ML527" s="10"/>
      <c r="MM527" s="10"/>
      <c r="MN527" s="10"/>
      <c r="MO527" s="10"/>
      <c r="MP527" s="10"/>
      <c r="MQ527" s="10"/>
      <c r="MR527" s="10"/>
      <c r="MS527" s="10"/>
      <c r="MT527" s="10"/>
      <c r="MU527" s="10"/>
      <c r="MV527" s="10"/>
      <c r="MW527" s="10"/>
      <c r="MX527" s="10"/>
      <c r="MY527" s="10"/>
      <c r="MZ527" s="10"/>
      <c r="NA527" s="10"/>
      <c r="NB527" s="10"/>
      <c r="NC527" s="10"/>
      <c r="ND527" s="10"/>
      <c r="NE527" s="10"/>
      <c r="NF527" s="10"/>
      <c r="NG527" s="10"/>
      <c r="NH527" s="10"/>
      <c r="NI527" s="10"/>
      <c r="NJ527" s="10"/>
      <c r="NK527" s="10"/>
      <c r="NL527" s="10"/>
      <c r="NM527" s="10"/>
      <c r="NN527" s="10"/>
      <c r="NO527" s="10"/>
      <c r="NP527" s="10"/>
      <c r="NQ527" s="10"/>
      <c r="NR527" s="10"/>
      <c r="NS527" s="10"/>
      <c r="NT527" s="10"/>
      <c r="NU527" s="10"/>
      <c r="NV527" s="10"/>
      <c r="NW527" s="10"/>
      <c r="NX527" s="10"/>
      <c r="NY527" s="10"/>
      <c r="NZ527" s="10"/>
      <c r="OA527" s="10"/>
      <c r="OB527" s="10"/>
      <c r="OC527" s="10"/>
      <c r="OD527" s="10"/>
      <c r="OE527" s="10"/>
      <c r="OF527" s="10"/>
      <c r="OG527" s="10"/>
      <c r="OH527" s="10"/>
      <c r="OI527" s="10"/>
      <c r="OJ527" s="10"/>
      <c r="OK527" s="10"/>
      <c r="OL527" s="10"/>
      <c r="OM527" s="10"/>
      <c r="ON527" s="10"/>
      <c r="OO527" s="10"/>
      <c r="OP527" s="10"/>
      <c r="OQ527" s="10"/>
      <c r="OR527" s="10"/>
      <c r="OS527" s="10"/>
      <c r="OT527" s="10"/>
      <c r="OU527" s="10"/>
      <c r="OV527" s="10"/>
      <c r="OW527" s="10"/>
      <c r="OX527" s="10"/>
      <c r="OY527" s="10"/>
      <c r="OZ527" s="10"/>
      <c r="PA527" s="10"/>
      <c r="PB527" s="10"/>
      <c r="PC527" s="10"/>
      <c r="PD527" s="10"/>
      <c r="PE527" s="10"/>
      <c r="PF527" s="10"/>
      <c r="PG527" s="10"/>
      <c r="PH527" s="10"/>
      <c r="PI527" s="10"/>
      <c r="PJ527" s="10"/>
      <c r="PK527" s="10"/>
      <c r="PL527" s="10"/>
      <c r="PM527" s="10"/>
      <c r="PN527" s="10"/>
      <c r="PO527" s="10"/>
      <c r="PP527" s="10"/>
      <c r="PQ527" s="10"/>
      <c r="PR527" s="10"/>
      <c r="PS527" s="10"/>
      <c r="PT527" s="10"/>
      <c r="PU527" s="10"/>
      <c r="PV527" s="10"/>
      <c r="PW527" s="10"/>
      <c r="PX527" s="10"/>
      <c r="PY527" s="10"/>
      <c r="PZ527" s="10"/>
      <c r="QA527" s="10"/>
      <c r="QB527" s="10"/>
      <c r="QC527" s="10"/>
      <c r="QD527" s="10"/>
      <c r="QE527" s="10"/>
      <c r="QF527" s="10"/>
      <c r="QG527" s="10"/>
      <c r="QH527" s="10"/>
      <c r="QI527" s="10"/>
      <c r="QJ527" s="10"/>
      <c r="QK527" s="10"/>
      <c r="QL527" s="10"/>
      <c r="QM527" s="10"/>
      <c r="QN527" s="10"/>
      <c r="QO527" s="10"/>
      <c r="QP527" s="10"/>
      <c r="QQ527" s="10"/>
      <c r="QR527" s="10"/>
      <c r="QS527" s="10"/>
      <c r="QT527" s="10"/>
      <c r="QU527" s="10"/>
      <c r="QV527" s="10"/>
      <c r="QW527" s="10"/>
      <c r="QX527" s="10"/>
      <c r="QY527" s="10"/>
      <c r="QZ527" s="10"/>
      <c r="RA527" s="10"/>
      <c r="RB527" s="10"/>
      <c r="RC527" s="10"/>
      <c r="RD527" s="10"/>
      <c r="RE527" s="10"/>
      <c r="RF527" s="10"/>
      <c r="RG527" s="10"/>
      <c r="RH527" s="10"/>
      <c r="RI527" s="10"/>
      <c r="RJ527" s="10"/>
      <c r="RK527" s="10"/>
      <c r="RL527" s="10"/>
      <c r="RM527" s="10"/>
      <c r="RN527" s="10"/>
      <c r="RO527" s="10"/>
      <c r="RP527" s="10"/>
      <c r="RQ527" s="10"/>
      <c r="RR527" s="10"/>
      <c r="RS527" s="10"/>
      <c r="RT527" s="10"/>
      <c r="RU527" s="10"/>
      <c r="RV527" s="10"/>
      <c r="RW527" s="10"/>
      <c r="RX527" s="10"/>
      <c r="RY527" s="10"/>
      <c r="RZ527" s="10"/>
      <c r="SA527" s="10"/>
      <c r="SB527" s="10"/>
      <c r="SC527" s="10"/>
      <c r="SD527" s="10"/>
      <c r="SE527" s="10"/>
      <c r="SF527" s="10"/>
      <c r="SG527" s="10"/>
      <c r="SH527" s="10"/>
      <c r="SI527" s="10"/>
      <c r="SJ527" s="10"/>
      <c r="SK527" s="10"/>
      <c r="SL527" s="10"/>
      <c r="SM527" s="10"/>
      <c r="SN527" s="10"/>
      <c r="SO527" s="10"/>
      <c r="SP527" s="10"/>
      <c r="SQ527" s="10"/>
      <c r="SR527" s="10"/>
      <c r="SS527" s="10"/>
      <c r="ST527" s="10"/>
      <c r="SU527" s="10"/>
      <c r="SV527" s="10"/>
      <c r="SW527" s="10"/>
      <c r="SX527" s="10"/>
      <c r="SY527" s="10"/>
      <c r="SZ527" s="10"/>
      <c r="TA527" s="10"/>
      <c r="TB527" s="10"/>
      <c r="TC527" s="10"/>
      <c r="TD527" s="10"/>
      <c r="TE527" s="10"/>
      <c r="TF527" s="10"/>
      <c r="TG527" s="10"/>
      <c r="TH527" s="10"/>
      <c r="TI527" s="10"/>
      <c r="TJ527" s="10"/>
      <c r="TK527" s="10"/>
      <c r="TL527" s="10"/>
      <c r="TM527" s="10"/>
      <c r="TN527" s="10"/>
      <c r="TO527" s="10"/>
      <c r="TP527" s="10"/>
      <c r="TQ527" s="10"/>
      <c r="TR527" s="10"/>
      <c r="TS527" s="10"/>
      <c r="TT527" s="10"/>
      <c r="TU527" s="10"/>
      <c r="TV527" s="10"/>
      <c r="TW527" s="10"/>
      <c r="TX527" s="10"/>
      <c r="TY527" s="10"/>
      <c r="TZ527" s="10"/>
      <c r="UA527" s="10"/>
      <c r="UB527" s="10"/>
      <c r="UC527" s="10"/>
      <c r="UD527" s="10"/>
      <c r="UE527" s="10"/>
      <c r="UF527" s="10"/>
      <c r="UG527" s="10"/>
      <c r="UH527" s="10"/>
      <c r="UI527" s="10"/>
      <c r="UJ527" s="10"/>
      <c r="UK527" s="10"/>
      <c r="UL527" s="10"/>
      <c r="UM527" s="10"/>
      <c r="UN527" s="10"/>
      <c r="UO527" s="10"/>
      <c r="UP527" s="10"/>
      <c r="UQ527" s="10"/>
      <c r="UR527" s="10"/>
      <c r="US527" s="10"/>
      <c r="UT527" s="10"/>
      <c r="UU527" s="10"/>
      <c r="UV527" s="10"/>
      <c r="UW527" s="10"/>
      <c r="UX527" s="10"/>
      <c r="UY527" s="10"/>
      <c r="UZ527" s="10"/>
      <c r="VA527" s="10"/>
      <c r="VB527" s="10"/>
      <c r="VC527" s="10"/>
      <c r="VD527" s="10"/>
      <c r="VE527" s="10"/>
      <c r="VF527" s="10"/>
      <c r="VG527" s="10"/>
      <c r="VH527" s="10"/>
      <c r="VI527" s="10"/>
      <c r="VJ527" s="10"/>
      <c r="VK527" s="10"/>
      <c r="VL527" s="10"/>
      <c r="VM527" s="10"/>
      <c r="VN527" s="10"/>
      <c r="VO527" s="10"/>
      <c r="VP527" s="10"/>
      <c r="VQ527" s="10"/>
      <c r="VR527" s="10"/>
      <c r="VS527" s="10"/>
      <c r="VT527" s="10"/>
      <c r="VU527" s="10"/>
      <c r="VV527" s="10"/>
      <c r="VW527" s="10"/>
      <c r="VX527" s="10"/>
      <c r="VY527" s="10"/>
      <c r="VZ527" s="10"/>
      <c r="WA527" s="10"/>
      <c r="WB527" s="10"/>
      <c r="WC527" s="10"/>
      <c r="WD527" s="10"/>
      <c r="WE527" s="10"/>
      <c r="WF527" s="10"/>
      <c r="WG527" s="10"/>
      <c r="WH527" s="10"/>
      <c r="WI527" s="10"/>
      <c r="WJ527" s="10"/>
      <c r="WK527" s="10"/>
      <c r="WL527" s="10"/>
      <c r="WM527" s="10"/>
      <c r="WN527" s="10"/>
      <c r="WO527" s="10"/>
      <c r="WP527" s="10"/>
      <c r="WQ527" s="10"/>
      <c r="WR527" s="10"/>
      <c r="WS527" s="10"/>
      <c r="WT527" s="10"/>
      <c r="WU527" s="10"/>
      <c r="WV527" s="10"/>
      <c r="WW527" s="10"/>
      <c r="WX527" s="10"/>
      <c r="WY527" s="10"/>
      <c r="WZ527" s="10"/>
      <c r="XA527" s="10"/>
      <c r="XB527" s="10"/>
      <c r="XC527" s="10"/>
      <c r="XD527" s="10"/>
      <c r="XE527" s="10"/>
      <c r="XF527" s="10"/>
      <c r="XG527" s="10"/>
      <c r="XH527" s="10"/>
      <c r="XI527" s="10"/>
      <c r="XJ527" s="10"/>
      <c r="XK527" s="10"/>
      <c r="XL527" s="10"/>
      <c r="XM527" s="10"/>
      <c r="XN527" s="10"/>
      <c r="XO527" s="10"/>
      <c r="XP527" s="10"/>
      <c r="XQ527" s="10"/>
      <c r="XR527" s="10"/>
      <c r="XS527" s="10"/>
      <c r="XT527" s="10"/>
      <c r="XU527" s="10"/>
      <c r="XV527" s="10"/>
      <c r="XW527" s="10"/>
      <c r="XX527" s="10"/>
      <c r="XY527" s="10"/>
      <c r="XZ527" s="10"/>
      <c r="YA527" s="10"/>
      <c r="YB527" s="10"/>
      <c r="YC527" s="10"/>
      <c r="YD527" s="10"/>
      <c r="YE527" s="10"/>
      <c r="YF527" s="10"/>
      <c r="YG527" s="10"/>
      <c r="YH527" s="10"/>
      <c r="YI527" s="10"/>
      <c r="YJ527" s="10"/>
      <c r="YK527" s="10"/>
      <c r="YL527" s="10"/>
      <c r="YM527" s="10"/>
      <c r="YN527" s="10"/>
      <c r="YO527" s="10"/>
      <c r="YP527" s="10"/>
      <c r="YQ527" s="10"/>
      <c r="YR527" s="10"/>
      <c r="YS527" s="10"/>
      <c r="YT527" s="10"/>
      <c r="YU527" s="10"/>
      <c r="YV527" s="10"/>
      <c r="YW527" s="10"/>
      <c r="YX527" s="10"/>
      <c r="YY527" s="10"/>
      <c r="YZ527" s="10"/>
      <c r="ZA527" s="10"/>
      <c r="ZB527" s="10"/>
      <c r="ZC527" s="10"/>
      <c r="ZD527" s="10"/>
      <c r="ZE527" s="10"/>
      <c r="ZF527" s="10"/>
      <c r="ZG527" s="10"/>
      <c r="ZH527" s="10"/>
      <c r="ZI527" s="10"/>
      <c r="ZJ527" s="10"/>
      <c r="ZK527" s="10"/>
      <c r="ZL527" s="10"/>
      <c r="ZM527" s="10"/>
      <c r="ZN527" s="10"/>
      <c r="ZO527" s="10"/>
      <c r="ZP527" s="10"/>
      <c r="ZQ527" s="10"/>
      <c r="ZR527" s="10"/>
      <c r="ZS527" s="10"/>
      <c r="ZT527" s="10"/>
      <c r="ZU527" s="10"/>
      <c r="ZV527" s="10"/>
      <c r="ZW527" s="10"/>
      <c r="ZX527" s="10"/>
      <c r="ZY527" s="10"/>
      <c r="ZZ527" s="10"/>
      <c r="AAA527" s="10"/>
      <c r="AAB527" s="10"/>
      <c r="AAC527" s="10"/>
      <c r="AAD527" s="10"/>
      <c r="AAE527" s="10"/>
      <c r="AAF527" s="10"/>
      <c r="AAG527" s="10"/>
      <c r="AAH527" s="10"/>
      <c r="AAI527" s="10"/>
      <c r="AAJ527" s="10"/>
      <c r="AAK527" s="10"/>
      <c r="AAL527" s="10"/>
      <c r="AAM527" s="10"/>
      <c r="AAN527" s="10"/>
      <c r="AAO527" s="10"/>
      <c r="AAP527" s="10"/>
      <c r="AAQ527" s="10"/>
      <c r="AAR527" s="10"/>
      <c r="AAS527" s="10"/>
      <c r="AAT527" s="10"/>
      <c r="AAU527" s="10"/>
      <c r="AAV527" s="10"/>
      <c r="AAW527" s="10"/>
      <c r="AAX527" s="10"/>
      <c r="AAY527" s="10"/>
      <c r="AAZ527" s="10"/>
      <c r="ABA527" s="10"/>
      <c r="ABB527" s="10"/>
      <c r="ABC527" s="10"/>
      <c r="ABD527" s="10"/>
      <c r="ABE527" s="10"/>
      <c r="ABF527" s="10"/>
      <c r="ABG527" s="10"/>
      <c r="ABH527" s="10"/>
      <c r="ABI527" s="10"/>
      <c r="ABJ527" s="10"/>
      <c r="ABK527" s="10"/>
      <c r="ABL527" s="10"/>
      <c r="ABM527" s="10"/>
      <c r="ABN527" s="10"/>
      <c r="ABO527" s="10"/>
      <c r="ABP527" s="10"/>
      <c r="ABQ527" s="10"/>
      <c r="ABR527" s="10"/>
      <c r="ABS527" s="10"/>
      <c r="ABT527" s="10"/>
      <c r="ABU527" s="10"/>
      <c r="ABV527" s="10"/>
      <c r="ABW527" s="10"/>
      <c r="ABX527" s="10"/>
      <c r="ABY527" s="10"/>
      <c r="ABZ527" s="10"/>
      <c r="ACA527" s="10"/>
      <c r="ACB527" s="10"/>
      <c r="ACC527" s="10"/>
      <c r="ACD527" s="10"/>
      <c r="ACE527" s="10"/>
      <c r="ACF527" s="10"/>
      <c r="ACG527" s="10"/>
      <c r="ACH527" s="10"/>
      <c r="ACI527" s="10"/>
      <c r="ACJ527" s="10"/>
      <c r="ACK527" s="10"/>
      <c r="ACL527" s="10"/>
      <c r="ACM527" s="10"/>
      <c r="ACN527" s="10"/>
      <c r="ACO527" s="10"/>
      <c r="ACP527" s="10"/>
      <c r="ACQ527" s="10"/>
      <c r="ACR527" s="10"/>
      <c r="ACS527" s="10"/>
      <c r="ACT527" s="10"/>
      <c r="ACU527" s="10"/>
      <c r="ACV527" s="10"/>
      <c r="ACW527" s="10"/>
      <c r="ACX527" s="10"/>
      <c r="ACY527" s="10"/>
      <c r="ACZ527" s="10"/>
      <c r="ADA527" s="10"/>
      <c r="ADB527" s="10"/>
      <c r="ADC527" s="10"/>
      <c r="ADD527" s="10"/>
      <c r="ADE527" s="10"/>
      <c r="ADF527" s="10"/>
      <c r="ADG527" s="10"/>
      <c r="ADH527" s="10"/>
      <c r="ADI527" s="10"/>
      <c r="ADJ527" s="10"/>
      <c r="ADK527" s="10"/>
      <c r="ADL527" s="10"/>
      <c r="ADM527" s="10"/>
      <c r="ADN527" s="10"/>
      <c r="ADO527" s="10"/>
      <c r="ADP527" s="10"/>
      <c r="ADQ527" s="10"/>
      <c r="ADR527" s="10"/>
      <c r="ADS527" s="10"/>
      <c r="ADT527" s="10"/>
      <c r="ADU527" s="10"/>
      <c r="ADV527" s="10"/>
      <c r="ADW527" s="10"/>
      <c r="ADX527" s="10"/>
      <c r="ADY527" s="10"/>
      <c r="ADZ527" s="10"/>
      <c r="AEA527" s="10"/>
      <c r="AEB527" s="10"/>
      <c r="AEC527" s="10"/>
      <c r="AED527" s="10"/>
      <c r="AEE527" s="10"/>
      <c r="AEF527" s="10"/>
      <c r="AEG527" s="10"/>
      <c r="AEH527" s="10"/>
      <c r="AEI527" s="10"/>
      <c r="AEJ527" s="10"/>
      <c r="AEK527" s="10"/>
      <c r="AEL527" s="10"/>
      <c r="AEM527" s="10"/>
      <c r="AEN527" s="10"/>
      <c r="AEO527" s="10"/>
      <c r="AEP527" s="10"/>
      <c r="AEQ527" s="10"/>
      <c r="AER527" s="10"/>
      <c r="AES527" s="10"/>
      <c r="AET527" s="10"/>
      <c r="AEU527" s="10"/>
      <c r="AEV527" s="10"/>
      <c r="AEW527" s="10"/>
      <c r="AEX527" s="10"/>
      <c r="AEY527" s="10"/>
      <c r="AEZ527" s="10"/>
      <c r="AFA527" s="10"/>
      <c r="AFB527" s="10"/>
      <c r="AFC527" s="10"/>
      <c r="AFD527" s="10"/>
      <c r="AFE527" s="10"/>
      <c r="AFF527" s="10"/>
      <c r="AFG527" s="10"/>
      <c r="AFH527" s="10"/>
      <c r="AFI527" s="10"/>
      <c r="AFJ527" s="10"/>
      <c r="AFK527" s="10"/>
      <c r="AFL527" s="10"/>
      <c r="AFM527" s="10"/>
      <c r="AFN527" s="10"/>
      <c r="AFO527" s="10"/>
      <c r="AFP527" s="10"/>
      <c r="AFQ527" s="10"/>
      <c r="AFR527" s="10"/>
      <c r="AFS527" s="10"/>
      <c r="AFT527" s="10"/>
      <c r="AFU527" s="10"/>
      <c r="AFV527" s="10"/>
      <c r="AFW527" s="10"/>
      <c r="AFX527" s="10"/>
      <c r="AFY527" s="10"/>
      <c r="AFZ527" s="10"/>
      <c r="AGA527" s="10"/>
      <c r="AGB527" s="10"/>
      <c r="AGC527" s="10"/>
      <c r="AGD527" s="10"/>
      <c r="AGE527" s="10"/>
      <c r="AGF527" s="10"/>
      <c r="AGG527" s="10"/>
      <c r="AGH527" s="10"/>
      <c r="AGI527" s="10"/>
      <c r="AGJ527" s="10"/>
      <c r="AGK527" s="10"/>
      <c r="AGL527" s="10"/>
      <c r="AGM527" s="10"/>
      <c r="AGN527" s="10"/>
      <c r="AGO527" s="10"/>
      <c r="AGP527" s="10"/>
      <c r="AGQ527" s="10"/>
      <c r="AGR527" s="10"/>
      <c r="AGS527" s="10"/>
      <c r="AGT527" s="10"/>
      <c r="AGU527" s="10"/>
      <c r="AGV527" s="10"/>
      <c r="AGW527" s="10"/>
      <c r="AGX527" s="10"/>
      <c r="AGY527" s="10"/>
      <c r="AGZ527" s="10"/>
      <c r="AHA527" s="10"/>
      <c r="AHB527" s="10"/>
      <c r="AHC527" s="10"/>
      <c r="AHD527" s="10"/>
      <c r="AHE527" s="10"/>
      <c r="AHF527" s="10"/>
      <c r="AHG527" s="10"/>
      <c r="AHH527" s="10"/>
      <c r="AHI527" s="10"/>
      <c r="AHJ527" s="10"/>
      <c r="AHK527" s="10"/>
      <c r="AHL527" s="10"/>
      <c r="AHM527" s="10"/>
      <c r="AHN527" s="10"/>
      <c r="AHO527" s="10"/>
      <c r="AHP527" s="10"/>
      <c r="AHQ527" s="10"/>
      <c r="AHR527" s="10"/>
      <c r="AHS527" s="10"/>
      <c r="AHT527" s="10"/>
      <c r="AHU527" s="10"/>
      <c r="AHV527" s="10"/>
      <c r="AHW527" s="10"/>
      <c r="AHX527" s="10"/>
      <c r="AHY527" s="10"/>
      <c r="AHZ527" s="10"/>
      <c r="AIA527" s="10"/>
      <c r="AIB527" s="10"/>
      <c r="AIC527" s="10"/>
      <c r="AID527" s="10"/>
      <c r="AIE527" s="10"/>
      <c r="AIF527" s="10"/>
      <c r="AIG527" s="10"/>
      <c r="AIH527" s="10"/>
      <c r="AII527" s="10"/>
      <c r="AIJ527" s="10"/>
      <c r="AIK527" s="10"/>
      <c r="AIL527" s="10"/>
      <c r="AIM527" s="10"/>
      <c r="AIN527" s="10"/>
      <c r="AIO527" s="10"/>
      <c r="AIP527" s="10"/>
      <c r="AIQ527" s="10"/>
      <c r="AIR527" s="10"/>
      <c r="AIS527" s="10"/>
      <c r="AIT527" s="10"/>
      <c r="AIU527" s="10"/>
      <c r="AIV527" s="10"/>
      <c r="AIW527" s="10"/>
      <c r="AIX527" s="10"/>
      <c r="AIY527" s="10"/>
      <c r="AIZ527" s="10"/>
      <c r="AJA527" s="10"/>
      <c r="AJB527" s="10"/>
      <c r="AJC527" s="10"/>
      <c r="AJD527" s="10"/>
      <c r="AJE527" s="10"/>
      <c r="AJF527" s="10"/>
      <c r="AJG527" s="10"/>
      <c r="AJH527" s="10"/>
      <c r="AJI527" s="10"/>
      <c r="AJJ527" s="10"/>
      <c r="AJK527" s="10"/>
      <c r="AJL527" s="10"/>
      <c r="AJM527" s="10"/>
      <c r="AJN527" s="10"/>
      <c r="AJO527" s="10"/>
      <c r="AJP527" s="10"/>
      <c r="AJQ527" s="10"/>
      <c r="AJR527" s="10"/>
      <c r="AJS527" s="10"/>
      <c r="AJT527" s="10"/>
      <c r="AJU527" s="10"/>
      <c r="AJV527" s="10"/>
      <c r="AJW527" s="10"/>
      <c r="AJX527" s="10"/>
      <c r="AJY527" s="10"/>
      <c r="AJZ527" s="10"/>
      <c r="AKA527" s="10"/>
      <c r="AKB527" s="10"/>
      <c r="AKC527" s="10"/>
      <c r="AKD527" s="10"/>
      <c r="AKE527" s="10"/>
      <c r="AKF527" s="10"/>
      <c r="AKG527" s="10"/>
      <c r="AKH527" s="10"/>
      <c r="AKI527" s="10"/>
      <c r="AKJ527" s="10"/>
      <c r="AKK527" s="10"/>
      <c r="AKL527" s="10"/>
      <c r="AKM527" s="10"/>
      <c r="AKN527" s="10"/>
      <c r="AKO527" s="10"/>
      <c r="AKP527" s="10"/>
      <c r="AKQ527" s="10"/>
      <c r="AKR527" s="10"/>
      <c r="AKS527" s="10"/>
      <c r="AKT527" s="10"/>
      <c r="AKU527" s="10"/>
      <c r="AKV527" s="10"/>
      <c r="AKW527" s="10"/>
      <c r="AKX527" s="10"/>
      <c r="AKY527" s="10"/>
      <c r="AKZ527" s="10"/>
      <c r="ALA527" s="10"/>
      <c r="ALB527" s="10"/>
      <c r="ALC527" s="10"/>
      <c r="ALD527" s="10"/>
      <c r="ALE527" s="10"/>
      <c r="ALF527" s="10"/>
      <c r="ALG527" s="10"/>
      <c r="ALH527" s="10"/>
      <c r="ALI527" s="10"/>
      <c r="ALJ527" s="10"/>
      <c r="ALK527" s="10"/>
      <c r="ALL527" s="10"/>
      <c r="ALM527" s="10"/>
      <c r="ALN527" s="10"/>
      <c r="ALO527" s="10"/>
      <c r="ALP527" s="10"/>
      <c r="ALQ527" s="10"/>
      <c r="ALR527" s="10"/>
      <c r="ALS527" s="10"/>
      <c r="ALT527" s="10"/>
      <c r="ALU527" s="10"/>
      <c r="ALV527" s="10"/>
      <c r="ALW527" s="10"/>
      <c r="ALX527" s="10"/>
      <c r="ALY527" s="10"/>
      <c r="ALZ527" s="10"/>
      <c r="AMA527" s="10"/>
      <c r="AMB527" s="10"/>
      <c r="AMC527" s="10"/>
      <c r="AMD527" s="10"/>
      <c r="AME527" s="10"/>
      <c r="AMF527" s="10"/>
      <c r="AMG527" s="10"/>
      <c r="AMH527" s="10"/>
      <c r="AMI527" s="10"/>
    </row>
    <row r="528" spans="1:1023" ht="21.75" customHeight="1">
      <c r="A528" s="14" t="s">
        <v>331</v>
      </c>
      <c r="B528" s="45"/>
      <c r="C528" s="34"/>
      <c r="D528" s="34"/>
      <c r="E528" s="30"/>
      <c r="F528" s="30"/>
      <c r="G528" s="30"/>
      <c r="H528" s="30"/>
      <c r="I528" s="36">
        <v>475000</v>
      </c>
      <c r="J528" s="30"/>
      <c r="K528" s="30"/>
      <c r="L528" s="30"/>
      <c r="M528" s="30"/>
      <c r="N528" s="30"/>
      <c r="O528" s="34"/>
      <c r="P528" s="34"/>
      <c r="Q528" s="43">
        <f t="shared" si="14"/>
        <v>475000</v>
      </c>
      <c r="R528" s="43">
        <f>Q528</f>
        <v>475000</v>
      </c>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c r="EM528" s="10"/>
      <c r="EN528" s="10"/>
      <c r="EO528" s="10"/>
      <c r="EP528" s="10"/>
      <c r="EQ528" s="10"/>
      <c r="ER528" s="10"/>
      <c r="ES528" s="10"/>
      <c r="ET528" s="10"/>
      <c r="EU528" s="10"/>
      <c r="EV528" s="10"/>
      <c r="EW528" s="10"/>
      <c r="EX528" s="10"/>
      <c r="EY528" s="10"/>
      <c r="EZ528" s="10"/>
      <c r="FA528" s="10"/>
      <c r="FB528" s="10"/>
      <c r="FC528" s="10"/>
      <c r="FD528" s="10"/>
      <c r="FE528" s="10"/>
      <c r="FF528" s="10"/>
      <c r="FG528" s="10"/>
      <c r="FH528" s="10"/>
      <c r="FI528" s="10"/>
      <c r="FJ528" s="10"/>
      <c r="FK528" s="10"/>
      <c r="FL528" s="10"/>
      <c r="FM528" s="10"/>
      <c r="FN528" s="10"/>
      <c r="FO528" s="10"/>
      <c r="FP528" s="10"/>
      <c r="FQ528" s="10"/>
      <c r="FR528" s="10"/>
      <c r="FS528" s="10"/>
      <c r="FT528" s="10"/>
      <c r="FU528" s="10"/>
      <c r="FV528" s="10"/>
      <c r="FW528" s="10"/>
      <c r="FX528" s="10"/>
      <c r="FY528" s="10"/>
      <c r="FZ528" s="10"/>
      <c r="GA528" s="10"/>
      <c r="GB528" s="10"/>
      <c r="GC528" s="10"/>
      <c r="GD528" s="10"/>
      <c r="GE528" s="10"/>
      <c r="GF528" s="10"/>
      <c r="GG528" s="10"/>
      <c r="GH528" s="10"/>
      <c r="GI528" s="10"/>
      <c r="GJ528" s="10"/>
      <c r="GK528" s="10"/>
      <c r="GL528" s="10"/>
      <c r="GM528" s="10"/>
      <c r="GN528" s="10"/>
      <c r="GO528" s="10"/>
      <c r="GP528" s="10"/>
      <c r="GQ528" s="10"/>
      <c r="GR528" s="10"/>
      <c r="GS528" s="10"/>
      <c r="GT528" s="10"/>
      <c r="GU528" s="10"/>
      <c r="GV528" s="10"/>
      <c r="GW528" s="10"/>
      <c r="GX528" s="10"/>
      <c r="GY528" s="10"/>
      <c r="GZ528" s="10"/>
      <c r="HA528" s="10"/>
      <c r="HB528" s="10"/>
      <c r="HC528" s="10"/>
      <c r="HD528" s="10"/>
      <c r="HE528" s="10"/>
      <c r="HF528" s="10"/>
      <c r="HG528" s="10"/>
      <c r="HH528" s="10"/>
      <c r="HI528" s="10"/>
      <c r="HJ528" s="10"/>
      <c r="HK528" s="10"/>
      <c r="HL528" s="10"/>
      <c r="HM528" s="10"/>
      <c r="HN528" s="10"/>
      <c r="HO528" s="10"/>
      <c r="HP528" s="10"/>
      <c r="HQ528" s="10"/>
      <c r="HR528" s="10"/>
      <c r="HS528" s="10"/>
      <c r="HT528" s="10"/>
      <c r="HU528" s="10"/>
      <c r="HV528" s="10"/>
      <c r="HW528" s="10"/>
      <c r="HX528" s="10"/>
      <c r="HY528" s="10"/>
      <c r="HZ528" s="10"/>
      <c r="IA528" s="10"/>
      <c r="IB528" s="10"/>
      <c r="IC528" s="10"/>
      <c r="ID528" s="10"/>
      <c r="IE528" s="10"/>
      <c r="IF528" s="10"/>
      <c r="IG528" s="10"/>
      <c r="IH528" s="10"/>
      <c r="II528" s="10"/>
      <c r="IJ528" s="10"/>
      <c r="IK528" s="10"/>
      <c r="IL528" s="10"/>
      <c r="IM528" s="10"/>
      <c r="IN528" s="10"/>
      <c r="IO528" s="10"/>
      <c r="IP528" s="10"/>
      <c r="IQ528" s="10"/>
      <c r="IR528" s="10"/>
      <c r="IS528" s="10"/>
      <c r="IT528" s="10"/>
      <c r="IU528" s="10"/>
      <c r="IV528" s="10"/>
      <c r="IW528" s="10"/>
      <c r="IX528" s="10"/>
      <c r="IY528" s="10"/>
      <c r="IZ528" s="10"/>
      <c r="JA528" s="10"/>
      <c r="JB528" s="10"/>
      <c r="JC528" s="10"/>
      <c r="JD528" s="10"/>
      <c r="JE528" s="10"/>
      <c r="JF528" s="10"/>
      <c r="JG528" s="10"/>
      <c r="JH528" s="10"/>
      <c r="JI528" s="10"/>
      <c r="JJ528" s="10"/>
      <c r="JK528" s="10"/>
      <c r="JL528" s="10"/>
      <c r="JM528" s="10"/>
      <c r="JN528" s="10"/>
      <c r="JO528" s="10"/>
      <c r="JP528" s="10"/>
      <c r="JQ528" s="10"/>
      <c r="JR528" s="10"/>
      <c r="JS528" s="10"/>
      <c r="JT528" s="10"/>
      <c r="JU528" s="10"/>
      <c r="JV528" s="10"/>
      <c r="JW528" s="10"/>
      <c r="JX528" s="10"/>
      <c r="JY528" s="10"/>
      <c r="JZ528" s="10"/>
      <c r="KA528" s="10"/>
      <c r="KB528" s="10"/>
      <c r="KC528" s="10"/>
      <c r="KD528" s="10"/>
      <c r="KE528" s="10"/>
      <c r="KF528" s="10"/>
      <c r="KG528" s="10"/>
      <c r="KH528" s="10"/>
      <c r="KI528" s="10"/>
      <c r="KJ528" s="10"/>
      <c r="KK528" s="10"/>
      <c r="KL528" s="10"/>
      <c r="KM528" s="10"/>
      <c r="KN528" s="10"/>
      <c r="KO528" s="10"/>
      <c r="KP528" s="10"/>
      <c r="KQ528" s="10"/>
      <c r="KR528" s="10"/>
      <c r="KS528" s="10"/>
      <c r="KT528" s="10"/>
      <c r="KU528" s="10"/>
      <c r="KV528" s="10"/>
      <c r="KW528" s="10"/>
      <c r="KX528" s="10"/>
      <c r="KY528" s="10"/>
      <c r="KZ528" s="10"/>
      <c r="LA528" s="10"/>
      <c r="LB528" s="10"/>
      <c r="LC528" s="10"/>
      <c r="LD528" s="10"/>
      <c r="LE528" s="10"/>
      <c r="LF528" s="10"/>
      <c r="LG528" s="10"/>
      <c r="LH528" s="10"/>
      <c r="LI528" s="10"/>
      <c r="LJ528" s="10"/>
      <c r="LK528" s="10"/>
      <c r="LL528" s="10"/>
      <c r="LM528" s="10"/>
      <c r="LN528" s="10"/>
      <c r="LO528" s="10"/>
      <c r="LP528" s="10"/>
      <c r="LQ528" s="10"/>
      <c r="LR528" s="10"/>
      <c r="LS528" s="10"/>
      <c r="LT528" s="10"/>
      <c r="LU528" s="10"/>
      <c r="LV528" s="10"/>
      <c r="LW528" s="10"/>
      <c r="LX528" s="10"/>
      <c r="LY528" s="10"/>
      <c r="LZ528" s="10"/>
      <c r="MA528" s="10"/>
      <c r="MB528" s="10"/>
      <c r="MC528" s="10"/>
      <c r="MD528" s="10"/>
      <c r="ME528" s="10"/>
      <c r="MF528" s="10"/>
      <c r="MG528" s="10"/>
      <c r="MH528" s="10"/>
      <c r="MI528" s="10"/>
      <c r="MJ528" s="10"/>
      <c r="MK528" s="10"/>
      <c r="ML528" s="10"/>
      <c r="MM528" s="10"/>
      <c r="MN528" s="10"/>
      <c r="MO528" s="10"/>
      <c r="MP528" s="10"/>
      <c r="MQ528" s="10"/>
      <c r="MR528" s="10"/>
      <c r="MS528" s="10"/>
      <c r="MT528" s="10"/>
      <c r="MU528" s="10"/>
      <c r="MV528" s="10"/>
      <c r="MW528" s="10"/>
      <c r="MX528" s="10"/>
      <c r="MY528" s="10"/>
      <c r="MZ528" s="10"/>
      <c r="NA528" s="10"/>
      <c r="NB528" s="10"/>
      <c r="NC528" s="10"/>
      <c r="ND528" s="10"/>
      <c r="NE528" s="10"/>
      <c r="NF528" s="10"/>
      <c r="NG528" s="10"/>
      <c r="NH528" s="10"/>
      <c r="NI528" s="10"/>
      <c r="NJ528" s="10"/>
      <c r="NK528" s="10"/>
      <c r="NL528" s="10"/>
      <c r="NM528" s="10"/>
      <c r="NN528" s="10"/>
      <c r="NO528" s="10"/>
      <c r="NP528" s="10"/>
      <c r="NQ528" s="10"/>
      <c r="NR528" s="10"/>
      <c r="NS528" s="10"/>
      <c r="NT528" s="10"/>
      <c r="NU528" s="10"/>
      <c r="NV528" s="10"/>
      <c r="NW528" s="10"/>
      <c r="NX528" s="10"/>
      <c r="NY528" s="10"/>
      <c r="NZ528" s="10"/>
      <c r="OA528" s="10"/>
      <c r="OB528" s="10"/>
      <c r="OC528" s="10"/>
      <c r="OD528" s="10"/>
      <c r="OE528" s="10"/>
      <c r="OF528" s="10"/>
      <c r="OG528" s="10"/>
      <c r="OH528" s="10"/>
      <c r="OI528" s="10"/>
      <c r="OJ528" s="10"/>
      <c r="OK528" s="10"/>
      <c r="OL528" s="10"/>
      <c r="OM528" s="10"/>
      <c r="ON528" s="10"/>
      <c r="OO528" s="10"/>
      <c r="OP528" s="10"/>
      <c r="OQ528" s="10"/>
      <c r="OR528" s="10"/>
      <c r="OS528" s="10"/>
      <c r="OT528" s="10"/>
      <c r="OU528" s="10"/>
      <c r="OV528" s="10"/>
      <c r="OW528" s="10"/>
      <c r="OX528" s="10"/>
      <c r="OY528" s="10"/>
      <c r="OZ528" s="10"/>
      <c r="PA528" s="10"/>
      <c r="PB528" s="10"/>
      <c r="PC528" s="10"/>
      <c r="PD528" s="10"/>
      <c r="PE528" s="10"/>
      <c r="PF528" s="10"/>
      <c r="PG528" s="10"/>
      <c r="PH528" s="10"/>
      <c r="PI528" s="10"/>
      <c r="PJ528" s="10"/>
      <c r="PK528" s="10"/>
      <c r="PL528" s="10"/>
      <c r="PM528" s="10"/>
      <c r="PN528" s="10"/>
      <c r="PO528" s="10"/>
      <c r="PP528" s="10"/>
      <c r="PQ528" s="10"/>
      <c r="PR528" s="10"/>
      <c r="PS528" s="10"/>
      <c r="PT528" s="10"/>
      <c r="PU528" s="10"/>
      <c r="PV528" s="10"/>
      <c r="PW528" s="10"/>
      <c r="PX528" s="10"/>
      <c r="PY528" s="10"/>
      <c r="PZ528" s="10"/>
      <c r="QA528" s="10"/>
      <c r="QB528" s="10"/>
      <c r="QC528" s="10"/>
      <c r="QD528" s="10"/>
      <c r="QE528" s="10"/>
      <c r="QF528" s="10"/>
      <c r="QG528" s="10"/>
      <c r="QH528" s="10"/>
      <c r="QI528" s="10"/>
      <c r="QJ528" s="10"/>
      <c r="QK528" s="10"/>
      <c r="QL528" s="10"/>
      <c r="QM528" s="10"/>
      <c r="QN528" s="10"/>
      <c r="QO528" s="10"/>
      <c r="QP528" s="10"/>
      <c r="QQ528" s="10"/>
      <c r="QR528" s="10"/>
      <c r="QS528" s="10"/>
      <c r="QT528" s="10"/>
      <c r="QU528" s="10"/>
      <c r="QV528" s="10"/>
      <c r="QW528" s="10"/>
      <c r="QX528" s="10"/>
      <c r="QY528" s="10"/>
      <c r="QZ528" s="10"/>
      <c r="RA528" s="10"/>
      <c r="RB528" s="10"/>
      <c r="RC528" s="10"/>
      <c r="RD528" s="10"/>
      <c r="RE528" s="10"/>
      <c r="RF528" s="10"/>
      <c r="RG528" s="10"/>
      <c r="RH528" s="10"/>
      <c r="RI528" s="10"/>
      <c r="RJ528" s="10"/>
      <c r="RK528" s="10"/>
      <c r="RL528" s="10"/>
      <c r="RM528" s="10"/>
      <c r="RN528" s="10"/>
      <c r="RO528" s="10"/>
      <c r="RP528" s="10"/>
      <c r="RQ528" s="10"/>
      <c r="RR528" s="10"/>
      <c r="RS528" s="10"/>
      <c r="RT528" s="10"/>
      <c r="RU528" s="10"/>
      <c r="RV528" s="10"/>
      <c r="RW528" s="10"/>
      <c r="RX528" s="10"/>
      <c r="RY528" s="10"/>
      <c r="RZ528" s="10"/>
      <c r="SA528" s="10"/>
      <c r="SB528" s="10"/>
      <c r="SC528" s="10"/>
      <c r="SD528" s="10"/>
      <c r="SE528" s="10"/>
      <c r="SF528" s="10"/>
      <c r="SG528" s="10"/>
      <c r="SH528" s="10"/>
      <c r="SI528" s="10"/>
      <c r="SJ528" s="10"/>
      <c r="SK528" s="10"/>
      <c r="SL528" s="10"/>
      <c r="SM528" s="10"/>
      <c r="SN528" s="10"/>
      <c r="SO528" s="10"/>
      <c r="SP528" s="10"/>
      <c r="SQ528" s="10"/>
      <c r="SR528" s="10"/>
      <c r="SS528" s="10"/>
      <c r="ST528" s="10"/>
      <c r="SU528" s="10"/>
      <c r="SV528" s="10"/>
      <c r="SW528" s="10"/>
      <c r="SX528" s="10"/>
      <c r="SY528" s="10"/>
      <c r="SZ528" s="10"/>
      <c r="TA528" s="10"/>
      <c r="TB528" s="10"/>
      <c r="TC528" s="10"/>
      <c r="TD528" s="10"/>
      <c r="TE528" s="10"/>
      <c r="TF528" s="10"/>
      <c r="TG528" s="10"/>
      <c r="TH528" s="10"/>
      <c r="TI528" s="10"/>
      <c r="TJ528" s="10"/>
      <c r="TK528" s="10"/>
      <c r="TL528" s="10"/>
      <c r="TM528" s="10"/>
      <c r="TN528" s="10"/>
      <c r="TO528" s="10"/>
      <c r="TP528" s="10"/>
      <c r="TQ528" s="10"/>
      <c r="TR528" s="10"/>
      <c r="TS528" s="10"/>
      <c r="TT528" s="10"/>
      <c r="TU528" s="10"/>
      <c r="TV528" s="10"/>
      <c r="TW528" s="10"/>
      <c r="TX528" s="10"/>
      <c r="TY528" s="10"/>
      <c r="TZ528" s="10"/>
      <c r="UA528" s="10"/>
      <c r="UB528" s="10"/>
      <c r="UC528" s="10"/>
      <c r="UD528" s="10"/>
      <c r="UE528" s="10"/>
      <c r="UF528" s="10"/>
      <c r="UG528" s="10"/>
      <c r="UH528" s="10"/>
      <c r="UI528" s="10"/>
      <c r="UJ528" s="10"/>
      <c r="UK528" s="10"/>
      <c r="UL528" s="10"/>
      <c r="UM528" s="10"/>
      <c r="UN528" s="10"/>
      <c r="UO528" s="10"/>
      <c r="UP528" s="10"/>
      <c r="UQ528" s="10"/>
      <c r="UR528" s="10"/>
      <c r="US528" s="10"/>
      <c r="UT528" s="10"/>
      <c r="UU528" s="10"/>
      <c r="UV528" s="10"/>
      <c r="UW528" s="10"/>
      <c r="UX528" s="10"/>
      <c r="UY528" s="10"/>
      <c r="UZ528" s="10"/>
      <c r="VA528" s="10"/>
      <c r="VB528" s="10"/>
      <c r="VC528" s="10"/>
      <c r="VD528" s="10"/>
      <c r="VE528" s="10"/>
      <c r="VF528" s="10"/>
      <c r="VG528" s="10"/>
      <c r="VH528" s="10"/>
      <c r="VI528" s="10"/>
      <c r="VJ528" s="10"/>
      <c r="VK528" s="10"/>
      <c r="VL528" s="10"/>
      <c r="VM528" s="10"/>
      <c r="VN528" s="10"/>
      <c r="VO528" s="10"/>
      <c r="VP528" s="10"/>
      <c r="VQ528" s="10"/>
      <c r="VR528" s="10"/>
      <c r="VS528" s="10"/>
      <c r="VT528" s="10"/>
      <c r="VU528" s="10"/>
      <c r="VV528" s="10"/>
      <c r="VW528" s="10"/>
      <c r="VX528" s="10"/>
      <c r="VY528" s="10"/>
      <c r="VZ528" s="10"/>
      <c r="WA528" s="10"/>
      <c r="WB528" s="10"/>
      <c r="WC528" s="10"/>
      <c r="WD528" s="10"/>
      <c r="WE528" s="10"/>
      <c r="WF528" s="10"/>
      <c r="WG528" s="10"/>
      <c r="WH528" s="10"/>
      <c r="WI528" s="10"/>
      <c r="WJ528" s="10"/>
      <c r="WK528" s="10"/>
      <c r="WL528" s="10"/>
      <c r="WM528" s="10"/>
      <c r="WN528" s="10"/>
      <c r="WO528" s="10"/>
      <c r="WP528" s="10"/>
      <c r="WQ528" s="10"/>
      <c r="WR528" s="10"/>
      <c r="WS528" s="10"/>
      <c r="WT528" s="10"/>
      <c r="WU528" s="10"/>
      <c r="WV528" s="10"/>
      <c r="WW528" s="10"/>
      <c r="WX528" s="10"/>
      <c r="WY528" s="10"/>
      <c r="WZ528" s="10"/>
      <c r="XA528" s="10"/>
      <c r="XB528" s="10"/>
      <c r="XC528" s="10"/>
      <c r="XD528" s="10"/>
      <c r="XE528" s="10"/>
      <c r="XF528" s="10"/>
      <c r="XG528" s="10"/>
      <c r="XH528" s="10"/>
      <c r="XI528" s="10"/>
      <c r="XJ528" s="10"/>
      <c r="XK528" s="10"/>
      <c r="XL528" s="10"/>
      <c r="XM528" s="10"/>
      <c r="XN528" s="10"/>
      <c r="XO528" s="10"/>
      <c r="XP528" s="10"/>
      <c r="XQ528" s="10"/>
      <c r="XR528" s="10"/>
      <c r="XS528" s="10"/>
      <c r="XT528" s="10"/>
      <c r="XU528" s="10"/>
      <c r="XV528" s="10"/>
      <c r="XW528" s="10"/>
      <c r="XX528" s="10"/>
      <c r="XY528" s="10"/>
      <c r="XZ528" s="10"/>
      <c r="YA528" s="10"/>
      <c r="YB528" s="10"/>
      <c r="YC528" s="10"/>
      <c r="YD528" s="10"/>
      <c r="YE528" s="10"/>
      <c r="YF528" s="10"/>
      <c r="YG528" s="10"/>
      <c r="YH528" s="10"/>
      <c r="YI528" s="10"/>
      <c r="YJ528" s="10"/>
      <c r="YK528" s="10"/>
      <c r="YL528" s="10"/>
      <c r="YM528" s="10"/>
      <c r="YN528" s="10"/>
      <c r="YO528" s="10"/>
      <c r="YP528" s="10"/>
      <c r="YQ528" s="10"/>
      <c r="YR528" s="10"/>
      <c r="YS528" s="10"/>
      <c r="YT528" s="10"/>
      <c r="YU528" s="10"/>
      <c r="YV528" s="10"/>
      <c r="YW528" s="10"/>
      <c r="YX528" s="10"/>
      <c r="YY528" s="10"/>
      <c r="YZ528" s="10"/>
      <c r="ZA528" s="10"/>
      <c r="ZB528" s="10"/>
      <c r="ZC528" s="10"/>
      <c r="ZD528" s="10"/>
      <c r="ZE528" s="10"/>
      <c r="ZF528" s="10"/>
      <c r="ZG528" s="10"/>
      <c r="ZH528" s="10"/>
      <c r="ZI528" s="10"/>
      <c r="ZJ528" s="10"/>
      <c r="ZK528" s="10"/>
      <c r="ZL528" s="10"/>
      <c r="ZM528" s="10"/>
      <c r="ZN528" s="10"/>
      <c r="ZO528" s="10"/>
      <c r="ZP528" s="10"/>
      <c r="ZQ528" s="10"/>
      <c r="ZR528" s="10"/>
      <c r="ZS528" s="10"/>
      <c r="ZT528" s="10"/>
      <c r="ZU528" s="10"/>
      <c r="ZV528" s="10"/>
      <c r="ZW528" s="10"/>
      <c r="ZX528" s="10"/>
      <c r="ZY528" s="10"/>
      <c r="ZZ528" s="10"/>
      <c r="AAA528" s="10"/>
      <c r="AAB528" s="10"/>
      <c r="AAC528" s="10"/>
      <c r="AAD528" s="10"/>
      <c r="AAE528" s="10"/>
      <c r="AAF528" s="10"/>
      <c r="AAG528" s="10"/>
      <c r="AAH528" s="10"/>
      <c r="AAI528" s="10"/>
      <c r="AAJ528" s="10"/>
      <c r="AAK528" s="10"/>
      <c r="AAL528" s="10"/>
      <c r="AAM528" s="10"/>
      <c r="AAN528" s="10"/>
      <c r="AAO528" s="10"/>
      <c r="AAP528" s="10"/>
      <c r="AAQ528" s="10"/>
      <c r="AAR528" s="10"/>
      <c r="AAS528" s="10"/>
      <c r="AAT528" s="10"/>
      <c r="AAU528" s="10"/>
      <c r="AAV528" s="10"/>
      <c r="AAW528" s="10"/>
      <c r="AAX528" s="10"/>
      <c r="AAY528" s="10"/>
      <c r="AAZ528" s="10"/>
      <c r="ABA528" s="10"/>
      <c r="ABB528" s="10"/>
      <c r="ABC528" s="10"/>
      <c r="ABD528" s="10"/>
      <c r="ABE528" s="10"/>
      <c r="ABF528" s="10"/>
      <c r="ABG528" s="10"/>
      <c r="ABH528" s="10"/>
      <c r="ABI528" s="10"/>
      <c r="ABJ528" s="10"/>
      <c r="ABK528" s="10"/>
      <c r="ABL528" s="10"/>
      <c r="ABM528" s="10"/>
      <c r="ABN528" s="10"/>
      <c r="ABO528" s="10"/>
      <c r="ABP528" s="10"/>
      <c r="ABQ528" s="10"/>
      <c r="ABR528" s="10"/>
      <c r="ABS528" s="10"/>
      <c r="ABT528" s="10"/>
      <c r="ABU528" s="10"/>
      <c r="ABV528" s="10"/>
      <c r="ABW528" s="10"/>
      <c r="ABX528" s="10"/>
      <c r="ABY528" s="10"/>
      <c r="ABZ528" s="10"/>
      <c r="ACA528" s="10"/>
      <c r="ACB528" s="10"/>
      <c r="ACC528" s="10"/>
      <c r="ACD528" s="10"/>
      <c r="ACE528" s="10"/>
      <c r="ACF528" s="10"/>
      <c r="ACG528" s="10"/>
      <c r="ACH528" s="10"/>
      <c r="ACI528" s="10"/>
      <c r="ACJ528" s="10"/>
      <c r="ACK528" s="10"/>
      <c r="ACL528" s="10"/>
      <c r="ACM528" s="10"/>
      <c r="ACN528" s="10"/>
      <c r="ACO528" s="10"/>
      <c r="ACP528" s="10"/>
      <c r="ACQ528" s="10"/>
      <c r="ACR528" s="10"/>
      <c r="ACS528" s="10"/>
      <c r="ACT528" s="10"/>
      <c r="ACU528" s="10"/>
      <c r="ACV528" s="10"/>
      <c r="ACW528" s="10"/>
      <c r="ACX528" s="10"/>
      <c r="ACY528" s="10"/>
      <c r="ACZ528" s="10"/>
      <c r="ADA528" s="10"/>
      <c r="ADB528" s="10"/>
      <c r="ADC528" s="10"/>
      <c r="ADD528" s="10"/>
      <c r="ADE528" s="10"/>
      <c r="ADF528" s="10"/>
      <c r="ADG528" s="10"/>
      <c r="ADH528" s="10"/>
      <c r="ADI528" s="10"/>
      <c r="ADJ528" s="10"/>
      <c r="ADK528" s="10"/>
      <c r="ADL528" s="10"/>
      <c r="ADM528" s="10"/>
      <c r="ADN528" s="10"/>
      <c r="ADO528" s="10"/>
      <c r="ADP528" s="10"/>
      <c r="ADQ528" s="10"/>
      <c r="ADR528" s="10"/>
      <c r="ADS528" s="10"/>
      <c r="ADT528" s="10"/>
      <c r="ADU528" s="10"/>
      <c r="ADV528" s="10"/>
      <c r="ADW528" s="10"/>
      <c r="ADX528" s="10"/>
      <c r="ADY528" s="10"/>
      <c r="ADZ528" s="10"/>
      <c r="AEA528" s="10"/>
      <c r="AEB528" s="10"/>
      <c r="AEC528" s="10"/>
      <c r="AED528" s="10"/>
      <c r="AEE528" s="10"/>
      <c r="AEF528" s="10"/>
      <c r="AEG528" s="10"/>
      <c r="AEH528" s="10"/>
      <c r="AEI528" s="10"/>
      <c r="AEJ528" s="10"/>
      <c r="AEK528" s="10"/>
      <c r="AEL528" s="10"/>
      <c r="AEM528" s="10"/>
      <c r="AEN528" s="10"/>
      <c r="AEO528" s="10"/>
      <c r="AEP528" s="10"/>
      <c r="AEQ528" s="10"/>
      <c r="AER528" s="10"/>
      <c r="AES528" s="10"/>
      <c r="AET528" s="10"/>
      <c r="AEU528" s="10"/>
      <c r="AEV528" s="10"/>
      <c r="AEW528" s="10"/>
      <c r="AEX528" s="10"/>
      <c r="AEY528" s="10"/>
      <c r="AEZ528" s="10"/>
      <c r="AFA528" s="10"/>
      <c r="AFB528" s="10"/>
      <c r="AFC528" s="10"/>
      <c r="AFD528" s="10"/>
      <c r="AFE528" s="10"/>
      <c r="AFF528" s="10"/>
      <c r="AFG528" s="10"/>
      <c r="AFH528" s="10"/>
      <c r="AFI528" s="10"/>
      <c r="AFJ528" s="10"/>
      <c r="AFK528" s="10"/>
      <c r="AFL528" s="10"/>
      <c r="AFM528" s="10"/>
      <c r="AFN528" s="10"/>
      <c r="AFO528" s="10"/>
      <c r="AFP528" s="10"/>
      <c r="AFQ528" s="10"/>
      <c r="AFR528" s="10"/>
      <c r="AFS528" s="10"/>
      <c r="AFT528" s="10"/>
      <c r="AFU528" s="10"/>
      <c r="AFV528" s="10"/>
      <c r="AFW528" s="10"/>
      <c r="AFX528" s="10"/>
      <c r="AFY528" s="10"/>
      <c r="AFZ528" s="10"/>
      <c r="AGA528" s="10"/>
      <c r="AGB528" s="10"/>
      <c r="AGC528" s="10"/>
      <c r="AGD528" s="10"/>
      <c r="AGE528" s="10"/>
      <c r="AGF528" s="10"/>
      <c r="AGG528" s="10"/>
      <c r="AGH528" s="10"/>
      <c r="AGI528" s="10"/>
      <c r="AGJ528" s="10"/>
      <c r="AGK528" s="10"/>
      <c r="AGL528" s="10"/>
      <c r="AGM528" s="10"/>
      <c r="AGN528" s="10"/>
      <c r="AGO528" s="10"/>
      <c r="AGP528" s="10"/>
      <c r="AGQ528" s="10"/>
      <c r="AGR528" s="10"/>
      <c r="AGS528" s="10"/>
      <c r="AGT528" s="10"/>
      <c r="AGU528" s="10"/>
      <c r="AGV528" s="10"/>
      <c r="AGW528" s="10"/>
      <c r="AGX528" s="10"/>
      <c r="AGY528" s="10"/>
      <c r="AGZ528" s="10"/>
      <c r="AHA528" s="10"/>
      <c r="AHB528" s="10"/>
      <c r="AHC528" s="10"/>
      <c r="AHD528" s="10"/>
      <c r="AHE528" s="10"/>
      <c r="AHF528" s="10"/>
      <c r="AHG528" s="10"/>
      <c r="AHH528" s="10"/>
      <c r="AHI528" s="10"/>
      <c r="AHJ528" s="10"/>
      <c r="AHK528" s="10"/>
      <c r="AHL528" s="10"/>
      <c r="AHM528" s="10"/>
      <c r="AHN528" s="10"/>
      <c r="AHO528" s="10"/>
      <c r="AHP528" s="10"/>
      <c r="AHQ528" s="10"/>
      <c r="AHR528" s="10"/>
      <c r="AHS528" s="10"/>
      <c r="AHT528" s="10"/>
      <c r="AHU528" s="10"/>
      <c r="AHV528" s="10"/>
      <c r="AHW528" s="10"/>
      <c r="AHX528" s="10"/>
      <c r="AHY528" s="10"/>
      <c r="AHZ528" s="10"/>
      <c r="AIA528" s="10"/>
      <c r="AIB528" s="10"/>
      <c r="AIC528" s="10"/>
      <c r="AID528" s="10"/>
      <c r="AIE528" s="10"/>
      <c r="AIF528" s="10"/>
      <c r="AIG528" s="10"/>
      <c r="AIH528" s="10"/>
      <c r="AII528" s="10"/>
      <c r="AIJ528" s="10"/>
      <c r="AIK528" s="10"/>
      <c r="AIL528" s="10"/>
      <c r="AIM528" s="10"/>
      <c r="AIN528" s="10"/>
      <c r="AIO528" s="10"/>
      <c r="AIP528" s="10"/>
      <c r="AIQ528" s="10"/>
      <c r="AIR528" s="10"/>
      <c r="AIS528" s="10"/>
      <c r="AIT528" s="10"/>
      <c r="AIU528" s="10"/>
      <c r="AIV528" s="10"/>
      <c r="AIW528" s="10"/>
      <c r="AIX528" s="10"/>
      <c r="AIY528" s="10"/>
      <c r="AIZ528" s="10"/>
      <c r="AJA528" s="10"/>
      <c r="AJB528" s="10"/>
      <c r="AJC528" s="10"/>
      <c r="AJD528" s="10"/>
      <c r="AJE528" s="10"/>
      <c r="AJF528" s="10"/>
      <c r="AJG528" s="10"/>
      <c r="AJH528" s="10"/>
      <c r="AJI528" s="10"/>
      <c r="AJJ528" s="10"/>
      <c r="AJK528" s="10"/>
      <c r="AJL528" s="10"/>
      <c r="AJM528" s="10"/>
      <c r="AJN528" s="10"/>
      <c r="AJO528" s="10"/>
      <c r="AJP528" s="10"/>
      <c r="AJQ528" s="10"/>
      <c r="AJR528" s="10"/>
      <c r="AJS528" s="10"/>
      <c r="AJT528" s="10"/>
      <c r="AJU528" s="10"/>
      <c r="AJV528" s="10"/>
      <c r="AJW528" s="10"/>
      <c r="AJX528" s="10"/>
      <c r="AJY528" s="10"/>
      <c r="AJZ528" s="10"/>
      <c r="AKA528" s="10"/>
      <c r="AKB528" s="10"/>
      <c r="AKC528" s="10"/>
      <c r="AKD528" s="10"/>
      <c r="AKE528" s="10"/>
      <c r="AKF528" s="10"/>
      <c r="AKG528" s="10"/>
      <c r="AKH528" s="10"/>
      <c r="AKI528" s="10"/>
      <c r="AKJ528" s="10"/>
      <c r="AKK528" s="10"/>
      <c r="AKL528" s="10"/>
      <c r="AKM528" s="10"/>
      <c r="AKN528" s="10"/>
      <c r="AKO528" s="10"/>
      <c r="AKP528" s="10"/>
      <c r="AKQ528" s="10"/>
      <c r="AKR528" s="10"/>
      <c r="AKS528" s="10"/>
      <c r="AKT528" s="10"/>
      <c r="AKU528" s="10"/>
      <c r="AKV528" s="10"/>
      <c r="AKW528" s="10"/>
      <c r="AKX528" s="10"/>
      <c r="AKY528" s="10"/>
      <c r="AKZ528" s="10"/>
      <c r="ALA528" s="10"/>
      <c r="ALB528" s="10"/>
      <c r="ALC528" s="10"/>
      <c r="ALD528" s="10"/>
      <c r="ALE528" s="10"/>
      <c r="ALF528" s="10"/>
      <c r="ALG528" s="10"/>
      <c r="ALH528" s="10"/>
      <c r="ALI528" s="10"/>
      <c r="ALJ528" s="10"/>
      <c r="ALK528" s="10"/>
      <c r="ALL528" s="10"/>
      <c r="ALM528" s="10"/>
      <c r="ALN528" s="10"/>
      <c r="ALO528" s="10"/>
      <c r="ALP528" s="10"/>
      <c r="ALQ528" s="10"/>
      <c r="ALR528" s="10"/>
      <c r="ALS528" s="10"/>
      <c r="ALT528" s="10"/>
      <c r="ALU528" s="10"/>
      <c r="ALV528" s="10"/>
      <c r="ALW528" s="10"/>
      <c r="ALX528" s="10"/>
      <c r="ALY528" s="10"/>
      <c r="ALZ528" s="10"/>
      <c r="AMA528" s="10"/>
      <c r="AMB528" s="10"/>
      <c r="AMC528" s="10"/>
      <c r="AMD528" s="10"/>
      <c r="AME528" s="10"/>
      <c r="AMF528" s="10"/>
      <c r="AMG528" s="10"/>
      <c r="AMH528" s="10"/>
      <c r="AMI528" s="10"/>
    </row>
    <row r="529" spans="1:1023" ht="21.75" customHeight="1">
      <c r="A529" s="14" t="s">
        <v>116</v>
      </c>
      <c r="B529" s="39"/>
      <c r="C529" s="30"/>
      <c r="D529" s="30"/>
      <c r="E529" s="30"/>
      <c r="F529" s="30"/>
      <c r="G529" s="30"/>
      <c r="H529" s="30"/>
      <c r="I529" s="30"/>
      <c r="J529" s="36">
        <v>6300</v>
      </c>
      <c r="K529" s="36">
        <v>199795</v>
      </c>
      <c r="L529" s="30"/>
      <c r="M529" s="30"/>
      <c r="N529" s="30"/>
      <c r="O529" s="30"/>
      <c r="P529" s="32"/>
      <c r="Q529" s="43">
        <f t="shared" si="14"/>
        <v>206095</v>
      </c>
      <c r="R529" s="43">
        <f>Q529+Q530+Q531+Q532+Q533+Q534+Q535+Q536+Q537+Q538+Q539+Q540+Q541+Q542</f>
        <v>386662.79</v>
      </c>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c r="EM529" s="10"/>
      <c r="EN529" s="10"/>
      <c r="EO529" s="10"/>
      <c r="EP529" s="10"/>
      <c r="EQ529" s="10"/>
      <c r="ER529" s="10"/>
      <c r="ES529" s="10"/>
      <c r="ET529" s="10"/>
      <c r="EU529" s="10"/>
      <c r="EV529" s="10"/>
      <c r="EW529" s="10"/>
      <c r="EX529" s="10"/>
      <c r="EY529" s="10"/>
      <c r="EZ529" s="10"/>
      <c r="FA529" s="10"/>
      <c r="FB529" s="10"/>
      <c r="FC529" s="10"/>
      <c r="FD529" s="10"/>
      <c r="FE529" s="10"/>
      <c r="FF529" s="10"/>
      <c r="FG529" s="10"/>
      <c r="FH529" s="10"/>
      <c r="FI529" s="10"/>
      <c r="FJ529" s="10"/>
      <c r="FK529" s="10"/>
      <c r="FL529" s="10"/>
      <c r="FM529" s="10"/>
      <c r="FN529" s="10"/>
      <c r="FO529" s="10"/>
      <c r="FP529" s="10"/>
      <c r="FQ529" s="10"/>
      <c r="FR529" s="10"/>
      <c r="FS529" s="10"/>
      <c r="FT529" s="10"/>
      <c r="FU529" s="10"/>
      <c r="FV529" s="10"/>
      <c r="FW529" s="10"/>
      <c r="FX529" s="10"/>
      <c r="FY529" s="10"/>
      <c r="FZ529" s="10"/>
      <c r="GA529" s="10"/>
      <c r="GB529" s="10"/>
      <c r="GC529" s="10"/>
      <c r="GD529" s="10"/>
      <c r="GE529" s="10"/>
      <c r="GF529" s="10"/>
      <c r="GG529" s="10"/>
      <c r="GH529" s="10"/>
      <c r="GI529" s="10"/>
      <c r="GJ529" s="10"/>
      <c r="GK529" s="10"/>
      <c r="GL529" s="10"/>
      <c r="GM529" s="10"/>
      <c r="GN529" s="10"/>
      <c r="GO529" s="10"/>
      <c r="GP529" s="10"/>
      <c r="GQ529" s="10"/>
      <c r="GR529" s="10"/>
      <c r="GS529" s="10"/>
      <c r="GT529" s="10"/>
      <c r="GU529" s="10"/>
      <c r="GV529" s="10"/>
      <c r="GW529" s="10"/>
      <c r="GX529" s="10"/>
      <c r="GY529" s="10"/>
      <c r="GZ529" s="10"/>
      <c r="HA529" s="10"/>
      <c r="HB529" s="10"/>
      <c r="HC529" s="10"/>
      <c r="HD529" s="10"/>
      <c r="HE529" s="10"/>
      <c r="HF529" s="10"/>
      <c r="HG529" s="10"/>
      <c r="HH529" s="10"/>
      <c r="HI529" s="10"/>
      <c r="HJ529" s="10"/>
      <c r="HK529" s="10"/>
      <c r="HL529" s="10"/>
      <c r="HM529" s="10"/>
      <c r="HN529" s="10"/>
      <c r="HO529" s="10"/>
      <c r="HP529" s="10"/>
      <c r="HQ529" s="10"/>
      <c r="HR529" s="10"/>
      <c r="HS529" s="10"/>
      <c r="HT529" s="10"/>
      <c r="HU529" s="10"/>
      <c r="HV529" s="10"/>
      <c r="HW529" s="10"/>
      <c r="HX529" s="10"/>
      <c r="HY529" s="10"/>
      <c r="HZ529" s="10"/>
      <c r="IA529" s="10"/>
      <c r="IB529" s="10"/>
      <c r="IC529" s="10"/>
      <c r="ID529" s="10"/>
      <c r="IE529" s="10"/>
      <c r="IF529" s="10"/>
      <c r="IG529" s="10"/>
      <c r="IH529" s="10"/>
      <c r="II529" s="10"/>
      <c r="IJ529" s="10"/>
      <c r="IK529" s="10"/>
      <c r="IL529" s="10"/>
      <c r="IM529" s="10"/>
      <c r="IN529" s="10"/>
      <c r="IO529" s="10"/>
      <c r="IP529" s="10"/>
      <c r="IQ529" s="10"/>
      <c r="IR529" s="10"/>
      <c r="IS529" s="10"/>
      <c r="IT529" s="10"/>
      <c r="IU529" s="10"/>
      <c r="IV529" s="10"/>
      <c r="IW529" s="10"/>
      <c r="IX529" s="10"/>
      <c r="IY529" s="10"/>
      <c r="IZ529" s="10"/>
      <c r="JA529" s="10"/>
      <c r="JB529" s="10"/>
      <c r="JC529" s="10"/>
      <c r="JD529" s="10"/>
      <c r="JE529" s="10"/>
      <c r="JF529" s="10"/>
      <c r="JG529" s="10"/>
      <c r="JH529" s="10"/>
      <c r="JI529" s="10"/>
      <c r="JJ529" s="10"/>
      <c r="JK529" s="10"/>
      <c r="JL529" s="10"/>
      <c r="JM529" s="10"/>
      <c r="JN529" s="10"/>
      <c r="JO529" s="10"/>
      <c r="JP529" s="10"/>
      <c r="JQ529" s="10"/>
      <c r="JR529" s="10"/>
      <c r="JS529" s="10"/>
      <c r="JT529" s="10"/>
      <c r="JU529" s="10"/>
      <c r="JV529" s="10"/>
      <c r="JW529" s="10"/>
      <c r="JX529" s="10"/>
      <c r="JY529" s="10"/>
      <c r="JZ529" s="10"/>
      <c r="KA529" s="10"/>
      <c r="KB529" s="10"/>
      <c r="KC529" s="10"/>
      <c r="KD529" s="10"/>
      <c r="KE529" s="10"/>
      <c r="KF529" s="10"/>
      <c r="KG529" s="10"/>
      <c r="KH529" s="10"/>
      <c r="KI529" s="10"/>
      <c r="KJ529" s="10"/>
      <c r="KK529" s="10"/>
      <c r="KL529" s="10"/>
      <c r="KM529" s="10"/>
      <c r="KN529" s="10"/>
      <c r="KO529" s="10"/>
      <c r="KP529" s="10"/>
      <c r="KQ529" s="10"/>
      <c r="KR529" s="10"/>
      <c r="KS529" s="10"/>
      <c r="KT529" s="10"/>
      <c r="KU529" s="10"/>
      <c r="KV529" s="10"/>
      <c r="KW529" s="10"/>
      <c r="KX529" s="10"/>
      <c r="KY529" s="10"/>
      <c r="KZ529" s="10"/>
      <c r="LA529" s="10"/>
      <c r="LB529" s="10"/>
      <c r="LC529" s="10"/>
      <c r="LD529" s="10"/>
      <c r="LE529" s="10"/>
      <c r="LF529" s="10"/>
      <c r="LG529" s="10"/>
      <c r="LH529" s="10"/>
      <c r="LI529" s="10"/>
      <c r="LJ529" s="10"/>
      <c r="LK529" s="10"/>
      <c r="LL529" s="10"/>
      <c r="LM529" s="10"/>
      <c r="LN529" s="10"/>
      <c r="LO529" s="10"/>
      <c r="LP529" s="10"/>
      <c r="LQ529" s="10"/>
      <c r="LR529" s="10"/>
      <c r="LS529" s="10"/>
      <c r="LT529" s="10"/>
      <c r="LU529" s="10"/>
      <c r="LV529" s="10"/>
      <c r="LW529" s="10"/>
      <c r="LX529" s="10"/>
      <c r="LY529" s="10"/>
      <c r="LZ529" s="10"/>
      <c r="MA529" s="10"/>
      <c r="MB529" s="10"/>
      <c r="MC529" s="10"/>
      <c r="MD529" s="10"/>
      <c r="ME529" s="10"/>
      <c r="MF529" s="10"/>
      <c r="MG529" s="10"/>
      <c r="MH529" s="10"/>
      <c r="MI529" s="10"/>
      <c r="MJ529" s="10"/>
      <c r="MK529" s="10"/>
      <c r="ML529" s="10"/>
      <c r="MM529" s="10"/>
      <c r="MN529" s="10"/>
      <c r="MO529" s="10"/>
      <c r="MP529" s="10"/>
      <c r="MQ529" s="10"/>
      <c r="MR529" s="10"/>
      <c r="MS529" s="10"/>
      <c r="MT529" s="10"/>
      <c r="MU529" s="10"/>
      <c r="MV529" s="10"/>
      <c r="MW529" s="10"/>
      <c r="MX529" s="10"/>
      <c r="MY529" s="10"/>
      <c r="MZ529" s="10"/>
      <c r="NA529" s="10"/>
      <c r="NB529" s="10"/>
      <c r="NC529" s="10"/>
      <c r="ND529" s="10"/>
      <c r="NE529" s="10"/>
      <c r="NF529" s="10"/>
      <c r="NG529" s="10"/>
      <c r="NH529" s="10"/>
      <c r="NI529" s="10"/>
      <c r="NJ529" s="10"/>
      <c r="NK529" s="10"/>
      <c r="NL529" s="10"/>
      <c r="NM529" s="10"/>
      <c r="NN529" s="10"/>
      <c r="NO529" s="10"/>
      <c r="NP529" s="10"/>
      <c r="NQ529" s="10"/>
      <c r="NR529" s="10"/>
      <c r="NS529" s="10"/>
      <c r="NT529" s="10"/>
      <c r="NU529" s="10"/>
      <c r="NV529" s="10"/>
      <c r="NW529" s="10"/>
      <c r="NX529" s="10"/>
      <c r="NY529" s="10"/>
      <c r="NZ529" s="10"/>
      <c r="OA529" s="10"/>
      <c r="OB529" s="10"/>
      <c r="OC529" s="10"/>
      <c r="OD529" s="10"/>
      <c r="OE529" s="10"/>
      <c r="OF529" s="10"/>
      <c r="OG529" s="10"/>
      <c r="OH529" s="10"/>
      <c r="OI529" s="10"/>
      <c r="OJ529" s="10"/>
      <c r="OK529" s="10"/>
      <c r="OL529" s="10"/>
      <c r="OM529" s="10"/>
      <c r="ON529" s="10"/>
      <c r="OO529" s="10"/>
      <c r="OP529" s="10"/>
      <c r="OQ529" s="10"/>
      <c r="OR529" s="10"/>
      <c r="OS529" s="10"/>
      <c r="OT529" s="10"/>
      <c r="OU529" s="10"/>
      <c r="OV529" s="10"/>
      <c r="OW529" s="10"/>
      <c r="OX529" s="10"/>
      <c r="OY529" s="10"/>
      <c r="OZ529" s="10"/>
      <c r="PA529" s="10"/>
      <c r="PB529" s="10"/>
      <c r="PC529" s="10"/>
      <c r="PD529" s="10"/>
      <c r="PE529" s="10"/>
      <c r="PF529" s="10"/>
      <c r="PG529" s="10"/>
      <c r="PH529" s="10"/>
      <c r="PI529" s="10"/>
      <c r="PJ529" s="10"/>
      <c r="PK529" s="10"/>
      <c r="PL529" s="10"/>
      <c r="PM529" s="10"/>
      <c r="PN529" s="10"/>
      <c r="PO529" s="10"/>
      <c r="PP529" s="10"/>
      <c r="PQ529" s="10"/>
      <c r="PR529" s="10"/>
      <c r="PS529" s="10"/>
      <c r="PT529" s="10"/>
      <c r="PU529" s="10"/>
      <c r="PV529" s="10"/>
      <c r="PW529" s="10"/>
      <c r="PX529" s="10"/>
      <c r="PY529" s="10"/>
      <c r="PZ529" s="10"/>
      <c r="QA529" s="10"/>
      <c r="QB529" s="10"/>
      <c r="QC529" s="10"/>
      <c r="QD529" s="10"/>
      <c r="QE529" s="10"/>
      <c r="QF529" s="10"/>
      <c r="QG529" s="10"/>
      <c r="QH529" s="10"/>
      <c r="QI529" s="10"/>
      <c r="QJ529" s="10"/>
      <c r="QK529" s="10"/>
      <c r="QL529" s="10"/>
      <c r="QM529" s="10"/>
      <c r="QN529" s="10"/>
      <c r="QO529" s="10"/>
      <c r="QP529" s="10"/>
      <c r="QQ529" s="10"/>
      <c r="QR529" s="10"/>
      <c r="QS529" s="10"/>
      <c r="QT529" s="10"/>
      <c r="QU529" s="10"/>
      <c r="QV529" s="10"/>
      <c r="QW529" s="10"/>
      <c r="QX529" s="10"/>
      <c r="QY529" s="10"/>
      <c r="QZ529" s="10"/>
      <c r="RA529" s="10"/>
      <c r="RB529" s="10"/>
      <c r="RC529" s="10"/>
      <c r="RD529" s="10"/>
      <c r="RE529" s="10"/>
      <c r="RF529" s="10"/>
      <c r="RG529" s="10"/>
      <c r="RH529" s="10"/>
      <c r="RI529" s="10"/>
      <c r="RJ529" s="10"/>
      <c r="RK529" s="10"/>
      <c r="RL529" s="10"/>
      <c r="RM529" s="10"/>
      <c r="RN529" s="10"/>
      <c r="RO529" s="10"/>
      <c r="RP529" s="10"/>
      <c r="RQ529" s="10"/>
      <c r="RR529" s="10"/>
      <c r="RS529" s="10"/>
      <c r="RT529" s="10"/>
      <c r="RU529" s="10"/>
      <c r="RV529" s="10"/>
      <c r="RW529" s="10"/>
      <c r="RX529" s="10"/>
      <c r="RY529" s="10"/>
      <c r="RZ529" s="10"/>
      <c r="SA529" s="10"/>
      <c r="SB529" s="10"/>
      <c r="SC529" s="10"/>
      <c r="SD529" s="10"/>
      <c r="SE529" s="10"/>
      <c r="SF529" s="10"/>
      <c r="SG529" s="10"/>
      <c r="SH529" s="10"/>
      <c r="SI529" s="10"/>
      <c r="SJ529" s="10"/>
      <c r="SK529" s="10"/>
      <c r="SL529" s="10"/>
      <c r="SM529" s="10"/>
      <c r="SN529" s="10"/>
      <c r="SO529" s="10"/>
      <c r="SP529" s="10"/>
      <c r="SQ529" s="10"/>
      <c r="SR529" s="10"/>
      <c r="SS529" s="10"/>
      <c r="ST529" s="10"/>
      <c r="SU529" s="10"/>
      <c r="SV529" s="10"/>
      <c r="SW529" s="10"/>
      <c r="SX529" s="10"/>
      <c r="SY529" s="10"/>
      <c r="SZ529" s="10"/>
      <c r="TA529" s="10"/>
      <c r="TB529" s="10"/>
      <c r="TC529" s="10"/>
      <c r="TD529" s="10"/>
      <c r="TE529" s="10"/>
      <c r="TF529" s="10"/>
      <c r="TG529" s="10"/>
      <c r="TH529" s="10"/>
      <c r="TI529" s="10"/>
      <c r="TJ529" s="10"/>
      <c r="TK529" s="10"/>
      <c r="TL529" s="10"/>
      <c r="TM529" s="10"/>
      <c r="TN529" s="10"/>
      <c r="TO529" s="10"/>
      <c r="TP529" s="10"/>
      <c r="TQ529" s="10"/>
      <c r="TR529" s="10"/>
      <c r="TS529" s="10"/>
      <c r="TT529" s="10"/>
      <c r="TU529" s="10"/>
      <c r="TV529" s="10"/>
      <c r="TW529" s="10"/>
      <c r="TX529" s="10"/>
      <c r="TY529" s="10"/>
      <c r="TZ529" s="10"/>
      <c r="UA529" s="10"/>
      <c r="UB529" s="10"/>
      <c r="UC529" s="10"/>
      <c r="UD529" s="10"/>
      <c r="UE529" s="10"/>
      <c r="UF529" s="10"/>
      <c r="UG529" s="10"/>
      <c r="UH529" s="10"/>
      <c r="UI529" s="10"/>
      <c r="UJ529" s="10"/>
      <c r="UK529" s="10"/>
      <c r="UL529" s="10"/>
      <c r="UM529" s="10"/>
      <c r="UN529" s="10"/>
      <c r="UO529" s="10"/>
      <c r="UP529" s="10"/>
      <c r="UQ529" s="10"/>
      <c r="UR529" s="10"/>
      <c r="US529" s="10"/>
      <c r="UT529" s="10"/>
      <c r="UU529" s="10"/>
      <c r="UV529" s="10"/>
      <c r="UW529" s="10"/>
      <c r="UX529" s="10"/>
      <c r="UY529" s="10"/>
      <c r="UZ529" s="10"/>
      <c r="VA529" s="10"/>
      <c r="VB529" s="10"/>
      <c r="VC529" s="10"/>
      <c r="VD529" s="10"/>
      <c r="VE529" s="10"/>
      <c r="VF529" s="10"/>
      <c r="VG529" s="10"/>
      <c r="VH529" s="10"/>
      <c r="VI529" s="10"/>
      <c r="VJ529" s="10"/>
      <c r="VK529" s="10"/>
      <c r="VL529" s="10"/>
      <c r="VM529" s="10"/>
      <c r="VN529" s="10"/>
      <c r="VO529" s="10"/>
      <c r="VP529" s="10"/>
      <c r="VQ529" s="10"/>
      <c r="VR529" s="10"/>
      <c r="VS529" s="10"/>
      <c r="VT529" s="10"/>
      <c r="VU529" s="10"/>
      <c r="VV529" s="10"/>
      <c r="VW529" s="10"/>
      <c r="VX529" s="10"/>
      <c r="VY529" s="10"/>
      <c r="VZ529" s="10"/>
      <c r="WA529" s="10"/>
      <c r="WB529" s="10"/>
      <c r="WC529" s="10"/>
      <c r="WD529" s="10"/>
      <c r="WE529" s="10"/>
      <c r="WF529" s="10"/>
      <c r="WG529" s="10"/>
      <c r="WH529" s="10"/>
      <c r="WI529" s="10"/>
      <c r="WJ529" s="10"/>
      <c r="WK529" s="10"/>
      <c r="WL529" s="10"/>
      <c r="WM529" s="10"/>
      <c r="WN529" s="10"/>
      <c r="WO529" s="10"/>
      <c r="WP529" s="10"/>
      <c r="WQ529" s="10"/>
      <c r="WR529" s="10"/>
      <c r="WS529" s="10"/>
      <c r="WT529" s="10"/>
      <c r="WU529" s="10"/>
      <c r="WV529" s="10"/>
      <c r="WW529" s="10"/>
      <c r="WX529" s="10"/>
      <c r="WY529" s="10"/>
      <c r="WZ529" s="10"/>
      <c r="XA529" s="10"/>
      <c r="XB529" s="10"/>
      <c r="XC529" s="10"/>
      <c r="XD529" s="10"/>
      <c r="XE529" s="10"/>
      <c r="XF529" s="10"/>
      <c r="XG529" s="10"/>
      <c r="XH529" s="10"/>
      <c r="XI529" s="10"/>
      <c r="XJ529" s="10"/>
      <c r="XK529" s="10"/>
      <c r="XL529" s="10"/>
      <c r="XM529" s="10"/>
      <c r="XN529" s="10"/>
      <c r="XO529" s="10"/>
      <c r="XP529" s="10"/>
      <c r="XQ529" s="10"/>
      <c r="XR529" s="10"/>
      <c r="XS529" s="10"/>
      <c r="XT529" s="10"/>
      <c r="XU529" s="10"/>
      <c r="XV529" s="10"/>
      <c r="XW529" s="10"/>
      <c r="XX529" s="10"/>
      <c r="XY529" s="10"/>
      <c r="XZ529" s="10"/>
      <c r="YA529" s="10"/>
      <c r="YB529" s="10"/>
      <c r="YC529" s="10"/>
      <c r="YD529" s="10"/>
      <c r="YE529" s="10"/>
      <c r="YF529" s="10"/>
      <c r="YG529" s="10"/>
      <c r="YH529" s="10"/>
      <c r="YI529" s="10"/>
      <c r="YJ529" s="10"/>
      <c r="YK529" s="10"/>
      <c r="YL529" s="10"/>
      <c r="YM529" s="10"/>
      <c r="YN529" s="10"/>
      <c r="YO529" s="10"/>
      <c r="YP529" s="10"/>
      <c r="YQ529" s="10"/>
      <c r="YR529" s="10"/>
      <c r="YS529" s="10"/>
      <c r="YT529" s="10"/>
      <c r="YU529" s="10"/>
      <c r="YV529" s="10"/>
      <c r="YW529" s="10"/>
      <c r="YX529" s="10"/>
      <c r="YY529" s="10"/>
      <c r="YZ529" s="10"/>
      <c r="ZA529" s="10"/>
      <c r="ZB529" s="10"/>
      <c r="ZC529" s="10"/>
      <c r="ZD529" s="10"/>
      <c r="ZE529" s="10"/>
      <c r="ZF529" s="10"/>
      <c r="ZG529" s="10"/>
      <c r="ZH529" s="10"/>
      <c r="ZI529" s="10"/>
      <c r="ZJ529" s="10"/>
      <c r="ZK529" s="10"/>
      <c r="ZL529" s="10"/>
      <c r="ZM529" s="10"/>
      <c r="ZN529" s="10"/>
      <c r="ZO529" s="10"/>
      <c r="ZP529" s="10"/>
      <c r="ZQ529" s="10"/>
      <c r="ZR529" s="10"/>
      <c r="ZS529" s="10"/>
      <c r="ZT529" s="10"/>
      <c r="ZU529" s="10"/>
      <c r="ZV529" s="10"/>
      <c r="ZW529" s="10"/>
      <c r="ZX529" s="10"/>
      <c r="ZY529" s="10"/>
      <c r="ZZ529" s="10"/>
      <c r="AAA529" s="10"/>
      <c r="AAB529" s="10"/>
      <c r="AAC529" s="10"/>
      <c r="AAD529" s="10"/>
      <c r="AAE529" s="10"/>
      <c r="AAF529" s="10"/>
      <c r="AAG529" s="10"/>
      <c r="AAH529" s="10"/>
      <c r="AAI529" s="10"/>
      <c r="AAJ529" s="10"/>
      <c r="AAK529" s="10"/>
      <c r="AAL529" s="10"/>
      <c r="AAM529" s="10"/>
      <c r="AAN529" s="10"/>
      <c r="AAO529" s="10"/>
      <c r="AAP529" s="10"/>
      <c r="AAQ529" s="10"/>
      <c r="AAR529" s="10"/>
      <c r="AAS529" s="10"/>
      <c r="AAT529" s="10"/>
      <c r="AAU529" s="10"/>
      <c r="AAV529" s="10"/>
      <c r="AAW529" s="10"/>
      <c r="AAX529" s="10"/>
      <c r="AAY529" s="10"/>
      <c r="AAZ529" s="10"/>
      <c r="ABA529" s="10"/>
      <c r="ABB529" s="10"/>
      <c r="ABC529" s="10"/>
      <c r="ABD529" s="10"/>
      <c r="ABE529" s="10"/>
      <c r="ABF529" s="10"/>
      <c r="ABG529" s="10"/>
      <c r="ABH529" s="10"/>
      <c r="ABI529" s="10"/>
      <c r="ABJ529" s="10"/>
      <c r="ABK529" s="10"/>
      <c r="ABL529" s="10"/>
      <c r="ABM529" s="10"/>
      <c r="ABN529" s="10"/>
      <c r="ABO529" s="10"/>
      <c r="ABP529" s="10"/>
      <c r="ABQ529" s="10"/>
      <c r="ABR529" s="10"/>
      <c r="ABS529" s="10"/>
      <c r="ABT529" s="10"/>
      <c r="ABU529" s="10"/>
      <c r="ABV529" s="10"/>
      <c r="ABW529" s="10"/>
      <c r="ABX529" s="10"/>
      <c r="ABY529" s="10"/>
      <c r="ABZ529" s="10"/>
      <c r="ACA529" s="10"/>
      <c r="ACB529" s="10"/>
      <c r="ACC529" s="10"/>
      <c r="ACD529" s="10"/>
      <c r="ACE529" s="10"/>
      <c r="ACF529" s="10"/>
      <c r="ACG529" s="10"/>
      <c r="ACH529" s="10"/>
      <c r="ACI529" s="10"/>
      <c r="ACJ529" s="10"/>
      <c r="ACK529" s="10"/>
      <c r="ACL529" s="10"/>
      <c r="ACM529" s="10"/>
      <c r="ACN529" s="10"/>
      <c r="ACO529" s="10"/>
      <c r="ACP529" s="10"/>
      <c r="ACQ529" s="10"/>
      <c r="ACR529" s="10"/>
      <c r="ACS529" s="10"/>
      <c r="ACT529" s="10"/>
      <c r="ACU529" s="10"/>
      <c r="ACV529" s="10"/>
      <c r="ACW529" s="10"/>
      <c r="ACX529" s="10"/>
      <c r="ACY529" s="10"/>
      <c r="ACZ529" s="10"/>
      <c r="ADA529" s="10"/>
      <c r="ADB529" s="10"/>
      <c r="ADC529" s="10"/>
      <c r="ADD529" s="10"/>
      <c r="ADE529" s="10"/>
      <c r="ADF529" s="10"/>
      <c r="ADG529" s="10"/>
      <c r="ADH529" s="10"/>
      <c r="ADI529" s="10"/>
      <c r="ADJ529" s="10"/>
      <c r="ADK529" s="10"/>
      <c r="ADL529" s="10"/>
      <c r="ADM529" s="10"/>
      <c r="ADN529" s="10"/>
      <c r="ADO529" s="10"/>
      <c r="ADP529" s="10"/>
      <c r="ADQ529" s="10"/>
      <c r="ADR529" s="10"/>
      <c r="ADS529" s="10"/>
      <c r="ADT529" s="10"/>
      <c r="ADU529" s="10"/>
      <c r="ADV529" s="10"/>
      <c r="ADW529" s="10"/>
      <c r="ADX529" s="10"/>
      <c r="ADY529" s="10"/>
      <c r="ADZ529" s="10"/>
      <c r="AEA529" s="10"/>
      <c r="AEB529" s="10"/>
      <c r="AEC529" s="10"/>
      <c r="AED529" s="10"/>
      <c r="AEE529" s="10"/>
      <c r="AEF529" s="10"/>
      <c r="AEG529" s="10"/>
      <c r="AEH529" s="10"/>
      <c r="AEI529" s="10"/>
      <c r="AEJ529" s="10"/>
      <c r="AEK529" s="10"/>
      <c r="AEL529" s="10"/>
      <c r="AEM529" s="10"/>
      <c r="AEN529" s="10"/>
      <c r="AEO529" s="10"/>
      <c r="AEP529" s="10"/>
      <c r="AEQ529" s="10"/>
      <c r="AER529" s="10"/>
      <c r="AES529" s="10"/>
      <c r="AET529" s="10"/>
      <c r="AEU529" s="10"/>
      <c r="AEV529" s="10"/>
      <c r="AEW529" s="10"/>
      <c r="AEX529" s="10"/>
      <c r="AEY529" s="10"/>
      <c r="AEZ529" s="10"/>
      <c r="AFA529" s="10"/>
      <c r="AFB529" s="10"/>
      <c r="AFC529" s="10"/>
      <c r="AFD529" s="10"/>
      <c r="AFE529" s="10"/>
      <c r="AFF529" s="10"/>
      <c r="AFG529" s="10"/>
      <c r="AFH529" s="10"/>
      <c r="AFI529" s="10"/>
      <c r="AFJ529" s="10"/>
      <c r="AFK529" s="10"/>
      <c r="AFL529" s="10"/>
      <c r="AFM529" s="10"/>
      <c r="AFN529" s="10"/>
      <c r="AFO529" s="10"/>
      <c r="AFP529" s="10"/>
      <c r="AFQ529" s="10"/>
      <c r="AFR529" s="10"/>
      <c r="AFS529" s="10"/>
      <c r="AFT529" s="10"/>
      <c r="AFU529" s="10"/>
      <c r="AFV529" s="10"/>
      <c r="AFW529" s="10"/>
      <c r="AFX529" s="10"/>
      <c r="AFY529" s="10"/>
      <c r="AFZ529" s="10"/>
      <c r="AGA529" s="10"/>
      <c r="AGB529" s="10"/>
      <c r="AGC529" s="10"/>
      <c r="AGD529" s="10"/>
      <c r="AGE529" s="10"/>
      <c r="AGF529" s="10"/>
      <c r="AGG529" s="10"/>
      <c r="AGH529" s="10"/>
      <c r="AGI529" s="10"/>
      <c r="AGJ529" s="10"/>
      <c r="AGK529" s="10"/>
      <c r="AGL529" s="10"/>
      <c r="AGM529" s="10"/>
      <c r="AGN529" s="10"/>
      <c r="AGO529" s="10"/>
      <c r="AGP529" s="10"/>
      <c r="AGQ529" s="10"/>
      <c r="AGR529" s="10"/>
      <c r="AGS529" s="10"/>
      <c r="AGT529" s="10"/>
      <c r="AGU529" s="10"/>
      <c r="AGV529" s="10"/>
      <c r="AGW529" s="10"/>
      <c r="AGX529" s="10"/>
      <c r="AGY529" s="10"/>
      <c r="AGZ529" s="10"/>
      <c r="AHA529" s="10"/>
      <c r="AHB529" s="10"/>
      <c r="AHC529" s="10"/>
      <c r="AHD529" s="10"/>
      <c r="AHE529" s="10"/>
      <c r="AHF529" s="10"/>
      <c r="AHG529" s="10"/>
      <c r="AHH529" s="10"/>
      <c r="AHI529" s="10"/>
      <c r="AHJ529" s="10"/>
      <c r="AHK529" s="10"/>
      <c r="AHL529" s="10"/>
      <c r="AHM529" s="10"/>
      <c r="AHN529" s="10"/>
      <c r="AHO529" s="10"/>
      <c r="AHP529" s="10"/>
      <c r="AHQ529" s="10"/>
      <c r="AHR529" s="10"/>
      <c r="AHS529" s="10"/>
      <c r="AHT529" s="10"/>
      <c r="AHU529" s="10"/>
      <c r="AHV529" s="10"/>
      <c r="AHW529" s="10"/>
      <c r="AHX529" s="10"/>
      <c r="AHY529" s="10"/>
      <c r="AHZ529" s="10"/>
      <c r="AIA529" s="10"/>
      <c r="AIB529" s="10"/>
      <c r="AIC529" s="10"/>
      <c r="AID529" s="10"/>
      <c r="AIE529" s="10"/>
      <c r="AIF529" s="10"/>
      <c r="AIG529" s="10"/>
      <c r="AIH529" s="10"/>
      <c r="AII529" s="10"/>
      <c r="AIJ529" s="10"/>
      <c r="AIK529" s="10"/>
      <c r="AIL529" s="10"/>
      <c r="AIM529" s="10"/>
      <c r="AIN529" s="10"/>
      <c r="AIO529" s="10"/>
      <c r="AIP529" s="10"/>
      <c r="AIQ529" s="10"/>
      <c r="AIR529" s="10"/>
      <c r="AIS529" s="10"/>
      <c r="AIT529" s="10"/>
      <c r="AIU529" s="10"/>
      <c r="AIV529" s="10"/>
      <c r="AIW529" s="10"/>
      <c r="AIX529" s="10"/>
      <c r="AIY529" s="10"/>
      <c r="AIZ529" s="10"/>
      <c r="AJA529" s="10"/>
      <c r="AJB529" s="10"/>
      <c r="AJC529" s="10"/>
      <c r="AJD529" s="10"/>
      <c r="AJE529" s="10"/>
      <c r="AJF529" s="10"/>
      <c r="AJG529" s="10"/>
      <c r="AJH529" s="10"/>
      <c r="AJI529" s="10"/>
      <c r="AJJ529" s="10"/>
      <c r="AJK529" s="10"/>
      <c r="AJL529" s="10"/>
      <c r="AJM529" s="10"/>
      <c r="AJN529" s="10"/>
      <c r="AJO529" s="10"/>
      <c r="AJP529" s="10"/>
      <c r="AJQ529" s="10"/>
      <c r="AJR529" s="10"/>
      <c r="AJS529" s="10"/>
      <c r="AJT529" s="10"/>
      <c r="AJU529" s="10"/>
      <c r="AJV529" s="10"/>
      <c r="AJW529" s="10"/>
      <c r="AJX529" s="10"/>
      <c r="AJY529" s="10"/>
      <c r="AJZ529" s="10"/>
      <c r="AKA529" s="10"/>
      <c r="AKB529" s="10"/>
      <c r="AKC529" s="10"/>
      <c r="AKD529" s="10"/>
      <c r="AKE529" s="10"/>
      <c r="AKF529" s="10"/>
      <c r="AKG529" s="10"/>
      <c r="AKH529" s="10"/>
      <c r="AKI529" s="10"/>
      <c r="AKJ529" s="10"/>
      <c r="AKK529" s="10"/>
      <c r="AKL529" s="10"/>
      <c r="AKM529" s="10"/>
      <c r="AKN529" s="10"/>
      <c r="AKO529" s="10"/>
      <c r="AKP529" s="10"/>
      <c r="AKQ529" s="10"/>
      <c r="AKR529" s="10"/>
      <c r="AKS529" s="10"/>
      <c r="AKT529" s="10"/>
      <c r="AKU529" s="10"/>
      <c r="AKV529" s="10"/>
      <c r="AKW529" s="10"/>
      <c r="AKX529" s="10"/>
      <c r="AKY529" s="10"/>
      <c r="AKZ529" s="10"/>
      <c r="ALA529" s="10"/>
      <c r="ALB529" s="10"/>
      <c r="ALC529" s="10"/>
      <c r="ALD529" s="10"/>
      <c r="ALE529" s="10"/>
      <c r="ALF529" s="10"/>
      <c r="ALG529" s="10"/>
      <c r="ALH529" s="10"/>
      <c r="ALI529" s="10"/>
      <c r="ALJ529" s="10"/>
      <c r="ALK529" s="10"/>
      <c r="ALL529" s="10"/>
      <c r="ALM529" s="10"/>
      <c r="ALN529" s="10"/>
      <c r="ALO529" s="10"/>
      <c r="ALP529" s="10"/>
      <c r="ALQ529" s="10"/>
      <c r="ALR529" s="10"/>
      <c r="ALS529" s="10"/>
      <c r="ALT529" s="10"/>
      <c r="ALU529" s="10"/>
      <c r="ALV529" s="10"/>
      <c r="ALW529" s="10"/>
      <c r="ALX529" s="10"/>
      <c r="ALY529" s="10"/>
      <c r="ALZ529" s="10"/>
      <c r="AMA529" s="10"/>
      <c r="AMB529" s="10"/>
      <c r="AMC529" s="10"/>
      <c r="AMD529" s="10"/>
      <c r="AME529" s="10"/>
      <c r="AMF529" s="10"/>
      <c r="AMG529" s="10"/>
      <c r="AMH529" s="10"/>
      <c r="AMI529" s="10"/>
    </row>
    <row r="530" spans="1:1023" ht="21.75" customHeight="1">
      <c r="A530" s="14" t="s">
        <v>116</v>
      </c>
      <c r="B530" s="39"/>
      <c r="C530" s="30"/>
      <c r="D530" s="30"/>
      <c r="E530" s="30"/>
      <c r="F530" s="30"/>
      <c r="G530" s="30"/>
      <c r="H530" s="30"/>
      <c r="I530" s="30"/>
      <c r="J530" s="36">
        <v>26589.47</v>
      </c>
      <c r="K530" s="30"/>
      <c r="L530" s="30"/>
      <c r="M530" s="30"/>
      <c r="N530" s="30"/>
      <c r="O530" s="30"/>
      <c r="P530" s="32"/>
      <c r="Q530" s="43">
        <f t="shared" si="14"/>
        <v>26589.47</v>
      </c>
      <c r="R530" s="43"/>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c r="EM530" s="10"/>
      <c r="EN530" s="10"/>
      <c r="EO530" s="10"/>
      <c r="EP530" s="10"/>
      <c r="EQ530" s="10"/>
      <c r="ER530" s="10"/>
      <c r="ES530" s="10"/>
      <c r="ET530" s="10"/>
      <c r="EU530" s="10"/>
      <c r="EV530" s="10"/>
      <c r="EW530" s="10"/>
      <c r="EX530" s="10"/>
      <c r="EY530" s="10"/>
      <c r="EZ530" s="10"/>
      <c r="FA530" s="10"/>
      <c r="FB530" s="10"/>
      <c r="FC530" s="10"/>
      <c r="FD530" s="10"/>
      <c r="FE530" s="10"/>
      <c r="FF530" s="10"/>
      <c r="FG530" s="10"/>
      <c r="FH530" s="10"/>
      <c r="FI530" s="10"/>
      <c r="FJ530" s="10"/>
      <c r="FK530" s="10"/>
      <c r="FL530" s="10"/>
      <c r="FM530" s="10"/>
      <c r="FN530" s="10"/>
      <c r="FO530" s="10"/>
      <c r="FP530" s="10"/>
      <c r="FQ530" s="10"/>
      <c r="FR530" s="10"/>
      <c r="FS530" s="10"/>
      <c r="FT530" s="10"/>
      <c r="FU530" s="10"/>
      <c r="FV530" s="10"/>
      <c r="FW530" s="10"/>
      <c r="FX530" s="10"/>
      <c r="FY530" s="10"/>
      <c r="FZ530" s="10"/>
      <c r="GA530" s="10"/>
      <c r="GB530" s="10"/>
      <c r="GC530" s="10"/>
      <c r="GD530" s="10"/>
      <c r="GE530" s="10"/>
      <c r="GF530" s="10"/>
      <c r="GG530" s="10"/>
      <c r="GH530" s="10"/>
      <c r="GI530" s="10"/>
      <c r="GJ530" s="10"/>
      <c r="GK530" s="10"/>
      <c r="GL530" s="10"/>
      <c r="GM530" s="10"/>
      <c r="GN530" s="10"/>
      <c r="GO530" s="10"/>
      <c r="GP530" s="10"/>
      <c r="GQ530" s="10"/>
      <c r="GR530" s="10"/>
      <c r="GS530" s="10"/>
      <c r="GT530" s="10"/>
      <c r="GU530" s="10"/>
      <c r="GV530" s="10"/>
      <c r="GW530" s="10"/>
      <c r="GX530" s="10"/>
      <c r="GY530" s="10"/>
      <c r="GZ530" s="10"/>
      <c r="HA530" s="10"/>
      <c r="HB530" s="10"/>
      <c r="HC530" s="10"/>
      <c r="HD530" s="10"/>
      <c r="HE530" s="10"/>
      <c r="HF530" s="10"/>
      <c r="HG530" s="10"/>
      <c r="HH530" s="10"/>
      <c r="HI530" s="10"/>
      <c r="HJ530" s="10"/>
      <c r="HK530" s="10"/>
      <c r="HL530" s="10"/>
      <c r="HM530" s="10"/>
      <c r="HN530" s="10"/>
      <c r="HO530" s="10"/>
      <c r="HP530" s="10"/>
      <c r="HQ530" s="10"/>
      <c r="HR530" s="10"/>
      <c r="HS530" s="10"/>
      <c r="HT530" s="10"/>
      <c r="HU530" s="10"/>
      <c r="HV530" s="10"/>
      <c r="HW530" s="10"/>
      <c r="HX530" s="10"/>
      <c r="HY530" s="10"/>
      <c r="HZ530" s="10"/>
      <c r="IA530" s="10"/>
      <c r="IB530" s="10"/>
      <c r="IC530" s="10"/>
      <c r="ID530" s="10"/>
      <c r="IE530" s="10"/>
      <c r="IF530" s="10"/>
      <c r="IG530" s="10"/>
      <c r="IH530" s="10"/>
      <c r="II530" s="10"/>
      <c r="IJ530" s="10"/>
      <c r="IK530" s="10"/>
      <c r="IL530" s="10"/>
      <c r="IM530" s="10"/>
      <c r="IN530" s="10"/>
      <c r="IO530" s="10"/>
      <c r="IP530" s="10"/>
      <c r="IQ530" s="10"/>
      <c r="IR530" s="10"/>
      <c r="IS530" s="10"/>
      <c r="IT530" s="10"/>
      <c r="IU530" s="10"/>
      <c r="IV530" s="10"/>
      <c r="IW530" s="10"/>
      <c r="IX530" s="10"/>
      <c r="IY530" s="10"/>
      <c r="IZ530" s="10"/>
      <c r="JA530" s="10"/>
      <c r="JB530" s="10"/>
      <c r="JC530" s="10"/>
      <c r="JD530" s="10"/>
      <c r="JE530" s="10"/>
      <c r="JF530" s="10"/>
      <c r="JG530" s="10"/>
      <c r="JH530" s="10"/>
      <c r="JI530" s="10"/>
      <c r="JJ530" s="10"/>
      <c r="JK530" s="10"/>
      <c r="JL530" s="10"/>
      <c r="JM530" s="10"/>
      <c r="JN530" s="10"/>
      <c r="JO530" s="10"/>
      <c r="JP530" s="10"/>
      <c r="JQ530" s="10"/>
      <c r="JR530" s="10"/>
      <c r="JS530" s="10"/>
      <c r="JT530" s="10"/>
      <c r="JU530" s="10"/>
      <c r="JV530" s="10"/>
      <c r="JW530" s="10"/>
      <c r="JX530" s="10"/>
      <c r="JY530" s="10"/>
      <c r="JZ530" s="10"/>
      <c r="KA530" s="10"/>
      <c r="KB530" s="10"/>
      <c r="KC530" s="10"/>
      <c r="KD530" s="10"/>
      <c r="KE530" s="10"/>
      <c r="KF530" s="10"/>
      <c r="KG530" s="10"/>
      <c r="KH530" s="10"/>
      <c r="KI530" s="10"/>
      <c r="KJ530" s="10"/>
      <c r="KK530" s="10"/>
      <c r="KL530" s="10"/>
      <c r="KM530" s="10"/>
      <c r="KN530" s="10"/>
      <c r="KO530" s="10"/>
      <c r="KP530" s="10"/>
      <c r="KQ530" s="10"/>
      <c r="KR530" s="10"/>
      <c r="KS530" s="10"/>
      <c r="KT530" s="10"/>
      <c r="KU530" s="10"/>
      <c r="KV530" s="10"/>
      <c r="KW530" s="10"/>
      <c r="KX530" s="10"/>
      <c r="KY530" s="10"/>
      <c r="KZ530" s="10"/>
      <c r="LA530" s="10"/>
      <c r="LB530" s="10"/>
      <c r="LC530" s="10"/>
      <c r="LD530" s="10"/>
      <c r="LE530" s="10"/>
      <c r="LF530" s="10"/>
      <c r="LG530" s="10"/>
      <c r="LH530" s="10"/>
      <c r="LI530" s="10"/>
      <c r="LJ530" s="10"/>
      <c r="LK530" s="10"/>
      <c r="LL530" s="10"/>
      <c r="LM530" s="10"/>
      <c r="LN530" s="10"/>
      <c r="LO530" s="10"/>
      <c r="LP530" s="10"/>
      <c r="LQ530" s="10"/>
      <c r="LR530" s="10"/>
      <c r="LS530" s="10"/>
      <c r="LT530" s="10"/>
      <c r="LU530" s="10"/>
      <c r="LV530" s="10"/>
      <c r="LW530" s="10"/>
      <c r="LX530" s="10"/>
      <c r="LY530" s="10"/>
      <c r="LZ530" s="10"/>
      <c r="MA530" s="10"/>
      <c r="MB530" s="10"/>
      <c r="MC530" s="10"/>
      <c r="MD530" s="10"/>
      <c r="ME530" s="10"/>
      <c r="MF530" s="10"/>
      <c r="MG530" s="10"/>
      <c r="MH530" s="10"/>
      <c r="MI530" s="10"/>
      <c r="MJ530" s="10"/>
      <c r="MK530" s="10"/>
      <c r="ML530" s="10"/>
      <c r="MM530" s="10"/>
      <c r="MN530" s="10"/>
      <c r="MO530" s="10"/>
      <c r="MP530" s="10"/>
      <c r="MQ530" s="10"/>
      <c r="MR530" s="10"/>
      <c r="MS530" s="10"/>
      <c r="MT530" s="10"/>
      <c r="MU530" s="10"/>
      <c r="MV530" s="10"/>
      <c r="MW530" s="10"/>
      <c r="MX530" s="10"/>
      <c r="MY530" s="10"/>
      <c r="MZ530" s="10"/>
      <c r="NA530" s="10"/>
      <c r="NB530" s="10"/>
      <c r="NC530" s="10"/>
      <c r="ND530" s="10"/>
      <c r="NE530" s="10"/>
      <c r="NF530" s="10"/>
      <c r="NG530" s="10"/>
      <c r="NH530" s="10"/>
      <c r="NI530" s="10"/>
      <c r="NJ530" s="10"/>
      <c r="NK530" s="10"/>
      <c r="NL530" s="10"/>
      <c r="NM530" s="10"/>
      <c r="NN530" s="10"/>
      <c r="NO530" s="10"/>
      <c r="NP530" s="10"/>
      <c r="NQ530" s="10"/>
      <c r="NR530" s="10"/>
      <c r="NS530" s="10"/>
      <c r="NT530" s="10"/>
      <c r="NU530" s="10"/>
      <c r="NV530" s="10"/>
      <c r="NW530" s="10"/>
      <c r="NX530" s="10"/>
      <c r="NY530" s="10"/>
      <c r="NZ530" s="10"/>
      <c r="OA530" s="10"/>
      <c r="OB530" s="10"/>
      <c r="OC530" s="10"/>
      <c r="OD530" s="10"/>
      <c r="OE530" s="10"/>
      <c r="OF530" s="10"/>
      <c r="OG530" s="10"/>
      <c r="OH530" s="10"/>
      <c r="OI530" s="10"/>
      <c r="OJ530" s="10"/>
      <c r="OK530" s="10"/>
      <c r="OL530" s="10"/>
      <c r="OM530" s="10"/>
      <c r="ON530" s="10"/>
      <c r="OO530" s="10"/>
      <c r="OP530" s="10"/>
      <c r="OQ530" s="10"/>
      <c r="OR530" s="10"/>
      <c r="OS530" s="10"/>
      <c r="OT530" s="10"/>
      <c r="OU530" s="10"/>
      <c r="OV530" s="10"/>
      <c r="OW530" s="10"/>
      <c r="OX530" s="10"/>
      <c r="OY530" s="10"/>
      <c r="OZ530" s="10"/>
      <c r="PA530" s="10"/>
      <c r="PB530" s="10"/>
      <c r="PC530" s="10"/>
      <c r="PD530" s="10"/>
      <c r="PE530" s="10"/>
      <c r="PF530" s="10"/>
      <c r="PG530" s="10"/>
      <c r="PH530" s="10"/>
      <c r="PI530" s="10"/>
      <c r="PJ530" s="10"/>
      <c r="PK530" s="10"/>
      <c r="PL530" s="10"/>
      <c r="PM530" s="10"/>
      <c r="PN530" s="10"/>
      <c r="PO530" s="10"/>
      <c r="PP530" s="10"/>
      <c r="PQ530" s="10"/>
      <c r="PR530" s="10"/>
      <c r="PS530" s="10"/>
      <c r="PT530" s="10"/>
      <c r="PU530" s="10"/>
      <c r="PV530" s="10"/>
      <c r="PW530" s="10"/>
      <c r="PX530" s="10"/>
      <c r="PY530" s="10"/>
      <c r="PZ530" s="10"/>
      <c r="QA530" s="10"/>
      <c r="QB530" s="10"/>
      <c r="QC530" s="10"/>
      <c r="QD530" s="10"/>
      <c r="QE530" s="10"/>
      <c r="QF530" s="10"/>
      <c r="QG530" s="10"/>
      <c r="QH530" s="10"/>
      <c r="QI530" s="10"/>
      <c r="QJ530" s="10"/>
      <c r="QK530" s="10"/>
      <c r="QL530" s="10"/>
      <c r="QM530" s="10"/>
      <c r="QN530" s="10"/>
      <c r="QO530" s="10"/>
      <c r="QP530" s="10"/>
      <c r="QQ530" s="10"/>
      <c r="QR530" s="10"/>
      <c r="QS530" s="10"/>
      <c r="QT530" s="10"/>
      <c r="QU530" s="10"/>
      <c r="QV530" s="10"/>
      <c r="QW530" s="10"/>
      <c r="QX530" s="10"/>
      <c r="QY530" s="10"/>
      <c r="QZ530" s="10"/>
      <c r="RA530" s="10"/>
      <c r="RB530" s="10"/>
      <c r="RC530" s="10"/>
      <c r="RD530" s="10"/>
      <c r="RE530" s="10"/>
      <c r="RF530" s="10"/>
      <c r="RG530" s="10"/>
      <c r="RH530" s="10"/>
      <c r="RI530" s="10"/>
      <c r="RJ530" s="10"/>
      <c r="RK530" s="10"/>
      <c r="RL530" s="10"/>
      <c r="RM530" s="10"/>
      <c r="RN530" s="10"/>
      <c r="RO530" s="10"/>
      <c r="RP530" s="10"/>
      <c r="RQ530" s="10"/>
      <c r="RR530" s="10"/>
      <c r="RS530" s="10"/>
      <c r="RT530" s="10"/>
      <c r="RU530" s="10"/>
      <c r="RV530" s="10"/>
      <c r="RW530" s="10"/>
      <c r="RX530" s="10"/>
      <c r="RY530" s="10"/>
      <c r="RZ530" s="10"/>
      <c r="SA530" s="10"/>
      <c r="SB530" s="10"/>
      <c r="SC530" s="10"/>
      <c r="SD530" s="10"/>
      <c r="SE530" s="10"/>
      <c r="SF530" s="10"/>
      <c r="SG530" s="10"/>
      <c r="SH530" s="10"/>
      <c r="SI530" s="10"/>
      <c r="SJ530" s="10"/>
      <c r="SK530" s="10"/>
      <c r="SL530" s="10"/>
      <c r="SM530" s="10"/>
      <c r="SN530" s="10"/>
      <c r="SO530" s="10"/>
      <c r="SP530" s="10"/>
      <c r="SQ530" s="10"/>
      <c r="SR530" s="10"/>
      <c r="SS530" s="10"/>
      <c r="ST530" s="10"/>
      <c r="SU530" s="10"/>
      <c r="SV530" s="10"/>
      <c r="SW530" s="10"/>
      <c r="SX530" s="10"/>
      <c r="SY530" s="10"/>
      <c r="SZ530" s="10"/>
      <c r="TA530" s="10"/>
      <c r="TB530" s="10"/>
      <c r="TC530" s="10"/>
      <c r="TD530" s="10"/>
      <c r="TE530" s="10"/>
      <c r="TF530" s="10"/>
      <c r="TG530" s="10"/>
      <c r="TH530" s="10"/>
      <c r="TI530" s="10"/>
      <c r="TJ530" s="10"/>
      <c r="TK530" s="10"/>
      <c r="TL530" s="10"/>
      <c r="TM530" s="10"/>
      <c r="TN530" s="10"/>
      <c r="TO530" s="10"/>
      <c r="TP530" s="10"/>
      <c r="TQ530" s="10"/>
      <c r="TR530" s="10"/>
      <c r="TS530" s="10"/>
      <c r="TT530" s="10"/>
      <c r="TU530" s="10"/>
      <c r="TV530" s="10"/>
      <c r="TW530" s="10"/>
      <c r="TX530" s="10"/>
      <c r="TY530" s="10"/>
      <c r="TZ530" s="10"/>
      <c r="UA530" s="10"/>
      <c r="UB530" s="10"/>
      <c r="UC530" s="10"/>
      <c r="UD530" s="10"/>
      <c r="UE530" s="10"/>
      <c r="UF530" s="10"/>
      <c r="UG530" s="10"/>
      <c r="UH530" s="10"/>
      <c r="UI530" s="10"/>
      <c r="UJ530" s="10"/>
      <c r="UK530" s="10"/>
      <c r="UL530" s="10"/>
      <c r="UM530" s="10"/>
      <c r="UN530" s="10"/>
      <c r="UO530" s="10"/>
      <c r="UP530" s="10"/>
      <c r="UQ530" s="10"/>
      <c r="UR530" s="10"/>
      <c r="US530" s="10"/>
      <c r="UT530" s="10"/>
      <c r="UU530" s="10"/>
      <c r="UV530" s="10"/>
      <c r="UW530" s="10"/>
      <c r="UX530" s="10"/>
      <c r="UY530" s="10"/>
      <c r="UZ530" s="10"/>
      <c r="VA530" s="10"/>
      <c r="VB530" s="10"/>
      <c r="VC530" s="10"/>
      <c r="VD530" s="10"/>
      <c r="VE530" s="10"/>
      <c r="VF530" s="10"/>
      <c r="VG530" s="10"/>
      <c r="VH530" s="10"/>
      <c r="VI530" s="10"/>
      <c r="VJ530" s="10"/>
      <c r="VK530" s="10"/>
      <c r="VL530" s="10"/>
      <c r="VM530" s="10"/>
      <c r="VN530" s="10"/>
      <c r="VO530" s="10"/>
      <c r="VP530" s="10"/>
      <c r="VQ530" s="10"/>
      <c r="VR530" s="10"/>
      <c r="VS530" s="10"/>
      <c r="VT530" s="10"/>
      <c r="VU530" s="10"/>
      <c r="VV530" s="10"/>
      <c r="VW530" s="10"/>
      <c r="VX530" s="10"/>
      <c r="VY530" s="10"/>
      <c r="VZ530" s="10"/>
      <c r="WA530" s="10"/>
      <c r="WB530" s="10"/>
      <c r="WC530" s="10"/>
      <c r="WD530" s="10"/>
      <c r="WE530" s="10"/>
      <c r="WF530" s="10"/>
      <c r="WG530" s="10"/>
      <c r="WH530" s="10"/>
      <c r="WI530" s="10"/>
      <c r="WJ530" s="10"/>
      <c r="WK530" s="10"/>
      <c r="WL530" s="10"/>
      <c r="WM530" s="10"/>
      <c r="WN530" s="10"/>
      <c r="WO530" s="10"/>
      <c r="WP530" s="10"/>
      <c r="WQ530" s="10"/>
      <c r="WR530" s="10"/>
      <c r="WS530" s="10"/>
      <c r="WT530" s="10"/>
      <c r="WU530" s="10"/>
      <c r="WV530" s="10"/>
      <c r="WW530" s="10"/>
      <c r="WX530" s="10"/>
      <c r="WY530" s="10"/>
      <c r="WZ530" s="10"/>
      <c r="XA530" s="10"/>
      <c r="XB530" s="10"/>
      <c r="XC530" s="10"/>
      <c r="XD530" s="10"/>
      <c r="XE530" s="10"/>
      <c r="XF530" s="10"/>
      <c r="XG530" s="10"/>
      <c r="XH530" s="10"/>
      <c r="XI530" s="10"/>
      <c r="XJ530" s="10"/>
      <c r="XK530" s="10"/>
      <c r="XL530" s="10"/>
      <c r="XM530" s="10"/>
      <c r="XN530" s="10"/>
      <c r="XO530" s="10"/>
      <c r="XP530" s="10"/>
      <c r="XQ530" s="10"/>
      <c r="XR530" s="10"/>
      <c r="XS530" s="10"/>
      <c r="XT530" s="10"/>
      <c r="XU530" s="10"/>
      <c r="XV530" s="10"/>
      <c r="XW530" s="10"/>
      <c r="XX530" s="10"/>
      <c r="XY530" s="10"/>
      <c r="XZ530" s="10"/>
      <c r="YA530" s="10"/>
      <c r="YB530" s="10"/>
      <c r="YC530" s="10"/>
      <c r="YD530" s="10"/>
      <c r="YE530" s="10"/>
      <c r="YF530" s="10"/>
      <c r="YG530" s="10"/>
      <c r="YH530" s="10"/>
      <c r="YI530" s="10"/>
      <c r="YJ530" s="10"/>
      <c r="YK530" s="10"/>
      <c r="YL530" s="10"/>
      <c r="YM530" s="10"/>
      <c r="YN530" s="10"/>
      <c r="YO530" s="10"/>
      <c r="YP530" s="10"/>
      <c r="YQ530" s="10"/>
      <c r="YR530" s="10"/>
      <c r="YS530" s="10"/>
      <c r="YT530" s="10"/>
      <c r="YU530" s="10"/>
      <c r="YV530" s="10"/>
      <c r="YW530" s="10"/>
      <c r="YX530" s="10"/>
      <c r="YY530" s="10"/>
      <c r="YZ530" s="10"/>
      <c r="ZA530" s="10"/>
      <c r="ZB530" s="10"/>
      <c r="ZC530" s="10"/>
      <c r="ZD530" s="10"/>
      <c r="ZE530" s="10"/>
      <c r="ZF530" s="10"/>
      <c r="ZG530" s="10"/>
      <c r="ZH530" s="10"/>
      <c r="ZI530" s="10"/>
      <c r="ZJ530" s="10"/>
      <c r="ZK530" s="10"/>
      <c r="ZL530" s="10"/>
      <c r="ZM530" s="10"/>
      <c r="ZN530" s="10"/>
      <c r="ZO530" s="10"/>
      <c r="ZP530" s="10"/>
      <c r="ZQ530" s="10"/>
      <c r="ZR530" s="10"/>
      <c r="ZS530" s="10"/>
      <c r="ZT530" s="10"/>
      <c r="ZU530" s="10"/>
      <c r="ZV530" s="10"/>
      <c r="ZW530" s="10"/>
      <c r="ZX530" s="10"/>
      <c r="ZY530" s="10"/>
      <c r="ZZ530" s="10"/>
      <c r="AAA530" s="10"/>
      <c r="AAB530" s="10"/>
      <c r="AAC530" s="10"/>
      <c r="AAD530" s="10"/>
      <c r="AAE530" s="10"/>
      <c r="AAF530" s="10"/>
      <c r="AAG530" s="10"/>
      <c r="AAH530" s="10"/>
      <c r="AAI530" s="10"/>
      <c r="AAJ530" s="10"/>
      <c r="AAK530" s="10"/>
      <c r="AAL530" s="10"/>
      <c r="AAM530" s="10"/>
      <c r="AAN530" s="10"/>
      <c r="AAO530" s="10"/>
      <c r="AAP530" s="10"/>
      <c r="AAQ530" s="10"/>
      <c r="AAR530" s="10"/>
      <c r="AAS530" s="10"/>
      <c r="AAT530" s="10"/>
      <c r="AAU530" s="10"/>
      <c r="AAV530" s="10"/>
      <c r="AAW530" s="10"/>
      <c r="AAX530" s="10"/>
      <c r="AAY530" s="10"/>
      <c r="AAZ530" s="10"/>
      <c r="ABA530" s="10"/>
      <c r="ABB530" s="10"/>
      <c r="ABC530" s="10"/>
      <c r="ABD530" s="10"/>
      <c r="ABE530" s="10"/>
      <c r="ABF530" s="10"/>
      <c r="ABG530" s="10"/>
      <c r="ABH530" s="10"/>
      <c r="ABI530" s="10"/>
      <c r="ABJ530" s="10"/>
      <c r="ABK530" s="10"/>
      <c r="ABL530" s="10"/>
      <c r="ABM530" s="10"/>
      <c r="ABN530" s="10"/>
      <c r="ABO530" s="10"/>
      <c r="ABP530" s="10"/>
      <c r="ABQ530" s="10"/>
      <c r="ABR530" s="10"/>
      <c r="ABS530" s="10"/>
      <c r="ABT530" s="10"/>
      <c r="ABU530" s="10"/>
      <c r="ABV530" s="10"/>
      <c r="ABW530" s="10"/>
      <c r="ABX530" s="10"/>
      <c r="ABY530" s="10"/>
      <c r="ABZ530" s="10"/>
      <c r="ACA530" s="10"/>
      <c r="ACB530" s="10"/>
      <c r="ACC530" s="10"/>
      <c r="ACD530" s="10"/>
      <c r="ACE530" s="10"/>
      <c r="ACF530" s="10"/>
      <c r="ACG530" s="10"/>
      <c r="ACH530" s="10"/>
      <c r="ACI530" s="10"/>
      <c r="ACJ530" s="10"/>
      <c r="ACK530" s="10"/>
      <c r="ACL530" s="10"/>
      <c r="ACM530" s="10"/>
      <c r="ACN530" s="10"/>
      <c r="ACO530" s="10"/>
      <c r="ACP530" s="10"/>
      <c r="ACQ530" s="10"/>
      <c r="ACR530" s="10"/>
      <c r="ACS530" s="10"/>
      <c r="ACT530" s="10"/>
      <c r="ACU530" s="10"/>
      <c r="ACV530" s="10"/>
      <c r="ACW530" s="10"/>
      <c r="ACX530" s="10"/>
      <c r="ACY530" s="10"/>
      <c r="ACZ530" s="10"/>
      <c r="ADA530" s="10"/>
      <c r="ADB530" s="10"/>
      <c r="ADC530" s="10"/>
      <c r="ADD530" s="10"/>
      <c r="ADE530" s="10"/>
      <c r="ADF530" s="10"/>
      <c r="ADG530" s="10"/>
      <c r="ADH530" s="10"/>
      <c r="ADI530" s="10"/>
      <c r="ADJ530" s="10"/>
      <c r="ADK530" s="10"/>
      <c r="ADL530" s="10"/>
      <c r="ADM530" s="10"/>
      <c r="ADN530" s="10"/>
      <c r="ADO530" s="10"/>
      <c r="ADP530" s="10"/>
      <c r="ADQ530" s="10"/>
      <c r="ADR530" s="10"/>
      <c r="ADS530" s="10"/>
      <c r="ADT530" s="10"/>
      <c r="ADU530" s="10"/>
      <c r="ADV530" s="10"/>
      <c r="ADW530" s="10"/>
      <c r="ADX530" s="10"/>
      <c r="ADY530" s="10"/>
      <c r="ADZ530" s="10"/>
      <c r="AEA530" s="10"/>
      <c r="AEB530" s="10"/>
      <c r="AEC530" s="10"/>
      <c r="AED530" s="10"/>
      <c r="AEE530" s="10"/>
      <c r="AEF530" s="10"/>
      <c r="AEG530" s="10"/>
      <c r="AEH530" s="10"/>
      <c r="AEI530" s="10"/>
      <c r="AEJ530" s="10"/>
      <c r="AEK530" s="10"/>
      <c r="AEL530" s="10"/>
      <c r="AEM530" s="10"/>
      <c r="AEN530" s="10"/>
      <c r="AEO530" s="10"/>
      <c r="AEP530" s="10"/>
      <c r="AEQ530" s="10"/>
      <c r="AER530" s="10"/>
      <c r="AES530" s="10"/>
      <c r="AET530" s="10"/>
      <c r="AEU530" s="10"/>
      <c r="AEV530" s="10"/>
      <c r="AEW530" s="10"/>
      <c r="AEX530" s="10"/>
      <c r="AEY530" s="10"/>
      <c r="AEZ530" s="10"/>
      <c r="AFA530" s="10"/>
      <c r="AFB530" s="10"/>
      <c r="AFC530" s="10"/>
      <c r="AFD530" s="10"/>
      <c r="AFE530" s="10"/>
      <c r="AFF530" s="10"/>
      <c r="AFG530" s="10"/>
      <c r="AFH530" s="10"/>
      <c r="AFI530" s="10"/>
      <c r="AFJ530" s="10"/>
      <c r="AFK530" s="10"/>
      <c r="AFL530" s="10"/>
      <c r="AFM530" s="10"/>
      <c r="AFN530" s="10"/>
      <c r="AFO530" s="10"/>
      <c r="AFP530" s="10"/>
      <c r="AFQ530" s="10"/>
      <c r="AFR530" s="10"/>
      <c r="AFS530" s="10"/>
      <c r="AFT530" s="10"/>
      <c r="AFU530" s="10"/>
      <c r="AFV530" s="10"/>
      <c r="AFW530" s="10"/>
      <c r="AFX530" s="10"/>
      <c r="AFY530" s="10"/>
      <c r="AFZ530" s="10"/>
      <c r="AGA530" s="10"/>
      <c r="AGB530" s="10"/>
      <c r="AGC530" s="10"/>
      <c r="AGD530" s="10"/>
      <c r="AGE530" s="10"/>
      <c r="AGF530" s="10"/>
      <c r="AGG530" s="10"/>
      <c r="AGH530" s="10"/>
      <c r="AGI530" s="10"/>
      <c r="AGJ530" s="10"/>
      <c r="AGK530" s="10"/>
      <c r="AGL530" s="10"/>
      <c r="AGM530" s="10"/>
      <c r="AGN530" s="10"/>
      <c r="AGO530" s="10"/>
      <c r="AGP530" s="10"/>
      <c r="AGQ530" s="10"/>
      <c r="AGR530" s="10"/>
      <c r="AGS530" s="10"/>
      <c r="AGT530" s="10"/>
      <c r="AGU530" s="10"/>
      <c r="AGV530" s="10"/>
      <c r="AGW530" s="10"/>
      <c r="AGX530" s="10"/>
      <c r="AGY530" s="10"/>
      <c r="AGZ530" s="10"/>
      <c r="AHA530" s="10"/>
      <c r="AHB530" s="10"/>
      <c r="AHC530" s="10"/>
      <c r="AHD530" s="10"/>
      <c r="AHE530" s="10"/>
      <c r="AHF530" s="10"/>
      <c r="AHG530" s="10"/>
      <c r="AHH530" s="10"/>
      <c r="AHI530" s="10"/>
      <c r="AHJ530" s="10"/>
      <c r="AHK530" s="10"/>
      <c r="AHL530" s="10"/>
      <c r="AHM530" s="10"/>
      <c r="AHN530" s="10"/>
      <c r="AHO530" s="10"/>
      <c r="AHP530" s="10"/>
      <c r="AHQ530" s="10"/>
      <c r="AHR530" s="10"/>
      <c r="AHS530" s="10"/>
      <c r="AHT530" s="10"/>
      <c r="AHU530" s="10"/>
      <c r="AHV530" s="10"/>
      <c r="AHW530" s="10"/>
      <c r="AHX530" s="10"/>
      <c r="AHY530" s="10"/>
      <c r="AHZ530" s="10"/>
      <c r="AIA530" s="10"/>
      <c r="AIB530" s="10"/>
      <c r="AIC530" s="10"/>
      <c r="AID530" s="10"/>
      <c r="AIE530" s="10"/>
      <c r="AIF530" s="10"/>
      <c r="AIG530" s="10"/>
      <c r="AIH530" s="10"/>
      <c r="AII530" s="10"/>
      <c r="AIJ530" s="10"/>
      <c r="AIK530" s="10"/>
      <c r="AIL530" s="10"/>
      <c r="AIM530" s="10"/>
      <c r="AIN530" s="10"/>
      <c r="AIO530" s="10"/>
      <c r="AIP530" s="10"/>
      <c r="AIQ530" s="10"/>
      <c r="AIR530" s="10"/>
      <c r="AIS530" s="10"/>
      <c r="AIT530" s="10"/>
      <c r="AIU530" s="10"/>
      <c r="AIV530" s="10"/>
      <c r="AIW530" s="10"/>
      <c r="AIX530" s="10"/>
      <c r="AIY530" s="10"/>
      <c r="AIZ530" s="10"/>
      <c r="AJA530" s="10"/>
      <c r="AJB530" s="10"/>
      <c r="AJC530" s="10"/>
      <c r="AJD530" s="10"/>
      <c r="AJE530" s="10"/>
      <c r="AJF530" s="10"/>
      <c r="AJG530" s="10"/>
      <c r="AJH530" s="10"/>
      <c r="AJI530" s="10"/>
      <c r="AJJ530" s="10"/>
      <c r="AJK530" s="10"/>
      <c r="AJL530" s="10"/>
      <c r="AJM530" s="10"/>
      <c r="AJN530" s="10"/>
      <c r="AJO530" s="10"/>
      <c r="AJP530" s="10"/>
      <c r="AJQ530" s="10"/>
      <c r="AJR530" s="10"/>
      <c r="AJS530" s="10"/>
      <c r="AJT530" s="10"/>
      <c r="AJU530" s="10"/>
      <c r="AJV530" s="10"/>
      <c r="AJW530" s="10"/>
      <c r="AJX530" s="10"/>
      <c r="AJY530" s="10"/>
      <c r="AJZ530" s="10"/>
      <c r="AKA530" s="10"/>
      <c r="AKB530" s="10"/>
      <c r="AKC530" s="10"/>
      <c r="AKD530" s="10"/>
      <c r="AKE530" s="10"/>
      <c r="AKF530" s="10"/>
      <c r="AKG530" s="10"/>
      <c r="AKH530" s="10"/>
      <c r="AKI530" s="10"/>
      <c r="AKJ530" s="10"/>
      <c r="AKK530" s="10"/>
      <c r="AKL530" s="10"/>
      <c r="AKM530" s="10"/>
      <c r="AKN530" s="10"/>
      <c r="AKO530" s="10"/>
      <c r="AKP530" s="10"/>
      <c r="AKQ530" s="10"/>
      <c r="AKR530" s="10"/>
      <c r="AKS530" s="10"/>
      <c r="AKT530" s="10"/>
      <c r="AKU530" s="10"/>
      <c r="AKV530" s="10"/>
      <c r="AKW530" s="10"/>
      <c r="AKX530" s="10"/>
      <c r="AKY530" s="10"/>
      <c r="AKZ530" s="10"/>
      <c r="ALA530" s="10"/>
      <c r="ALB530" s="10"/>
      <c r="ALC530" s="10"/>
      <c r="ALD530" s="10"/>
      <c r="ALE530" s="10"/>
      <c r="ALF530" s="10"/>
      <c r="ALG530" s="10"/>
      <c r="ALH530" s="10"/>
      <c r="ALI530" s="10"/>
      <c r="ALJ530" s="10"/>
      <c r="ALK530" s="10"/>
      <c r="ALL530" s="10"/>
      <c r="ALM530" s="10"/>
      <c r="ALN530" s="10"/>
      <c r="ALO530" s="10"/>
      <c r="ALP530" s="10"/>
      <c r="ALQ530" s="10"/>
      <c r="ALR530" s="10"/>
      <c r="ALS530" s="10"/>
      <c r="ALT530" s="10"/>
      <c r="ALU530" s="10"/>
      <c r="ALV530" s="10"/>
      <c r="ALW530" s="10"/>
      <c r="ALX530" s="10"/>
      <c r="ALY530" s="10"/>
      <c r="ALZ530" s="10"/>
      <c r="AMA530" s="10"/>
      <c r="AMB530" s="10"/>
      <c r="AMC530" s="10"/>
      <c r="AMD530" s="10"/>
      <c r="AME530" s="10"/>
      <c r="AMF530" s="10"/>
      <c r="AMG530" s="10"/>
      <c r="AMH530" s="10"/>
      <c r="AMI530" s="10"/>
    </row>
    <row r="531" spans="1:1023" ht="21.75" customHeight="1">
      <c r="A531" s="14" t="s">
        <v>116</v>
      </c>
      <c r="B531" s="39"/>
      <c r="C531" s="30"/>
      <c r="D531" s="30"/>
      <c r="E531" s="30"/>
      <c r="F531" s="30"/>
      <c r="G531" s="30"/>
      <c r="H531" s="30"/>
      <c r="I531" s="30"/>
      <c r="J531" s="36">
        <v>11789.47</v>
      </c>
      <c r="K531" s="30"/>
      <c r="L531" s="30"/>
      <c r="M531" s="30"/>
      <c r="N531" s="30"/>
      <c r="O531" s="30"/>
      <c r="P531" s="32"/>
      <c r="Q531" s="43">
        <f t="shared" si="14"/>
        <v>11789.47</v>
      </c>
      <c r="R531" s="43"/>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c r="EM531" s="10"/>
      <c r="EN531" s="10"/>
      <c r="EO531" s="10"/>
      <c r="EP531" s="10"/>
      <c r="EQ531" s="10"/>
      <c r="ER531" s="10"/>
      <c r="ES531" s="10"/>
      <c r="ET531" s="10"/>
      <c r="EU531" s="10"/>
      <c r="EV531" s="10"/>
      <c r="EW531" s="10"/>
      <c r="EX531" s="10"/>
      <c r="EY531" s="10"/>
      <c r="EZ531" s="10"/>
      <c r="FA531" s="10"/>
      <c r="FB531" s="10"/>
      <c r="FC531" s="10"/>
      <c r="FD531" s="10"/>
      <c r="FE531" s="10"/>
      <c r="FF531" s="10"/>
      <c r="FG531" s="10"/>
      <c r="FH531" s="10"/>
      <c r="FI531" s="10"/>
      <c r="FJ531" s="10"/>
      <c r="FK531" s="10"/>
      <c r="FL531" s="10"/>
      <c r="FM531" s="10"/>
      <c r="FN531" s="10"/>
      <c r="FO531" s="10"/>
      <c r="FP531" s="10"/>
      <c r="FQ531" s="10"/>
      <c r="FR531" s="10"/>
      <c r="FS531" s="10"/>
      <c r="FT531" s="10"/>
      <c r="FU531" s="10"/>
      <c r="FV531" s="10"/>
      <c r="FW531" s="10"/>
      <c r="FX531" s="10"/>
      <c r="FY531" s="10"/>
      <c r="FZ531" s="10"/>
      <c r="GA531" s="10"/>
      <c r="GB531" s="10"/>
      <c r="GC531" s="10"/>
      <c r="GD531" s="10"/>
      <c r="GE531" s="10"/>
      <c r="GF531" s="10"/>
      <c r="GG531" s="10"/>
      <c r="GH531" s="10"/>
      <c r="GI531" s="10"/>
      <c r="GJ531" s="10"/>
      <c r="GK531" s="10"/>
      <c r="GL531" s="10"/>
      <c r="GM531" s="10"/>
      <c r="GN531" s="10"/>
      <c r="GO531" s="10"/>
      <c r="GP531" s="10"/>
      <c r="GQ531" s="10"/>
      <c r="GR531" s="10"/>
      <c r="GS531" s="10"/>
      <c r="GT531" s="10"/>
      <c r="GU531" s="10"/>
      <c r="GV531" s="10"/>
      <c r="GW531" s="10"/>
      <c r="GX531" s="10"/>
      <c r="GY531" s="10"/>
      <c r="GZ531" s="10"/>
      <c r="HA531" s="10"/>
      <c r="HB531" s="10"/>
      <c r="HC531" s="10"/>
      <c r="HD531" s="10"/>
      <c r="HE531" s="10"/>
      <c r="HF531" s="10"/>
      <c r="HG531" s="10"/>
      <c r="HH531" s="10"/>
      <c r="HI531" s="10"/>
      <c r="HJ531" s="10"/>
      <c r="HK531" s="10"/>
      <c r="HL531" s="10"/>
      <c r="HM531" s="10"/>
      <c r="HN531" s="10"/>
      <c r="HO531" s="10"/>
      <c r="HP531" s="10"/>
      <c r="HQ531" s="10"/>
      <c r="HR531" s="10"/>
      <c r="HS531" s="10"/>
      <c r="HT531" s="10"/>
      <c r="HU531" s="10"/>
      <c r="HV531" s="10"/>
      <c r="HW531" s="10"/>
      <c r="HX531" s="10"/>
      <c r="HY531" s="10"/>
      <c r="HZ531" s="10"/>
      <c r="IA531" s="10"/>
      <c r="IB531" s="10"/>
      <c r="IC531" s="10"/>
      <c r="ID531" s="10"/>
      <c r="IE531" s="10"/>
      <c r="IF531" s="10"/>
      <c r="IG531" s="10"/>
      <c r="IH531" s="10"/>
      <c r="II531" s="10"/>
      <c r="IJ531" s="10"/>
      <c r="IK531" s="10"/>
      <c r="IL531" s="10"/>
      <c r="IM531" s="10"/>
      <c r="IN531" s="10"/>
      <c r="IO531" s="10"/>
      <c r="IP531" s="10"/>
      <c r="IQ531" s="10"/>
      <c r="IR531" s="10"/>
      <c r="IS531" s="10"/>
      <c r="IT531" s="10"/>
      <c r="IU531" s="10"/>
      <c r="IV531" s="10"/>
      <c r="IW531" s="10"/>
      <c r="IX531" s="10"/>
      <c r="IY531" s="10"/>
      <c r="IZ531" s="10"/>
      <c r="JA531" s="10"/>
      <c r="JB531" s="10"/>
      <c r="JC531" s="10"/>
      <c r="JD531" s="10"/>
      <c r="JE531" s="10"/>
      <c r="JF531" s="10"/>
      <c r="JG531" s="10"/>
      <c r="JH531" s="10"/>
      <c r="JI531" s="10"/>
      <c r="JJ531" s="10"/>
      <c r="JK531" s="10"/>
      <c r="JL531" s="10"/>
      <c r="JM531" s="10"/>
      <c r="JN531" s="10"/>
      <c r="JO531" s="10"/>
      <c r="JP531" s="10"/>
      <c r="JQ531" s="10"/>
      <c r="JR531" s="10"/>
      <c r="JS531" s="10"/>
      <c r="JT531" s="10"/>
      <c r="JU531" s="10"/>
      <c r="JV531" s="10"/>
      <c r="JW531" s="10"/>
      <c r="JX531" s="10"/>
      <c r="JY531" s="10"/>
      <c r="JZ531" s="10"/>
      <c r="KA531" s="10"/>
      <c r="KB531" s="10"/>
      <c r="KC531" s="10"/>
      <c r="KD531" s="10"/>
      <c r="KE531" s="10"/>
      <c r="KF531" s="10"/>
      <c r="KG531" s="10"/>
      <c r="KH531" s="10"/>
      <c r="KI531" s="10"/>
      <c r="KJ531" s="10"/>
      <c r="KK531" s="10"/>
      <c r="KL531" s="10"/>
      <c r="KM531" s="10"/>
      <c r="KN531" s="10"/>
      <c r="KO531" s="10"/>
      <c r="KP531" s="10"/>
      <c r="KQ531" s="10"/>
      <c r="KR531" s="10"/>
      <c r="KS531" s="10"/>
      <c r="KT531" s="10"/>
      <c r="KU531" s="10"/>
      <c r="KV531" s="10"/>
      <c r="KW531" s="10"/>
      <c r="KX531" s="10"/>
      <c r="KY531" s="10"/>
      <c r="KZ531" s="10"/>
      <c r="LA531" s="10"/>
      <c r="LB531" s="10"/>
      <c r="LC531" s="10"/>
      <c r="LD531" s="10"/>
      <c r="LE531" s="10"/>
      <c r="LF531" s="10"/>
      <c r="LG531" s="10"/>
      <c r="LH531" s="10"/>
      <c r="LI531" s="10"/>
      <c r="LJ531" s="10"/>
      <c r="LK531" s="10"/>
      <c r="LL531" s="10"/>
      <c r="LM531" s="10"/>
      <c r="LN531" s="10"/>
      <c r="LO531" s="10"/>
      <c r="LP531" s="10"/>
      <c r="LQ531" s="10"/>
      <c r="LR531" s="10"/>
      <c r="LS531" s="10"/>
      <c r="LT531" s="10"/>
      <c r="LU531" s="10"/>
      <c r="LV531" s="10"/>
      <c r="LW531" s="10"/>
      <c r="LX531" s="10"/>
      <c r="LY531" s="10"/>
      <c r="LZ531" s="10"/>
      <c r="MA531" s="10"/>
      <c r="MB531" s="10"/>
      <c r="MC531" s="10"/>
      <c r="MD531" s="10"/>
      <c r="ME531" s="10"/>
      <c r="MF531" s="10"/>
      <c r="MG531" s="10"/>
      <c r="MH531" s="10"/>
      <c r="MI531" s="10"/>
      <c r="MJ531" s="10"/>
      <c r="MK531" s="10"/>
      <c r="ML531" s="10"/>
      <c r="MM531" s="10"/>
      <c r="MN531" s="10"/>
      <c r="MO531" s="10"/>
      <c r="MP531" s="10"/>
      <c r="MQ531" s="10"/>
      <c r="MR531" s="10"/>
      <c r="MS531" s="10"/>
      <c r="MT531" s="10"/>
      <c r="MU531" s="10"/>
      <c r="MV531" s="10"/>
      <c r="MW531" s="10"/>
      <c r="MX531" s="10"/>
      <c r="MY531" s="10"/>
      <c r="MZ531" s="10"/>
      <c r="NA531" s="10"/>
      <c r="NB531" s="10"/>
      <c r="NC531" s="10"/>
      <c r="ND531" s="10"/>
      <c r="NE531" s="10"/>
      <c r="NF531" s="10"/>
      <c r="NG531" s="10"/>
      <c r="NH531" s="10"/>
      <c r="NI531" s="10"/>
      <c r="NJ531" s="10"/>
      <c r="NK531" s="10"/>
      <c r="NL531" s="10"/>
      <c r="NM531" s="10"/>
      <c r="NN531" s="10"/>
      <c r="NO531" s="10"/>
      <c r="NP531" s="10"/>
      <c r="NQ531" s="10"/>
      <c r="NR531" s="10"/>
      <c r="NS531" s="10"/>
      <c r="NT531" s="10"/>
      <c r="NU531" s="10"/>
      <c r="NV531" s="10"/>
      <c r="NW531" s="10"/>
      <c r="NX531" s="10"/>
      <c r="NY531" s="10"/>
      <c r="NZ531" s="10"/>
      <c r="OA531" s="10"/>
      <c r="OB531" s="10"/>
      <c r="OC531" s="10"/>
      <c r="OD531" s="10"/>
      <c r="OE531" s="10"/>
      <c r="OF531" s="10"/>
      <c r="OG531" s="10"/>
      <c r="OH531" s="10"/>
      <c r="OI531" s="10"/>
      <c r="OJ531" s="10"/>
      <c r="OK531" s="10"/>
      <c r="OL531" s="10"/>
      <c r="OM531" s="10"/>
      <c r="ON531" s="10"/>
      <c r="OO531" s="10"/>
      <c r="OP531" s="10"/>
      <c r="OQ531" s="10"/>
      <c r="OR531" s="10"/>
      <c r="OS531" s="10"/>
      <c r="OT531" s="10"/>
      <c r="OU531" s="10"/>
      <c r="OV531" s="10"/>
      <c r="OW531" s="10"/>
      <c r="OX531" s="10"/>
      <c r="OY531" s="10"/>
      <c r="OZ531" s="10"/>
      <c r="PA531" s="10"/>
      <c r="PB531" s="10"/>
      <c r="PC531" s="10"/>
      <c r="PD531" s="10"/>
      <c r="PE531" s="10"/>
      <c r="PF531" s="10"/>
      <c r="PG531" s="10"/>
      <c r="PH531" s="10"/>
      <c r="PI531" s="10"/>
      <c r="PJ531" s="10"/>
      <c r="PK531" s="10"/>
      <c r="PL531" s="10"/>
      <c r="PM531" s="10"/>
      <c r="PN531" s="10"/>
      <c r="PO531" s="10"/>
      <c r="PP531" s="10"/>
      <c r="PQ531" s="10"/>
      <c r="PR531" s="10"/>
      <c r="PS531" s="10"/>
      <c r="PT531" s="10"/>
      <c r="PU531" s="10"/>
      <c r="PV531" s="10"/>
      <c r="PW531" s="10"/>
      <c r="PX531" s="10"/>
      <c r="PY531" s="10"/>
      <c r="PZ531" s="10"/>
      <c r="QA531" s="10"/>
      <c r="QB531" s="10"/>
      <c r="QC531" s="10"/>
      <c r="QD531" s="10"/>
      <c r="QE531" s="10"/>
      <c r="QF531" s="10"/>
      <c r="QG531" s="10"/>
      <c r="QH531" s="10"/>
      <c r="QI531" s="10"/>
      <c r="QJ531" s="10"/>
      <c r="QK531" s="10"/>
      <c r="QL531" s="10"/>
      <c r="QM531" s="10"/>
      <c r="QN531" s="10"/>
      <c r="QO531" s="10"/>
      <c r="QP531" s="10"/>
      <c r="QQ531" s="10"/>
      <c r="QR531" s="10"/>
      <c r="QS531" s="10"/>
      <c r="QT531" s="10"/>
      <c r="QU531" s="10"/>
      <c r="QV531" s="10"/>
      <c r="QW531" s="10"/>
      <c r="QX531" s="10"/>
      <c r="QY531" s="10"/>
      <c r="QZ531" s="10"/>
      <c r="RA531" s="10"/>
      <c r="RB531" s="10"/>
      <c r="RC531" s="10"/>
      <c r="RD531" s="10"/>
      <c r="RE531" s="10"/>
      <c r="RF531" s="10"/>
      <c r="RG531" s="10"/>
      <c r="RH531" s="10"/>
      <c r="RI531" s="10"/>
      <c r="RJ531" s="10"/>
      <c r="RK531" s="10"/>
      <c r="RL531" s="10"/>
      <c r="RM531" s="10"/>
      <c r="RN531" s="10"/>
      <c r="RO531" s="10"/>
      <c r="RP531" s="10"/>
      <c r="RQ531" s="10"/>
      <c r="RR531" s="10"/>
      <c r="RS531" s="10"/>
      <c r="RT531" s="10"/>
      <c r="RU531" s="10"/>
      <c r="RV531" s="10"/>
      <c r="RW531" s="10"/>
      <c r="RX531" s="10"/>
      <c r="RY531" s="10"/>
      <c r="RZ531" s="10"/>
      <c r="SA531" s="10"/>
      <c r="SB531" s="10"/>
      <c r="SC531" s="10"/>
      <c r="SD531" s="10"/>
      <c r="SE531" s="10"/>
      <c r="SF531" s="10"/>
      <c r="SG531" s="10"/>
      <c r="SH531" s="10"/>
      <c r="SI531" s="10"/>
      <c r="SJ531" s="10"/>
      <c r="SK531" s="10"/>
      <c r="SL531" s="10"/>
      <c r="SM531" s="10"/>
      <c r="SN531" s="10"/>
      <c r="SO531" s="10"/>
      <c r="SP531" s="10"/>
      <c r="SQ531" s="10"/>
      <c r="SR531" s="10"/>
      <c r="SS531" s="10"/>
      <c r="ST531" s="10"/>
      <c r="SU531" s="10"/>
      <c r="SV531" s="10"/>
      <c r="SW531" s="10"/>
      <c r="SX531" s="10"/>
      <c r="SY531" s="10"/>
      <c r="SZ531" s="10"/>
      <c r="TA531" s="10"/>
      <c r="TB531" s="10"/>
      <c r="TC531" s="10"/>
      <c r="TD531" s="10"/>
      <c r="TE531" s="10"/>
      <c r="TF531" s="10"/>
      <c r="TG531" s="10"/>
      <c r="TH531" s="10"/>
      <c r="TI531" s="10"/>
      <c r="TJ531" s="10"/>
      <c r="TK531" s="10"/>
      <c r="TL531" s="10"/>
      <c r="TM531" s="10"/>
      <c r="TN531" s="10"/>
      <c r="TO531" s="10"/>
      <c r="TP531" s="10"/>
      <c r="TQ531" s="10"/>
      <c r="TR531" s="10"/>
      <c r="TS531" s="10"/>
      <c r="TT531" s="10"/>
      <c r="TU531" s="10"/>
      <c r="TV531" s="10"/>
      <c r="TW531" s="10"/>
      <c r="TX531" s="10"/>
      <c r="TY531" s="10"/>
      <c r="TZ531" s="10"/>
      <c r="UA531" s="10"/>
      <c r="UB531" s="10"/>
      <c r="UC531" s="10"/>
      <c r="UD531" s="10"/>
      <c r="UE531" s="10"/>
      <c r="UF531" s="10"/>
      <c r="UG531" s="10"/>
      <c r="UH531" s="10"/>
      <c r="UI531" s="10"/>
      <c r="UJ531" s="10"/>
      <c r="UK531" s="10"/>
      <c r="UL531" s="10"/>
      <c r="UM531" s="10"/>
      <c r="UN531" s="10"/>
      <c r="UO531" s="10"/>
      <c r="UP531" s="10"/>
      <c r="UQ531" s="10"/>
      <c r="UR531" s="10"/>
      <c r="US531" s="10"/>
      <c r="UT531" s="10"/>
      <c r="UU531" s="10"/>
      <c r="UV531" s="10"/>
      <c r="UW531" s="10"/>
      <c r="UX531" s="10"/>
      <c r="UY531" s="10"/>
      <c r="UZ531" s="10"/>
      <c r="VA531" s="10"/>
      <c r="VB531" s="10"/>
      <c r="VC531" s="10"/>
      <c r="VD531" s="10"/>
      <c r="VE531" s="10"/>
      <c r="VF531" s="10"/>
      <c r="VG531" s="10"/>
      <c r="VH531" s="10"/>
      <c r="VI531" s="10"/>
      <c r="VJ531" s="10"/>
      <c r="VK531" s="10"/>
      <c r="VL531" s="10"/>
      <c r="VM531" s="10"/>
      <c r="VN531" s="10"/>
      <c r="VO531" s="10"/>
      <c r="VP531" s="10"/>
      <c r="VQ531" s="10"/>
      <c r="VR531" s="10"/>
      <c r="VS531" s="10"/>
      <c r="VT531" s="10"/>
      <c r="VU531" s="10"/>
      <c r="VV531" s="10"/>
      <c r="VW531" s="10"/>
      <c r="VX531" s="10"/>
      <c r="VY531" s="10"/>
      <c r="VZ531" s="10"/>
      <c r="WA531" s="10"/>
      <c r="WB531" s="10"/>
      <c r="WC531" s="10"/>
      <c r="WD531" s="10"/>
      <c r="WE531" s="10"/>
      <c r="WF531" s="10"/>
      <c r="WG531" s="10"/>
      <c r="WH531" s="10"/>
      <c r="WI531" s="10"/>
      <c r="WJ531" s="10"/>
      <c r="WK531" s="10"/>
      <c r="WL531" s="10"/>
      <c r="WM531" s="10"/>
      <c r="WN531" s="10"/>
      <c r="WO531" s="10"/>
      <c r="WP531" s="10"/>
      <c r="WQ531" s="10"/>
      <c r="WR531" s="10"/>
      <c r="WS531" s="10"/>
      <c r="WT531" s="10"/>
      <c r="WU531" s="10"/>
      <c r="WV531" s="10"/>
      <c r="WW531" s="10"/>
      <c r="WX531" s="10"/>
      <c r="WY531" s="10"/>
      <c r="WZ531" s="10"/>
      <c r="XA531" s="10"/>
      <c r="XB531" s="10"/>
      <c r="XC531" s="10"/>
      <c r="XD531" s="10"/>
      <c r="XE531" s="10"/>
      <c r="XF531" s="10"/>
      <c r="XG531" s="10"/>
      <c r="XH531" s="10"/>
      <c r="XI531" s="10"/>
      <c r="XJ531" s="10"/>
      <c r="XK531" s="10"/>
      <c r="XL531" s="10"/>
      <c r="XM531" s="10"/>
      <c r="XN531" s="10"/>
      <c r="XO531" s="10"/>
      <c r="XP531" s="10"/>
      <c r="XQ531" s="10"/>
      <c r="XR531" s="10"/>
      <c r="XS531" s="10"/>
      <c r="XT531" s="10"/>
      <c r="XU531" s="10"/>
      <c r="XV531" s="10"/>
      <c r="XW531" s="10"/>
      <c r="XX531" s="10"/>
      <c r="XY531" s="10"/>
      <c r="XZ531" s="10"/>
      <c r="YA531" s="10"/>
      <c r="YB531" s="10"/>
      <c r="YC531" s="10"/>
      <c r="YD531" s="10"/>
      <c r="YE531" s="10"/>
      <c r="YF531" s="10"/>
      <c r="YG531" s="10"/>
      <c r="YH531" s="10"/>
      <c r="YI531" s="10"/>
      <c r="YJ531" s="10"/>
      <c r="YK531" s="10"/>
      <c r="YL531" s="10"/>
      <c r="YM531" s="10"/>
      <c r="YN531" s="10"/>
      <c r="YO531" s="10"/>
      <c r="YP531" s="10"/>
      <c r="YQ531" s="10"/>
      <c r="YR531" s="10"/>
      <c r="YS531" s="10"/>
      <c r="YT531" s="10"/>
      <c r="YU531" s="10"/>
      <c r="YV531" s="10"/>
      <c r="YW531" s="10"/>
      <c r="YX531" s="10"/>
      <c r="YY531" s="10"/>
      <c r="YZ531" s="10"/>
      <c r="ZA531" s="10"/>
      <c r="ZB531" s="10"/>
      <c r="ZC531" s="10"/>
      <c r="ZD531" s="10"/>
      <c r="ZE531" s="10"/>
      <c r="ZF531" s="10"/>
      <c r="ZG531" s="10"/>
      <c r="ZH531" s="10"/>
      <c r="ZI531" s="10"/>
      <c r="ZJ531" s="10"/>
      <c r="ZK531" s="10"/>
      <c r="ZL531" s="10"/>
      <c r="ZM531" s="10"/>
      <c r="ZN531" s="10"/>
      <c r="ZO531" s="10"/>
      <c r="ZP531" s="10"/>
      <c r="ZQ531" s="10"/>
      <c r="ZR531" s="10"/>
      <c r="ZS531" s="10"/>
      <c r="ZT531" s="10"/>
      <c r="ZU531" s="10"/>
      <c r="ZV531" s="10"/>
      <c r="ZW531" s="10"/>
      <c r="ZX531" s="10"/>
      <c r="ZY531" s="10"/>
      <c r="ZZ531" s="10"/>
      <c r="AAA531" s="10"/>
      <c r="AAB531" s="10"/>
      <c r="AAC531" s="10"/>
      <c r="AAD531" s="10"/>
      <c r="AAE531" s="10"/>
      <c r="AAF531" s="10"/>
      <c r="AAG531" s="10"/>
      <c r="AAH531" s="10"/>
      <c r="AAI531" s="10"/>
      <c r="AAJ531" s="10"/>
      <c r="AAK531" s="10"/>
      <c r="AAL531" s="10"/>
      <c r="AAM531" s="10"/>
      <c r="AAN531" s="10"/>
      <c r="AAO531" s="10"/>
      <c r="AAP531" s="10"/>
      <c r="AAQ531" s="10"/>
      <c r="AAR531" s="10"/>
      <c r="AAS531" s="10"/>
      <c r="AAT531" s="10"/>
      <c r="AAU531" s="10"/>
      <c r="AAV531" s="10"/>
      <c r="AAW531" s="10"/>
      <c r="AAX531" s="10"/>
      <c r="AAY531" s="10"/>
      <c r="AAZ531" s="10"/>
      <c r="ABA531" s="10"/>
      <c r="ABB531" s="10"/>
      <c r="ABC531" s="10"/>
      <c r="ABD531" s="10"/>
      <c r="ABE531" s="10"/>
      <c r="ABF531" s="10"/>
      <c r="ABG531" s="10"/>
      <c r="ABH531" s="10"/>
      <c r="ABI531" s="10"/>
      <c r="ABJ531" s="10"/>
      <c r="ABK531" s="10"/>
      <c r="ABL531" s="10"/>
      <c r="ABM531" s="10"/>
      <c r="ABN531" s="10"/>
      <c r="ABO531" s="10"/>
      <c r="ABP531" s="10"/>
      <c r="ABQ531" s="10"/>
      <c r="ABR531" s="10"/>
      <c r="ABS531" s="10"/>
      <c r="ABT531" s="10"/>
      <c r="ABU531" s="10"/>
      <c r="ABV531" s="10"/>
      <c r="ABW531" s="10"/>
      <c r="ABX531" s="10"/>
      <c r="ABY531" s="10"/>
      <c r="ABZ531" s="10"/>
      <c r="ACA531" s="10"/>
      <c r="ACB531" s="10"/>
      <c r="ACC531" s="10"/>
      <c r="ACD531" s="10"/>
      <c r="ACE531" s="10"/>
      <c r="ACF531" s="10"/>
      <c r="ACG531" s="10"/>
      <c r="ACH531" s="10"/>
      <c r="ACI531" s="10"/>
      <c r="ACJ531" s="10"/>
      <c r="ACK531" s="10"/>
      <c r="ACL531" s="10"/>
      <c r="ACM531" s="10"/>
      <c r="ACN531" s="10"/>
      <c r="ACO531" s="10"/>
      <c r="ACP531" s="10"/>
      <c r="ACQ531" s="10"/>
      <c r="ACR531" s="10"/>
      <c r="ACS531" s="10"/>
      <c r="ACT531" s="10"/>
      <c r="ACU531" s="10"/>
      <c r="ACV531" s="10"/>
      <c r="ACW531" s="10"/>
      <c r="ACX531" s="10"/>
      <c r="ACY531" s="10"/>
      <c r="ACZ531" s="10"/>
      <c r="ADA531" s="10"/>
      <c r="ADB531" s="10"/>
      <c r="ADC531" s="10"/>
      <c r="ADD531" s="10"/>
      <c r="ADE531" s="10"/>
      <c r="ADF531" s="10"/>
      <c r="ADG531" s="10"/>
      <c r="ADH531" s="10"/>
      <c r="ADI531" s="10"/>
      <c r="ADJ531" s="10"/>
      <c r="ADK531" s="10"/>
      <c r="ADL531" s="10"/>
      <c r="ADM531" s="10"/>
      <c r="ADN531" s="10"/>
      <c r="ADO531" s="10"/>
      <c r="ADP531" s="10"/>
      <c r="ADQ531" s="10"/>
      <c r="ADR531" s="10"/>
      <c r="ADS531" s="10"/>
      <c r="ADT531" s="10"/>
      <c r="ADU531" s="10"/>
      <c r="ADV531" s="10"/>
      <c r="ADW531" s="10"/>
      <c r="ADX531" s="10"/>
      <c r="ADY531" s="10"/>
      <c r="ADZ531" s="10"/>
      <c r="AEA531" s="10"/>
      <c r="AEB531" s="10"/>
      <c r="AEC531" s="10"/>
      <c r="AED531" s="10"/>
      <c r="AEE531" s="10"/>
      <c r="AEF531" s="10"/>
      <c r="AEG531" s="10"/>
      <c r="AEH531" s="10"/>
      <c r="AEI531" s="10"/>
      <c r="AEJ531" s="10"/>
      <c r="AEK531" s="10"/>
      <c r="AEL531" s="10"/>
      <c r="AEM531" s="10"/>
      <c r="AEN531" s="10"/>
      <c r="AEO531" s="10"/>
      <c r="AEP531" s="10"/>
      <c r="AEQ531" s="10"/>
      <c r="AER531" s="10"/>
      <c r="AES531" s="10"/>
      <c r="AET531" s="10"/>
      <c r="AEU531" s="10"/>
      <c r="AEV531" s="10"/>
      <c r="AEW531" s="10"/>
      <c r="AEX531" s="10"/>
      <c r="AEY531" s="10"/>
      <c r="AEZ531" s="10"/>
      <c r="AFA531" s="10"/>
      <c r="AFB531" s="10"/>
      <c r="AFC531" s="10"/>
      <c r="AFD531" s="10"/>
      <c r="AFE531" s="10"/>
      <c r="AFF531" s="10"/>
      <c r="AFG531" s="10"/>
      <c r="AFH531" s="10"/>
      <c r="AFI531" s="10"/>
      <c r="AFJ531" s="10"/>
      <c r="AFK531" s="10"/>
      <c r="AFL531" s="10"/>
      <c r="AFM531" s="10"/>
      <c r="AFN531" s="10"/>
      <c r="AFO531" s="10"/>
      <c r="AFP531" s="10"/>
      <c r="AFQ531" s="10"/>
      <c r="AFR531" s="10"/>
      <c r="AFS531" s="10"/>
      <c r="AFT531" s="10"/>
      <c r="AFU531" s="10"/>
      <c r="AFV531" s="10"/>
      <c r="AFW531" s="10"/>
      <c r="AFX531" s="10"/>
      <c r="AFY531" s="10"/>
      <c r="AFZ531" s="10"/>
      <c r="AGA531" s="10"/>
      <c r="AGB531" s="10"/>
      <c r="AGC531" s="10"/>
      <c r="AGD531" s="10"/>
      <c r="AGE531" s="10"/>
      <c r="AGF531" s="10"/>
      <c r="AGG531" s="10"/>
      <c r="AGH531" s="10"/>
      <c r="AGI531" s="10"/>
      <c r="AGJ531" s="10"/>
      <c r="AGK531" s="10"/>
      <c r="AGL531" s="10"/>
      <c r="AGM531" s="10"/>
      <c r="AGN531" s="10"/>
      <c r="AGO531" s="10"/>
      <c r="AGP531" s="10"/>
      <c r="AGQ531" s="10"/>
      <c r="AGR531" s="10"/>
      <c r="AGS531" s="10"/>
      <c r="AGT531" s="10"/>
      <c r="AGU531" s="10"/>
      <c r="AGV531" s="10"/>
      <c r="AGW531" s="10"/>
      <c r="AGX531" s="10"/>
      <c r="AGY531" s="10"/>
      <c r="AGZ531" s="10"/>
      <c r="AHA531" s="10"/>
      <c r="AHB531" s="10"/>
      <c r="AHC531" s="10"/>
      <c r="AHD531" s="10"/>
      <c r="AHE531" s="10"/>
      <c r="AHF531" s="10"/>
      <c r="AHG531" s="10"/>
      <c r="AHH531" s="10"/>
      <c r="AHI531" s="10"/>
      <c r="AHJ531" s="10"/>
      <c r="AHK531" s="10"/>
      <c r="AHL531" s="10"/>
      <c r="AHM531" s="10"/>
      <c r="AHN531" s="10"/>
      <c r="AHO531" s="10"/>
      <c r="AHP531" s="10"/>
      <c r="AHQ531" s="10"/>
      <c r="AHR531" s="10"/>
      <c r="AHS531" s="10"/>
      <c r="AHT531" s="10"/>
      <c r="AHU531" s="10"/>
      <c r="AHV531" s="10"/>
      <c r="AHW531" s="10"/>
      <c r="AHX531" s="10"/>
      <c r="AHY531" s="10"/>
      <c r="AHZ531" s="10"/>
      <c r="AIA531" s="10"/>
      <c r="AIB531" s="10"/>
      <c r="AIC531" s="10"/>
      <c r="AID531" s="10"/>
      <c r="AIE531" s="10"/>
      <c r="AIF531" s="10"/>
      <c r="AIG531" s="10"/>
      <c r="AIH531" s="10"/>
      <c r="AII531" s="10"/>
      <c r="AIJ531" s="10"/>
      <c r="AIK531" s="10"/>
      <c r="AIL531" s="10"/>
      <c r="AIM531" s="10"/>
      <c r="AIN531" s="10"/>
      <c r="AIO531" s="10"/>
      <c r="AIP531" s="10"/>
      <c r="AIQ531" s="10"/>
      <c r="AIR531" s="10"/>
      <c r="AIS531" s="10"/>
      <c r="AIT531" s="10"/>
      <c r="AIU531" s="10"/>
      <c r="AIV531" s="10"/>
      <c r="AIW531" s="10"/>
      <c r="AIX531" s="10"/>
      <c r="AIY531" s="10"/>
      <c r="AIZ531" s="10"/>
      <c r="AJA531" s="10"/>
      <c r="AJB531" s="10"/>
      <c r="AJC531" s="10"/>
      <c r="AJD531" s="10"/>
      <c r="AJE531" s="10"/>
      <c r="AJF531" s="10"/>
      <c r="AJG531" s="10"/>
      <c r="AJH531" s="10"/>
      <c r="AJI531" s="10"/>
      <c r="AJJ531" s="10"/>
      <c r="AJK531" s="10"/>
      <c r="AJL531" s="10"/>
      <c r="AJM531" s="10"/>
      <c r="AJN531" s="10"/>
      <c r="AJO531" s="10"/>
      <c r="AJP531" s="10"/>
      <c r="AJQ531" s="10"/>
      <c r="AJR531" s="10"/>
      <c r="AJS531" s="10"/>
      <c r="AJT531" s="10"/>
      <c r="AJU531" s="10"/>
      <c r="AJV531" s="10"/>
      <c r="AJW531" s="10"/>
      <c r="AJX531" s="10"/>
      <c r="AJY531" s="10"/>
      <c r="AJZ531" s="10"/>
      <c r="AKA531" s="10"/>
      <c r="AKB531" s="10"/>
      <c r="AKC531" s="10"/>
      <c r="AKD531" s="10"/>
      <c r="AKE531" s="10"/>
      <c r="AKF531" s="10"/>
      <c r="AKG531" s="10"/>
      <c r="AKH531" s="10"/>
      <c r="AKI531" s="10"/>
      <c r="AKJ531" s="10"/>
      <c r="AKK531" s="10"/>
      <c r="AKL531" s="10"/>
      <c r="AKM531" s="10"/>
      <c r="AKN531" s="10"/>
      <c r="AKO531" s="10"/>
      <c r="AKP531" s="10"/>
      <c r="AKQ531" s="10"/>
      <c r="AKR531" s="10"/>
      <c r="AKS531" s="10"/>
      <c r="AKT531" s="10"/>
      <c r="AKU531" s="10"/>
      <c r="AKV531" s="10"/>
      <c r="AKW531" s="10"/>
      <c r="AKX531" s="10"/>
      <c r="AKY531" s="10"/>
      <c r="AKZ531" s="10"/>
      <c r="ALA531" s="10"/>
      <c r="ALB531" s="10"/>
      <c r="ALC531" s="10"/>
      <c r="ALD531" s="10"/>
      <c r="ALE531" s="10"/>
      <c r="ALF531" s="10"/>
      <c r="ALG531" s="10"/>
      <c r="ALH531" s="10"/>
      <c r="ALI531" s="10"/>
      <c r="ALJ531" s="10"/>
      <c r="ALK531" s="10"/>
      <c r="ALL531" s="10"/>
      <c r="ALM531" s="10"/>
      <c r="ALN531" s="10"/>
      <c r="ALO531" s="10"/>
      <c r="ALP531" s="10"/>
      <c r="ALQ531" s="10"/>
      <c r="ALR531" s="10"/>
      <c r="ALS531" s="10"/>
      <c r="ALT531" s="10"/>
      <c r="ALU531" s="10"/>
      <c r="ALV531" s="10"/>
      <c r="ALW531" s="10"/>
      <c r="ALX531" s="10"/>
      <c r="ALY531" s="10"/>
      <c r="ALZ531" s="10"/>
      <c r="AMA531" s="10"/>
      <c r="AMB531" s="10"/>
      <c r="AMC531" s="10"/>
      <c r="AMD531" s="10"/>
      <c r="AME531" s="10"/>
      <c r="AMF531" s="10"/>
      <c r="AMG531" s="10"/>
      <c r="AMH531" s="10"/>
      <c r="AMI531" s="10"/>
    </row>
    <row r="532" spans="1:1023" ht="21.75" customHeight="1">
      <c r="A532" s="14" t="s">
        <v>116</v>
      </c>
      <c r="B532" s="39"/>
      <c r="C532" s="30"/>
      <c r="D532" s="30"/>
      <c r="E532" s="30"/>
      <c r="F532" s="30"/>
      <c r="G532" s="30"/>
      <c r="H532" s="30"/>
      <c r="I532" s="30"/>
      <c r="J532" s="36">
        <v>20000</v>
      </c>
      <c r="K532" s="30"/>
      <c r="L532" s="30"/>
      <c r="M532" s="30"/>
      <c r="N532" s="30"/>
      <c r="O532" s="30"/>
      <c r="P532" s="32"/>
      <c r="Q532" s="43">
        <f t="shared" si="14"/>
        <v>20000</v>
      </c>
      <c r="R532" s="43"/>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c r="EM532" s="10"/>
      <c r="EN532" s="10"/>
      <c r="EO532" s="10"/>
      <c r="EP532" s="10"/>
      <c r="EQ532" s="10"/>
      <c r="ER532" s="10"/>
      <c r="ES532" s="10"/>
      <c r="ET532" s="10"/>
      <c r="EU532" s="10"/>
      <c r="EV532" s="10"/>
      <c r="EW532" s="10"/>
      <c r="EX532" s="10"/>
      <c r="EY532" s="10"/>
      <c r="EZ532" s="10"/>
      <c r="FA532" s="10"/>
      <c r="FB532" s="10"/>
      <c r="FC532" s="10"/>
      <c r="FD532" s="10"/>
      <c r="FE532" s="10"/>
      <c r="FF532" s="10"/>
      <c r="FG532" s="10"/>
      <c r="FH532" s="10"/>
      <c r="FI532" s="10"/>
      <c r="FJ532" s="10"/>
      <c r="FK532" s="10"/>
      <c r="FL532" s="10"/>
      <c r="FM532" s="10"/>
      <c r="FN532" s="10"/>
      <c r="FO532" s="10"/>
      <c r="FP532" s="10"/>
      <c r="FQ532" s="10"/>
      <c r="FR532" s="10"/>
      <c r="FS532" s="10"/>
      <c r="FT532" s="10"/>
      <c r="FU532" s="10"/>
      <c r="FV532" s="10"/>
      <c r="FW532" s="10"/>
      <c r="FX532" s="10"/>
      <c r="FY532" s="10"/>
      <c r="FZ532" s="10"/>
      <c r="GA532" s="10"/>
      <c r="GB532" s="10"/>
      <c r="GC532" s="10"/>
      <c r="GD532" s="10"/>
      <c r="GE532" s="10"/>
      <c r="GF532" s="10"/>
      <c r="GG532" s="10"/>
      <c r="GH532" s="10"/>
      <c r="GI532" s="10"/>
      <c r="GJ532" s="10"/>
      <c r="GK532" s="10"/>
      <c r="GL532" s="10"/>
      <c r="GM532" s="10"/>
      <c r="GN532" s="10"/>
      <c r="GO532" s="10"/>
      <c r="GP532" s="10"/>
      <c r="GQ532" s="10"/>
      <c r="GR532" s="10"/>
      <c r="GS532" s="10"/>
      <c r="GT532" s="10"/>
      <c r="GU532" s="10"/>
      <c r="GV532" s="10"/>
      <c r="GW532" s="10"/>
      <c r="GX532" s="10"/>
      <c r="GY532" s="10"/>
      <c r="GZ532" s="10"/>
      <c r="HA532" s="10"/>
      <c r="HB532" s="10"/>
      <c r="HC532" s="10"/>
      <c r="HD532" s="10"/>
      <c r="HE532" s="10"/>
      <c r="HF532" s="10"/>
      <c r="HG532" s="10"/>
      <c r="HH532" s="10"/>
      <c r="HI532" s="10"/>
      <c r="HJ532" s="10"/>
      <c r="HK532" s="10"/>
      <c r="HL532" s="10"/>
      <c r="HM532" s="10"/>
      <c r="HN532" s="10"/>
      <c r="HO532" s="10"/>
      <c r="HP532" s="10"/>
      <c r="HQ532" s="10"/>
      <c r="HR532" s="10"/>
      <c r="HS532" s="10"/>
      <c r="HT532" s="10"/>
      <c r="HU532" s="10"/>
      <c r="HV532" s="10"/>
      <c r="HW532" s="10"/>
      <c r="HX532" s="10"/>
      <c r="HY532" s="10"/>
      <c r="HZ532" s="10"/>
      <c r="IA532" s="10"/>
      <c r="IB532" s="10"/>
      <c r="IC532" s="10"/>
      <c r="ID532" s="10"/>
      <c r="IE532" s="10"/>
      <c r="IF532" s="10"/>
      <c r="IG532" s="10"/>
      <c r="IH532" s="10"/>
      <c r="II532" s="10"/>
      <c r="IJ532" s="10"/>
      <c r="IK532" s="10"/>
      <c r="IL532" s="10"/>
      <c r="IM532" s="10"/>
      <c r="IN532" s="10"/>
      <c r="IO532" s="10"/>
      <c r="IP532" s="10"/>
      <c r="IQ532" s="10"/>
      <c r="IR532" s="10"/>
      <c r="IS532" s="10"/>
      <c r="IT532" s="10"/>
      <c r="IU532" s="10"/>
      <c r="IV532" s="10"/>
      <c r="IW532" s="10"/>
      <c r="IX532" s="10"/>
      <c r="IY532" s="10"/>
      <c r="IZ532" s="10"/>
      <c r="JA532" s="10"/>
      <c r="JB532" s="10"/>
      <c r="JC532" s="10"/>
      <c r="JD532" s="10"/>
      <c r="JE532" s="10"/>
      <c r="JF532" s="10"/>
      <c r="JG532" s="10"/>
      <c r="JH532" s="10"/>
      <c r="JI532" s="10"/>
      <c r="JJ532" s="10"/>
      <c r="JK532" s="10"/>
      <c r="JL532" s="10"/>
      <c r="JM532" s="10"/>
      <c r="JN532" s="10"/>
      <c r="JO532" s="10"/>
      <c r="JP532" s="10"/>
      <c r="JQ532" s="10"/>
      <c r="JR532" s="10"/>
      <c r="JS532" s="10"/>
      <c r="JT532" s="10"/>
      <c r="JU532" s="10"/>
      <c r="JV532" s="10"/>
      <c r="JW532" s="10"/>
      <c r="JX532" s="10"/>
      <c r="JY532" s="10"/>
      <c r="JZ532" s="10"/>
      <c r="KA532" s="10"/>
      <c r="KB532" s="10"/>
      <c r="KC532" s="10"/>
      <c r="KD532" s="10"/>
      <c r="KE532" s="10"/>
      <c r="KF532" s="10"/>
      <c r="KG532" s="10"/>
      <c r="KH532" s="10"/>
      <c r="KI532" s="10"/>
      <c r="KJ532" s="10"/>
      <c r="KK532" s="10"/>
      <c r="KL532" s="10"/>
      <c r="KM532" s="10"/>
      <c r="KN532" s="10"/>
      <c r="KO532" s="10"/>
      <c r="KP532" s="10"/>
      <c r="KQ532" s="10"/>
      <c r="KR532" s="10"/>
      <c r="KS532" s="10"/>
      <c r="KT532" s="10"/>
      <c r="KU532" s="10"/>
      <c r="KV532" s="10"/>
      <c r="KW532" s="10"/>
      <c r="KX532" s="10"/>
      <c r="KY532" s="10"/>
      <c r="KZ532" s="10"/>
      <c r="LA532" s="10"/>
      <c r="LB532" s="10"/>
      <c r="LC532" s="10"/>
      <c r="LD532" s="10"/>
      <c r="LE532" s="10"/>
      <c r="LF532" s="10"/>
      <c r="LG532" s="10"/>
      <c r="LH532" s="10"/>
      <c r="LI532" s="10"/>
      <c r="LJ532" s="10"/>
      <c r="LK532" s="10"/>
      <c r="LL532" s="10"/>
      <c r="LM532" s="10"/>
      <c r="LN532" s="10"/>
      <c r="LO532" s="10"/>
      <c r="LP532" s="10"/>
      <c r="LQ532" s="10"/>
      <c r="LR532" s="10"/>
      <c r="LS532" s="10"/>
      <c r="LT532" s="10"/>
      <c r="LU532" s="10"/>
      <c r="LV532" s="10"/>
      <c r="LW532" s="10"/>
      <c r="LX532" s="10"/>
      <c r="LY532" s="10"/>
      <c r="LZ532" s="10"/>
      <c r="MA532" s="10"/>
      <c r="MB532" s="10"/>
      <c r="MC532" s="10"/>
      <c r="MD532" s="10"/>
      <c r="ME532" s="10"/>
      <c r="MF532" s="10"/>
      <c r="MG532" s="10"/>
      <c r="MH532" s="10"/>
      <c r="MI532" s="10"/>
      <c r="MJ532" s="10"/>
      <c r="MK532" s="10"/>
      <c r="ML532" s="10"/>
      <c r="MM532" s="10"/>
      <c r="MN532" s="10"/>
      <c r="MO532" s="10"/>
      <c r="MP532" s="10"/>
      <c r="MQ532" s="10"/>
      <c r="MR532" s="10"/>
      <c r="MS532" s="10"/>
      <c r="MT532" s="10"/>
      <c r="MU532" s="10"/>
      <c r="MV532" s="10"/>
      <c r="MW532" s="10"/>
      <c r="MX532" s="10"/>
      <c r="MY532" s="10"/>
      <c r="MZ532" s="10"/>
      <c r="NA532" s="10"/>
      <c r="NB532" s="10"/>
      <c r="NC532" s="10"/>
      <c r="ND532" s="10"/>
      <c r="NE532" s="10"/>
      <c r="NF532" s="10"/>
      <c r="NG532" s="10"/>
      <c r="NH532" s="10"/>
      <c r="NI532" s="10"/>
      <c r="NJ532" s="10"/>
      <c r="NK532" s="10"/>
      <c r="NL532" s="10"/>
      <c r="NM532" s="10"/>
      <c r="NN532" s="10"/>
      <c r="NO532" s="10"/>
      <c r="NP532" s="10"/>
      <c r="NQ532" s="10"/>
      <c r="NR532" s="10"/>
      <c r="NS532" s="10"/>
      <c r="NT532" s="10"/>
      <c r="NU532" s="10"/>
      <c r="NV532" s="10"/>
      <c r="NW532" s="10"/>
      <c r="NX532" s="10"/>
      <c r="NY532" s="10"/>
      <c r="NZ532" s="10"/>
      <c r="OA532" s="10"/>
      <c r="OB532" s="10"/>
      <c r="OC532" s="10"/>
      <c r="OD532" s="10"/>
      <c r="OE532" s="10"/>
      <c r="OF532" s="10"/>
      <c r="OG532" s="10"/>
      <c r="OH532" s="10"/>
      <c r="OI532" s="10"/>
      <c r="OJ532" s="10"/>
      <c r="OK532" s="10"/>
      <c r="OL532" s="10"/>
      <c r="OM532" s="10"/>
      <c r="ON532" s="10"/>
      <c r="OO532" s="10"/>
      <c r="OP532" s="10"/>
      <c r="OQ532" s="10"/>
      <c r="OR532" s="10"/>
      <c r="OS532" s="10"/>
      <c r="OT532" s="10"/>
      <c r="OU532" s="10"/>
      <c r="OV532" s="10"/>
      <c r="OW532" s="10"/>
      <c r="OX532" s="10"/>
      <c r="OY532" s="10"/>
      <c r="OZ532" s="10"/>
      <c r="PA532" s="10"/>
      <c r="PB532" s="10"/>
      <c r="PC532" s="10"/>
      <c r="PD532" s="10"/>
      <c r="PE532" s="10"/>
      <c r="PF532" s="10"/>
      <c r="PG532" s="10"/>
      <c r="PH532" s="10"/>
      <c r="PI532" s="10"/>
      <c r="PJ532" s="10"/>
      <c r="PK532" s="10"/>
      <c r="PL532" s="10"/>
      <c r="PM532" s="10"/>
      <c r="PN532" s="10"/>
      <c r="PO532" s="10"/>
      <c r="PP532" s="10"/>
      <c r="PQ532" s="10"/>
      <c r="PR532" s="10"/>
      <c r="PS532" s="10"/>
      <c r="PT532" s="10"/>
      <c r="PU532" s="10"/>
      <c r="PV532" s="10"/>
      <c r="PW532" s="10"/>
      <c r="PX532" s="10"/>
      <c r="PY532" s="10"/>
      <c r="PZ532" s="10"/>
      <c r="QA532" s="10"/>
      <c r="QB532" s="10"/>
      <c r="QC532" s="10"/>
      <c r="QD532" s="10"/>
      <c r="QE532" s="10"/>
      <c r="QF532" s="10"/>
      <c r="QG532" s="10"/>
      <c r="QH532" s="10"/>
      <c r="QI532" s="10"/>
      <c r="QJ532" s="10"/>
      <c r="QK532" s="10"/>
      <c r="QL532" s="10"/>
      <c r="QM532" s="10"/>
      <c r="QN532" s="10"/>
      <c r="QO532" s="10"/>
      <c r="QP532" s="10"/>
      <c r="QQ532" s="10"/>
      <c r="QR532" s="10"/>
      <c r="QS532" s="10"/>
      <c r="QT532" s="10"/>
      <c r="QU532" s="10"/>
      <c r="QV532" s="10"/>
      <c r="QW532" s="10"/>
      <c r="QX532" s="10"/>
      <c r="QY532" s="10"/>
      <c r="QZ532" s="10"/>
      <c r="RA532" s="10"/>
      <c r="RB532" s="10"/>
      <c r="RC532" s="10"/>
      <c r="RD532" s="10"/>
      <c r="RE532" s="10"/>
      <c r="RF532" s="10"/>
      <c r="RG532" s="10"/>
      <c r="RH532" s="10"/>
      <c r="RI532" s="10"/>
      <c r="RJ532" s="10"/>
      <c r="RK532" s="10"/>
      <c r="RL532" s="10"/>
      <c r="RM532" s="10"/>
      <c r="RN532" s="10"/>
      <c r="RO532" s="10"/>
      <c r="RP532" s="10"/>
      <c r="RQ532" s="10"/>
      <c r="RR532" s="10"/>
      <c r="RS532" s="10"/>
      <c r="RT532" s="10"/>
      <c r="RU532" s="10"/>
      <c r="RV532" s="10"/>
      <c r="RW532" s="10"/>
      <c r="RX532" s="10"/>
      <c r="RY532" s="10"/>
      <c r="RZ532" s="10"/>
      <c r="SA532" s="10"/>
      <c r="SB532" s="10"/>
      <c r="SC532" s="10"/>
      <c r="SD532" s="10"/>
      <c r="SE532" s="10"/>
      <c r="SF532" s="10"/>
      <c r="SG532" s="10"/>
      <c r="SH532" s="10"/>
      <c r="SI532" s="10"/>
      <c r="SJ532" s="10"/>
      <c r="SK532" s="10"/>
      <c r="SL532" s="10"/>
      <c r="SM532" s="10"/>
      <c r="SN532" s="10"/>
      <c r="SO532" s="10"/>
      <c r="SP532" s="10"/>
      <c r="SQ532" s="10"/>
      <c r="SR532" s="10"/>
      <c r="SS532" s="10"/>
      <c r="ST532" s="10"/>
      <c r="SU532" s="10"/>
      <c r="SV532" s="10"/>
      <c r="SW532" s="10"/>
      <c r="SX532" s="10"/>
      <c r="SY532" s="10"/>
      <c r="SZ532" s="10"/>
      <c r="TA532" s="10"/>
      <c r="TB532" s="10"/>
      <c r="TC532" s="10"/>
      <c r="TD532" s="10"/>
      <c r="TE532" s="10"/>
      <c r="TF532" s="10"/>
      <c r="TG532" s="10"/>
      <c r="TH532" s="10"/>
      <c r="TI532" s="10"/>
      <c r="TJ532" s="10"/>
      <c r="TK532" s="10"/>
      <c r="TL532" s="10"/>
      <c r="TM532" s="10"/>
      <c r="TN532" s="10"/>
      <c r="TO532" s="10"/>
      <c r="TP532" s="10"/>
      <c r="TQ532" s="10"/>
      <c r="TR532" s="10"/>
      <c r="TS532" s="10"/>
      <c r="TT532" s="10"/>
      <c r="TU532" s="10"/>
      <c r="TV532" s="10"/>
      <c r="TW532" s="10"/>
      <c r="TX532" s="10"/>
      <c r="TY532" s="10"/>
      <c r="TZ532" s="10"/>
      <c r="UA532" s="10"/>
      <c r="UB532" s="10"/>
      <c r="UC532" s="10"/>
      <c r="UD532" s="10"/>
      <c r="UE532" s="10"/>
      <c r="UF532" s="10"/>
      <c r="UG532" s="10"/>
      <c r="UH532" s="10"/>
      <c r="UI532" s="10"/>
      <c r="UJ532" s="10"/>
      <c r="UK532" s="10"/>
      <c r="UL532" s="10"/>
      <c r="UM532" s="10"/>
      <c r="UN532" s="10"/>
      <c r="UO532" s="10"/>
      <c r="UP532" s="10"/>
      <c r="UQ532" s="10"/>
      <c r="UR532" s="10"/>
      <c r="US532" s="10"/>
      <c r="UT532" s="10"/>
      <c r="UU532" s="10"/>
      <c r="UV532" s="10"/>
      <c r="UW532" s="10"/>
      <c r="UX532" s="10"/>
      <c r="UY532" s="10"/>
      <c r="UZ532" s="10"/>
      <c r="VA532" s="10"/>
      <c r="VB532" s="10"/>
      <c r="VC532" s="10"/>
      <c r="VD532" s="10"/>
      <c r="VE532" s="10"/>
      <c r="VF532" s="10"/>
      <c r="VG532" s="10"/>
      <c r="VH532" s="10"/>
      <c r="VI532" s="10"/>
      <c r="VJ532" s="10"/>
      <c r="VK532" s="10"/>
      <c r="VL532" s="10"/>
      <c r="VM532" s="10"/>
      <c r="VN532" s="10"/>
      <c r="VO532" s="10"/>
      <c r="VP532" s="10"/>
      <c r="VQ532" s="10"/>
      <c r="VR532" s="10"/>
      <c r="VS532" s="10"/>
      <c r="VT532" s="10"/>
      <c r="VU532" s="10"/>
      <c r="VV532" s="10"/>
      <c r="VW532" s="10"/>
      <c r="VX532" s="10"/>
      <c r="VY532" s="10"/>
      <c r="VZ532" s="10"/>
      <c r="WA532" s="10"/>
      <c r="WB532" s="10"/>
      <c r="WC532" s="10"/>
      <c r="WD532" s="10"/>
      <c r="WE532" s="10"/>
      <c r="WF532" s="10"/>
      <c r="WG532" s="10"/>
      <c r="WH532" s="10"/>
      <c r="WI532" s="10"/>
      <c r="WJ532" s="10"/>
      <c r="WK532" s="10"/>
      <c r="WL532" s="10"/>
      <c r="WM532" s="10"/>
      <c r="WN532" s="10"/>
      <c r="WO532" s="10"/>
      <c r="WP532" s="10"/>
      <c r="WQ532" s="10"/>
      <c r="WR532" s="10"/>
      <c r="WS532" s="10"/>
      <c r="WT532" s="10"/>
      <c r="WU532" s="10"/>
      <c r="WV532" s="10"/>
      <c r="WW532" s="10"/>
      <c r="WX532" s="10"/>
      <c r="WY532" s="10"/>
      <c r="WZ532" s="10"/>
      <c r="XA532" s="10"/>
      <c r="XB532" s="10"/>
      <c r="XC532" s="10"/>
      <c r="XD532" s="10"/>
      <c r="XE532" s="10"/>
      <c r="XF532" s="10"/>
      <c r="XG532" s="10"/>
      <c r="XH532" s="10"/>
      <c r="XI532" s="10"/>
      <c r="XJ532" s="10"/>
      <c r="XK532" s="10"/>
      <c r="XL532" s="10"/>
      <c r="XM532" s="10"/>
      <c r="XN532" s="10"/>
      <c r="XO532" s="10"/>
      <c r="XP532" s="10"/>
      <c r="XQ532" s="10"/>
      <c r="XR532" s="10"/>
      <c r="XS532" s="10"/>
      <c r="XT532" s="10"/>
      <c r="XU532" s="10"/>
      <c r="XV532" s="10"/>
      <c r="XW532" s="10"/>
      <c r="XX532" s="10"/>
      <c r="XY532" s="10"/>
      <c r="XZ532" s="10"/>
      <c r="YA532" s="10"/>
      <c r="YB532" s="10"/>
      <c r="YC532" s="10"/>
      <c r="YD532" s="10"/>
      <c r="YE532" s="10"/>
      <c r="YF532" s="10"/>
      <c r="YG532" s="10"/>
      <c r="YH532" s="10"/>
      <c r="YI532" s="10"/>
      <c r="YJ532" s="10"/>
      <c r="YK532" s="10"/>
      <c r="YL532" s="10"/>
      <c r="YM532" s="10"/>
      <c r="YN532" s="10"/>
      <c r="YO532" s="10"/>
      <c r="YP532" s="10"/>
      <c r="YQ532" s="10"/>
      <c r="YR532" s="10"/>
      <c r="YS532" s="10"/>
      <c r="YT532" s="10"/>
      <c r="YU532" s="10"/>
      <c r="YV532" s="10"/>
      <c r="YW532" s="10"/>
      <c r="YX532" s="10"/>
      <c r="YY532" s="10"/>
      <c r="YZ532" s="10"/>
      <c r="ZA532" s="10"/>
      <c r="ZB532" s="10"/>
      <c r="ZC532" s="10"/>
      <c r="ZD532" s="10"/>
      <c r="ZE532" s="10"/>
      <c r="ZF532" s="10"/>
      <c r="ZG532" s="10"/>
      <c r="ZH532" s="10"/>
      <c r="ZI532" s="10"/>
      <c r="ZJ532" s="10"/>
      <c r="ZK532" s="10"/>
      <c r="ZL532" s="10"/>
      <c r="ZM532" s="10"/>
      <c r="ZN532" s="10"/>
      <c r="ZO532" s="10"/>
      <c r="ZP532" s="10"/>
      <c r="ZQ532" s="10"/>
      <c r="ZR532" s="10"/>
      <c r="ZS532" s="10"/>
      <c r="ZT532" s="10"/>
      <c r="ZU532" s="10"/>
      <c r="ZV532" s="10"/>
      <c r="ZW532" s="10"/>
      <c r="ZX532" s="10"/>
      <c r="ZY532" s="10"/>
      <c r="ZZ532" s="10"/>
      <c r="AAA532" s="10"/>
      <c r="AAB532" s="10"/>
      <c r="AAC532" s="10"/>
      <c r="AAD532" s="10"/>
      <c r="AAE532" s="10"/>
      <c r="AAF532" s="10"/>
      <c r="AAG532" s="10"/>
      <c r="AAH532" s="10"/>
      <c r="AAI532" s="10"/>
      <c r="AAJ532" s="10"/>
      <c r="AAK532" s="10"/>
      <c r="AAL532" s="10"/>
      <c r="AAM532" s="10"/>
      <c r="AAN532" s="10"/>
      <c r="AAO532" s="10"/>
      <c r="AAP532" s="10"/>
      <c r="AAQ532" s="10"/>
      <c r="AAR532" s="10"/>
      <c r="AAS532" s="10"/>
      <c r="AAT532" s="10"/>
      <c r="AAU532" s="10"/>
      <c r="AAV532" s="10"/>
      <c r="AAW532" s="10"/>
      <c r="AAX532" s="10"/>
      <c r="AAY532" s="10"/>
      <c r="AAZ532" s="10"/>
      <c r="ABA532" s="10"/>
      <c r="ABB532" s="10"/>
      <c r="ABC532" s="10"/>
      <c r="ABD532" s="10"/>
      <c r="ABE532" s="10"/>
      <c r="ABF532" s="10"/>
      <c r="ABG532" s="10"/>
      <c r="ABH532" s="10"/>
      <c r="ABI532" s="10"/>
      <c r="ABJ532" s="10"/>
      <c r="ABK532" s="10"/>
      <c r="ABL532" s="10"/>
      <c r="ABM532" s="10"/>
      <c r="ABN532" s="10"/>
      <c r="ABO532" s="10"/>
      <c r="ABP532" s="10"/>
      <c r="ABQ532" s="10"/>
      <c r="ABR532" s="10"/>
      <c r="ABS532" s="10"/>
      <c r="ABT532" s="10"/>
      <c r="ABU532" s="10"/>
      <c r="ABV532" s="10"/>
      <c r="ABW532" s="10"/>
      <c r="ABX532" s="10"/>
      <c r="ABY532" s="10"/>
      <c r="ABZ532" s="10"/>
      <c r="ACA532" s="10"/>
      <c r="ACB532" s="10"/>
      <c r="ACC532" s="10"/>
      <c r="ACD532" s="10"/>
      <c r="ACE532" s="10"/>
      <c r="ACF532" s="10"/>
      <c r="ACG532" s="10"/>
      <c r="ACH532" s="10"/>
      <c r="ACI532" s="10"/>
      <c r="ACJ532" s="10"/>
      <c r="ACK532" s="10"/>
      <c r="ACL532" s="10"/>
      <c r="ACM532" s="10"/>
      <c r="ACN532" s="10"/>
      <c r="ACO532" s="10"/>
      <c r="ACP532" s="10"/>
      <c r="ACQ532" s="10"/>
      <c r="ACR532" s="10"/>
      <c r="ACS532" s="10"/>
      <c r="ACT532" s="10"/>
      <c r="ACU532" s="10"/>
      <c r="ACV532" s="10"/>
      <c r="ACW532" s="10"/>
      <c r="ACX532" s="10"/>
      <c r="ACY532" s="10"/>
      <c r="ACZ532" s="10"/>
      <c r="ADA532" s="10"/>
      <c r="ADB532" s="10"/>
      <c r="ADC532" s="10"/>
      <c r="ADD532" s="10"/>
      <c r="ADE532" s="10"/>
      <c r="ADF532" s="10"/>
      <c r="ADG532" s="10"/>
      <c r="ADH532" s="10"/>
      <c r="ADI532" s="10"/>
      <c r="ADJ532" s="10"/>
      <c r="ADK532" s="10"/>
      <c r="ADL532" s="10"/>
      <c r="ADM532" s="10"/>
      <c r="ADN532" s="10"/>
      <c r="ADO532" s="10"/>
      <c r="ADP532" s="10"/>
      <c r="ADQ532" s="10"/>
      <c r="ADR532" s="10"/>
      <c r="ADS532" s="10"/>
      <c r="ADT532" s="10"/>
      <c r="ADU532" s="10"/>
      <c r="ADV532" s="10"/>
      <c r="ADW532" s="10"/>
      <c r="ADX532" s="10"/>
      <c r="ADY532" s="10"/>
      <c r="ADZ532" s="10"/>
      <c r="AEA532" s="10"/>
      <c r="AEB532" s="10"/>
      <c r="AEC532" s="10"/>
      <c r="AED532" s="10"/>
      <c r="AEE532" s="10"/>
      <c r="AEF532" s="10"/>
      <c r="AEG532" s="10"/>
      <c r="AEH532" s="10"/>
      <c r="AEI532" s="10"/>
      <c r="AEJ532" s="10"/>
      <c r="AEK532" s="10"/>
      <c r="AEL532" s="10"/>
      <c r="AEM532" s="10"/>
      <c r="AEN532" s="10"/>
      <c r="AEO532" s="10"/>
      <c r="AEP532" s="10"/>
      <c r="AEQ532" s="10"/>
      <c r="AER532" s="10"/>
      <c r="AES532" s="10"/>
      <c r="AET532" s="10"/>
      <c r="AEU532" s="10"/>
      <c r="AEV532" s="10"/>
      <c r="AEW532" s="10"/>
      <c r="AEX532" s="10"/>
      <c r="AEY532" s="10"/>
      <c r="AEZ532" s="10"/>
      <c r="AFA532" s="10"/>
      <c r="AFB532" s="10"/>
      <c r="AFC532" s="10"/>
      <c r="AFD532" s="10"/>
      <c r="AFE532" s="10"/>
      <c r="AFF532" s="10"/>
      <c r="AFG532" s="10"/>
      <c r="AFH532" s="10"/>
      <c r="AFI532" s="10"/>
      <c r="AFJ532" s="10"/>
      <c r="AFK532" s="10"/>
      <c r="AFL532" s="10"/>
      <c r="AFM532" s="10"/>
      <c r="AFN532" s="10"/>
      <c r="AFO532" s="10"/>
      <c r="AFP532" s="10"/>
      <c r="AFQ532" s="10"/>
      <c r="AFR532" s="10"/>
      <c r="AFS532" s="10"/>
      <c r="AFT532" s="10"/>
      <c r="AFU532" s="10"/>
      <c r="AFV532" s="10"/>
      <c r="AFW532" s="10"/>
      <c r="AFX532" s="10"/>
      <c r="AFY532" s="10"/>
      <c r="AFZ532" s="10"/>
      <c r="AGA532" s="10"/>
      <c r="AGB532" s="10"/>
      <c r="AGC532" s="10"/>
      <c r="AGD532" s="10"/>
      <c r="AGE532" s="10"/>
      <c r="AGF532" s="10"/>
      <c r="AGG532" s="10"/>
      <c r="AGH532" s="10"/>
      <c r="AGI532" s="10"/>
      <c r="AGJ532" s="10"/>
      <c r="AGK532" s="10"/>
      <c r="AGL532" s="10"/>
      <c r="AGM532" s="10"/>
      <c r="AGN532" s="10"/>
      <c r="AGO532" s="10"/>
      <c r="AGP532" s="10"/>
      <c r="AGQ532" s="10"/>
      <c r="AGR532" s="10"/>
      <c r="AGS532" s="10"/>
      <c r="AGT532" s="10"/>
      <c r="AGU532" s="10"/>
      <c r="AGV532" s="10"/>
      <c r="AGW532" s="10"/>
      <c r="AGX532" s="10"/>
      <c r="AGY532" s="10"/>
      <c r="AGZ532" s="10"/>
      <c r="AHA532" s="10"/>
      <c r="AHB532" s="10"/>
      <c r="AHC532" s="10"/>
      <c r="AHD532" s="10"/>
      <c r="AHE532" s="10"/>
      <c r="AHF532" s="10"/>
      <c r="AHG532" s="10"/>
      <c r="AHH532" s="10"/>
      <c r="AHI532" s="10"/>
      <c r="AHJ532" s="10"/>
      <c r="AHK532" s="10"/>
      <c r="AHL532" s="10"/>
      <c r="AHM532" s="10"/>
      <c r="AHN532" s="10"/>
      <c r="AHO532" s="10"/>
      <c r="AHP532" s="10"/>
      <c r="AHQ532" s="10"/>
      <c r="AHR532" s="10"/>
      <c r="AHS532" s="10"/>
      <c r="AHT532" s="10"/>
      <c r="AHU532" s="10"/>
      <c r="AHV532" s="10"/>
      <c r="AHW532" s="10"/>
      <c r="AHX532" s="10"/>
      <c r="AHY532" s="10"/>
      <c r="AHZ532" s="10"/>
      <c r="AIA532" s="10"/>
      <c r="AIB532" s="10"/>
      <c r="AIC532" s="10"/>
      <c r="AID532" s="10"/>
      <c r="AIE532" s="10"/>
      <c r="AIF532" s="10"/>
      <c r="AIG532" s="10"/>
      <c r="AIH532" s="10"/>
      <c r="AII532" s="10"/>
      <c r="AIJ532" s="10"/>
      <c r="AIK532" s="10"/>
      <c r="AIL532" s="10"/>
      <c r="AIM532" s="10"/>
      <c r="AIN532" s="10"/>
      <c r="AIO532" s="10"/>
      <c r="AIP532" s="10"/>
      <c r="AIQ532" s="10"/>
      <c r="AIR532" s="10"/>
      <c r="AIS532" s="10"/>
      <c r="AIT532" s="10"/>
      <c r="AIU532" s="10"/>
      <c r="AIV532" s="10"/>
      <c r="AIW532" s="10"/>
      <c r="AIX532" s="10"/>
      <c r="AIY532" s="10"/>
      <c r="AIZ532" s="10"/>
      <c r="AJA532" s="10"/>
      <c r="AJB532" s="10"/>
      <c r="AJC532" s="10"/>
      <c r="AJD532" s="10"/>
      <c r="AJE532" s="10"/>
      <c r="AJF532" s="10"/>
      <c r="AJG532" s="10"/>
      <c r="AJH532" s="10"/>
      <c r="AJI532" s="10"/>
      <c r="AJJ532" s="10"/>
      <c r="AJK532" s="10"/>
      <c r="AJL532" s="10"/>
      <c r="AJM532" s="10"/>
      <c r="AJN532" s="10"/>
      <c r="AJO532" s="10"/>
      <c r="AJP532" s="10"/>
      <c r="AJQ532" s="10"/>
      <c r="AJR532" s="10"/>
      <c r="AJS532" s="10"/>
      <c r="AJT532" s="10"/>
      <c r="AJU532" s="10"/>
      <c r="AJV532" s="10"/>
      <c r="AJW532" s="10"/>
      <c r="AJX532" s="10"/>
      <c r="AJY532" s="10"/>
      <c r="AJZ532" s="10"/>
      <c r="AKA532" s="10"/>
      <c r="AKB532" s="10"/>
      <c r="AKC532" s="10"/>
      <c r="AKD532" s="10"/>
      <c r="AKE532" s="10"/>
      <c r="AKF532" s="10"/>
      <c r="AKG532" s="10"/>
      <c r="AKH532" s="10"/>
      <c r="AKI532" s="10"/>
      <c r="AKJ532" s="10"/>
      <c r="AKK532" s="10"/>
      <c r="AKL532" s="10"/>
      <c r="AKM532" s="10"/>
      <c r="AKN532" s="10"/>
      <c r="AKO532" s="10"/>
      <c r="AKP532" s="10"/>
      <c r="AKQ532" s="10"/>
      <c r="AKR532" s="10"/>
      <c r="AKS532" s="10"/>
      <c r="AKT532" s="10"/>
      <c r="AKU532" s="10"/>
      <c r="AKV532" s="10"/>
      <c r="AKW532" s="10"/>
      <c r="AKX532" s="10"/>
      <c r="AKY532" s="10"/>
      <c r="AKZ532" s="10"/>
      <c r="ALA532" s="10"/>
      <c r="ALB532" s="10"/>
      <c r="ALC532" s="10"/>
      <c r="ALD532" s="10"/>
      <c r="ALE532" s="10"/>
      <c r="ALF532" s="10"/>
      <c r="ALG532" s="10"/>
      <c r="ALH532" s="10"/>
      <c r="ALI532" s="10"/>
      <c r="ALJ532" s="10"/>
      <c r="ALK532" s="10"/>
      <c r="ALL532" s="10"/>
      <c r="ALM532" s="10"/>
      <c r="ALN532" s="10"/>
      <c r="ALO532" s="10"/>
      <c r="ALP532" s="10"/>
      <c r="ALQ532" s="10"/>
      <c r="ALR532" s="10"/>
      <c r="ALS532" s="10"/>
      <c r="ALT532" s="10"/>
      <c r="ALU532" s="10"/>
      <c r="ALV532" s="10"/>
      <c r="ALW532" s="10"/>
      <c r="ALX532" s="10"/>
      <c r="ALY532" s="10"/>
      <c r="ALZ532" s="10"/>
      <c r="AMA532" s="10"/>
      <c r="AMB532" s="10"/>
      <c r="AMC532" s="10"/>
      <c r="AMD532" s="10"/>
      <c r="AME532" s="10"/>
      <c r="AMF532" s="10"/>
      <c r="AMG532" s="10"/>
      <c r="AMH532" s="10"/>
      <c r="AMI532" s="10"/>
    </row>
    <row r="533" spans="1:1023" ht="21.75" customHeight="1">
      <c r="A533" s="14" t="s">
        <v>116</v>
      </c>
      <c r="B533" s="39"/>
      <c r="C533" s="30"/>
      <c r="D533" s="30"/>
      <c r="E533" s="30"/>
      <c r="F533" s="30"/>
      <c r="G533" s="30"/>
      <c r="H533" s="30"/>
      <c r="I533" s="30"/>
      <c r="J533" s="36">
        <v>4700</v>
      </c>
      <c r="K533" s="30"/>
      <c r="L533" s="30"/>
      <c r="M533" s="30"/>
      <c r="N533" s="30"/>
      <c r="O533" s="30"/>
      <c r="P533" s="32"/>
      <c r="Q533" s="43">
        <f t="shared" si="14"/>
        <v>4700</v>
      </c>
      <c r="R533" s="43"/>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c r="EM533" s="10"/>
      <c r="EN533" s="10"/>
      <c r="EO533" s="10"/>
      <c r="EP533" s="10"/>
      <c r="EQ533" s="10"/>
      <c r="ER533" s="10"/>
      <c r="ES533" s="10"/>
      <c r="ET533" s="10"/>
      <c r="EU533" s="10"/>
      <c r="EV533" s="10"/>
      <c r="EW533" s="10"/>
      <c r="EX533" s="10"/>
      <c r="EY533" s="10"/>
      <c r="EZ533" s="10"/>
      <c r="FA533" s="10"/>
      <c r="FB533" s="10"/>
      <c r="FC533" s="10"/>
      <c r="FD533" s="10"/>
      <c r="FE533" s="10"/>
      <c r="FF533" s="10"/>
      <c r="FG533" s="10"/>
      <c r="FH533" s="10"/>
      <c r="FI533" s="10"/>
      <c r="FJ533" s="10"/>
      <c r="FK533" s="10"/>
      <c r="FL533" s="10"/>
      <c r="FM533" s="10"/>
      <c r="FN533" s="10"/>
      <c r="FO533" s="10"/>
      <c r="FP533" s="10"/>
      <c r="FQ533" s="10"/>
      <c r="FR533" s="10"/>
      <c r="FS533" s="10"/>
      <c r="FT533" s="10"/>
      <c r="FU533" s="10"/>
      <c r="FV533" s="10"/>
      <c r="FW533" s="10"/>
      <c r="FX533" s="10"/>
      <c r="FY533" s="10"/>
      <c r="FZ533" s="10"/>
      <c r="GA533" s="10"/>
      <c r="GB533" s="10"/>
      <c r="GC533" s="10"/>
      <c r="GD533" s="10"/>
      <c r="GE533" s="10"/>
      <c r="GF533" s="10"/>
      <c r="GG533" s="10"/>
      <c r="GH533" s="10"/>
      <c r="GI533" s="10"/>
      <c r="GJ533" s="10"/>
      <c r="GK533" s="10"/>
      <c r="GL533" s="10"/>
      <c r="GM533" s="10"/>
      <c r="GN533" s="10"/>
      <c r="GO533" s="10"/>
      <c r="GP533" s="10"/>
      <c r="GQ533" s="10"/>
      <c r="GR533" s="10"/>
      <c r="GS533" s="10"/>
      <c r="GT533" s="10"/>
      <c r="GU533" s="10"/>
      <c r="GV533" s="10"/>
      <c r="GW533" s="10"/>
      <c r="GX533" s="10"/>
      <c r="GY533" s="10"/>
      <c r="GZ533" s="10"/>
      <c r="HA533" s="10"/>
      <c r="HB533" s="10"/>
      <c r="HC533" s="10"/>
      <c r="HD533" s="10"/>
      <c r="HE533" s="10"/>
      <c r="HF533" s="10"/>
      <c r="HG533" s="10"/>
      <c r="HH533" s="10"/>
      <c r="HI533" s="10"/>
      <c r="HJ533" s="10"/>
      <c r="HK533" s="10"/>
      <c r="HL533" s="10"/>
      <c r="HM533" s="10"/>
      <c r="HN533" s="10"/>
      <c r="HO533" s="10"/>
      <c r="HP533" s="10"/>
      <c r="HQ533" s="10"/>
      <c r="HR533" s="10"/>
      <c r="HS533" s="10"/>
      <c r="HT533" s="10"/>
      <c r="HU533" s="10"/>
      <c r="HV533" s="10"/>
      <c r="HW533" s="10"/>
      <c r="HX533" s="10"/>
      <c r="HY533" s="10"/>
      <c r="HZ533" s="10"/>
      <c r="IA533" s="10"/>
      <c r="IB533" s="10"/>
      <c r="IC533" s="10"/>
      <c r="ID533" s="10"/>
      <c r="IE533" s="10"/>
      <c r="IF533" s="10"/>
      <c r="IG533" s="10"/>
      <c r="IH533" s="10"/>
      <c r="II533" s="10"/>
      <c r="IJ533" s="10"/>
      <c r="IK533" s="10"/>
      <c r="IL533" s="10"/>
      <c r="IM533" s="10"/>
      <c r="IN533" s="10"/>
      <c r="IO533" s="10"/>
      <c r="IP533" s="10"/>
      <c r="IQ533" s="10"/>
      <c r="IR533" s="10"/>
      <c r="IS533" s="10"/>
      <c r="IT533" s="10"/>
      <c r="IU533" s="10"/>
      <c r="IV533" s="10"/>
      <c r="IW533" s="10"/>
      <c r="IX533" s="10"/>
      <c r="IY533" s="10"/>
      <c r="IZ533" s="10"/>
      <c r="JA533" s="10"/>
      <c r="JB533" s="10"/>
      <c r="JC533" s="10"/>
      <c r="JD533" s="10"/>
      <c r="JE533" s="10"/>
      <c r="JF533" s="10"/>
      <c r="JG533" s="10"/>
      <c r="JH533" s="10"/>
      <c r="JI533" s="10"/>
      <c r="JJ533" s="10"/>
      <c r="JK533" s="10"/>
      <c r="JL533" s="10"/>
      <c r="JM533" s="10"/>
      <c r="JN533" s="10"/>
      <c r="JO533" s="10"/>
      <c r="JP533" s="10"/>
      <c r="JQ533" s="10"/>
      <c r="JR533" s="10"/>
      <c r="JS533" s="10"/>
      <c r="JT533" s="10"/>
      <c r="JU533" s="10"/>
      <c r="JV533" s="10"/>
      <c r="JW533" s="10"/>
      <c r="JX533" s="10"/>
      <c r="JY533" s="10"/>
      <c r="JZ533" s="10"/>
      <c r="KA533" s="10"/>
      <c r="KB533" s="10"/>
      <c r="KC533" s="10"/>
      <c r="KD533" s="10"/>
      <c r="KE533" s="10"/>
      <c r="KF533" s="10"/>
      <c r="KG533" s="10"/>
      <c r="KH533" s="10"/>
      <c r="KI533" s="10"/>
      <c r="KJ533" s="10"/>
      <c r="KK533" s="10"/>
      <c r="KL533" s="10"/>
      <c r="KM533" s="10"/>
      <c r="KN533" s="10"/>
      <c r="KO533" s="10"/>
      <c r="KP533" s="10"/>
      <c r="KQ533" s="10"/>
      <c r="KR533" s="10"/>
      <c r="KS533" s="10"/>
      <c r="KT533" s="10"/>
      <c r="KU533" s="10"/>
      <c r="KV533" s="10"/>
      <c r="KW533" s="10"/>
      <c r="KX533" s="10"/>
      <c r="KY533" s="10"/>
      <c r="KZ533" s="10"/>
      <c r="LA533" s="10"/>
      <c r="LB533" s="10"/>
      <c r="LC533" s="10"/>
      <c r="LD533" s="10"/>
      <c r="LE533" s="10"/>
      <c r="LF533" s="10"/>
      <c r="LG533" s="10"/>
      <c r="LH533" s="10"/>
      <c r="LI533" s="10"/>
      <c r="LJ533" s="10"/>
      <c r="LK533" s="10"/>
      <c r="LL533" s="10"/>
      <c r="LM533" s="10"/>
      <c r="LN533" s="10"/>
      <c r="LO533" s="10"/>
      <c r="LP533" s="10"/>
      <c r="LQ533" s="10"/>
      <c r="LR533" s="10"/>
      <c r="LS533" s="10"/>
      <c r="LT533" s="10"/>
      <c r="LU533" s="10"/>
      <c r="LV533" s="10"/>
      <c r="LW533" s="10"/>
      <c r="LX533" s="10"/>
      <c r="LY533" s="10"/>
      <c r="LZ533" s="10"/>
      <c r="MA533" s="10"/>
      <c r="MB533" s="10"/>
      <c r="MC533" s="10"/>
      <c r="MD533" s="10"/>
      <c r="ME533" s="10"/>
      <c r="MF533" s="10"/>
      <c r="MG533" s="10"/>
      <c r="MH533" s="10"/>
      <c r="MI533" s="10"/>
      <c r="MJ533" s="10"/>
      <c r="MK533" s="10"/>
      <c r="ML533" s="10"/>
      <c r="MM533" s="10"/>
      <c r="MN533" s="10"/>
      <c r="MO533" s="10"/>
      <c r="MP533" s="10"/>
      <c r="MQ533" s="10"/>
      <c r="MR533" s="10"/>
      <c r="MS533" s="10"/>
      <c r="MT533" s="10"/>
      <c r="MU533" s="10"/>
      <c r="MV533" s="10"/>
      <c r="MW533" s="10"/>
      <c r="MX533" s="10"/>
      <c r="MY533" s="10"/>
      <c r="MZ533" s="10"/>
      <c r="NA533" s="10"/>
      <c r="NB533" s="10"/>
      <c r="NC533" s="10"/>
      <c r="ND533" s="10"/>
      <c r="NE533" s="10"/>
      <c r="NF533" s="10"/>
      <c r="NG533" s="10"/>
      <c r="NH533" s="10"/>
      <c r="NI533" s="10"/>
      <c r="NJ533" s="10"/>
      <c r="NK533" s="10"/>
      <c r="NL533" s="10"/>
      <c r="NM533" s="10"/>
      <c r="NN533" s="10"/>
      <c r="NO533" s="10"/>
      <c r="NP533" s="10"/>
      <c r="NQ533" s="10"/>
      <c r="NR533" s="10"/>
      <c r="NS533" s="10"/>
      <c r="NT533" s="10"/>
      <c r="NU533" s="10"/>
      <c r="NV533" s="10"/>
      <c r="NW533" s="10"/>
      <c r="NX533" s="10"/>
      <c r="NY533" s="10"/>
      <c r="NZ533" s="10"/>
      <c r="OA533" s="10"/>
      <c r="OB533" s="10"/>
      <c r="OC533" s="10"/>
      <c r="OD533" s="10"/>
      <c r="OE533" s="10"/>
      <c r="OF533" s="10"/>
      <c r="OG533" s="10"/>
      <c r="OH533" s="10"/>
      <c r="OI533" s="10"/>
      <c r="OJ533" s="10"/>
      <c r="OK533" s="10"/>
      <c r="OL533" s="10"/>
      <c r="OM533" s="10"/>
      <c r="ON533" s="10"/>
      <c r="OO533" s="10"/>
      <c r="OP533" s="10"/>
      <c r="OQ533" s="10"/>
      <c r="OR533" s="10"/>
      <c r="OS533" s="10"/>
      <c r="OT533" s="10"/>
      <c r="OU533" s="10"/>
      <c r="OV533" s="10"/>
      <c r="OW533" s="10"/>
      <c r="OX533" s="10"/>
      <c r="OY533" s="10"/>
      <c r="OZ533" s="10"/>
      <c r="PA533" s="10"/>
      <c r="PB533" s="10"/>
      <c r="PC533" s="10"/>
      <c r="PD533" s="10"/>
      <c r="PE533" s="10"/>
      <c r="PF533" s="10"/>
      <c r="PG533" s="10"/>
      <c r="PH533" s="10"/>
      <c r="PI533" s="10"/>
      <c r="PJ533" s="10"/>
      <c r="PK533" s="10"/>
      <c r="PL533" s="10"/>
      <c r="PM533" s="10"/>
      <c r="PN533" s="10"/>
      <c r="PO533" s="10"/>
      <c r="PP533" s="10"/>
      <c r="PQ533" s="10"/>
      <c r="PR533" s="10"/>
      <c r="PS533" s="10"/>
      <c r="PT533" s="10"/>
      <c r="PU533" s="10"/>
      <c r="PV533" s="10"/>
      <c r="PW533" s="10"/>
      <c r="PX533" s="10"/>
      <c r="PY533" s="10"/>
      <c r="PZ533" s="10"/>
      <c r="QA533" s="10"/>
      <c r="QB533" s="10"/>
      <c r="QC533" s="10"/>
      <c r="QD533" s="10"/>
      <c r="QE533" s="10"/>
      <c r="QF533" s="10"/>
      <c r="QG533" s="10"/>
      <c r="QH533" s="10"/>
      <c r="QI533" s="10"/>
      <c r="QJ533" s="10"/>
      <c r="QK533" s="10"/>
      <c r="QL533" s="10"/>
      <c r="QM533" s="10"/>
      <c r="QN533" s="10"/>
      <c r="QO533" s="10"/>
      <c r="QP533" s="10"/>
      <c r="QQ533" s="10"/>
      <c r="QR533" s="10"/>
      <c r="QS533" s="10"/>
      <c r="QT533" s="10"/>
      <c r="QU533" s="10"/>
      <c r="QV533" s="10"/>
      <c r="QW533" s="10"/>
      <c r="QX533" s="10"/>
      <c r="QY533" s="10"/>
      <c r="QZ533" s="10"/>
      <c r="RA533" s="10"/>
      <c r="RB533" s="10"/>
      <c r="RC533" s="10"/>
      <c r="RD533" s="10"/>
      <c r="RE533" s="10"/>
      <c r="RF533" s="10"/>
      <c r="RG533" s="10"/>
      <c r="RH533" s="10"/>
      <c r="RI533" s="10"/>
      <c r="RJ533" s="10"/>
      <c r="RK533" s="10"/>
      <c r="RL533" s="10"/>
      <c r="RM533" s="10"/>
      <c r="RN533" s="10"/>
      <c r="RO533" s="10"/>
      <c r="RP533" s="10"/>
      <c r="RQ533" s="10"/>
      <c r="RR533" s="10"/>
      <c r="RS533" s="10"/>
      <c r="RT533" s="10"/>
      <c r="RU533" s="10"/>
      <c r="RV533" s="10"/>
      <c r="RW533" s="10"/>
      <c r="RX533" s="10"/>
      <c r="RY533" s="10"/>
      <c r="RZ533" s="10"/>
      <c r="SA533" s="10"/>
      <c r="SB533" s="10"/>
      <c r="SC533" s="10"/>
      <c r="SD533" s="10"/>
      <c r="SE533" s="10"/>
      <c r="SF533" s="10"/>
      <c r="SG533" s="10"/>
      <c r="SH533" s="10"/>
      <c r="SI533" s="10"/>
      <c r="SJ533" s="10"/>
      <c r="SK533" s="10"/>
      <c r="SL533" s="10"/>
      <c r="SM533" s="10"/>
      <c r="SN533" s="10"/>
      <c r="SO533" s="10"/>
      <c r="SP533" s="10"/>
      <c r="SQ533" s="10"/>
      <c r="SR533" s="10"/>
      <c r="SS533" s="10"/>
      <c r="ST533" s="10"/>
      <c r="SU533" s="10"/>
      <c r="SV533" s="10"/>
      <c r="SW533" s="10"/>
      <c r="SX533" s="10"/>
      <c r="SY533" s="10"/>
      <c r="SZ533" s="10"/>
      <c r="TA533" s="10"/>
      <c r="TB533" s="10"/>
      <c r="TC533" s="10"/>
      <c r="TD533" s="10"/>
      <c r="TE533" s="10"/>
      <c r="TF533" s="10"/>
      <c r="TG533" s="10"/>
      <c r="TH533" s="10"/>
      <c r="TI533" s="10"/>
      <c r="TJ533" s="10"/>
      <c r="TK533" s="10"/>
      <c r="TL533" s="10"/>
      <c r="TM533" s="10"/>
      <c r="TN533" s="10"/>
      <c r="TO533" s="10"/>
      <c r="TP533" s="10"/>
      <c r="TQ533" s="10"/>
      <c r="TR533" s="10"/>
      <c r="TS533" s="10"/>
      <c r="TT533" s="10"/>
      <c r="TU533" s="10"/>
      <c r="TV533" s="10"/>
      <c r="TW533" s="10"/>
      <c r="TX533" s="10"/>
      <c r="TY533" s="10"/>
      <c r="TZ533" s="10"/>
      <c r="UA533" s="10"/>
      <c r="UB533" s="10"/>
      <c r="UC533" s="10"/>
      <c r="UD533" s="10"/>
      <c r="UE533" s="10"/>
      <c r="UF533" s="10"/>
      <c r="UG533" s="10"/>
      <c r="UH533" s="10"/>
      <c r="UI533" s="10"/>
      <c r="UJ533" s="10"/>
      <c r="UK533" s="10"/>
      <c r="UL533" s="10"/>
      <c r="UM533" s="10"/>
      <c r="UN533" s="10"/>
      <c r="UO533" s="10"/>
      <c r="UP533" s="10"/>
      <c r="UQ533" s="10"/>
      <c r="UR533" s="10"/>
      <c r="US533" s="10"/>
      <c r="UT533" s="10"/>
      <c r="UU533" s="10"/>
      <c r="UV533" s="10"/>
      <c r="UW533" s="10"/>
      <c r="UX533" s="10"/>
      <c r="UY533" s="10"/>
      <c r="UZ533" s="10"/>
      <c r="VA533" s="10"/>
      <c r="VB533" s="10"/>
      <c r="VC533" s="10"/>
      <c r="VD533" s="10"/>
      <c r="VE533" s="10"/>
      <c r="VF533" s="10"/>
      <c r="VG533" s="10"/>
      <c r="VH533" s="10"/>
      <c r="VI533" s="10"/>
      <c r="VJ533" s="10"/>
      <c r="VK533" s="10"/>
      <c r="VL533" s="10"/>
      <c r="VM533" s="10"/>
      <c r="VN533" s="10"/>
      <c r="VO533" s="10"/>
      <c r="VP533" s="10"/>
      <c r="VQ533" s="10"/>
      <c r="VR533" s="10"/>
      <c r="VS533" s="10"/>
      <c r="VT533" s="10"/>
      <c r="VU533" s="10"/>
      <c r="VV533" s="10"/>
      <c r="VW533" s="10"/>
      <c r="VX533" s="10"/>
      <c r="VY533" s="10"/>
      <c r="VZ533" s="10"/>
      <c r="WA533" s="10"/>
      <c r="WB533" s="10"/>
      <c r="WC533" s="10"/>
      <c r="WD533" s="10"/>
      <c r="WE533" s="10"/>
      <c r="WF533" s="10"/>
      <c r="WG533" s="10"/>
      <c r="WH533" s="10"/>
      <c r="WI533" s="10"/>
      <c r="WJ533" s="10"/>
      <c r="WK533" s="10"/>
      <c r="WL533" s="10"/>
      <c r="WM533" s="10"/>
      <c r="WN533" s="10"/>
      <c r="WO533" s="10"/>
      <c r="WP533" s="10"/>
      <c r="WQ533" s="10"/>
      <c r="WR533" s="10"/>
      <c r="WS533" s="10"/>
      <c r="WT533" s="10"/>
      <c r="WU533" s="10"/>
      <c r="WV533" s="10"/>
      <c r="WW533" s="10"/>
      <c r="WX533" s="10"/>
      <c r="WY533" s="10"/>
      <c r="WZ533" s="10"/>
      <c r="XA533" s="10"/>
      <c r="XB533" s="10"/>
      <c r="XC533" s="10"/>
      <c r="XD533" s="10"/>
      <c r="XE533" s="10"/>
      <c r="XF533" s="10"/>
      <c r="XG533" s="10"/>
      <c r="XH533" s="10"/>
      <c r="XI533" s="10"/>
      <c r="XJ533" s="10"/>
      <c r="XK533" s="10"/>
      <c r="XL533" s="10"/>
      <c r="XM533" s="10"/>
      <c r="XN533" s="10"/>
      <c r="XO533" s="10"/>
      <c r="XP533" s="10"/>
      <c r="XQ533" s="10"/>
      <c r="XR533" s="10"/>
      <c r="XS533" s="10"/>
      <c r="XT533" s="10"/>
      <c r="XU533" s="10"/>
      <c r="XV533" s="10"/>
      <c r="XW533" s="10"/>
      <c r="XX533" s="10"/>
      <c r="XY533" s="10"/>
      <c r="XZ533" s="10"/>
      <c r="YA533" s="10"/>
      <c r="YB533" s="10"/>
      <c r="YC533" s="10"/>
      <c r="YD533" s="10"/>
      <c r="YE533" s="10"/>
      <c r="YF533" s="10"/>
      <c r="YG533" s="10"/>
      <c r="YH533" s="10"/>
      <c r="YI533" s="10"/>
      <c r="YJ533" s="10"/>
      <c r="YK533" s="10"/>
      <c r="YL533" s="10"/>
      <c r="YM533" s="10"/>
      <c r="YN533" s="10"/>
      <c r="YO533" s="10"/>
      <c r="YP533" s="10"/>
      <c r="YQ533" s="10"/>
      <c r="YR533" s="10"/>
      <c r="YS533" s="10"/>
      <c r="YT533" s="10"/>
      <c r="YU533" s="10"/>
      <c r="YV533" s="10"/>
      <c r="YW533" s="10"/>
      <c r="YX533" s="10"/>
      <c r="YY533" s="10"/>
      <c r="YZ533" s="10"/>
      <c r="ZA533" s="10"/>
      <c r="ZB533" s="10"/>
      <c r="ZC533" s="10"/>
      <c r="ZD533" s="10"/>
      <c r="ZE533" s="10"/>
      <c r="ZF533" s="10"/>
      <c r="ZG533" s="10"/>
      <c r="ZH533" s="10"/>
      <c r="ZI533" s="10"/>
      <c r="ZJ533" s="10"/>
      <c r="ZK533" s="10"/>
      <c r="ZL533" s="10"/>
      <c r="ZM533" s="10"/>
      <c r="ZN533" s="10"/>
      <c r="ZO533" s="10"/>
      <c r="ZP533" s="10"/>
      <c r="ZQ533" s="10"/>
      <c r="ZR533" s="10"/>
      <c r="ZS533" s="10"/>
      <c r="ZT533" s="10"/>
      <c r="ZU533" s="10"/>
      <c r="ZV533" s="10"/>
      <c r="ZW533" s="10"/>
      <c r="ZX533" s="10"/>
      <c r="ZY533" s="10"/>
      <c r="ZZ533" s="10"/>
      <c r="AAA533" s="10"/>
      <c r="AAB533" s="10"/>
      <c r="AAC533" s="10"/>
      <c r="AAD533" s="10"/>
      <c r="AAE533" s="10"/>
      <c r="AAF533" s="10"/>
      <c r="AAG533" s="10"/>
      <c r="AAH533" s="10"/>
      <c r="AAI533" s="10"/>
      <c r="AAJ533" s="10"/>
      <c r="AAK533" s="10"/>
      <c r="AAL533" s="10"/>
      <c r="AAM533" s="10"/>
      <c r="AAN533" s="10"/>
      <c r="AAO533" s="10"/>
      <c r="AAP533" s="10"/>
      <c r="AAQ533" s="10"/>
      <c r="AAR533" s="10"/>
      <c r="AAS533" s="10"/>
      <c r="AAT533" s="10"/>
      <c r="AAU533" s="10"/>
      <c r="AAV533" s="10"/>
      <c r="AAW533" s="10"/>
      <c r="AAX533" s="10"/>
      <c r="AAY533" s="10"/>
      <c r="AAZ533" s="10"/>
      <c r="ABA533" s="10"/>
      <c r="ABB533" s="10"/>
      <c r="ABC533" s="10"/>
      <c r="ABD533" s="10"/>
      <c r="ABE533" s="10"/>
      <c r="ABF533" s="10"/>
      <c r="ABG533" s="10"/>
      <c r="ABH533" s="10"/>
      <c r="ABI533" s="10"/>
      <c r="ABJ533" s="10"/>
      <c r="ABK533" s="10"/>
      <c r="ABL533" s="10"/>
      <c r="ABM533" s="10"/>
      <c r="ABN533" s="10"/>
      <c r="ABO533" s="10"/>
      <c r="ABP533" s="10"/>
      <c r="ABQ533" s="10"/>
      <c r="ABR533" s="10"/>
      <c r="ABS533" s="10"/>
      <c r="ABT533" s="10"/>
      <c r="ABU533" s="10"/>
      <c r="ABV533" s="10"/>
      <c r="ABW533" s="10"/>
      <c r="ABX533" s="10"/>
      <c r="ABY533" s="10"/>
      <c r="ABZ533" s="10"/>
      <c r="ACA533" s="10"/>
      <c r="ACB533" s="10"/>
      <c r="ACC533" s="10"/>
      <c r="ACD533" s="10"/>
      <c r="ACE533" s="10"/>
      <c r="ACF533" s="10"/>
      <c r="ACG533" s="10"/>
      <c r="ACH533" s="10"/>
      <c r="ACI533" s="10"/>
      <c r="ACJ533" s="10"/>
      <c r="ACK533" s="10"/>
      <c r="ACL533" s="10"/>
      <c r="ACM533" s="10"/>
      <c r="ACN533" s="10"/>
      <c r="ACO533" s="10"/>
      <c r="ACP533" s="10"/>
      <c r="ACQ533" s="10"/>
      <c r="ACR533" s="10"/>
      <c r="ACS533" s="10"/>
      <c r="ACT533" s="10"/>
      <c r="ACU533" s="10"/>
      <c r="ACV533" s="10"/>
      <c r="ACW533" s="10"/>
      <c r="ACX533" s="10"/>
      <c r="ACY533" s="10"/>
      <c r="ACZ533" s="10"/>
      <c r="ADA533" s="10"/>
      <c r="ADB533" s="10"/>
      <c r="ADC533" s="10"/>
      <c r="ADD533" s="10"/>
      <c r="ADE533" s="10"/>
      <c r="ADF533" s="10"/>
      <c r="ADG533" s="10"/>
      <c r="ADH533" s="10"/>
      <c r="ADI533" s="10"/>
      <c r="ADJ533" s="10"/>
      <c r="ADK533" s="10"/>
      <c r="ADL533" s="10"/>
      <c r="ADM533" s="10"/>
      <c r="ADN533" s="10"/>
      <c r="ADO533" s="10"/>
      <c r="ADP533" s="10"/>
      <c r="ADQ533" s="10"/>
      <c r="ADR533" s="10"/>
      <c r="ADS533" s="10"/>
      <c r="ADT533" s="10"/>
      <c r="ADU533" s="10"/>
      <c r="ADV533" s="10"/>
      <c r="ADW533" s="10"/>
      <c r="ADX533" s="10"/>
      <c r="ADY533" s="10"/>
      <c r="ADZ533" s="10"/>
      <c r="AEA533" s="10"/>
      <c r="AEB533" s="10"/>
      <c r="AEC533" s="10"/>
      <c r="AED533" s="10"/>
      <c r="AEE533" s="10"/>
      <c r="AEF533" s="10"/>
      <c r="AEG533" s="10"/>
      <c r="AEH533" s="10"/>
      <c r="AEI533" s="10"/>
      <c r="AEJ533" s="10"/>
      <c r="AEK533" s="10"/>
      <c r="AEL533" s="10"/>
      <c r="AEM533" s="10"/>
      <c r="AEN533" s="10"/>
      <c r="AEO533" s="10"/>
      <c r="AEP533" s="10"/>
      <c r="AEQ533" s="10"/>
      <c r="AER533" s="10"/>
      <c r="AES533" s="10"/>
      <c r="AET533" s="10"/>
      <c r="AEU533" s="10"/>
      <c r="AEV533" s="10"/>
      <c r="AEW533" s="10"/>
      <c r="AEX533" s="10"/>
      <c r="AEY533" s="10"/>
      <c r="AEZ533" s="10"/>
      <c r="AFA533" s="10"/>
      <c r="AFB533" s="10"/>
      <c r="AFC533" s="10"/>
      <c r="AFD533" s="10"/>
      <c r="AFE533" s="10"/>
      <c r="AFF533" s="10"/>
      <c r="AFG533" s="10"/>
      <c r="AFH533" s="10"/>
      <c r="AFI533" s="10"/>
      <c r="AFJ533" s="10"/>
      <c r="AFK533" s="10"/>
      <c r="AFL533" s="10"/>
      <c r="AFM533" s="10"/>
      <c r="AFN533" s="10"/>
      <c r="AFO533" s="10"/>
      <c r="AFP533" s="10"/>
      <c r="AFQ533" s="10"/>
      <c r="AFR533" s="10"/>
      <c r="AFS533" s="10"/>
      <c r="AFT533" s="10"/>
      <c r="AFU533" s="10"/>
      <c r="AFV533" s="10"/>
      <c r="AFW533" s="10"/>
      <c r="AFX533" s="10"/>
      <c r="AFY533" s="10"/>
      <c r="AFZ533" s="10"/>
      <c r="AGA533" s="10"/>
      <c r="AGB533" s="10"/>
      <c r="AGC533" s="10"/>
      <c r="AGD533" s="10"/>
      <c r="AGE533" s="10"/>
      <c r="AGF533" s="10"/>
      <c r="AGG533" s="10"/>
      <c r="AGH533" s="10"/>
      <c r="AGI533" s="10"/>
      <c r="AGJ533" s="10"/>
      <c r="AGK533" s="10"/>
      <c r="AGL533" s="10"/>
      <c r="AGM533" s="10"/>
      <c r="AGN533" s="10"/>
      <c r="AGO533" s="10"/>
      <c r="AGP533" s="10"/>
      <c r="AGQ533" s="10"/>
      <c r="AGR533" s="10"/>
      <c r="AGS533" s="10"/>
      <c r="AGT533" s="10"/>
      <c r="AGU533" s="10"/>
      <c r="AGV533" s="10"/>
      <c r="AGW533" s="10"/>
      <c r="AGX533" s="10"/>
      <c r="AGY533" s="10"/>
      <c r="AGZ533" s="10"/>
      <c r="AHA533" s="10"/>
      <c r="AHB533" s="10"/>
      <c r="AHC533" s="10"/>
      <c r="AHD533" s="10"/>
      <c r="AHE533" s="10"/>
      <c r="AHF533" s="10"/>
      <c r="AHG533" s="10"/>
      <c r="AHH533" s="10"/>
      <c r="AHI533" s="10"/>
      <c r="AHJ533" s="10"/>
      <c r="AHK533" s="10"/>
      <c r="AHL533" s="10"/>
      <c r="AHM533" s="10"/>
      <c r="AHN533" s="10"/>
      <c r="AHO533" s="10"/>
      <c r="AHP533" s="10"/>
      <c r="AHQ533" s="10"/>
      <c r="AHR533" s="10"/>
      <c r="AHS533" s="10"/>
      <c r="AHT533" s="10"/>
      <c r="AHU533" s="10"/>
      <c r="AHV533" s="10"/>
      <c r="AHW533" s="10"/>
      <c r="AHX533" s="10"/>
      <c r="AHY533" s="10"/>
      <c r="AHZ533" s="10"/>
      <c r="AIA533" s="10"/>
      <c r="AIB533" s="10"/>
      <c r="AIC533" s="10"/>
      <c r="AID533" s="10"/>
      <c r="AIE533" s="10"/>
      <c r="AIF533" s="10"/>
      <c r="AIG533" s="10"/>
      <c r="AIH533" s="10"/>
      <c r="AII533" s="10"/>
      <c r="AIJ533" s="10"/>
      <c r="AIK533" s="10"/>
      <c r="AIL533" s="10"/>
      <c r="AIM533" s="10"/>
      <c r="AIN533" s="10"/>
      <c r="AIO533" s="10"/>
      <c r="AIP533" s="10"/>
      <c r="AIQ533" s="10"/>
      <c r="AIR533" s="10"/>
      <c r="AIS533" s="10"/>
      <c r="AIT533" s="10"/>
      <c r="AIU533" s="10"/>
      <c r="AIV533" s="10"/>
      <c r="AIW533" s="10"/>
      <c r="AIX533" s="10"/>
      <c r="AIY533" s="10"/>
      <c r="AIZ533" s="10"/>
      <c r="AJA533" s="10"/>
      <c r="AJB533" s="10"/>
      <c r="AJC533" s="10"/>
      <c r="AJD533" s="10"/>
      <c r="AJE533" s="10"/>
      <c r="AJF533" s="10"/>
      <c r="AJG533" s="10"/>
      <c r="AJH533" s="10"/>
      <c r="AJI533" s="10"/>
      <c r="AJJ533" s="10"/>
      <c r="AJK533" s="10"/>
      <c r="AJL533" s="10"/>
      <c r="AJM533" s="10"/>
      <c r="AJN533" s="10"/>
      <c r="AJO533" s="10"/>
      <c r="AJP533" s="10"/>
      <c r="AJQ533" s="10"/>
      <c r="AJR533" s="10"/>
      <c r="AJS533" s="10"/>
      <c r="AJT533" s="10"/>
      <c r="AJU533" s="10"/>
      <c r="AJV533" s="10"/>
      <c r="AJW533" s="10"/>
      <c r="AJX533" s="10"/>
      <c r="AJY533" s="10"/>
      <c r="AJZ533" s="10"/>
      <c r="AKA533" s="10"/>
      <c r="AKB533" s="10"/>
      <c r="AKC533" s="10"/>
      <c r="AKD533" s="10"/>
      <c r="AKE533" s="10"/>
      <c r="AKF533" s="10"/>
      <c r="AKG533" s="10"/>
      <c r="AKH533" s="10"/>
      <c r="AKI533" s="10"/>
      <c r="AKJ533" s="10"/>
      <c r="AKK533" s="10"/>
      <c r="AKL533" s="10"/>
      <c r="AKM533" s="10"/>
      <c r="AKN533" s="10"/>
      <c r="AKO533" s="10"/>
      <c r="AKP533" s="10"/>
      <c r="AKQ533" s="10"/>
      <c r="AKR533" s="10"/>
      <c r="AKS533" s="10"/>
      <c r="AKT533" s="10"/>
      <c r="AKU533" s="10"/>
      <c r="AKV533" s="10"/>
      <c r="AKW533" s="10"/>
      <c r="AKX533" s="10"/>
      <c r="AKY533" s="10"/>
      <c r="AKZ533" s="10"/>
      <c r="ALA533" s="10"/>
      <c r="ALB533" s="10"/>
      <c r="ALC533" s="10"/>
      <c r="ALD533" s="10"/>
      <c r="ALE533" s="10"/>
      <c r="ALF533" s="10"/>
      <c r="ALG533" s="10"/>
      <c r="ALH533" s="10"/>
      <c r="ALI533" s="10"/>
      <c r="ALJ533" s="10"/>
      <c r="ALK533" s="10"/>
      <c r="ALL533" s="10"/>
      <c r="ALM533" s="10"/>
      <c r="ALN533" s="10"/>
      <c r="ALO533" s="10"/>
      <c r="ALP533" s="10"/>
      <c r="ALQ533" s="10"/>
      <c r="ALR533" s="10"/>
      <c r="ALS533" s="10"/>
      <c r="ALT533" s="10"/>
      <c r="ALU533" s="10"/>
      <c r="ALV533" s="10"/>
      <c r="ALW533" s="10"/>
      <c r="ALX533" s="10"/>
      <c r="ALY533" s="10"/>
      <c r="ALZ533" s="10"/>
      <c r="AMA533" s="10"/>
      <c r="AMB533" s="10"/>
      <c r="AMC533" s="10"/>
      <c r="AMD533" s="10"/>
      <c r="AME533" s="10"/>
      <c r="AMF533" s="10"/>
      <c r="AMG533" s="10"/>
      <c r="AMH533" s="10"/>
      <c r="AMI533" s="10"/>
    </row>
    <row r="534" spans="1:1023" ht="21.75" customHeight="1">
      <c r="A534" s="14" t="s">
        <v>116</v>
      </c>
      <c r="B534" s="39"/>
      <c r="C534" s="30"/>
      <c r="D534" s="30"/>
      <c r="E534" s="30"/>
      <c r="F534" s="30"/>
      <c r="G534" s="30"/>
      <c r="H534" s="30"/>
      <c r="I534" s="30"/>
      <c r="J534" s="36">
        <v>21993.85</v>
      </c>
      <c r="K534" s="30"/>
      <c r="L534" s="30"/>
      <c r="M534" s="30"/>
      <c r="N534" s="30"/>
      <c r="O534" s="30"/>
      <c r="P534" s="32"/>
      <c r="Q534" s="43">
        <f t="shared" si="14"/>
        <v>21993.85</v>
      </c>
      <c r="R534" s="43"/>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c r="EM534" s="10"/>
      <c r="EN534" s="10"/>
      <c r="EO534" s="10"/>
      <c r="EP534" s="10"/>
      <c r="EQ534" s="10"/>
      <c r="ER534" s="10"/>
      <c r="ES534" s="10"/>
      <c r="ET534" s="10"/>
      <c r="EU534" s="10"/>
      <c r="EV534" s="10"/>
      <c r="EW534" s="10"/>
      <c r="EX534" s="10"/>
      <c r="EY534" s="10"/>
      <c r="EZ534" s="10"/>
      <c r="FA534" s="10"/>
      <c r="FB534" s="10"/>
      <c r="FC534" s="10"/>
      <c r="FD534" s="10"/>
      <c r="FE534" s="10"/>
      <c r="FF534" s="10"/>
      <c r="FG534" s="10"/>
      <c r="FH534" s="10"/>
      <c r="FI534" s="10"/>
      <c r="FJ534" s="10"/>
      <c r="FK534" s="10"/>
      <c r="FL534" s="10"/>
      <c r="FM534" s="10"/>
      <c r="FN534" s="10"/>
      <c r="FO534" s="10"/>
      <c r="FP534" s="10"/>
      <c r="FQ534" s="10"/>
      <c r="FR534" s="10"/>
      <c r="FS534" s="10"/>
      <c r="FT534" s="10"/>
      <c r="FU534" s="10"/>
      <c r="FV534" s="10"/>
      <c r="FW534" s="10"/>
      <c r="FX534" s="10"/>
      <c r="FY534" s="10"/>
      <c r="FZ534" s="10"/>
      <c r="GA534" s="10"/>
      <c r="GB534" s="10"/>
      <c r="GC534" s="10"/>
      <c r="GD534" s="10"/>
      <c r="GE534" s="10"/>
      <c r="GF534" s="10"/>
      <c r="GG534" s="10"/>
      <c r="GH534" s="10"/>
      <c r="GI534" s="10"/>
      <c r="GJ534" s="10"/>
      <c r="GK534" s="10"/>
      <c r="GL534" s="10"/>
      <c r="GM534" s="10"/>
      <c r="GN534" s="10"/>
      <c r="GO534" s="10"/>
      <c r="GP534" s="10"/>
      <c r="GQ534" s="10"/>
      <c r="GR534" s="10"/>
      <c r="GS534" s="10"/>
      <c r="GT534" s="10"/>
      <c r="GU534" s="10"/>
      <c r="GV534" s="10"/>
      <c r="GW534" s="10"/>
      <c r="GX534" s="10"/>
      <c r="GY534" s="10"/>
      <c r="GZ534" s="10"/>
      <c r="HA534" s="10"/>
      <c r="HB534" s="10"/>
      <c r="HC534" s="10"/>
      <c r="HD534" s="10"/>
      <c r="HE534" s="10"/>
      <c r="HF534" s="10"/>
      <c r="HG534" s="10"/>
      <c r="HH534" s="10"/>
      <c r="HI534" s="10"/>
      <c r="HJ534" s="10"/>
      <c r="HK534" s="10"/>
      <c r="HL534" s="10"/>
      <c r="HM534" s="10"/>
      <c r="HN534" s="10"/>
      <c r="HO534" s="10"/>
      <c r="HP534" s="10"/>
      <c r="HQ534" s="10"/>
      <c r="HR534" s="10"/>
      <c r="HS534" s="10"/>
      <c r="HT534" s="10"/>
      <c r="HU534" s="10"/>
      <c r="HV534" s="10"/>
      <c r="HW534" s="10"/>
      <c r="HX534" s="10"/>
      <c r="HY534" s="10"/>
      <c r="HZ534" s="10"/>
      <c r="IA534" s="10"/>
      <c r="IB534" s="10"/>
      <c r="IC534" s="10"/>
      <c r="ID534" s="10"/>
      <c r="IE534" s="10"/>
      <c r="IF534" s="10"/>
      <c r="IG534" s="10"/>
      <c r="IH534" s="10"/>
      <c r="II534" s="10"/>
      <c r="IJ534" s="10"/>
      <c r="IK534" s="10"/>
      <c r="IL534" s="10"/>
      <c r="IM534" s="10"/>
      <c r="IN534" s="10"/>
      <c r="IO534" s="10"/>
      <c r="IP534" s="10"/>
      <c r="IQ534" s="10"/>
      <c r="IR534" s="10"/>
      <c r="IS534" s="10"/>
      <c r="IT534" s="10"/>
      <c r="IU534" s="10"/>
      <c r="IV534" s="10"/>
      <c r="IW534" s="10"/>
      <c r="IX534" s="10"/>
      <c r="IY534" s="10"/>
      <c r="IZ534" s="10"/>
      <c r="JA534" s="10"/>
      <c r="JB534" s="10"/>
      <c r="JC534" s="10"/>
      <c r="JD534" s="10"/>
      <c r="JE534" s="10"/>
      <c r="JF534" s="10"/>
      <c r="JG534" s="10"/>
      <c r="JH534" s="10"/>
      <c r="JI534" s="10"/>
      <c r="JJ534" s="10"/>
      <c r="JK534" s="10"/>
      <c r="JL534" s="10"/>
      <c r="JM534" s="10"/>
      <c r="JN534" s="10"/>
      <c r="JO534" s="10"/>
      <c r="JP534" s="10"/>
      <c r="JQ534" s="10"/>
      <c r="JR534" s="10"/>
      <c r="JS534" s="10"/>
      <c r="JT534" s="10"/>
      <c r="JU534" s="10"/>
      <c r="JV534" s="10"/>
      <c r="JW534" s="10"/>
      <c r="JX534" s="10"/>
      <c r="JY534" s="10"/>
      <c r="JZ534" s="10"/>
      <c r="KA534" s="10"/>
      <c r="KB534" s="10"/>
      <c r="KC534" s="10"/>
      <c r="KD534" s="10"/>
      <c r="KE534" s="10"/>
      <c r="KF534" s="10"/>
      <c r="KG534" s="10"/>
      <c r="KH534" s="10"/>
      <c r="KI534" s="10"/>
      <c r="KJ534" s="10"/>
      <c r="KK534" s="10"/>
      <c r="KL534" s="10"/>
      <c r="KM534" s="10"/>
      <c r="KN534" s="10"/>
      <c r="KO534" s="10"/>
      <c r="KP534" s="10"/>
      <c r="KQ534" s="10"/>
      <c r="KR534" s="10"/>
      <c r="KS534" s="10"/>
      <c r="KT534" s="10"/>
      <c r="KU534" s="10"/>
      <c r="KV534" s="10"/>
      <c r="KW534" s="10"/>
      <c r="KX534" s="10"/>
      <c r="KY534" s="10"/>
      <c r="KZ534" s="10"/>
      <c r="LA534" s="10"/>
      <c r="LB534" s="10"/>
      <c r="LC534" s="10"/>
      <c r="LD534" s="10"/>
      <c r="LE534" s="10"/>
      <c r="LF534" s="10"/>
      <c r="LG534" s="10"/>
      <c r="LH534" s="10"/>
      <c r="LI534" s="10"/>
      <c r="LJ534" s="10"/>
      <c r="LK534" s="10"/>
      <c r="LL534" s="10"/>
      <c r="LM534" s="10"/>
      <c r="LN534" s="10"/>
      <c r="LO534" s="10"/>
      <c r="LP534" s="10"/>
      <c r="LQ534" s="10"/>
      <c r="LR534" s="10"/>
      <c r="LS534" s="10"/>
      <c r="LT534" s="10"/>
      <c r="LU534" s="10"/>
      <c r="LV534" s="10"/>
      <c r="LW534" s="10"/>
      <c r="LX534" s="10"/>
      <c r="LY534" s="10"/>
      <c r="LZ534" s="10"/>
      <c r="MA534" s="10"/>
      <c r="MB534" s="10"/>
      <c r="MC534" s="10"/>
      <c r="MD534" s="10"/>
      <c r="ME534" s="10"/>
      <c r="MF534" s="10"/>
      <c r="MG534" s="10"/>
      <c r="MH534" s="10"/>
      <c r="MI534" s="10"/>
      <c r="MJ534" s="10"/>
      <c r="MK534" s="10"/>
      <c r="ML534" s="10"/>
      <c r="MM534" s="10"/>
      <c r="MN534" s="10"/>
      <c r="MO534" s="10"/>
      <c r="MP534" s="10"/>
      <c r="MQ534" s="10"/>
      <c r="MR534" s="10"/>
      <c r="MS534" s="10"/>
      <c r="MT534" s="10"/>
      <c r="MU534" s="10"/>
      <c r="MV534" s="10"/>
      <c r="MW534" s="10"/>
      <c r="MX534" s="10"/>
      <c r="MY534" s="10"/>
      <c r="MZ534" s="10"/>
      <c r="NA534" s="10"/>
      <c r="NB534" s="10"/>
      <c r="NC534" s="10"/>
      <c r="ND534" s="10"/>
      <c r="NE534" s="10"/>
      <c r="NF534" s="10"/>
      <c r="NG534" s="10"/>
      <c r="NH534" s="10"/>
      <c r="NI534" s="10"/>
      <c r="NJ534" s="10"/>
      <c r="NK534" s="10"/>
      <c r="NL534" s="10"/>
      <c r="NM534" s="10"/>
      <c r="NN534" s="10"/>
      <c r="NO534" s="10"/>
      <c r="NP534" s="10"/>
      <c r="NQ534" s="10"/>
      <c r="NR534" s="10"/>
      <c r="NS534" s="10"/>
      <c r="NT534" s="10"/>
      <c r="NU534" s="10"/>
      <c r="NV534" s="10"/>
      <c r="NW534" s="10"/>
      <c r="NX534" s="10"/>
      <c r="NY534" s="10"/>
      <c r="NZ534" s="10"/>
      <c r="OA534" s="10"/>
      <c r="OB534" s="10"/>
      <c r="OC534" s="10"/>
      <c r="OD534" s="10"/>
      <c r="OE534" s="10"/>
      <c r="OF534" s="10"/>
      <c r="OG534" s="10"/>
      <c r="OH534" s="10"/>
      <c r="OI534" s="10"/>
      <c r="OJ534" s="10"/>
      <c r="OK534" s="10"/>
      <c r="OL534" s="10"/>
      <c r="OM534" s="10"/>
      <c r="ON534" s="10"/>
      <c r="OO534" s="10"/>
      <c r="OP534" s="10"/>
      <c r="OQ534" s="10"/>
      <c r="OR534" s="10"/>
      <c r="OS534" s="10"/>
      <c r="OT534" s="10"/>
      <c r="OU534" s="10"/>
      <c r="OV534" s="10"/>
      <c r="OW534" s="10"/>
      <c r="OX534" s="10"/>
      <c r="OY534" s="10"/>
      <c r="OZ534" s="10"/>
      <c r="PA534" s="10"/>
      <c r="PB534" s="10"/>
      <c r="PC534" s="10"/>
      <c r="PD534" s="10"/>
      <c r="PE534" s="10"/>
      <c r="PF534" s="10"/>
      <c r="PG534" s="10"/>
      <c r="PH534" s="10"/>
      <c r="PI534" s="10"/>
      <c r="PJ534" s="10"/>
      <c r="PK534" s="10"/>
      <c r="PL534" s="10"/>
      <c r="PM534" s="10"/>
      <c r="PN534" s="10"/>
      <c r="PO534" s="10"/>
      <c r="PP534" s="10"/>
      <c r="PQ534" s="10"/>
      <c r="PR534" s="10"/>
      <c r="PS534" s="10"/>
      <c r="PT534" s="10"/>
      <c r="PU534" s="10"/>
      <c r="PV534" s="10"/>
      <c r="PW534" s="10"/>
      <c r="PX534" s="10"/>
      <c r="PY534" s="10"/>
      <c r="PZ534" s="10"/>
      <c r="QA534" s="10"/>
      <c r="QB534" s="10"/>
      <c r="QC534" s="10"/>
      <c r="QD534" s="10"/>
      <c r="QE534" s="10"/>
      <c r="QF534" s="10"/>
      <c r="QG534" s="10"/>
      <c r="QH534" s="10"/>
      <c r="QI534" s="10"/>
      <c r="QJ534" s="10"/>
      <c r="QK534" s="10"/>
      <c r="QL534" s="10"/>
      <c r="QM534" s="10"/>
      <c r="QN534" s="10"/>
      <c r="QO534" s="10"/>
      <c r="QP534" s="10"/>
      <c r="QQ534" s="10"/>
      <c r="QR534" s="10"/>
      <c r="QS534" s="10"/>
      <c r="QT534" s="10"/>
      <c r="QU534" s="10"/>
      <c r="QV534" s="10"/>
      <c r="QW534" s="10"/>
      <c r="QX534" s="10"/>
      <c r="QY534" s="10"/>
      <c r="QZ534" s="10"/>
      <c r="RA534" s="10"/>
      <c r="RB534" s="10"/>
      <c r="RC534" s="10"/>
      <c r="RD534" s="10"/>
      <c r="RE534" s="10"/>
      <c r="RF534" s="10"/>
      <c r="RG534" s="10"/>
      <c r="RH534" s="10"/>
      <c r="RI534" s="10"/>
      <c r="RJ534" s="10"/>
      <c r="RK534" s="10"/>
      <c r="RL534" s="10"/>
      <c r="RM534" s="10"/>
      <c r="RN534" s="10"/>
      <c r="RO534" s="10"/>
      <c r="RP534" s="10"/>
      <c r="RQ534" s="10"/>
      <c r="RR534" s="10"/>
      <c r="RS534" s="10"/>
      <c r="RT534" s="10"/>
      <c r="RU534" s="10"/>
      <c r="RV534" s="10"/>
      <c r="RW534" s="10"/>
      <c r="RX534" s="10"/>
      <c r="RY534" s="10"/>
      <c r="RZ534" s="10"/>
      <c r="SA534" s="10"/>
      <c r="SB534" s="10"/>
      <c r="SC534" s="10"/>
      <c r="SD534" s="10"/>
      <c r="SE534" s="10"/>
      <c r="SF534" s="10"/>
      <c r="SG534" s="10"/>
      <c r="SH534" s="10"/>
      <c r="SI534" s="10"/>
      <c r="SJ534" s="10"/>
      <c r="SK534" s="10"/>
      <c r="SL534" s="10"/>
      <c r="SM534" s="10"/>
      <c r="SN534" s="10"/>
      <c r="SO534" s="10"/>
      <c r="SP534" s="10"/>
      <c r="SQ534" s="10"/>
      <c r="SR534" s="10"/>
      <c r="SS534" s="10"/>
      <c r="ST534" s="10"/>
      <c r="SU534" s="10"/>
      <c r="SV534" s="10"/>
      <c r="SW534" s="10"/>
      <c r="SX534" s="10"/>
      <c r="SY534" s="10"/>
      <c r="SZ534" s="10"/>
      <c r="TA534" s="10"/>
      <c r="TB534" s="10"/>
      <c r="TC534" s="10"/>
      <c r="TD534" s="10"/>
      <c r="TE534" s="10"/>
      <c r="TF534" s="10"/>
      <c r="TG534" s="10"/>
      <c r="TH534" s="10"/>
      <c r="TI534" s="10"/>
      <c r="TJ534" s="10"/>
      <c r="TK534" s="10"/>
      <c r="TL534" s="10"/>
      <c r="TM534" s="10"/>
      <c r="TN534" s="10"/>
      <c r="TO534" s="10"/>
      <c r="TP534" s="10"/>
      <c r="TQ534" s="10"/>
      <c r="TR534" s="10"/>
      <c r="TS534" s="10"/>
      <c r="TT534" s="10"/>
      <c r="TU534" s="10"/>
      <c r="TV534" s="10"/>
      <c r="TW534" s="10"/>
      <c r="TX534" s="10"/>
      <c r="TY534" s="10"/>
      <c r="TZ534" s="10"/>
      <c r="UA534" s="10"/>
      <c r="UB534" s="10"/>
      <c r="UC534" s="10"/>
      <c r="UD534" s="10"/>
      <c r="UE534" s="10"/>
      <c r="UF534" s="10"/>
      <c r="UG534" s="10"/>
      <c r="UH534" s="10"/>
      <c r="UI534" s="10"/>
      <c r="UJ534" s="10"/>
      <c r="UK534" s="10"/>
      <c r="UL534" s="10"/>
      <c r="UM534" s="10"/>
      <c r="UN534" s="10"/>
      <c r="UO534" s="10"/>
      <c r="UP534" s="10"/>
      <c r="UQ534" s="10"/>
      <c r="UR534" s="10"/>
      <c r="US534" s="10"/>
      <c r="UT534" s="10"/>
      <c r="UU534" s="10"/>
      <c r="UV534" s="10"/>
      <c r="UW534" s="10"/>
      <c r="UX534" s="10"/>
      <c r="UY534" s="10"/>
      <c r="UZ534" s="10"/>
      <c r="VA534" s="10"/>
      <c r="VB534" s="10"/>
      <c r="VC534" s="10"/>
      <c r="VD534" s="10"/>
      <c r="VE534" s="10"/>
      <c r="VF534" s="10"/>
      <c r="VG534" s="10"/>
      <c r="VH534" s="10"/>
      <c r="VI534" s="10"/>
      <c r="VJ534" s="10"/>
      <c r="VK534" s="10"/>
      <c r="VL534" s="10"/>
      <c r="VM534" s="10"/>
      <c r="VN534" s="10"/>
      <c r="VO534" s="10"/>
      <c r="VP534" s="10"/>
      <c r="VQ534" s="10"/>
      <c r="VR534" s="10"/>
      <c r="VS534" s="10"/>
      <c r="VT534" s="10"/>
      <c r="VU534" s="10"/>
      <c r="VV534" s="10"/>
      <c r="VW534" s="10"/>
      <c r="VX534" s="10"/>
      <c r="VY534" s="10"/>
      <c r="VZ534" s="10"/>
      <c r="WA534" s="10"/>
      <c r="WB534" s="10"/>
      <c r="WC534" s="10"/>
      <c r="WD534" s="10"/>
      <c r="WE534" s="10"/>
      <c r="WF534" s="10"/>
      <c r="WG534" s="10"/>
      <c r="WH534" s="10"/>
      <c r="WI534" s="10"/>
      <c r="WJ534" s="10"/>
      <c r="WK534" s="10"/>
      <c r="WL534" s="10"/>
      <c r="WM534" s="10"/>
      <c r="WN534" s="10"/>
      <c r="WO534" s="10"/>
      <c r="WP534" s="10"/>
      <c r="WQ534" s="10"/>
      <c r="WR534" s="10"/>
      <c r="WS534" s="10"/>
      <c r="WT534" s="10"/>
      <c r="WU534" s="10"/>
      <c r="WV534" s="10"/>
      <c r="WW534" s="10"/>
      <c r="WX534" s="10"/>
      <c r="WY534" s="10"/>
      <c r="WZ534" s="10"/>
      <c r="XA534" s="10"/>
      <c r="XB534" s="10"/>
      <c r="XC534" s="10"/>
      <c r="XD534" s="10"/>
      <c r="XE534" s="10"/>
      <c r="XF534" s="10"/>
      <c r="XG534" s="10"/>
      <c r="XH534" s="10"/>
      <c r="XI534" s="10"/>
      <c r="XJ534" s="10"/>
      <c r="XK534" s="10"/>
      <c r="XL534" s="10"/>
      <c r="XM534" s="10"/>
      <c r="XN534" s="10"/>
      <c r="XO534" s="10"/>
      <c r="XP534" s="10"/>
      <c r="XQ534" s="10"/>
      <c r="XR534" s="10"/>
      <c r="XS534" s="10"/>
      <c r="XT534" s="10"/>
      <c r="XU534" s="10"/>
      <c r="XV534" s="10"/>
      <c r="XW534" s="10"/>
      <c r="XX534" s="10"/>
      <c r="XY534" s="10"/>
      <c r="XZ534" s="10"/>
      <c r="YA534" s="10"/>
      <c r="YB534" s="10"/>
      <c r="YC534" s="10"/>
      <c r="YD534" s="10"/>
      <c r="YE534" s="10"/>
      <c r="YF534" s="10"/>
      <c r="YG534" s="10"/>
      <c r="YH534" s="10"/>
      <c r="YI534" s="10"/>
      <c r="YJ534" s="10"/>
      <c r="YK534" s="10"/>
      <c r="YL534" s="10"/>
      <c r="YM534" s="10"/>
      <c r="YN534" s="10"/>
      <c r="YO534" s="10"/>
      <c r="YP534" s="10"/>
      <c r="YQ534" s="10"/>
      <c r="YR534" s="10"/>
      <c r="YS534" s="10"/>
      <c r="YT534" s="10"/>
      <c r="YU534" s="10"/>
      <c r="YV534" s="10"/>
      <c r="YW534" s="10"/>
      <c r="YX534" s="10"/>
      <c r="YY534" s="10"/>
      <c r="YZ534" s="10"/>
      <c r="ZA534" s="10"/>
      <c r="ZB534" s="10"/>
      <c r="ZC534" s="10"/>
      <c r="ZD534" s="10"/>
      <c r="ZE534" s="10"/>
      <c r="ZF534" s="10"/>
      <c r="ZG534" s="10"/>
      <c r="ZH534" s="10"/>
      <c r="ZI534" s="10"/>
      <c r="ZJ534" s="10"/>
      <c r="ZK534" s="10"/>
      <c r="ZL534" s="10"/>
      <c r="ZM534" s="10"/>
      <c r="ZN534" s="10"/>
      <c r="ZO534" s="10"/>
      <c r="ZP534" s="10"/>
      <c r="ZQ534" s="10"/>
      <c r="ZR534" s="10"/>
      <c r="ZS534" s="10"/>
      <c r="ZT534" s="10"/>
      <c r="ZU534" s="10"/>
      <c r="ZV534" s="10"/>
      <c r="ZW534" s="10"/>
      <c r="ZX534" s="10"/>
      <c r="ZY534" s="10"/>
      <c r="ZZ534" s="10"/>
      <c r="AAA534" s="10"/>
      <c r="AAB534" s="10"/>
      <c r="AAC534" s="10"/>
      <c r="AAD534" s="10"/>
      <c r="AAE534" s="10"/>
      <c r="AAF534" s="10"/>
      <c r="AAG534" s="10"/>
      <c r="AAH534" s="10"/>
      <c r="AAI534" s="10"/>
      <c r="AAJ534" s="10"/>
      <c r="AAK534" s="10"/>
      <c r="AAL534" s="10"/>
      <c r="AAM534" s="10"/>
      <c r="AAN534" s="10"/>
      <c r="AAO534" s="10"/>
      <c r="AAP534" s="10"/>
      <c r="AAQ534" s="10"/>
      <c r="AAR534" s="10"/>
      <c r="AAS534" s="10"/>
      <c r="AAT534" s="10"/>
      <c r="AAU534" s="10"/>
      <c r="AAV534" s="10"/>
      <c r="AAW534" s="10"/>
      <c r="AAX534" s="10"/>
      <c r="AAY534" s="10"/>
      <c r="AAZ534" s="10"/>
      <c r="ABA534" s="10"/>
      <c r="ABB534" s="10"/>
      <c r="ABC534" s="10"/>
      <c r="ABD534" s="10"/>
      <c r="ABE534" s="10"/>
      <c r="ABF534" s="10"/>
      <c r="ABG534" s="10"/>
      <c r="ABH534" s="10"/>
      <c r="ABI534" s="10"/>
      <c r="ABJ534" s="10"/>
      <c r="ABK534" s="10"/>
      <c r="ABL534" s="10"/>
      <c r="ABM534" s="10"/>
      <c r="ABN534" s="10"/>
      <c r="ABO534" s="10"/>
      <c r="ABP534" s="10"/>
      <c r="ABQ534" s="10"/>
      <c r="ABR534" s="10"/>
      <c r="ABS534" s="10"/>
      <c r="ABT534" s="10"/>
      <c r="ABU534" s="10"/>
      <c r="ABV534" s="10"/>
      <c r="ABW534" s="10"/>
      <c r="ABX534" s="10"/>
      <c r="ABY534" s="10"/>
      <c r="ABZ534" s="10"/>
      <c r="ACA534" s="10"/>
      <c r="ACB534" s="10"/>
      <c r="ACC534" s="10"/>
      <c r="ACD534" s="10"/>
      <c r="ACE534" s="10"/>
      <c r="ACF534" s="10"/>
      <c r="ACG534" s="10"/>
      <c r="ACH534" s="10"/>
      <c r="ACI534" s="10"/>
      <c r="ACJ534" s="10"/>
      <c r="ACK534" s="10"/>
      <c r="ACL534" s="10"/>
      <c r="ACM534" s="10"/>
      <c r="ACN534" s="10"/>
      <c r="ACO534" s="10"/>
      <c r="ACP534" s="10"/>
      <c r="ACQ534" s="10"/>
      <c r="ACR534" s="10"/>
      <c r="ACS534" s="10"/>
      <c r="ACT534" s="10"/>
      <c r="ACU534" s="10"/>
      <c r="ACV534" s="10"/>
      <c r="ACW534" s="10"/>
      <c r="ACX534" s="10"/>
      <c r="ACY534" s="10"/>
      <c r="ACZ534" s="10"/>
      <c r="ADA534" s="10"/>
      <c r="ADB534" s="10"/>
      <c r="ADC534" s="10"/>
      <c r="ADD534" s="10"/>
      <c r="ADE534" s="10"/>
      <c r="ADF534" s="10"/>
      <c r="ADG534" s="10"/>
      <c r="ADH534" s="10"/>
      <c r="ADI534" s="10"/>
      <c r="ADJ534" s="10"/>
      <c r="ADK534" s="10"/>
      <c r="ADL534" s="10"/>
      <c r="ADM534" s="10"/>
      <c r="ADN534" s="10"/>
      <c r="ADO534" s="10"/>
      <c r="ADP534" s="10"/>
      <c r="ADQ534" s="10"/>
      <c r="ADR534" s="10"/>
      <c r="ADS534" s="10"/>
      <c r="ADT534" s="10"/>
      <c r="ADU534" s="10"/>
      <c r="ADV534" s="10"/>
      <c r="ADW534" s="10"/>
      <c r="ADX534" s="10"/>
      <c r="ADY534" s="10"/>
      <c r="ADZ534" s="10"/>
      <c r="AEA534" s="10"/>
      <c r="AEB534" s="10"/>
      <c r="AEC534" s="10"/>
      <c r="AED534" s="10"/>
      <c r="AEE534" s="10"/>
      <c r="AEF534" s="10"/>
      <c r="AEG534" s="10"/>
      <c r="AEH534" s="10"/>
      <c r="AEI534" s="10"/>
      <c r="AEJ534" s="10"/>
      <c r="AEK534" s="10"/>
      <c r="AEL534" s="10"/>
      <c r="AEM534" s="10"/>
      <c r="AEN534" s="10"/>
      <c r="AEO534" s="10"/>
      <c r="AEP534" s="10"/>
      <c r="AEQ534" s="10"/>
      <c r="AER534" s="10"/>
      <c r="AES534" s="10"/>
      <c r="AET534" s="10"/>
      <c r="AEU534" s="10"/>
      <c r="AEV534" s="10"/>
      <c r="AEW534" s="10"/>
      <c r="AEX534" s="10"/>
      <c r="AEY534" s="10"/>
      <c r="AEZ534" s="10"/>
      <c r="AFA534" s="10"/>
      <c r="AFB534" s="10"/>
      <c r="AFC534" s="10"/>
      <c r="AFD534" s="10"/>
      <c r="AFE534" s="10"/>
      <c r="AFF534" s="10"/>
      <c r="AFG534" s="10"/>
      <c r="AFH534" s="10"/>
      <c r="AFI534" s="10"/>
      <c r="AFJ534" s="10"/>
      <c r="AFK534" s="10"/>
      <c r="AFL534" s="10"/>
      <c r="AFM534" s="10"/>
      <c r="AFN534" s="10"/>
      <c r="AFO534" s="10"/>
      <c r="AFP534" s="10"/>
      <c r="AFQ534" s="10"/>
      <c r="AFR534" s="10"/>
      <c r="AFS534" s="10"/>
      <c r="AFT534" s="10"/>
      <c r="AFU534" s="10"/>
      <c r="AFV534" s="10"/>
      <c r="AFW534" s="10"/>
      <c r="AFX534" s="10"/>
      <c r="AFY534" s="10"/>
      <c r="AFZ534" s="10"/>
      <c r="AGA534" s="10"/>
      <c r="AGB534" s="10"/>
      <c r="AGC534" s="10"/>
      <c r="AGD534" s="10"/>
      <c r="AGE534" s="10"/>
      <c r="AGF534" s="10"/>
      <c r="AGG534" s="10"/>
      <c r="AGH534" s="10"/>
      <c r="AGI534" s="10"/>
      <c r="AGJ534" s="10"/>
      <c r="AGK534" s="10"/>
      <c r="AGL534" s="10"/>
      <c r="AGM534" s="10"/>
      <c r="AGN534" s="10"/>
      <c r="AGO534" s="10"/>
      <c r="AGP534" s="10"/>
      <c r="AGQ534" s="10"/>
      <c r="AGR534" s="10"/>
      <c r="AGS534" s="10"/>
      <c r="AGT534" s="10"/>
      <c r="AGU534" s="10"/>
      <c r="AGV534" s="10"/>
      <c r="AGW534" s="10"/>
      <c r="AGX534" s="10"/>
      <c r="AGY534" s="10"/>
      <c r="AGZ534" s="10"/>
      <c r="AHA534" s="10"/>
      <c r="AHB534" s="10"/>
      <c r="AHC534" s="10"/>
      <c r="AHD534" s="10"/>
      <c r="AHE534" s="10"/>
      <c r="AHF534" s="10"/>
      <c r="AHG534" s="10"/>
      <c r="AHH534" s="10"/>
      <c r="AHI534" s="10"/>
      <c r="AHJ534" s="10"/>
      <c r="AHK534" s="10"/>
      <c r="AHL534" s="10"/>
      <c r="AHM534" s="10"/>
      <c r="AHN534" s="10"/>
      <c r="AHO534" s="10"/>
      <c r="AHP534" s="10"/>
      <c r="AHQ534" s="10"/>
      <c r="AHR534" s="10"/>
      <c r="AHS534" s="10"/>
      <c r="AHT534" s="10"/>
      <c r="AHU534" s="10"/>
      <c r="AHV534" s="10"/>
      <c r="AHW534" s="10"/>
      <c r="AHX534" s="10"/>
      <c r="AHY534" s="10"/>
      <c r="AHZ534" s="10"/>
      <c r="AIA534" s="10"/>
      <c r="AIB534" s="10"/>
      <c r="AIC534" s="10"/>
      <c r="AID534" s="10"/>
      <c r="AIE534" s="10"/>
      <c r="AIF534" s="10"/>
      <c r="AIG534" s="10"/>
      <c r="AIH534" s="10"/>
      <c r="AII534" s="10"/>
      <c r="AIJ534" s="10"/>
      <c r="AIK534" s="10"/>
      <c r="AIL534" s="10"/>
      <c r="AIM534" s="10"/>
      <c r="AIN534" s="10"/>
      <c r="AIO534" s="10"/>
      <c r="AIP534" s="10"/>
      <c r="AIQ534" s="10"/>
      <c r="AIR534" s="10"/>
      <c r="AIS534" s="10"/>
      <c r="AIT534" s="10"/>
      <c r="AIU534" s="10"/>
      <c r="AIV534" s="10"/>
      <c r="AIW534" s="10"/>
      <c r="AIX534" s="10"/>
      <c r="AIY534" s="10"/>
      <c r="AIZ534" s="10"/>
      <c r="AJA534" s="10"/>
      <c r="AJB534" s="10"/>
      <c r="AJC534" s="10"/>
      <c r="AJD534" s="10"/>
      <c r="AJE534" s="10"/>
      <c r="AJF534" s="10"/>
      <c r="AJG534" s="10"/>
      <c r="AJH534" s="10"/>
      <c r="AJI534" s="10"/>
      <c r="AJJ534" s="10"/>
      <c r="AJK534" s="10"/>
      <c r="AJL534" s="10"/>
      <c r="AJM534" s="10"/>
      <c r="AJN534" s="10"/>
      <c r="AJO534" s="10"/>
      <c r="AJP534" s="10"/>
      <c r="AJQ534" s="10"/>
      <c r="AJR534" s="10"/>
      <c r="AJS534" s="10"/>
      <c r="AJT534" s="10"/>
      <c r="AJU534" s="10"/>
      <c r="AJV534" s="10"/>
      <c r="AJW534" s="10"/>
      <c r="AJX534" s="10"/>
      <c r="AJY534" s="10"/>
      <c r="AJZ534" s="10"/>
      <c r="AKA534" s="10"/>
      <c r="AKB534" s="10"/>
      <c r="AKC534" s="10"/>
      <c r="AKD534" s="10"/>
      <c r="AKE534" s="10"/>
      <c r="AKF534" s="10"/>
      <c r="AKG534" s="10"/>
      <c r="AKH534" s="10"/>
      <c r="AKI534" s="10"/>
      <c r="AKJ534" s="10"/>
      <c r="AKK534" s="10"/>
      <c r="AKL534" s="10"/>
      <c r="AKM534" s="10"/>
      <c r="AKN534" s="10"/>
      <c r="AKO534" s="10"/>
      <c r="AKP534" s="10"/>
      <c r="AKQ534" s="10"/>
      <c r="AKR534" s="10"/>
      <c r="AKS534" s="10"/>
      <c r="AKT534" s="10"/>
      <c r="AKU534" s="10"/>
      <c r="AKV534" s="10"/>
      <c r="AKW534" s="10"/>
      <c r="AKX534" s="10"/>
      <c r="AKY534" s="10"/>
      <c r="AKZ534" s="10"/>
      <c r="ALA534" s="10"/>
      <c r="ALB534" s="10"/>
      <c r="ALC534" s="10"/>
      <c r="ALD534" s="10"/>
      <c r="ALE534" s="10"/>
      <c r="ALF534" s="10"/>
      <c r="ALG534" s="10"/>
      <c r="ALH534" s="10"/>
      <c r="ALI534" s="10"/>
      <c r="ALJ534" s="10"/>
      <c r="ALK534" s="10"/>
      <c r="ALL534" s="10"/>
      <c r="ALM534" s="10"/>
      <c r="ALN534" s="10"/>
      <c r="ALO534" s="10"/>
      <c r="ALP534" s="10"/>
      <c r="ALQ534" s="10"/>
      <c r="ALR534" s="10"/>
      <c r="ALS534" s="10"/>
      <c r="ALT534" s="10"/>
      <c r="ALU534" s="10"/>
      <c r="ALV534" s="10"/>
      <c r="ALW534" s="10"/>
      <c r="ALX534" s="10"/>
      <c r="ALY534" s="10"/>
      <c r="ALZ534" s="10"/>
      <c r="AMA534" s="10"/>
      <c r="AMB534" s="10"/>
      <c r="AMC534" s="10"/>
      <c r="AMD534" s="10"/>
      <c r="AME534" s="10"/>
      <c r="AMF534" s="10"/>
      <c r="AMG534" s="10"/>
      <c r="AMH534" s="10"/>
      <c r="AMI534" s="10"/>
    </row>
    <row r="535" spans="1:1023" ht="21.75" customHeight="1">
      <c r="A535" s="14" t="s">
        <v>116</v>
      </c>
      <c r="B535" s="30"/>
      <c r="C535" s="30"/>
      <c r="D535" s="30"/>
      <c r="E535" s="30"/>
      <c r="F535" s="30"/>
      <c r="G535" s="30"/>
      <c r="H535" s="30"/>
      <c r="I535" s="30"/>
      <c r="J535" s="36">
        <v>6001.24</v>
      </c>
      <c r="K535" s="30"/>
      <c r="L535" s="30"/>
      <c r="M535" s="30"/>
      <c r="N535" s="30"/>
      <c r="O535" s="30"/>
      <c r="P535" s="32"/>
      <c r="Q535" s="43">
        <f t="shared" si="14"/>
        <v>6001.24</v>
      </c>
      <c r="R535" s="43"/>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c r="EM535" s="10"/>
      <c r="EN535" s="10"/>
      <c r="EO535" s="10"/>
      <c r="EP535" s="10"/>
      <c r="EQ535" s="10"/>
      <c r="ER535" s="10"/>
      <c r="ES535" s="10"/>
      <c r="ET535" s="10"/>
      <c r="EU535" s="10"/>
      <c r="EV535" s="10"/>
      <c r="EW535" s="10"/>
      <c r="EX535" s="10"/>
      <c r="EY535" s="10"/>
      <c r="EZ535" s="10"/>
      <c r="FA535" s="10"/>
      <c r="FB535" s="10"/>
      <c r="FC535" s="10"/>
      <c r="FD535" s="10"/>
      <c r="FE535" s="10"/>
      <c r="FF535" s="10"/>
      <c r="FG535" s="10"/>
      <c r="FH535" s="10"/>
      <c r="FI535" s="10"/>
      <c r="FJ535" s="10"/>
      <c r="FK535" s="10"/>
      <c r="FL535" s="10"/>
      <c r="FM535" s="10"/>
      <c r="FN535" s="10"/>
      <c r="FO535" s="10"/>
      <c r="FP535" s="10"/>
      <c r="FQ535" s="10"/>
      <c r="FR535" s="10"/>
      <c r="FS535" s="10"/>
      <c r="FT535" s="10"/>
      <c r="FU535" s="10"/>
      <c r="FV535" s="10"/>
      <c r="FW535" s="10"/>
      <c r="FX535" s="10"/>
      <c r="FY535" s="10"/>
      <c r="FZ535" s="10"/>
      <c r="GA535" s="10"/>
      <c r="GB535" s="10"/>
      <c r="GC535" s="10"/>
      <c r="GD535" s="10"/>
      <c r="GE535" s="10"/>
      <c r="GF535" s="10"/>
      <c r="GG535" s="10"/>
      <c r="GH535" s="10"/>
      <c r="GI535" s="10"/>
      <c r="GJ535" s="10"/>
      <c r="GK535" s="10"/>
      <c r="GL535" s="10"/>
      <c r="GM535" s="10"/>
      <c r="GN535" s="10"/>
      <c r="GO535" s="10"/>
      <c r="GP535" s="10"/>
      <c r="GQ535" s="10"/>
      <c r="GR535" s="10"/>
      <c r="GS535" s="10"/>
      <c r="GT535" s="10"/>
      <c r="GU535" s="10"/>
      <c r="GV535" s="10"/>
      <c r="GW535" s="10"/>
      <c r="GX535" s="10"/>
      <c r="GY535" s="10"/>
      <c r="GZ535" s="10"/>
      <c r="HA535" s="10"/>
      <c r="HB535" s="10"/>
      <c r="HC535" s="10"/>
      <c r="HD535" s="10"/>
      <c r="HE535" s="10"/>
      <c r="HF535" s="10"/>
      <c r="HG535" s="10"/>
      <c r="HH535" s="10"/>
      <c r="HI535" s="10"/>
      <c r="HJ535" s="10"/>
      <c r="HK535" s="10"/>
      <c r="HL535" s="10"/>
      <c r="HM535" s="10"/>
      <c r="HN535" s="10"/>
      <c r="HO535" s="10"/>
      <c r="HP535" s="10"/>
      <c r="HQ535" s="10"/>
      <c r="HR535" s="10"/>
      <c r="HS535" s="10"/>
      <c r="HT535" s="10"/>
      <c r="HU535" s="10"/>
      <c r="HV535" s="10"/>
      <c r="HW535" s="10"/>
      <c r="HX535" s="10"/>
      <c r="HY535" s="10"/>
      <c r="HZ535" s="10"/>
      <c r="IA535" s="10"/>
      <c r="IB535" s="10"/>
      <c r="IC535" s="10"/>
      <c r="ID535" s="10"/>
      <c r="IE535" s="10"/>
      <c r="IF535" s="10"/>
      <c r="IG535" s="10"/>
      <c r="IH535" s="10"/>
      <c r="II535" s="10"/>
      <c r="IJ535" s="10"/>
      <c r="IK535" s="10"/>
      <c r="IL535" s="10"/>
      <c r="IM535" s="10"/>
      <c r="IN535" s="10"/>
      <c r="IO535" s="10"/>
      <c r="IP535" s="10"/>
      <c r="IQ535" s="10"/>
      <c r="IR535" s="10"/>
      <c r="IS535" s="10"/>
      <c r="IT535" s="10"/>
      <c r="IU535" s="10"/>
      <c r="IV535" s="10"/>
      <c r="IW535" s="10"/>
      <c r="IX535" s="10"/>
      <c r="IY535" s="10"/>
      <c r="IZ535" s="10"/>
      <c r="JA535" s="10"/>
      <c r="JB535" s="10"/>
      <c r="JC535" s="10"/>
      <c r="JD535" s="10"/>
      <c r="JE535" s="10"/>
      <c r="JF535" s="10"/>
      <c r="JG535" s="10"/>
      <c r="JH535" s="10"/>
      <c r="JI535" s="10"/>
      <c r="JJ535" s="10"/>
      <c r="JK535" s="10"/>
      <c r="JL535" s="10"/>
      <c r="JM535" s="10"/>
      <c r="JN535" s="10"/>
      <c r="JO535" s="10"/>
      <c r="JP535" s="10"/>
      <c r="JQ535" s="10"/>
      <c r="JR535" s="10"/>
      <c r="JS535" s="10"/>
      <c r="JT535" s="10"/>
      <c r="JU535" s="10"/>
      <c r="JV535" s="10"/>
      <c r="JW535" s="10"/>
      <c r="JX535" s="10"/>
      <c r="JY535" s="10"/>
      <c r="JZ535" s="10"/>
      <c r="KA535" s="10"/>
      <c r="KB535" s="10"/>
      <c r="KC535" s="10"/>
      <c r="KD535" s="10"/>
      <c r="KE535" s="10"/>
      <c r="KF535" s="10"/>
      <c r="KG535" s="10"/>
      <c r="KH535" s="10"/>
      <c r="KI535" s="10"/>
      <c r="KJ535" s="10"/>
      <c r="KK535" s="10"/>
      <c r="KL535" s="10"/>
      <c r="KM535" s="10"/>
      <c r="KN535" s="10"/>
      <c r="KO535" s="10"/>
      <c r="KP535" s="10"/>
      <c r="KQ535" s="10"/>
      <c r="KR535" s="10"/>
      <c r="KS535" s="10"/>
      <c r="KT535" s="10"/>
      <c r="KU535" s="10"/>
      <c r="KV535" s="10"/>
      <c r="KW535" s="10"/>
      <c r="KX535" s="10"/>
      <c r="KY535" s="10"/>
      <c r="KZ535" s="10"/>
      <c r="LA535" s="10"/>
      <c r="LB535" s="10"/>
      <c r="LC535" s="10"/>
      <c r="LD535" s="10"/>
      <c r="LE535" s="10"/>
      <c r="LF535" s="10"/>
      <c r="LG535" s="10"/>
      <c r="LH535" s="10"/>
      <c r="LI535" s="10"/>
      <c r="LJ535" s="10"/>
      <c r="LK535" s="10"/>
      <c r="LL535" s="10"/>
      <c r="LM535" s="10"/>
      <c r="LN535" s="10"/>
      <c r="LO535" s="10"/>
      <c r="LP535" s="10"/>
      <c r="LQ535" s="10"/>
      <c r="LR535" s="10"/>
      <c r="LS535" s="10"/>
      <c r="LT535" s="10"/>
      <c r="LU535" s="10"/>
      <c r="LV535" s="10"/>
      <c r="LW535" s="10"/>
      <c r="LX535" s="10"/>
      <c r="LY535" s="10"/>
      <c r="LZ535" s="10"/>
      <c r="MA535" s="10"/>
      <c r="MB535" s="10"/>
      <c r="MC535" s="10"/>
      <c r="MD535" s="10"/>
      <c r="ME535" s="10"/>
      <c r="MF535" s="10"/>
      <c r="MG535" s="10"/>
      <c r="MH535" s="10"/>
      <c r="MI535" s="10"/>
      <c r="MJ535" s="10"/>
      <c r="MK535" s="10"/>
      <c r="ML535" s="10"/>
      <c r="MM535" s="10"/>
      <c r="MN535" s="10"/>
      <c r="MO535" s="10"/>
      <c r="MP535" s="10"/>
      <c r="MQ535" s="10"/>
      <c r="MR535" s="10"/>
      <c r="MS535" s="10"/>
      <c r="MT535" s="10"/>
      <c r="MU535" s="10"/>
      <c r="MV535" s="10"/>
      <c r="MW535" s="10"/>
      <c r="MX535" s="10"/>
      <c r="MY535" s="10"/>
      <c r="MZ535" s="10"/>
      <c r="NA535" s="10"/>
      <c r="NB535" s="10"/>
      <c r="NC535" s="10"/>
      <c r="ND535" s="10"/>
      <c r="NE535" s="10"/>
      <c r="NF535" s="10"/>
      <c r="NG535" s="10"/>
      <c r="NH535" s="10"/>
      <c r="NI535" s="10"/>
      <c r="NJ535" s="10"/>
      <c r="NK535" s="10"/>
      <c r="NL535" s="10"/>
      <c r="NM535" s="10"/>
      <c r="NN535" s="10"/>
      <c r="NO535" s="10"/>
      <c r="NP535" s="10"/>
      <c r="NQ535" s="10"/>
      <c r="NR535" s="10"/>
      <c r="NS535" s="10"/>
      <c r="NT535" s="10"/>
      <c r="NU535" s="10"/>
      <c r="NV535" s="10"/>
      <c r="NW535" s="10"/>
      <c r="NX535" s="10"/>
      <c r="NY535" s="10"/>
      <c r="NZ535" s="10"/>
      <c r="OA535" s="10"/>
      <c r="OB535" s="10"/>
      <c r="OC535" s="10"/>
      <c r="OD535" s="10"/>
      <c r="OE535" s="10"/>
      <c r="OF535" s="10"/>
      <c r="OG535" s="10"/>
      <c r="OH535" s="10"/>
      <c r="OI535" s="10"/>
      <c r="OJ535" s="10"/>
      <c r="OK535" s="10"/>
      <c r="OL535" s="10"/>
      <c r="OM535" s="10"/>
      <c r="ON535" s="10"/>
      <c r="OO535" s="10"/>
      <c r="OP535" s="10"/>
      <c r="OQ535" s="10"/>
      <c r="OR535" s="10"/>
      <c r="OS535" s="10"/>
      <c r="OT535" s="10"/>
      <c r="OU535" s="10"/>
      <c r="OV535" s="10"/>
      <c r="OW535" s="10"/>
      <c r="OX535" s="10"/>
      <c r="OY535" s="10"/>
      <c r="OZ535" s="10"/>
      <c r="PA535" s="10"/>
      <c r="PB535" s="10"/>
      <c r="PC535" s="10"/>
      <c r="PD535" s="10"/>
      <c r="PE535" s="10"/>
      <c r="PF535" s="10"/>
      <c r="PG535" s="10"/>
      <c r="PH535" s="10"/>
      <c r="PI535" s="10"/>
      <c r="PJ535" s="10"/>
      <c r="PK535" s="10"/>
      <c r="PL535" s="10"/>
      <c r="PM535" s="10"/>
      <c r="PN535" s="10"/>
      <c r="PO535" s="10"/>
      <c r="PP535" s="10"/>
      <c r="PQ535" s="10"/>
      <c r="PR535" s="10"/>
      <c r="PS535" s="10"/>
      <c r="PT535" s="10"/>
      <c r="PU535" s="10"/>
      <c r="PV535" s="10"/>
      <c r="PW535" s="10"/>
      <c r="PX535" s="10"/>
      <c r="PY535" s="10"/>
      <c r="PZ535" s="10"/>
      <c r="QA535" s="10"/>
      <c r="QB535" s="10"/>
      <c r="QC535" s="10"/>
      <c r="QD535" s="10"/>
      <c r="QE535" s="10"/>
      <c r="QF535" s="10"/>
      <c r="QG535" s="10"/>
      <c r="QH535" s="10"/>
      <c r="QI535" s="10"/>
      <c r="QJ535" s="10"/>
      <c r="QK535" s="10"/>
      <c r="QL535" s="10"/>
      <c r="QM535" s="10"/>
      <c r="QN535" s="10"/>
      <c r="QO535" s="10"/>
      <c r="QP535" s="10"/>
      <c r="QQ535" s="10"/>
      <c r="QR535" s="10"/>
      <c r="QS535" s="10"/>
      <c r="QT535" s="10"/>
      <c r="QU535" s="10"/>
      <c r="QV535" s="10"/>
      <c r="QW535" s="10"/>
      <c r="QX535" s="10"/>
      <c r="QY535" s="10"/>
      <c r="QZ535" s="10"/>
      <c r="RA535" s="10"/>
      <c r="RB535" s="10"/>
      <c r="RC535" s="10"/>
      <c r="RD535" s="10"/>
      <c r="RE535" s="10"/>
      <c r="RF535" s="10"/>
      <c r="RG535" s="10"/>
      <c r="RH535" s="10"/>
      <c r="RI535" s="10"/>
      <c r="RJ535" s="10"/>
      <c r="RK535" s="10"/>
      <c r="RL535" s="10"/>
      <c r="RM535" s="10"/>
      <c r="RN535" s="10"/>
      <c r="RO535" s="10"/>
      <c r="RP535" s="10"/>
      <c r="RQ535" s="10"/>
      <c r="RR535" s="10"/>
      <c r="RS535" s="10"/>
      <c r="RT535" s="10"/>
      <c r="RU535" s="10"/>
      <c r="RV535" s="10"/>
      <c r="RW535" s="10"/>
      <c r="RX535" s="10"/>
      <c r="RY535" s="10"/>
      <c r="RZ535" s="10"/>
      <c r="SA535" s="10"/>
      <c r="SB535" s="10"/>
      <c r="SC535" s="10"/>
      <c r="SD535" s="10"/>
      <c r="SE535" s="10"/>
      <c r="SF535" s="10"/>
      <c r="SG535" s="10"/>
      <c r="SH535" s="10"/>
      <c r="SI535" s="10"/>
      <c r="SJ535" s="10"/>
      <c r="SK535" s="10"/>
      <c r="SL535" s="10"/>
      <c r="SM535" s="10"/>
      <c r="SN535" s="10"/>
      <c r="SO535" s="10"/>
      <c r="SP535" s="10"/>
      <c r="SQ535" s="10"/>
      <c r="SR535" s="10"/>
      <c r="SS535" s="10"/>
      <c r="ST535" s="10"/>
      <c r="SU535" s="10"/>
      <c r="SV535" s="10"/>
      <c r="SW535" s="10"/>
      <c r="SX535" s="10"/>
      <c r="SY535" s="10"/>
      <c r="SZ535" s="10"/>
      <c r="TA535" s="10"/>
      <c r="TB535" s="10"/>
      <c r="TC535" s="10"/>
      <c r="TD535" s="10"/>
      <c r="TE535" s="10"/>
      <c r="TF535" s="10"/>
      <c r="TG535" s="10"/>
      <c r="TH535" s="10"/>
      <c r="TI535" s="10"/>
      <c r="TJ535" s="10"/>
      <c r="TK535" s="10"/>
      <c r="TL535" s="10"/>
      <c r="TM535" s="10"/>
      <c r="TN535" s="10"/>
      <c r="TO535" s="10"/>
      <c r="TP535" s="10"/>
      <c r="TQ535" s="10"/>
      <c r="TR535" s="10"/>
      <c r="TS535" s="10"/>
      <c r="TT535" s="10"/>
      <c r="TU535" s="10"/>
      <c r="TV535" s="10"/>
      <c r="TW535" s="10"/>
      <c r="TX535" s="10"/>
      <c r="TY535" s="10"/>
      <c r="TZ535" s="10"/>
      <c r="UA535" s="10"/>
      <c r="UB535" s="10"/>
      <c r="UC535" s="10"/>
      <c r="UD535" s="10"/>
      <c r="UE535" s="10"/>
      <c r="UF535" s="10"/>
      <c r="UG535" s="10"/>
      <c r="UH535" s="10"/>
      <c r="UI535" s="10"/>
      <c r="UJ535" s="10"/>
      <c r="UK535" s="10"/>
      <c r="UL535" s="10"/>
      <c r="UM535" s="10"/>
      <c r="UN535" s="10"/>
      <c r="UO535" s="10"/>
      <c r="UP535" s="10"/>
      <c r="UQ535" s="10"/>
      <c r="UR535" s="10"/>
      <c r="US535" s="10"/>
      <c r="UT535" s="10"/>
      <c r="UU535" s="10"/>
      <c r="UV535" s="10"/>
      <c r="UW535" s="10"/>
      <c r="UX535" s="10"/>
      <c r="UY535" s="10"/>
      <c r="UZ535" s="10"/>
      <c r="VA535" s="10"/>
      <c r="VB535" s="10"/>
      <c r="VC535" s="10"/>
      <c r="VD535" s="10"/>
      <c r="VE535" s="10"/>
      <c r="VF535" s="10"/>
      <c r="VG535" s="10"/>
      <c r="VH535" s="10"/>
      <c r="VI535" s="10"/>
      <c r="VJ535" s="10"/>
      <c r="VK535" s="10"/>
      <c r="VL535" s="10"/>
      <c r="VM535" s="10"/>
      <c r="VN535" s="10"/>
      <c r="VO535" s="10"/>
      <c r="VP535" s="10"/>
      <c r="VQ535" s="10"/>
      <c r="VR535" s="10"/>
      <c r="VS535" s="10"/>
      <c r="VT535" s="10"/>
      <c r="VU535" s="10"/>
      <c r="VV535" s="10"/>
      <c r="VW535" s="10"/>
      <c r="VX535" s="10"/>
      <c r="VY535" s="10"/>
      <c r="VZ535" s="10"/>
      <c r="WA535" s="10"/>
      <c r="WB535" s="10"/>
      <c r="WC535" s="10"/>
      <c r="WD535" s="10"/>
      <c r="WE535" s="10"/>
      <c r="WF535" s="10"/>
      <c r="WG535" s="10"/>
      <c r="WH535" s="10"/>
      <c r="WI535" s="10"/>
      <c r="WJ535" s="10"/>
      <c r="WK535" s="10"/>
      <c r="WL535" s="10"/>
      <c r="WM535" s="10"/>
      <c r="WN535" s="10"/>
      <c r="WO535" s="10"/>
      <c r="WP535" s="10"/>
      <c r="WQ535" s="10"/>
      <c r="WR535" s="10"/>
      <c r="WS535" s="10"/>
      <c r="WT535" s="10"/>
      <c r="WU535" s="10"/>
      <c r="WV535" s="10"/>
      <c r="WW535" s="10"/>
      <c r="WX535" s="10"/>
      <c r="WY535" s="10"/>
      <c r="WZ535" s="10"/>
      <c r="XA535" s="10"/>
      <c r="XB535" s="10"/>
      <c r="XC535" s="10"/>
      <c r="XD535" s="10"/>
      <c r="XE535" s="10"/>
      <c r="XF535" s="10"/>
      <c r="XG535" s="10"/>
      <c r="XH535" s="10"/>
      <c r="XI535" s="10"/>
      <c r="XJ535" s="10"/>
      <c r="XK535" s="10"/>
      <c r="XL535" s="10"/>
      <c r="XM535" s="10"/>
      <c r="XN535" s="10"/>
      <c r="XO535" s="10"/>
      <c r="XP535" s="10"/>
      <c r="XQ535" s="10"/>
      <c r="XR535" s="10"/>
      <c r="XS535" s="10"/>
      <c r="XT535" s="10"/>
      <c r="XU535" s="10"/>
      <c r="XV535" s="10"/>
      <c r="XW535" s="10"/>
      <c r="XX535" s="10"/>
      <c r="XY535" s="10"/>
      <c r="XZ535" s="10"/>
      <c r="YA535" s="10"/>
      <c r="YB535" s="10"/>
      <c r="YC535" s="10"/>
      <c r="YD535" s="10"/>
      <c r="YE535" s="10"/>
      <c r="YF535" s="10"/>
      <c r="YG535" s="10"/>
      <c r="YH535" s="10"/>
      <c r="YI535" s="10"/>
      <c r="YJ535" s="10"/>
      <c r="YK535" s="10"/>
      <c r="YL535" s="10"/>
      <c r="YM535" s="10"/>
      <c r="YN535" s="10"/>
      <c r="YO535" s="10"/>
      <c r="YP535" s="10"/>
      <c r="YQ535" s="10"/>
      <c r="YR535" s="10"/>
      <c r="YS535" s="10"/>
      <c r="YT535" s="10"/>
      <c r="YU535" s="10"/>
      <c r="YV535" s="10"/>
      <c r="YW535" s="10"/>
      <c r="YX535" s="10"/>
      <c r="YY535" s="10"/>
      <c r="YZ535" s="10"/>
      <c r="ZA535" s="10"/>
      <c r="ZB535" s="10"/>
      <c r="ZC535" s="10"/>
      <c r="ZD535" s="10"/>
      <c r="ZE535" s="10"/>
      <c r="ZF535" s="10"/>
      <c r="ZG535" s="10"/>
      <c r="ZH535" s="10"/>
      <c r="ZI535" s="10"/>
      <c r="ZJ535" s="10"/>
      <c r="ZK535" s="10"/>
      <c r="ZL535" s="10"/>
      <c r="ZM535" s="10"/>
      <c r="ZN535" s="10"/>
      <c r="ZO535" s="10"/>
      <c r="ZP535" s="10"/>
      <c r="ZQ535" s="10"/>
      <c r="ZR535" s="10"/>
      <c r="ZS535" s="10"/>
      <c r="ZT535" s="10"/>
      <c r="ZU535" s="10"/>
      <c r="ZV535" s="10"/>
      <c r="ZW535" s="10"/>
      <c r="ZX535" s="10"/>
      <c r="ZY535" s="10"/>
      <c r="ZZ535" s="10"/>
      <c r="AAA535" s="10"/>
      <c r="AAB535" s="10"/>
      <c r="AAC535" s="10"/>
      <c r="AAD535" s="10"/>
      <c r="AAE535" s="10"/>
      <c r="AAF535" s="10"/>
      <c r="AAG535" s="10"/>
      <c r="AAH535" s="10"/>
      <c r="AAI535" s="10"/>
      <c r="AAJ535" s="10"/>
      <c r="AAK535" s="10"/>
      <c r="AAL535" s="10"/>
      <c r="AAM535" s="10"/>
      <c r="AAN535" s="10"/>
      <c r="AAO535" s="10"/>
      <c r="AAP535" s="10"/>
      <c r="AAQ535" s="10"/>
      <c r="AAR535" s="10"/>
      <c r="AAS535" s="10"/>
      <c r="AAT535" s="10"/>
      <c r="AAU535" s="10"/>
      <c r="AAV535" s="10"/>
      <c r="AAW535" s="10"/>
      <c r="AAX535" s="10"/>
      <c r="AAY535" s="10"/>
      <c r="AAZ535" s="10"/>
      <c r="ABA535" s="10"/>
      <c r="ABB535" s="10"/>
      <c r="ABC535" s="10"/>
      <c r="ABD535" s="10"/>
      <c r="ABE535" s="10"/>
      <c r="ABF535" s="10"/>
      <c r="ABG535" s="10"/>
      <c r="ABH535" s="10"/>
      <c r="ABI535" s="10"/>
      <c r="ABJ535" s="10"/>
      <c r="ABK535" s="10"/>
      <c r="ABL535" s="10"/>
      <c r="ABM535" s="10"/>
      <c r="ABN535" s="10"/>
      <c r="ABO535" s="10"/>
      <c r="ABP535" s="10"/>
      <c r="ABQ535" s="10"/>
      <c r="ABR535" s="10"/>
      <c r="ABS535" s="10"/>
      <c r="ABT535" s="10"/>
      <c r="ABU535" s="10"/>
      <c r="ABV535" s="10"/>
      <c r="ABW535" s="10"/>
      <c r="ABX535" s="10"/>
      <c r="ABY535" s="10"/>
      <c r="ABZ535" s="10"/>
      <c r="ACA535" s="10"/>
      <c r="ACB535" s="10"/>
      <c r="ACC535" s="10"/>
      <c r="ACD535" s="10"/>
      <c r="ACE535" s="10"/>
      <c r="ACF535" s="10"/>
      <c r="ACG535" s="10"/>
      <c r="ACH535" s="10"/>
      <c r="ACI535" s="10"/>
      <c r="ACJ535" s="10"/>
      <c r="ACK535" s="10"/>
      <c r="ACL535" s="10"/>
      <c r="ACM535" s="10"/>
      <c r="ACN535" s="10"/>
      <c r="ACO535" s="10"/>
      <c r="ACP535" s="10"/>
      <c r="ACQ535" s="10"/>
      <c r="ACR535" s="10"/>
      <c r="ACS535" s="10"/>
      <c r="ACT535" s="10"/>
      <c r="ACU535" s="10"/>
      <c r="ACV535" s="10"/>
      <c r="ACW535" s="10"/>
      <c r="ACX535" s="10"/>
      <c r="ACY535" s="10"/>
      <c r="ACZ535" s="10"/>
      <c r="ADA535" s="10"/>
      <c r="ADB535" s="10"/>
      <c r="ADC535" s="10"/>
      <c r="ADD535" s="10"/>
      <c r="ADE535" s="10"/>
      <c r="ADF535" s="10"/>
      <c r="ADG535" s="10"/>
      <c r="ADH535" s="10"/>
      <c r="ADI535" s="10"/>
      <c r="ADJ535" s="10"/>
      <c r="ADK535" s="10"/>
      <c r="ADL535" s="10"/>
      <c r="ADM535" s="10"/>
      <c r="ADN535" s="10"/>
      <c r="ADO535" s="10"/>
      <c r="ADP535" s="10"/>
      <c r="ADQ535" s="10"/>
      <c r="ADR535" s="10"/>
      <c r="ADS535" s="10"/>
      <c r="ADT535" s="10"/>
      <c r="ADU535" s="10"/>
      <c r="ADV535" s="10"/>
      <c r="ADW535" s="10"/>
      <c r="ADX535" s="10"/>
      <c r="ADY535" s="10"/>
      <c r="ADZ535" s="10"/>
      <c r="AEA535" s="10"/>
      <c r="AEB535" s="10"/>
      <c r="AEC535" s="10"/>
      <c r="AED535" s="10"/>
      <c r="AEE535" s="10"/>
      <c r="AEF535" s="10"/>
      <c r="AEG535" s="10"/>
      <c r="AEH535" s="10"/>
      <c r="AEI535" s="10"/>
      <c r="AEJ535" s="10"/>
      <c r="AEK535" s="10"/>
      <c r="AEL535" s="10"/>
      <c r="AEM535" s="10"/>
      <c r="AEN535" s="10"/>
      <c r="AEO535" s="10"/>
      <c r="AEP535" s="10"/>
      <c r="AEQ535" s="10"/>
      <c r="AER535" s="10"/>
      <c r="AES535" s="10"/>
      <c r="AET535" s="10"/>
      <c r="AEU535" s="10"/>
      <c r="AEV535" s="10"/>
      <c r="AEW535" s="10"/>
      <c r="AEX535" s="10"/>
      <c r="AEY535" s="10"/>
      <c r="AEZ535" s="10"/>
      <c r="AFA535" s="10"/>
      <c r="AFB535" s="10"/>
      <c r="AFC535" s="10"/>
      <c r="AFD535" s="10"/>
      <c r="AFE535" s="10"/>
      <c r="AFF535" s="10"/>
      <c r="AFG535" s="10"/>
      <c r="AFH535" s="10"/>
      <c r="AFI535" s="10"/>
      <c r="AFJ535" s="10"/>
      <c r="AFK535" s="10"/>
      <c r="AFL535" s="10"/>
      <c r="AFM535" s="10"/>
      <c r="AFN535" s="10"/>
      <c r="AFO535" s="10"/>
      <c r="AFP535" s="10"/>
      <c r="AFQ535" s="10"/>
      <c r="AFR535" s="10"/>
      <c r="AFS535" s="10"/>
      <c r="AFT535" s="10"/>
      <c r="AFU535" s="10"/>
      <c r="AFV535" s="10"/>
      <c r="AFW535" s="10"/>
      <c r="AFX535" s="10"/>
      <c r="AFY535" s="10"/>
      <c r="AFZ535" s="10"/>
      <c r="AGA535" s="10"/>
      <c r="AGB535" s="10"/>
      <c r="AGC535" s="10"/>
      <c r="AGD535" s="10"/>
      <c r="AGE535" s="10"/>
      <c r="AGF535" s="10"/>
      <c r="AGG535" s="10"/>
      <c r="AGH535" s="10"/>
      <c r="AGI535" s="10"/>
      <c r="AGJ535" s="10"/>
      <c r="AGK535" s="10"/>
      <c r="AGL535" s="10"/>
      <c r="AGM535" s="10"/>
      <c r="AGN535" s="10"/>
      <c r="AGO535" s="10"/>
      <c r="AGP535" s="10"/>
      <c r="AGQ535" s="10"/>
      <c r="AGR535" s="10"/>
      <c r="AGS535" s="10"/>
      <c r="AGT535" s="10"/>
      <c r="AGU535" s="10"/>
      <c r="AGV535" s="10"/>
      <c r="AGW535" s="10"/>
      <c r="AGX535" s="10"/>
      <c r="AGY535" s="10"/>
      <c r="AGZ535" s="10"/>
      <c r="AHA535" s="10"/>
      <c r="AHB535" s="10"/>
      <c r="AHC535" s="10"/>
      <c r="AHD535" s="10"/>
      <c r="AHE535" s="10"/>
      <c r="AHF535" s="10"/>
      <c r="AHG535" s="10"/>
      <c r="AHH535" s="10"/>
      <c r="AHI535" s="10"/>
      <c r="AHJ535" s="10"/>
      <c r="AHK535" s="10"/>
      <c r="AHL535" s="10"/>
      <c r="AHM535" s="10"/>
      <c r="AHN535" s="10"/>
      <c r="AHO535" s="10"/>
      <c r="AHP535" s="10"/>
      <c r="AHQ535" s="10"/>
      <c r="AHR535" s="10"/>
      <c r="AHS535" s="10"/>
      <c r="AHT535" s="10"/>
      <c r="AHU535" s="10"/>
      <c r="AHV535" s="10"/>
      <c r="AHW535" s="10"/>
      <c r="AHX535" s="10"/>
      <c r="AHY535" s="10"/>
      <c r="AHZ535" s="10"/>
      <c r="AIA535" s="10"/>
      <c r="AIB535" s="10"/>
      <c r="AIC535" s="10"/>
      <c r="AID535" s="10"/>
      <c r="AIE535" s="10"/>
      <c r="AIF535" s="10"/>
      <c r="AIG535" s="10"/>
      <c r="AIH535" s="10"/>
      <c r="AII535" s="10"/>
      <c r="AIJ535" s="10"/>
      <c r="AIK535" s="10"/>
      <c r="AIL535" s="10"/>
      <c r="AIM535" s="10"/>
      <c r="AIN535" s="10"/>
      <c r="AIO535" s="10"/>
      <c r="AIP535" s="10"/>
      <c r="AIQ535" s="10"/>
      <c r="AIR535" s="10"/>
      <c r="AIS535" s="10"/>
      <c r="AIT535" s="10"/>
      <c r="AIU535" s="10"/>
      <c r="AIV535" s="10"/>
      <c r="AIW535" s="10"/>
      <c r="AIX535" s="10"/>
      <c r="AIY535" s="10"/>
      <c r="AIZ535" s="10"/>
      <c r="AJA535" s="10"/>
      <c r="AJB535" s="10"/>
      <c r="AJC535" s="10"/>
      <c r="AJD535" s="10"/>
      <c r="AJE535" s="10"/>
      <c r="AJF535" s="10"/>
      <c r="AJG535" s="10"/>
      <c r="AJH535" s="10"/>
      <c r="AJI535" s="10"/>
      <c r="AJJ535" s="10"/>
      <c r="AJK535" s="10"/>
      <c r="AJL535" s="10"/>
      <c r="AJM535" s="10"/>
      <c r="AJN535" s="10"/>
      <c r="AJO535" s="10"/>
      <c r="AJP535" s="10"/>
      <c r="AJQ535" s="10"/>
      <c r="AJR535" s="10"/>
      <c r="AJS535" s="10"/>
      <c r="AJT535" s="10"/>
      <c r="AJU535" s="10"/>
      <c r="AJV535" s="10"/>
      <c r="AJW535" s="10"/>
      <c r="AJX535" s="10"/>
      <c r="AJY535" s="10"/>
      <c r="AJZ535" s="10"/>
      <c r="AKA535" s="10"/>
      <c r="AKB535" s="10"/>
      <c r="AKC535" s="10"/>
      <c r="AKD535" s="10"/>
      <c r="AKE535" s="10"/>
      <c r="AKF535" s="10"/>
      <c r="AKG535" s="10"/>
      <c r="AKH535" s="10"/>
      <c r="AKI535" s="10"/>
      <c r="AKJ535" s="10"/>
      <c r="AKK535" s="10"/>
      <c r="AKL535" s="10"/>
      <c r="AKM535" s="10"/>
      <c r="AKN535" s="10"/>
      <c r="AKO535" s="10"/>
      <c r="AKP535" s="10"/>
      <c r="AKQ535" s="10"/>
      <c r="AKR535" s="10"/>
      <c r="AKS535" s="10"/>
      <c r="AKT535" s="10"/>
      <c r="AKU535" s="10"/>
      <c r="AKV535" s="10"/>
      <c r="AKW535" s="10"/>
      <c r="AKX535" s="10"/>
      <c r="AKY535" s="10"/>
      <c r="AKZ535" s="10"/>
      <c r="ALA535" s="10"/>
      <c r="ALB535" s="10"/>
      <c r="ALC535" s="10"/>
      <c r="ALD535" s="10"/>
      <c r="ALE535" s="10"/>
      <c r="ALF535" s="10"/>
      <c r="ALG535" s="10"/>
      <c r="ALH535" s="10"/>
      <c r="ALI535" s="10"/>
      <c r="ALJ535" s="10"/>
      <c r="ALK535" s="10"/>
      <c r="ALL535" s="10"/>
      <c r="ALM535" s="10"/>
      <c r="ALN535" s="10"/>
      <c r="ALO535" s="10"/>
      <c r="ALP535" s="10"/>
      <c r="ALQ535" s="10"/>
      <c r="ALR535" s="10"/>
      <c r="ALS535" s="10"/>
      <c r="ALT535" s="10"/>
      <c r="ALU535" s="10"/>
      <c r="ALV535" s="10"/>
      <c r="ALW535" s="10"/>
      <c r="ALX535" s="10"/>
      <c r="ALY535" s="10"/>
      <c r="ALZ535" s="10"/>
      <c r="AMA535" s="10"/>
      <c r="AMB535" s="10"/>
      <c r="AMC535" s="10"/>
      <c r="AMD535" s="10"/>
      <c r="AME535" s="10"/>
      <c r="AMF535" s="10"/>
      <c r="AMG535" s="10"/>
      <c r="AMH535" s="10"/>
      <c r="AMI535" s="10"/>
    </row>
    <row r="536" spans="1:1023" ht="21.75" customHeight="1">
      <c r="A536" s="14" t="s">
        <v>116</v>
      </c>
      <c r="B536" s="39"/>
      <c r="C536" s="30"/>
      <c r="D536" s="30"/>
      <c r="E536" s="30"/>
      <c r="F536" s="30"/>
      <c r="G536" s="30"/>
      <c r="H536" s="30"/>
      <c r="I536" s="30"/>
      <c r="J536" s="36">
        <v>1495</v>
      </c>
      <c r="K536" s="30"/>
      <c r="L536" s="30"/>
      <c r="M536" s="30"/>
      <c r="N536" s="30"/>
      <c r="O536" s="30"/>
      <c r="P536" s="32"/>
      <c r="Q536" s="43">
        <f t="shared" si="14"/>
        <v>1495</v>
      </c>
      <c r="R536" s="43"/>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c r="EM536" s="10"/>
      <c r="EN536" s="10"/>
      <c r="EO536" s="10"/>
      <c r="EP536" s="10"/>
      <c r="EQ536" s="10"/>
      <c r="ER536" s="10"/>
      <c r="ES536" s="10"/>
      <c r="ET536" s="10"/>
      <c r="EU536" s="10"/>
      <c r="EV536" s="10"/>
      <c r="EW536" s="10"/>
      <c r="EX536" s="10"/>
      <c r="EY536" s="10"/>
      <c r="EZ536" s="10"/>
      <c r="FA536" s="10"/>
      <c r="FB536" s="10"/>
      <c r="FC536" s="10"/>
      <c r="FD536" s="10"/>
      <c r="FE536" s="10"/>
      <c r="FF536" s="10"/>
      <c r="FG536" s="10"/>
      <c r="FH536" s="10"/>
      <c r="FI536" s="10"/>
      <c r="FJ536" s="10"/>
      <c r="FK536" s="10"/>
      <c r="FL536" s="10"/>
      <c r="FM536" s="10"/>
      <c r="FN536" s="10"/>
      <c r="FO536" s="10"/>
      <c r="FP536" s="10"/>
      <c r="FQ536" s="10"/>
      <c r="FR536" s="10"/>
      <c r="FS536" s="10"/>
      <c r="FT536" s="10"/>
      <c r="FU536" s="10"/>
      <c r="FV536" s="10"/>
      <c r="FW536" s="10"/>
      <c r="FX536" s="10"/>
      <c r="FY536" s="10"/>
      <c r="FZ536" s="10"/>
      <c r="GA536" s="10"/>
      <c r="GB536" s="10"/>
      <c r="GC536" s="10"/>
      <c r="GD536" s="10"/>
      <c r="GE536" s="10"/>
      <c r="GF536" s="10"/>
      <c r="GG536" s="10"/>
      <c r="GH536" s="10"/>
      <c r="GI536" s="10"/>
      <c r="GJ536" s="10"/>
      <c r="GK536" s="10"/>
      <c r="GL536" s="10"/>
      <c r="GM536" s="10"/>
      <c r="GN536" s="10"/>
      <c r="GO536" s="10"/>
      <c r="GP536" s="10"/>
      <c r="GQ536" s="10"/>
      <c r="GR536" s="10"/>
      <c r="GS536" s="10"/>
      <c r="GT536" s="10"/>
      <c r="GU536" s="10"/>
      <c r="GV536" s="10"/>
      <c r="GW536" s="10"/>
      <c r="GX536" s="10"/>
      <c r="GY536" s="10"/>
      <c r="GZ536" s="10"/>
      <c r="HA536" s="10"/>
      <c r="HB536" s="10"/>
      <c r="HC536" s="10"/>
      <c r="HD536" s="10"/>
      <c r="HE536" s="10"/>
      <c r="HF536" s="10"/>
      <c r="HG536" s="10"/>
      <c r="HH536" s="10"/>
      <c r="HI536" s="10"/>
      <c r="HJ536" s="10"/>
      <c r="HK536" s="10"/>
      <c r="HL536" s="10"/>
      <c r="HM536" s="10"/>
      <c r="HN536" s="10"/>
      <c r="HO536" s="10"/>
      <c r="HP536" s="10"/>
      <c r="HQ536" s="10"/>
      <c r="HR536" s="10"/>
      <c r="HS536" s="10"/>
      <c r="HT536" s="10"/>
      <c r="HU536" s="10"/>
      <c r="HV536" s="10"/>
      <c r="HW536" s="10"/>
      <c r="HX536" s="10"/>
      <c r="HY536" s="10"/>
      <c r="HZ536" s="10"/>
      <c r="IA536" s="10"/>
      <c r="IB536" s="10"/>
      <c r="IC536" s="10"/>
      <c r="ID536" s="10"/>
      <c r="IE536" s="10"/>
      <c r="IF536" s="10"/>
      <c r="IG536" s="10"/>
      <c r="IH536" s="10"/>
      <c r="II536" s="10"/>
      <c r="IJ536" s="10"/>
      <c r="IK536" s="10"/>
      <c r="IL536" s="10"/>
      <c r="IM536" s="10"/>
      <c r="IN536" s="10"/>
      <c r="IO536" s="10"/>
      <c r="IP536" s="10"/>
      <c r="IQ536" s="10"/>
      <c r="IR536" s="10"/>
      <c r="IS536" s="10"/>
      <c r="IT536" s="10"/>
      <c r="IU536" s="10"/>
      <c r="IV536" s="10"/>
      <c r="IW536" s="10"/>
      <c r="IX536" s="10"/>
      <c r="IY536" s="10"/>
      <c r="IZ536" s="10"/>
      <c r="JA536" s="10"/>
      <c r="JB536" s="10"/>
      <c r="JC536" s="10"/>
      <c r="JD536" s="10"/>
      <c r="JE536" s="10"/>
      <c r="JF536" s="10"/>
      <c r="JG536" s="10"/>
      <c r="JH536" s="10"/>
      <c r="JI536" s="10"/>
      <c r="JJ536" s="10"/>
      <c r="JK536" s="10"/>
      <c r="JL536" s="10"/>
      <c r="JM536" s="10"/>
      <c r="JN536" s="10"/>
      <c r="JO536" s="10"/>
      <c r="JP536" s="10"/>
      <c r="JQ536" s="10"/>
      <c r="JR536" s="10"/>
      <c r="JS536" s="10"/>
      <c r="JT536" s="10"/>
      <c r="JU536" s="10"/>
      <c r="JV536" s="10"/>
      <c r="JW536" s="10"/>
      <c r="JX536" s="10"/>
      <c r="JY536" s="10"/>
      <c r="JZ536" s="10"/>
      <c r="KA536" s="10"/>
      <c r="KB536" s="10"/>
      <c r="KC536" s="10"/>
      <c r="KD536" s="10"/>
      <c r="KE536" s="10"/>
      <c r="KF536" s="10"/>
      <c r="KG536" s="10"/>
      <c r="KH536" s="10"/>
      <c r="KI536" s="10"/>
      <c r="KJ536" s="10"/>
      <c r="KK536" s="10"/>
      <c r="KL536" s="10"/>
      <c r="KM536" s="10"/>
      <c r="KN536" s="10"/>
      <c r="KO536" s="10"/>
      <c r="KP536" s="10"/>
      <c r="KQ536" s="10"/>
      <c r="KR536" s="10"/>
      <c r="KS536" s="10"/>
      <c r="KT536" s="10"/>
      <c r="KU536" s="10"/>
      <c r="KV536" s="10"/>
      <c r="KW536" s="10"/>
      <c r="KX536" s="10"/>
      <c r="KY536" s="10"/>
      <c r="KZ536" s="10"/>
      <c r="LA536" s="10"/>
      <c r="LB536" s="10"/>
      <c r="LC536" s="10"/>
      <c r="LD536" s="10"/>
      <c r="LE536" s="10"/>
      <c r="LF536" s="10"/>
      <c r="LG536" s="10"/>
      <c r="LH536" s="10"/>
      <c r="LI536" s="10"/>
      <c r="LJ536" s="10"/>
      <c r="LK536" s="10"/>
      <c r="LL536" s="10"/>
      <c r="LM536" s="10"/>
      <c r="LN536" s="10"/>
      <c r="LO536" s="10"/>
      <c r="LP536" s="10"/>
      <c r="LQ536" s="10"/>
      <c r="LR536" s="10"/>
      <c r="LS536" s="10"/>
      <c r="LT536" s="10"/>
      <c r="LU536" s="10"/>
      <c r="LV536" s="10"/>
      <c r="LW536" s="10"/>
      <c r="LX536" s="10"/>
      <c r="LY536" s="10"/>
      <c r="LZ536" s="10"/>
      <c r="MA536" s="10"/>
      <c r="MB536" s="10"/>
      <c r="MC536" s="10"/>
      <c r="MD536" s="10"/>
      <c r="ME536" s="10"/>
      <c r="MF536" s="10"/>
      <c r="MG536" s="10"/>
      <c r="MH536" s="10"/>
      <c r="MI536" s="10"/>
      <c r="MJ536" s="10"/>
      <c r="MK536" s="10"/>
      <c r="ML536" s="10"/>
      <c r="MM536" s="10"/>
      <c r="MN536" s="10"/>
      <c r="MO536" s="10"/>
      <c r="MP536" s="10"/>
      <c r="MQ536" s="10"/>
      <c r="MR536" s="10"/>
      <c r="MS536" s="10"/>
      <c r="MT536" s="10"/>
      <c r="MU536" s="10"/>
      <c r="MV536" s="10"/>
      <c r="MW536" s="10"/>
      <c r="MX536" s="10"/>
      <c r="MY536" s="10"/>
      <c r="MZ536" s="10"/>
      <c r="NA536" s="10"/>
      <c r="NB536" s="10"/>
      <c r="NC536" s="10"/>
      <c r="ND536" s="10"/>
      <c r="NE536" s="10"/>
      <c r="NF536" s="10"/>
      <c r="NG536" s="10"/>
      <c r="NH536" s="10"/>
      <c r="NI536" s="10"/>
      <c r="NJ536" s="10"/>
      <c r="NK536" s="10"/>
      <c r="NL536" s="10"/>
      <c r="NM536" s="10"/>
      <c r="NN536" s="10"/>
      <c r="NO536" s="10"/>
      <c r="NP536" s="10"/>
      <c r="NQ536" s="10"/>
      <c r="NR536" s="10"/>
      <c r="NS536" s="10"/>
      <c r="NT536" s="10"/>
      <c r="NU536" s="10"/>
      <c r="NV536" s="10"/>
      <c r="NW536" s="10"/>
      <c r="NX536" s="10"/>
      <c r="NY536" s="10"/>
      <c r="NZ536" s="10"/>
      <c r="OA536" s="10"/>
      <c r="OB536" s="10"/>
      <c r="OC536" s="10"/>
      <c r="OD536" s="10"/>
      <c r="OE536" s="10"/>
      <c r="OF536" s="10"/>
      <c r="OG536" s="10"/>
      <c r="OH536" s="10"/>
      <c r="OI536" s="10"/>
      <c r="OJ536" s="10"/>
      <c r="OK536" s="10"/>
      <c r="OL536" s="10"/>
      <c r="OM536" s="10"/>
      <c r="ON536" s="10"/>
      <c r="OO536" s="10"/>
      <c r="OP536" s="10"/>
      <c r="OQ536" s="10"/>
      <c r="OR536" s="10"/>
      <c r="OS536" s="10"/>
      <c r="OT536" s="10"/>
      <c r="OU536" s="10"/>
      <c r="OV536" s="10"/>
      <c r="OW536" s="10"/>
      <c r="OX536" s="10"/>
      <c r="OY536" s="10"/>
      <c r="OZ536" s="10"/>
      <c r="PA536" s="10"/>
      <c r="PB536" s="10"/>
      <c r="PC536" s="10"/>
      <c r="PD536" s="10"/>
      <c r="PE536" s="10"/>
      <c r="PF536" s="10"/>
      <c r="PG536" s="10"/>
      <c r="PH536" s="10"/>
      <c r="PI536" s="10"/>
      <c r="PJ536" s="10"/>
      <c r="PK536" s="10"/>
      <c r="PL536" s="10"/>
      <c r="PM536" s="10"/>
      <c r="PN536" s="10"/>
      <c r="PO536" s="10"/>
      <c r="PP536" s="10"/>
      <c r="PQ536" s="10"/>
      <c r="PR536" s="10"/>
      <c r="PS536" s="10"/>
      <c r="PT536" s="10"/>
      <c r="PU536" s="10"/>
      <c r="PV536" s="10"/>
      <c r="PW536" s="10"/>
      <c r="PX536" s="10"/>
      <c r="PY536" s="10"/>
      <c r="PZ536" s="10"/>
      <c r="QA536" s="10"/>
      <c r="QB536" s="10"/>
      <c r="QC536" s="10"/>
      <c r="QD536" s="10"/>
      <c r="QE536" s="10"/>
      <c r="QF536" s="10"/>
      <c r="QG536" s="10"/>
      <c r="QH536" s="10"/>
      <c r="QI536" s="10"/>
      <c r="QJ536" s="10"/>
      <c r="QK536" s="10"/>
      <c r="QL536" s="10"/>
      <c r="QM536" s="10"/>
      <c r="QN536" s="10"/>
      <c r="QO536" s="10"/>
      <c r="QP536" s="10"/>
      <c r="QQ536" s="10"/>
      <c r="QR536" s="10"/>
      <c r="QS536" s="10"/>
      <c r="QT536" s="10"/>
      <c r="QU536" s="10"/>
      <c r="QV536" s="10"/>
      <c r="QW536" s="10"/>
      <c r="QX536" s="10"/>
      <c r="QY536" s="10"/>
      <c r="QZ536" s="10"/>
      <c r="RA536" s="10"/>
      <c r="RB536" s="10"/>
      <c r="RC536" s="10"/>
      <c r="RD536" s="10"/>
      <c r="RE536" s="10"/>
      <c r="RF536" s="10"/>
      <c r="RG536" s="10"/>
      <c r="RH536" s="10"/>
      <c r="RI536" s="10"/>
      <c r="RJ536" s="10"/>
      <c r="RK536" s="10"/>
      <c r="RL536" s="10"/>
      <c r="RM536" s="10"/>
      <c r="RN536" s="10"/>
      <c r="RO536" s="10"/>
      <c r="RP536" s="10"/>
      <c r="RQ536" s="10"/>
      <c r="RR536" s="10"/>
      <c r="RS536" s="10"/>
      <c r="RT536" s="10"/>
      <c r="RU536" s="10"/>
      <c r="RV536" s="10"/>
      <c r="RW536" s="10"/>
      <c r="RX536" s="10"/>
      <c r="RY536" s="10"/>
      <c r="RZ536" s="10"/>
      <c r="SA536" s="10"/>
      <c r="SB536" s="10"/>
      <c r="SC536" s="10"/>
      <c r="SD536" s="10"/>
      <c r="SE536" s="10"/>
      <c r="SF536" s="10"/>
      <c r="SG536" s="10"/>
      <c r="SH536" s="10"/>
      <c r="SI536" s="10"/>
      <c r="SJ536" s="10"/>
      <c r="SK536" s="10"/>
      <c r="SL536" s="10"/>
      <c r="SM536" s="10"/>
      <c r="SN536" s="10"/>
      <c r="SO536" s="10"/>
      <c r="SP536" s="10"/>
      <c r="SQ536" s="10"/>
      <c r="SR536" s="10"/>
      <c r="SS536" s="10"/>
      <c r="ST536" s="10"/>
      <c r="SU536" s="10"/>
      <c r="SV536" s="10"/>
      <c r="SW536" s="10"/>
      <c r="SX536" s="10"/>
      <c r="SY536" s="10"/>
      <c r="SZ536" s="10"/>
      <c r="TA536" s="10"/>
      <c r="TB536" s="10"/>
      <c r="TC536" s="10"/>
      <c r="TD536" s="10"/>
      <c r="TE536" s="10"/>
      <c r="TF536" s="10"/>
      <c r="TG536" s="10"/>
      <c r="TH536" s="10"/>
      <c r="TI536" s="10"/>
      <c r="TJ536" s="10"/>
      <c r="TK536" s="10"/>
      <c r="TL536" s="10"/>
      <c r="TM536" s="10"/>
      <c r="TN536" s="10"/>
      <c r="TO536" s="10"/>
      <c r="TP536" s="10"/>
      <c r="TQ536" s="10"/>
      <c r="TR536" s="10"/>
      <c r="TS536" s="10"/>
      <c r="TT536" s="10"/>
      <c r="TU536" s="10"/>
      <c r="TV536" s="10"/>
      <c r="TW536" s="10"/>
      <c r="TX536" s="10"/>
      <c r="TY536" s="10"/>
      <c r="TZ536" s="10"/>
      <c r="UA536" s="10"/>
      <c r="UB536" s="10"/>
      <c r="UC536" s="10"/>
      <c r="UD536" s="10"/>
      <c r="UE536" s="10"/>
      <c r="UF536" s="10"/>
      <c r="UG536" s="10"/>
      <c r="UH536" s="10"/>
      <c r="UI536" s="10"/>
      <c r="UJ536" s="10"/>
      <c r="UK536" s="10"/>
      <c r="UL536" s="10"/>
      <c r="UM536" s="10"/>
      <c r="UN536" s="10"/>
      <c r="UO536" s="10"/>
      <c r="UP536" s="10"/>
      <c r="UQ536" s="10"/>
      <c r="UR536" s="10"/>
      <c r="US536" s="10"/>
      <c r="UT536" s="10"/>
      <c r="UU536" s="10"/>
      <c r="UV536" s="10"/>
      <c r="UW536" s="10"/>
      <c r="UX536" s="10"/>
      <c r="UY536" s="10"/>
      <c r="UZ536" s="10"/>
      <c r="VA536" s="10"/>
      <c r="VB536" s="10"/>
      <c r="VC536" s="10"/>
      <c r="VD536" s="10"/>
      <c r="VE536" s="10"/>
      <c r="VF536" s="10"/>
      <c r="VG536" s="10"/>
      <c r="VH536" s="10"/>
      <c r="VI536" s="10"/>
      <c r="VJ536" s="10"/>
      <c r="VK536" s="10"/>
      <c r="VL536" s="10"/>
      <c r="VM536" s="10"/>
      <c r="VN536" s="10"/>
      <c r="VO536" s="10"/>
      <c r="VP536" s="10"/>
      <c r="VQ536" s="10"/>
      <c r="VR536" s="10"/>
      <c r="VS536" s="10"/>
      <c r="VT536" s="10"/>
      <c r="VU536" s="10"/>
      <c r="VV536" s="10"/>
      <c r="VW536" s="10"/>
      <c r="VX536" s="10"/>
      <c r="VY536" s="10"/>
      <c r="VZ536" s="10"/>
      <c r="WA536" s="10"/>
      <c r="WB536" s="10"/>
      <c r="WC536" s="10"/>
      <c r="WD536" s="10"/>
      <c r="WE536" s="10"/>
      <c r="WF536" s="10"/>
      <c r="WG536" s="10"/>
      <c r="WH536" s="10"/>
      <c r="WI536" s="10"/>
      <c r="WJ536" s="10"/>
      <c r="WK536" s="10"/>
      <c r="WL536" s="10"/>
      <c r="WM536" s="10"/>
      <c r="WN536" s="10"/>
      <c r="WO536" s="10"/>
      <c r="WP536" s="10"/>
      <c r="WQ536" s="10"/>
      <c r="WR536" s="10"/>
      <c r="WS536" s="10"/>
      <c r="WT536" s="10"/>
      <c r="WU536" s="10"/>
      <c r="WV536" s="10"/>
      <c r="WW536" s="10"/>
      <c r="WX536" s="10"/>
      <c r="WY536" s="10"/>
      <c r="WZ536" s="10"/>
      <c r="XA536" s="10"/>
      <c r="XB536" s="10"/>
      <c r="XC536" s="10"/>
      <c r="XD536" s="10"/>
      <c r="XE536" s="10"/>
      <c r="XF536" s="10"/>
      <c r="XG536" s="10"/>
      <c r="XH536" s="10"/>
      <c r="XI536" s="10"/>
      <c r="XJ536" s="10"/>
      <c r="XK536" s="10"/>
      <c r="XL536" s="10"/>
      <c r="XM536" s="10"/>
      <c r="XN536" s="10"/>
      <c r="XO536" s="10"/>
      <c r="XP536" s="10"/>
      <c r="XQ536" s="10"/>
      <c r="XR536" s="10"/>
      <c r="XS536" s="10"/>
      <c r="XT536" s="10"/>
      <c r="XU536" s="10"/>
      <c r="XV536" s="10"/>
      <c r="XW536" s="10"/>
      <c r="XX536" s="10"/>
      <c r="XY536" s="10"/>
      <c r="XZ536" s="10"/>
      <c r="YA536" s="10"/>
      <c r="YB536" s="10"/>
      <c r="YC536" s="10"/>
      <c r="YD536" s="10"/>
      <c r="YE536" s="10"/>
      <c r="YF536" s="10"/>
      <c r="YG536" s="10"/>
      <c r="YH536" s="10"/>
      <c r="YI536" s="10"/>
      <c r="YJ536" s="10"/>
      <c r="YK536" s="10"/>
      <c r="YL536" s="10"/>
      <c r="YM536" s="10"/>
      <c r="YN536" s="10"/>
      <c r="YO536" s="10"/>
      <c r="YP536" s="10"/>
      <c r="YQ536" s="10"/>
      <c r="YR536" s="10"/>
      <c r="YS536" s="10"/>
      <c r="YT536" s="10"/>
      <c r="YU536" s="10"/>
      <c r="YV536" s="10"/>
      <c r="YW536" s="10"/>
      <c r="YX536" s="10"/>
      <c r="YY536" s="10"/>
      <c r="YZ536" s="10"/>
      <c r="ZA536" s="10"/>
      <c r="ZB536" s="10"/>
      <c r="ZC536" s="10"/>
      <c r="ZD536" s="10"/>
      <c r="ZE536" s="10"/>
      <c r="ZF536" s="10"/>
      <c r="ZG536" s="10"/>
      <c r="ZH536" s="10"/>
      <c r="ZI536" s="10"/>
      <c r="ZJ536" s="10"/>
      <c r="ZK536" s="10"/>
      <c r="ZL536" s="10"/>
      <c r="ZM536" s="10"/>
      <c r="ZN536" s="10"/>
      <c r="ZO536" s="10"/>
      <c r="ZP536" s="10"/>
      <c r="ZQ536" s="10"/>
      <c r="ZR536" s="10"/>
      <c r="ZS536" s="10"/>
      <c r="ZT536" s="10"/>
      <c r="ZU536" s="10"/>
      <c r="ZV536" s="10"/>
      <c r="ZW536" s="10"/>
      <c r="ZX536" s="10"/>
      <c r="ZY536" s="10"/>
      <c r="ZZ536" s="10"/>
      <c r="AAA536" s="10"/>
      <c r="AAB536" s="10"/>
      <c r="AAC536" s="10"/>
      <c r="AAD536" s="10"/>
      <c r="AAE536" s="10"/>
      <c r="AAF536" s="10"/>
      <c r="AAG536" s="10"/>
      <c r="AAH536" s="10"/>
      <c r="AAI536" s="10"/>
      <c r="AAJ536" s="10"/>
      <c r="AAK536" s="10"/>
      <c r="AAL536" s="10"/>
      <c r="AAM536" s="10"/>
      <c r="AAN536" s="10"/>
      <c r="AAO536" s="10"/>
      <c r="AAP536" s="10"/>
      <c r="AAQ536" s="10"/>
      <c r="AAR536" s="10"/>
      <c r="AAS536" s="10"/>
      <c r="AAT536" s="10"/>
      <c r="AAU536" s="10"/>
      <c r="AAV536" s="10"/>
      <c r="AAW536" s="10"/>
      <c r="AAX536" s="10"/>
      <c r="AAY536" s="10"/>
      <c r="AAZ536" s="10"/>
      <c r="ABA536" s="10"/>
      <c r="ABB536" s="10"/>
      <c r="ABC536" s="10"/>
      <c r="ABD536" s="10"/>
      <c r="ABE536" s="10"/>
      <c r="ABF536" s="10"/>
      <c r="ABG536" s="10"/>
      <c r="ABH536" s="10"/>
      <c r="ABI536" s="10"/>
      <c r="ABJ536" s="10"/>
      <c r="ABK536" s="10"/>
      <c r="ABL536" s="10"/>
      <c r="ABM536" s="10"/>
      <c r="ABN536" s="10"/>
      <c r="ABO536" s="10"/>
      <c r="ABP536" s="10"/>
      <c r="ABQ536" s="10"/>
      <c r="ABR536" s="10"/>
      <c r="ABS536" s="10"/>
      <c r="ABT536" s="10"/>
      <c r="ABU536" s="10"/>
      <c r="ABV536" s="10"/>
      <c r="ABW536" s="10"/>
      <c r="ABX536" s="10"/>
      <c r="ABY536" s="10"/>
      <c r="ABZ536" s="10"/>
      <c r="ACA536" s="10"/>
      <c r="ACB536" s="10"/>
      <c r="ACC536" s="10"/>
      <c r="ACD536" s="10"/>
      <c r="ACE536" s="10"/>
      <c r="ACF536" s="10"/>
      <c r="ACG536" s="10"/>
      <c r="ACH536" s="10"/>
      <c r="ACI536" s="10"/>
      <c r="ACJ536" s="10"/>
      <c r="ACK536" s="10"/>
      <c r="ACL536" s="10"/>
      <c r="ACM536" s="10"/>
      <c r="ACN536" s="10"/>
      <c r="ACO536" s="10"/>
      <c r="ACP536" s="10"/>
      <c r="ACQ536" s="10"/>
      <c r="ACR536" s="10"/>
      <c r="ACS536" s="10"/>
      <c r="ACT536" s="10"/>
      <c r="ACU536" s="10"/>
      <c r="ACV536" s="10"/>
      <c r="ACW536" s="10"/>
      <c r="ACX536" s="10"/>
      <c r="ACY536" s="10"/>
      <c r="ACZ536" s="10"/>
      <c r="ADA536" s="10"/>
      <c r="ADB536" s="10"/>
      <c r="ADC536" s="10"/>
      <c r="ADD536" s="10"/>
      <c r="ADE536" s="10"/>
      <c r="ADF536" s="10"/>
      <c r="ADG536" s="10"/>
      <c r="ADH536" s="10"/>
      <c r="ADI536" s="10"/>
      <c r="ADJ536" s="10"/>
      <c r="ADK536" s="10"/>
      <c r="ADL536" s="10"/>
      <c r="ADM536" s="10"/>
      <c r="ADN536" s="10"/>
      <c r="ADO536" s="10"/>
      <c r="ADP536" s="10"/>
      <c r="ADQ536" s="10"/>
      <c r="ADR536" s="10"/>
      <c r="ADS536" s="10"/>
      <c r="ADT536" s="10"/>
      <c r="ADU536" s="10"/>
      <c r="ADV536" s="10"/>
      <c r="ADW536" s="10"/>
      <c r="ADX536" s="10"/>
      <c r="ADY536" s="10"/>
      <c r="ADZ536" s="10"/>
      <c r="AEA536" s="10"/>
      <c r="AEB536" s="10"/>
      <c r="AEC536" s="10"/>
      <c r="AED536" s="10"/>
      <c r="AEE536" s="10"/>
      <c r="AEF536" s="10"/>
      <c r="AEG536" s="10"/>
      <c r="AEH536" s="10"/>
      <c r="AEI536" s="10"/>
      <c r="AEJ536" s="10"/>
      <c r="AEK536" s="10"/>
      <c r="AEL536" s="10"/>
      <c r="AEM536" s="10"/>
      <c r="AEN536" s="10"/>
      <c r="AEO536" s="10"/>
      <c r="AEP536" s="10"/>
      <c r="AEQ536" s="10"/>
      <c r="AER536" s="10"/>
      <c r="AES536" s="10"/>
      <c r="AET536" s="10"/>
      <c r="AEU536" s="10"/>
      <c r="AEV536" s="10"/>
      <c r="AEW536" s="10"/>
      <c r="AEX536" s="10"/>
      <c r="AEY536" s="10"/>
      <c r="AEZ536" s="10"/>
      <c r="AFA536" s="10"/>
      <c r="AFB536" s="10"/>
      <c r="AFC536" s="10"/>
      <c r="AFD536" s="10"/>
      <c r="AFE536" s="10"/>
      <c r="AFF536" s="10"/>
      <c r="AFG536" s="10"/>
      <c r="AFH536" s="10"/>
      <c r="AFI536" s="10"/>
      <c r="AFJ536" s="10"/>
      <c r="AFK536" s="10"/>
      <c r="AFL536" s="10"/>
      <c r="AFM536" s="10"/>
      <c r="AFN536" s="10"/>
      <c r="AFO536" s="10"/>
      <c r="AFP536" s="10"/>
      <c r="AFQ536" s="10"/>
      <c r="AFR536" s="10"/>
      <c r="AFS536" s="10"/>
      <c r="AFT536" s="10"/>
      <c r="AFU536" s="10"/>
      <c r="AFV536" s="10"/>
      <c r="AFW536" s="10"/>
      <c r="AFX536" s="10"/>
      <c r="AFY536" s="10"/>
      <c r="AFZ536" s="10"/>
      <c r="AGA536" s="10"/>
      <c r="AGB536" s="10"/>
      <c r="AGC536" s="10"/>
      <c r="AGD536" s="10"/>
      <c r="AGE536" s="10"/>
      <c r="AGF536" s="10"/>
      <c r="AGG536" s="10"/>
      <c r="AGH536" s="10"/>
      <c r="AGI536" s="10"/>
      <c r="AGJ536" s="10"/>
      <c r="AGK536" s="10"/>
      <c r="AGL536" s="10"/>
      <c r="AGM536" s="10"/>
      <c r="AGN536" s="10"/>
      <c r="AGO536" s="10"/>
      <c r="AGP536" s="10"/>
      <c r="AGQ536" s="10"/>
      <c r="AGR536" s="10"/>
      <c r="AGS536" s="10"/>
      <c r="AGT536" s="10"/>
      <c r="AGU536" s="10"/>
      <c r="AGV536" s="10"/>
      <c r="AGW536" s="10"/>
      <c r="AGX536" s="10"/>
      <c r="AGY536" s="10"/>
      <c r="AGZ536" s="10"/>
      <c r="AHA536" s="10"/>
      <c r="AHB536" s="10"/>
      <c r="AHC536" s="10"/>
      <c r="AHD536" s="10"/>
      <c r="AHE536" s="10"/>
      <c r="AHF536" s="10"/>
      <c r="AHG536" s="10"/>
      <c r="AHH536" s="10"/>
      <c r="AHI536" s="10"/>
      <c r="AHJ536" s="10"/>
      <c r="AHK536" s="10"/>
      <c r="AHL536" s="10"/>
      <c r="AHM536" s="10"/>
      <c r="AHN536" s="10"/>
      <c r="AHO536" s="10"/>
      <c r="AHP536" s="10"/>
      <c r="AHQ536" s="10"/>
      <c r="AHR536" s="10"/>
      <c r="AHS536" s="10"/>
      <c r="AHT536" s="10"/>
      <c r="AHU536" s="10"/>
      <c r="AHV536" s="10"/>
      <c r="AHW536" s="10"/>
      <c r="AHX536" s="10"/>
      <c r="AHY536" s="10"/>
      <c r="AHZ536" s="10"/>
      <c r="AIA536" s="10"/>
      <c r="AIB536" s="10"/>
      <c r="AIC536" s="10"/>
      <c r="AID536" s="10"/>
      <c r="AIE536" s="10"/>
      <c r="AIF536" s="10"/>
      <c r="AIG536" s="10"/>
      <c r="AIH536" s="10"/>
      <c r="AII536" s="10"/>
      <c r="AIJ536" s="10"/>
      <c r="AIK536" s="10"/>
      <c r="AIL536" s="10"/>
      <c r="AIM536" s="10"/>
      <c r="AIN536" s="10"/>
      <c r="AIO536" s="10"/>
      <c r="AIP536" s="10"/>
      <c r="AIQ536" s="10"/>
      <c r="AIR536" s="10"/>
      <c r="AIS536" s="10"/>
      <c r="AIT536" s="10"/>
      <c r="AIU536" s="10"/>
      <c r="AIV536" s="10"/>
      <c r="AIW536" s="10"/>
      <c r="AIX536" s="10"/>
      <c r="AIY536" s="10"/>
      <c r="AIZ536" s="10"/>
      <c r="AJA536" s="10"/>
      <c r="AJB536" s="10"/>
      <c r="AJC536" s="10"/>
      <c r="AJD536" s="10"/>
      <c r="AJE536" s="10"/>
      <c r="AJF536" s="10"/>
      <c r="AJG536" s="10"/>
      <c r="AJH536" s="10"/>
      <c r="AJI536" s="10"/>
      <c r="AJJ536" s="10"/>
      <c r="AJK536" s="10"/>
      <c r="AJL536" s="10"/>
      <c r="AJM536" s="10"/>
      <c r="AJN536" s="10"/>
      <c r="AJO536" s="10"/>
      <c r="AJP536" s="10"/>
      <c r="AJQ536" s="10"/>
      <c r="AJR536" s="10"/>
      <c r="AJS536" s="10"/>
      <c r="AJT536" s="10"/>
      <c r="AJU536" s="10"/>
      <c r="AJV536" s="10"/>
      <c r="AJW536" s="10"/>
      <c r="AJX536" s="10"/>
      <c r="AJY536" s="10"/>
      <c r="AJZ536" s="10"/>
      <c r="AKA536" s="10"/>
      <c r="AKB536" s="10"/>
      <c r="AKC536" s="10"/>
      <c r="AKD536" s="10"/>
      <c r="AKE536" s="10"/>
      <c r="AKF536" s="10"/>
      <c r="AKG536" s="10"/>
      <c r="AKH536" s="10"/>
      <c r="AKI536" s="10"/>
      <c r="AKJ536" s="10"/>
      <c r="AKK536" s="10"/>
      <c r="AKL536" s="10"/>
      <c r="AKM536" s="10"/>
      <c r="AKN536" s="10"/>
      <c r="AKO536" s="10"/>
      <c r="AKP536" s="10"/>
      <c r="AKQ536" s="10"/>
      <c r="AKR536" s="10"/>
      <c r="AKS536" s="10"/>
      <c r="AKT536" s="10"/>
      <c r="AKU536" s="10"/>
      <c r="AKV536" s="10"/>
      <c r="AKW536" s="10"/>
      <c r="AKX536" s="10"/>
      <c r="AKY536" s="10"/>
      <c r="AKZ536" s="10"/>
      <c r="ALA536" s="10"/>
      <c r="ALB536" s="10"/>
      <c r="ALC536" s="10"/>
      <c r="ALD536" s="10"/>
      <c r="ALE536" s="10"/>
      <c r="ALF536" s="10"/>
      <c r="ALG536" s="10"/>
      <c r="ALH536" s="10"/>
      <c r="ALI536" s="10"/>
      <c r="ALJ536" s="10"/>
      <c r="ALK536" s="10"/>
      <c r="ALL536" s="10"/>
      <c r="ALM536" s="10"/>
      <c r="ALN536" s="10"/>
      <c r="ALO536" s="10"/>
      <c r="ALP536" s="10"/>
      <c r="ALQ536" s="10"/>
      <c r="ALR536" s="10"/>
      <c r="ALS536" s="10"/>
      <c r="ALT536" s="10"/>
      <c r="ALU536" s="10"/>
      <c r="ALV536" s="10"/>
      <c r="ALW536" s="10"/>
      <c r="ALX536" s="10"/>
      <c r="ALY536" s="10"/>
      <c r="ALZ536" s="10"/>
      <c r="AMA536" s="10"/>
      <c r="AMB536" s="10"/>
      <c r="AMC536" s="10"/>
      <c r="AMD536" s="10"/>
      <c r="AME536" s="10"/>
      <c r="AMF536" s="10"/>
      <c r="AMG536" s="10"/>
      <c r="AMH536" s="10"/>
      <c r="AMI536" s="10"/>
    </row>
    <row r="537" spans="1:1023" ht="21.75" customHeight="1">
      <c r="A537" s="14" t="s">
        <v>116</v>
      </c>
      <c r="B537" s="39"/>
      <c r="C537" s="30"/>
      <c r="D537" s="30"/>
      <c r="E537" s="30"/>
      <c r="F537" s="30"/>
      <c r="G537" s="30"/>
      <c r="H537" s="30"/>
      <c r="I537" s="30"/>
      <c r="J537" s="36">
        <v>5800</v>
      </c>
      <c r="K537" s="30"/>
      <c r="L537" s="30"/>
      <c r="M537" s="30"/>
      <c r="N537" s="30"/>
      <c r="O537" s="30"/>
      <c r="P537" s="32"/>
      <c r="Q537" s="43">
        <f t="shared" si="14"/>
        <v>5800</v>
      </c>
      <c r="R537" s="43"/>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c r="EM537" s="10"/>
      <c r="EN537" s="10"/>
      <c r="EO537" s="10"/>
      <c r="EP537" s="10"/>
      <c r="EQ537" s="10"/>
      <c r="ER537" s="10"/>
      <c r="ES537" s="10"/>
      <c r="ET537" s="10"/>
      <c r="EU537" s="10"/>
      <c r="EV537" s="10"/>
      <c r="EW537" s="10"/>
      <c r="EX537" s="10"/>
      <c r="EY537" s="10"/>
      <c r="EZ537" s="10"/>
      <c r="FA537" s="10"/>
      <c r="FB537" s="10"/>
      <c r="FC537" s="10"/>
      <c r="FD537" s="10"/>
      <c r="FE537" s="10"/>
      <c r="FF537" s="10"/>
      <c r="FG537" s="10"/>
      <c r="FH537" s="10"/>
      <c r="FI537" s="10"/>
      <c r="FJ537" s="10"/>
      <c r="FK537" s="10"/>
      <c r="FL537" s="10"/>
      <c r="FM537" s="10"/>
      <c r="FN537" s="10"/>
      <c r="FO537" s="10"/>
      <c r="FP537" s="10"/>
      <c r="FQ537" s="10"/>
      <c r="FR537" s="10"/>
      <c r="FS537" s="10"/>
      <c r="FT537" s="10"/>
      <c r="FU537" s="10"/>
      <c r="FV537" s="10"/>
      <c r="FW537" s="10"/>
      <c r="FX537" s="10"/>
      <c r="FY537" s="10"/>
      <c r="FZ537" s="10"/>
      <c r="GA537" s="10"/>
      <c r="GB537" s="10"/>
      <c r="GC537" s="10"/>
      <c r="GD537" s="10"/>
      <c r="GE537" s="10"/>
      <c r="GF537" s="10"/>
      <c r="GG537" s="10"/>
      <c r="GH537" s="10"/>
      <c r="GI537" s="10"/>
      <c r="GJ537" s="10"/>
      <c r="GK537" s="10"/>
      <c r="GL537" s="10"/>
      <c r="GM537" s="10"/>
      <c r="GN537" s="10"/>
      <c r="GO537" s="10"/>
      <c r="GP537" s="10"/>
      <c r="GQ537" s="10"/>
      <c r="GR537" s="10"/>
      <c r="GS537" s="10"/>
      <c r="GT537" s="10"/>
      <c r="GU537" s="10"/>
      <c r="GV537" s="10"/>
      <c r="GW537" s="10"/>
      <c r="GX537" s="10"/>
      <c r="GY537" s="10"/>
      <c r="GZ537" s="10"/>
      <c r="HA537" s="10"/>
      <c r="HB537" s="10"/>
      <c r="HC537" s="10"/>
      <c r="HD537" s="10"/>
      <c r="HE537" s="10"/>
      <c r="HF537" s="10"/>
      <c r="HG537" s="10"/>
      <c r="HH537" s="10"/>
      <c r="HI537" s="10"/>
      <c r="HJ537" s="10"/>
      <c r="HK537" s="10"/>
      <c r="HL537" s="10"/>
      <c r="HM537" s="10"/>
      <c r="HN537" s="10"/>
      <c r="HO537" s="10"/>
      <c r="HP537" s="10"/>
      <c r="HQ537" s="10"/>
      <c r="HR537" s="10"/>
      <c r="HS537" s="10"/>
      <c r="HT537" s="10"/>
      <c r="HU537" s="10"/>
      <c r="HV537" s="10"/>
      <c r="HW537" s="10"/>
      <c r="HX537" s="10"/>
      <c r="HY537" s="10"/>
      <c r="HZ537" s="10"/>
      <c r="IA537" s="10"/>
      <c r="IB537" s="10"/>
      <c r="IC537" s="10"/>
      <c r="ID537" s="10"/>
      <c r="IE537" s="10"/>
      <c r="IF537" s="10"/>
      <c r="IG537" s="10"/>
      <c r="IH537" s="10"/>
      <c r="II537" s="10"/>
      <c r="IJ537" s="10"/>
      <c r="IK537" s="10"/>
      <c r="IL537" s="10"/>
      <c r="IM537" s="10"/>
      <c r="IN537" s="10"/>
      <c r="IO537" s="10"/>
      <c r="IP537" s="10"/>
      <c r="IQ537" s="10"/>
      <c r="IR537" s="10"/>
      <c r="IS537" s="10"/>
      <c r="IT537" s="10"/>
      <c r="IU537" s="10"/>
      <c r="IV537" s="10"/>
      <c r="IW537" s="10"/>
      <c r="IX537" s="10"/>
      <c r="IY537" s="10"/>
      <c r="IZ537" s="10"/>
      <c r="JA537" s="10"/>
      <c r="JB537" s="10"/>
      <c r="JC537" s="10"/>
      <c r="JD537" s="10"/>
      <c r="JE537" s="10"/>
      <c r="JF537" s="10"/>
      <c r="JG537" s="10"/>
      <c r="JH537" s="10"/>
      <c r="JI537" s="10"/>
      <c r="JJ537" s="10"/>
      <c r="JK537" s="10"/>
      <c r="JL537" s="10"/>
      <c r="JM537" s="10"/>
      <c r="JN537" s="10"/>
      <c r="JO537" s="10"/>
      <c r="JP537" s="10"/>
      <c r="JQ537" s="10"/>
      <c r="JR537" s="10"/>
      <c r="JS537" s="10"/>
      <c r="JT537" s="10"/>
      <c r="JU537" s="10"/>
      <c r="JV537" s="10"/>
      <c r="JW537" s="10"/>
      <c r="JX537" s="10"/>
      <c r="JY537" s="10"/>
      <c r="JZ537" s="10"/>
      <c r="KA537" s="10"/>
      <c r="KB537" s="10"/>
      <c r="KC537" s="10"/>
      <c r="KD537" s="10"/>
      <c r="KE537" s="10"/>
      <c r="KF537" s="10"/>
      <c r="KG537" s="10"/>
      <c r="KH537" s="10"/>
      <c r="KI537" s="10"/>
      <c r="KJ537" s="10"/>
      <c r="KK537" s="10"/>
      <c r="KL537" s="10"/>
      <c r="KM537" s="10"/>
      <c r="KN537" s="10"/>
      <c r="KO537" s="10"/>
      <c r="KP537" s="10"/>
      <c r="KQ537" s="10"/>
      <c r="KR537" s="10"/>
      <c r="KS537" s="10"/>
      <c r="KT537" s="10"/>
      <c r="KU537" s="10"/>
      <c r="KV537" s="10"/>
      <c r="KW537" s="10"/>
      <c r="KX537" s="10"/>
      <c r="KY537" s="10"/>
      <c r="KZ537" s="10"/>
      <c r="LA537" s="10"/>
      <c r="LB537" s="10"/>
      <c r="LC537" s="10"/>
      <c r="LD537" s="10"/>
      <c r="LE537" s="10"/>
      <c r="LF537" s="10"/>
      <c r="LG537" s="10"/>
      <c r="LH537" s="10"/>
      <c r="LI537" s="10"/>
      <c r="LJ537" s="10"/>
      <c r="LK537" s="10"/>
      <c r="LL537" s="10"/>
      <c r="LM537" s="10"/>
      <c r="LN537" s="10"/>
      <c r="LO537" s="10"/>
      <c r="LP537" s="10"/>
      <c r="LQ537" s="10"/>
      <c r="LR537" s="10"/>
      <c r="LS537" s="10"/>
      <c r="LT537" s="10"/>
      <c r="LU537" s="10"/>
      <c r="LV537" s="10"/>
      <c r="LW537" s="10"/>
      <c r="LX537" s="10"/>
      <c r="LY537" s="10"/>
      <c r="LZ537" s="10"/>
      <c r="MA537" s="10"/>
      <c r="MB537" s="10"/>
      <c r="MC537" s="10"/>
      <c r="MD537" s="10"/>
      <c r="ME537" s="10"/>
      <c r="MF537" s="10"/>
      <c r="MG537" s="10"/>
      <c r="MH537" s="10"/>
      <c r="MI537" s="10"/>
      <c r="MJ537" s="10"/>
      <c r="MK537" s="10"/>
      <c r="ML537" s="10"/>
      <c r="MM537" s="10"/>
      <c r="MN537" s="10"/>
      <c r="MO537" s="10"/>
      <c r="MP537" s="10"/>
      <c r="MQ537" s="10"/>
      <c r="MR537" s="10"/>
      <c r="MS537" s="10"/>
      <c r="MT537" s="10"/>
      <c r="MU537" s="10"/>
      <c r="MV537" s="10"/>
      <c r="MW537" s="10"/>
      <c r="MX537" s="10"/>
      <c r="MY537" s="10"/>
      <c r="MZ537" s="10"/>
      <c r="NA537" s="10"/>
      <c r="NB537" s="10"/>
      <c r="NC537" s="10"/>
      <c r="ND537" s="10"/>
      <c r="NE537" s="10"/>
      <c r="NF537" s="10"/>
      <c r="NG537" s="10"/>
      <c r="NH537" s="10"/>
      <c r="NI537" s="10"/>
      <c r="NJ537" s="10"/>
      <c r="NK537" s="10"/>
      <c r="NL537" s="10"/>
      <c r="NM537" s="10"/>
      <c r="NN537" s="10"/>
      <c r="NO537" s="10"/>
      <c r="NP537" s="10"/>
      <c r="NQ537" s="10"/>
      <c r="NR537" s="10"/>
      <c r="NS537" s="10"/>
      <c r="NT537" s="10"/>
      <c r="NU537" s="10"/>
      <c r="NV537" s="10"/>
      <c r="NW537" s="10"/>
      <c r="NX537" s="10"/>
      <c r="NY537" s="10"/>
      <c r="NZ537" s="10"/>
      <c r="OA537" s="10"/>
      <c r="OB537" s="10"/>
      <c r="OC537" s="10"/>
      <c r="OD537" s="10"/>
      <c r="OE537" s="10"/>
      <c r="OF537" s="10"/>
      <c r="OG537" s="10"/>
      <c r="OH537" s="10"/>
      <c r="OI537" s="10"/>
      <c r="OJ537" s="10"/>
      <c r="OK537" s="10"/>
      <c r="OL537" s="10"/>
      <c r="OM537" s="10"/>
      <c r="ON537" s="10"/>
      <c r="OO537" s="10"/>
      <c r="OP537" s="10"/>
      <c r="OQ537" s="10"/>
      <c r="OR537" s="10"/>
      <c r="OS537" s="10"/>
      <c r="OT537" s="10"/>
      <c r="OU537" s="10"/>
      <c r="OV537" s="10"/>
      <c r="OW537" s="10"/>
      <c r="OX537" s="10"/>
      <c r="OY537" s="10"/>
      <c r="OZ537" s="10"/>
      <c r="PA537" s="10"/>
      <c r="PB537" s="10"/>
      <c r="PC537" s="10"/>
      <c r="PD537" s="10"/>
      <c r="PE537" s="10"/>
      <c r="PF537" s="10"/>
      <c r="PG537" s="10"/>
      <c r="PH537" s="10"/>
      <c r="PI537" s="10"/>
      <c r="PJ537" s="10"/>
      <c r="PK537" s="10"/>
      <c r="PL537" s="10"/>
      <c r="PM537" s="10"/>
      <c r="PN537" s="10"/>
      <c r="PO537" s="10"/>
      <c r="PP537" s="10"/>
      <c r="PQ537" s="10"/>
      <c r="PR537" s="10"/>
      <c r="PS537" s="10"/>
      <c r="PT537" s="10"/>
      <c r="PU537" s="10"/>
      <c r="PV537" s="10"/>
      <c r="PW537" s="10"/>
      <c r="PX537" s="10"/>
      <c r="PY537" s="10"/>
      <c r="PZ537" s="10"/>
      <c r="QA537" s="10"/>
      <c r="QB537" s="10"/>
      <c r="QC537" s="10"/>
      <c r="QD537" s="10"/>
      <c r="QE537" s="10"/>
      <c r="QF537" s="10"/>
      <c r="QG537" s="10"/>
      <c r="QH537" s="10"/>
      <c r="QI537" s="10"/>
      <c r="QJ537" s="10"/>
      <c r="QK537" s="10"/>
      <c r="QL537" s="10"/>
      <c r="QM537" s="10"/>
      <c r="QN537" s="10"/>
      <c r="QO537" s="10"/>
      <c r="QP537" s="10"/>
      <c r="QQ537" s="10"/>
      <c r="QR537" s="10"/>
      <c r="QS537" s="10"/>
      <c r="QT537" s="10"/>
      <c r="QU537" s="10"/>
      <c r="QV537" s="10"/>
      <c r="QW537" s="10"/>
      <c r="QX537" s="10"/>
      <c r="QY537" s="10"/>
      <c r="QZ537" s="10"/>
      <c r="RA537" s="10"/>
      <c r="RB537" s="10"/>
      <c r="RC537" s="10"/>
      <c r="RD537" s="10"/>
      <c r="RE537" s="10"/>
      <c r="RF537" s="10"/>
      <c r="RG537" s="10"/>
      <c r="RH537" s="10"/>
      <c r="RI537" s="10"/>
      <c r="RJ537" s="10"/>
      <c r="RK537" s="10"/>
      <c r="RL537" s="10"/>
      <c r="RM537" s="10"/>
      <c r="RN537" s="10"/>
      <c r="RO537" s="10"/>
      <c r="RP537" s="10"/>
      <c r="RQ537" s="10"/>
      <c r="RR537" s="10"/>
      <c r="RS537" s="10"/>
      <c r="RT537" s="10"/>
      <c r="RU537" s="10"/>
      <c r="RV537" s="10"/>
      <c r="RW537" s="10"/>
      <c r="RX537" s="10"/>
      <c r="RY537" s="10"/>
      <c r="RZ537" s="10"/>
      <c r="SA537" s="10"/>
      <c r="SB537" s="10"/>
      <c r="SC537" s="10"/>
      <c r="SD537" s="10"/>
      <c r="SE537" s="10"/>
      <c r="SF537" s="10"/>
      <c r="SG537" s="10"/>
      <c r="SH537" s="10"/>
      <c r="SI537" s="10"/>
      <c r="SJ537" s="10"/>
      <c r="SK537" s="10"/>
      <c r="SL537" s="10"/>
      <c r="SM537" s="10"/>
      <c r="SN537" s="10"/>
      <c r="SO537" s="10"/>
      <c r="SP537" s="10"/>
      <c r="SQ537" s="10"/>
      <c r="SR537" s="10"/>
      <c r="SS537" s="10"/>
      <c r="ST537" s="10"/>
      <c r="SU537" s="10"/>
      <c r="SV537" s="10"/>
      <c r="SW537" s="10"/>
      <c r="SX537" s="10"/>
      <c r="SY537" s="10"/>
      <c r="SZ537" s="10"/>
      <c r="TA537" s="10"/>
      <c r="TB537" s="10"/>
      <c r="TC537" s="10"/>
      <c r="TD537" s="10"/>
      <c r="TE537" s="10"/>
      <c r="TF537" s="10"/>
      <c r="TG537" s="10"/>
      <c r="TH537" s="10"/>
      <c r="TI537" s="10"/>
      <c r="TJ537" s="10"/>
      <c r="TK537" s="10"/>
      <c r="TL537" s="10"/>
      <c r="TM537" s="10"/>
      <c r="TN537" s="10"/>
      <c r="TO537" s="10"/>
      <c r="TP537" s="10"/>
      <c r="TQ537" s="10"/>
      <c r="TR537" s="10"/>
      <c r="TS537" s="10"/>
      <c r="TT537" s="10"/>
      <c r="TU537" s="10"/>
      <c r="TV537" s="10"/>
      <c r="TW537" s="10"/>
      <c r="TX537" s="10"/>
      <c r="TY537" s="10"/>
      <c r="TZ537" s="10"/>
      <c r="UA537" s="10"/>
      <c r="UB537" s="10"/>
      <c r="UC537" s="10"/>
      <c r="UD537" s="10"/>
      <c r="UE537" s="10"/>
      <c r="UF537" s="10"/>
      <c r="UG537" s="10"/>
      <c r="UH537" s="10"/>
      <c r="UI537" s="10"/>
      <c r="UJ537" s="10"/>
      <c r="UK537" s="10"/>
      <c r="UL537" s="10"/>
      <c r="UM537" s="10"/>
      <c r="UN537" s="10"/>
      <c r="UO537" s="10"/>
      <c r="UP537" s="10"/>
      <c r="UQ537" s="10"/>
      <c r="UR537" s="10"/>
      <c r="US537" s="10"/>
      <c r="UT537" s="10"/>
      <c r="UU537" s="10"/>
      <c r="UV537" s="10"/>
      <c r="UW537" s="10"/>
      <c r="UX537" s="10"/>
      <c r="UY537" s="10"/>
      <c r="UZ537" s="10"/>
      <c r="VA537" s="10"/>
      <c r="VB537" s="10"/>
      <c r="VC537" s="10"/>
      <c r="VD537" s="10"/>
      <c r="VE537" s="10"/>
      <c r="VF537" s="10"/>
      <c r="VG537" s="10"/>
      <c r="VH537" s="10"/>
      <c r="VI537" s="10"/>
      <c r="VJ537" s="10"/>
      <c r="VK537" s="10"/>
      <c r="VL537" s="10"/>
      <c r="VM537" s="10"/>
      <c r="VN537" s="10"/>
      <c r="VO537" s="10"/>
      <c r="VP537" s="10"/>
      <c r="VQ537" s="10"/>
      <c r="VR537" s="10"/>
      <c r="VS537" s="10"/>
      <c r="VT537" s="10"/>
      <c r="VU537" s="10"/>
      <c r="VV537" s="10"/>
      <c r="VW537" s="10"/>
      <c r="VX537" s="10"/>
      <c r="VY537" s="10"/>
      <c r="VZ537" s="10"/>
      <c r="WA537" s="10"/>
      <c r="WB537" s="10"/>
      <c r="WC537" s="10"/>
      <c r="WD537" s="10"/>
      <c r="WE537" s="10"/>
      <c r="WF537" s="10"/>
      <c r="WG537" s="10"/>
      <c r="WH537" s="10"/>
      <c r="WI537" s="10"/>
      <c r="WJ537" s="10"/>
      <c r="WK537" s="10"/>
      <c r="WL537" s="10"/>
      <c r="WM537" s="10"/>
      <c r="WN537" s="10"/>
      <c r="WO537" s="10"/>
      <c r="WP537" s="10"/>
      <c r="WQ537" s="10"/>
      <c r="WR537" s="10"/>
      <c r="WS537" s="10"/>
      <c r="WT537" s="10"/>
      <c r="WU537" s="10"/>
      <c r="WV537" s="10"/>
      <c r="WW537" s="10"/>
      <c r="WX537" s="10"/>
      <c r="WY537" s="10"/>
      <c r="WZ537" s="10"/>
      <c r="XA537" s="10"/>
      <c r="XB537" s="10"/>
      <c r="XC537" s="10"/>
      <c r="XD537" s="10"/>
      <c r="XE537" s="10"/>
      <c r="XF537" s="10"/>
      <c r="XG537" s="10"/>
      <c r="XH537" s="10"/>
      <c r="XI537" s="10"/>
      <c r="XJ537" s="10"/>
      <c r="XK537" s="10"/>
      <c r="XL537" s="10"/>
      <c r="XM537" s="10"/>
      <c r="XN537" s="10"/>
      <c r="XO537" s="10"/>
      <c r="XP537" s="10"/>
      <c r="XQ537" s="10"/>
      <c r="XR537" s="10"/>
      <c r="XS537" s="10"/>
      <c r="XT537" s="10"/>
      <c r="XU537" s="10"/>
      <c r="XV537" s="10"/>
      <c r="XW537" s="10"/>
      <c r="XX537" s="10"/>
      <c r="XY537" s="10"/>
      <c r="XZ537" s="10"/>
      <c r="YA537" s="10"/>
      <c r="YB537" s="10"/>
      <c r="YC537" s="10"/>
      <c r="YD537" s="10"/>
      <c r="YE537" s="10"/>
      <c r="YF537" s="10"/>
      <c r="YG537" s="10"/>
      <c r="YH537" s="10"/>
      <c r="YI537" s="10"/>
      <c r="YJ537" s="10"/>
      <c r="YK537" s="10"/>
      <c r="YL537" s="10"/>
      <c r="YM537" s="10"/>
      <c r="YN537" s="10"/>
      <c r="YO537" s="10"/>
      <c r="YP537" s="10"/>
      <c r="YQ537" s="10"/>
      <c r="YR537" s="10"/>
      <c r="YS537" s="10"/>
      <c r="YT537" s="10"/>
      <c r="YU537" s="10"/>
      <c r="YV537" s="10"/>
      <c r="YW537" s="10"/>
      <c r="YX537" s="10"/>
      <c r="YY537" s="10"/>
      <c r="YZ537" s="10"/>
      <c r="ZA537" s="10"/>
      <c r="ZB537" s="10"/>
      <c r="ZC537" s="10"/>
      <c r="ZD537" s="10"/>
      <c r="ZE537" s="10"/>
      <c r="ZF537" s="10"/>
      <c r="ZG537" s="10"/>
      <c r="ZH537" s="10"/>
      <c r="ZI537" s="10"/>
      <c r="ZJ537" s="10"/>
      <c r="ZK537" s="10"/>
      <c r="ZL537" s="10"/>
      <c r="ZM537" s="10"/>
      <c r="ZN537" s="10"/>
      <c r="ZO537" s="10"/>
      <c r="ZP537" s="10"/>
      <c r="ZQ537" s="10"/>
      <c r="ZR537" s="10"/>
      <c r="ZS537" s="10"/>
      <c r="ZT537" s="10"/>
      <c r="ZU537" s="10"/>
      <c r="ZV537" s="10"/>
      <c r="ZW537" s="10"/>
      <c r="ZX537" s="10"/>
      <c r="ZY537" s="10"/>
      <c r="ZZ537" s="10"/>
      <c r="AAA537" s="10"/>
      <c r="AAB537" s="10"/>
      <c r="AAC537" s="10"/>
      <c r="AAD537" s="10"/>
      <c r="AAE537" s="10"/>
      <c r="AAF537" s="10"/>
      <c r="AAG537" s="10"/>
      <c r="AAH537" s="10"/>
      <c r="AAI537" s="10"/>
      <c r="AAJ537" s="10"/>
      <c r="AAK537" s="10"/>
      <c r="AAL537" s="10"/>
      <c r="AAM537" s="10"/>
      <c r="AAN537" s="10"/>
      <c r="AAO537" s="10"/>
      <c r="AAP537" s="10"/>
      <c r="AAQ537" s="10"/>
      <c r="AAR537" s="10"/>
      <c r="AAS537" s="10"/>
      <c r="AAT537" s="10"/>
      <c r="AAU537" s="10"/>
      <c r="AAV537" s="10"/>
      <c r="AAW537" s="10"/>
      <c r="AAX537" s="10"/>
      <c r="AAY537" s="10"/>
      <c r="AAZ537" s="10"/>
      <c r="ABA537" s="10"/>
      <c r="ABB537" s="10"/>
      <c r="ABC537" s="10"/>
      <c r="ABD537" s="10"/>
      <c r="ABE537" s="10"/>
      <c r="ABF537" s="10"/>
      <c r="ABG537" s="10"/>
      <c r="ABH537" s="10"/>
      <c r="ABI537" s="10"/>
      <c r="ABJ537" s="10"/>
      <c r="ABK537" s="10"/>
      <c r="ABL537" s="10"/>
      <c r="ABM537" s="10"/>
      <c r="ABN537" s="10"/>
      <c r="ABO537" s="10"/>
      <c r="ABP537" s="10"/>
      <c r="ABQ537" s="10"/>
      <c r="ABR537" s="10"/>
      <c r="ABS537" s="10"/>
      <c r="ABT537" s="10"/>
      <c r="ABU537" s="10"/>
      <c r="ABV537" s="10"/>
      <c r="ABW537" s="10"/>
      <c r="ABX537" s="10"/>
      <c r="ABY537" s="10"/>
      <c r="ABZ537" s="10"/>
      <c r="ACA537" s="10"/>
      <c r="ACB537" s="10"/>
      <c r="ACC537" s="10"/>
      <c r="ACD537" s="10"/>
      <c r="ACE537" s="10"/>
      <c r="ACF537" s="10"/>
      <c r="ACG537" s="10"/>
      <c r="ACH537" s="10"/>
      <c r="ACI537" s="10"/>
      <c r="ACJ537" s="10"/>
      <c r="ACK537" s="10"/>
      <c r="ACL537" s="10"/>
      <c r="ACM537" s="10"/>
      <c r="ACN537" s="10"/>
      <c r="ACO537" s="10"/>
      <c r="ACP537" s="10"/>
      <c r="ACQ537" s="10"/>
      <c r="ACR537" s="10"/>
      <c r="ACS537" s="10"/>
      <c r="ACT537" s="10"/>
      <c r="ACU537" s="10"/>
      <c r="ACV537" s="10"/>
      <c r="ACW537" s="10"/>
      <c r="ACX537" s="10"/>
      <c r="ACY537" s="10"/>
      <c r="ACZ537" s="10"/>
      <c r="ADA537" s="10"/>
      <c r="ADB537" s="10"/>
      <c r="ADC537" s="10"/>
      <c r="ADD537" s="10"/>
      <c r="ADE537" s="10"/>
      <c r="ADF537" s="10"/>
      <c r="ADG537" s="10"/>
      <c r="ADH537" s="10"/>
      <c r="ADI537" s="10"/>
      <c r="ADJ537" s="10"/>
      <c r="ADK537" s="10"/>
      <c r="ADL537" s="10"/>
      <c r="ADM537" s="10"/>
      <c r="ADN537" s="10"/>
      <c r="ADO537" s="10"/>
      <c r="ADP537" s="10"/>
      <c r="ADQ537" s="10"/>
      <c r="ADR537" s="10"/>
      <c r="ADS537" s="10"/>
      <c r="ADT537" s="10"/>
      <c r="ADU537" s="10"/>
      <c r="ADV537" s="10"/>
      <c r="ADW537" s="10"/>
      <c r="ADX537" s="10"/>
      <c r="ADY537" s="10"/>
      <c r="ADZ537" s="10"/>
      <c r="AEA537" s="10"/>
      <c r="AEB537" s="10"/>
      <c r="AEC537" s="10"/>
      <c r="AED537" s="10"/>
      <c r="AEE537" s="10"/>
      <c r="AEF537" s="10"/>
      <c r="AEG537" s="10"/>
      <c r="AEH537" s="10"/>
      <c r="AEI537" s="10"/>
      <c r="AEJ537" s="10"/>
      <c r="AEK537" s="10"/>
      <c r="AEL537" s="10"/>
      <c r="AEM537" s="10"/>
      <c r="AEN537" s="10"/>
      <c r="AEO537" s="10"/>
      <c r="AEP537" s="10"/>
      <c r="AEQ537" s="10"/>
      <c r="AER537" s="10"/>
      <c r="AES537" s="10"/>
      <c r="AET537" s="10"/>
      <c r="AEU537" s="10"/>
      <c r="AEV537" s="10"/>
      <c r="AEW537" s="10"/>
      <c r="AEX537" s="10"/>
      <c r="AEY537" s="10"/>
      <c r="AEZ537" s="10"/>
      <c r="AFA537" s="10"/>
      <c r="AFB537" s="10"/>
      <c r="AFC537" s="10"/>
      <c r="AFD537" s="10"/>
      <c r="AFE537" s="10"/>
      <c r="AFF537" s="10"/>
      <c r="AFG537" s="10"/>
      <c r="AFH537" s="10"/>
      <c r="AFI537" s="10"/>
      <c r="AFJ537" s="10"/>
      <c r="AFK537" s="10"/>
      <c r="AFL537" s="10"/>
      <c r="AFM537" s="10"/>
      <c r="AFN537" s="10"/>
      <c r="AFO537" s="10"/>
      <c r="AFP537" s="10"/>
      <c r="AFQ537" s="10"/>
      <c r="AFR537" s="10"/>
      <c r="AFS537" s="10"/>
      <c r="AFT537" s="10"/>
      <c r="AFU537" s="10"/>
      <c r="AFV537" s="10"/>
      <c r="AFW537" s="10"/>
      <c r="AFX537" s="10"/>
      <c r="AFY537" s="10"/>
      <c r="AFZ537" s="10"/>
      <c r="AGA537" s="10"/>
      <c r="AGB537" s="10"/>
      <c r="AGC537" s="10"/>
      <c r="AGD537" s="10"/>
      <c r="AGE537" s="10"/>
      <c r="AGF537" s="10"/>
      <c r="AGG537" s="10"/>
      <c r="AGH537" s="10"/>
      <c r="AGI537" s="10"/>
      <c r="AGJ537" s="10"/>
      <c r="AGK537" s="10"/>
      <c r="AGL537" s="10"/>
      <c r="AGM537" s="10"/>
      <c r="AGN537" s="10"/>
      <c r="AGO537" s="10"/>
      <c r="AGP537" s="10"/>
      <c r="AGQ537" s="10"/>
      <c r="AGR537" s="10"/>
      <c r="AGS537" s="10"/>
      <c r="AGT537" s="10"/>
      <c r="AGU537" s="10"/>
      <c r="AGV537" s="10"/>
      <c r="AGW537" s="10"/>
      <c r="AGX537" s="10"/>
      <c r="AGY537" s="10"/>
      <c r="AGZ537" s="10"/>
      <c r="AHA537" s="10"/>
      <c r="AHB537" s="10"/>
      <c r="AHC537" s="10"/>
      <c r="AHD537" s="10"/>
      <c r="AHE537" s="10"/>
      <c r="AHF537" s="10"/>
      <c r="AHG537" s="10"/>
      <c r="AHH537" s="10"/>
      <c r="AHI537" s="10"/>
      <c r="AHJ537" s="10"/>
      <c r="AHK537" s="10"/>
      <c r="AHL537" s="10"/>
      <c r="AHM537" s="10"/>
      <c r="AHN537" s="10"/>
      <c r="AHO537" s="10"/>
      <c r="AHP537" s="10"/>
      <c r="AHQ537" s="10"/>
      <c r="AHR537" s="10"/>
      <c r="AHS537" s="10"/>
      <c r="AHT537" s="10"/>
      <c r="AHU537" s="10"/>
      <c r="AHV537" s="10"/>
      <c r="AHW537" s="10"/>
      <c r="AHX537" s="10"/>
      <c r="AHY537" s="10"/>
      <c r="AHZ537" s="10"/>
      <c r="AIA537" s="10"/>
      <c r="AIB537" s="10"/>
      <c r="AIC537" s="10"/>
      <c r="AID537" s="10"/>
      <c r="AIE537" s="10"/>
      <c r="AIF537" s="10"/>
      <c r="AIG537" s="10"/>
      <c r="AIH537" s="10"/>
      <c r="AII537" s="10"/>
      <c r="AIJ537" s="10"/>
      <c r="AIK537" s="10"/>
      <c r="AIL537" s="10"/>
      <c r="AIM537" s="10"/>
      <c r="AIN537" s="10"/>
      <c r="AIO537" s="10"/>
      <c r="AIP537" s="10"/>
      <c r="AIQ537" s="10"/>
      <c r="AIR537" s="10"/>
      <c r="AIS537" s="10"/>
      <c r="AIT537" s="10"/>
      <c r="AIU537" s="10"/>
      <c r="AIV537" s="10"/>
      <c r="AIW537" s="10"/>
      <c r="AIX537" s="10"/>
      <c r="AIY537" s="10"/>
      <c r="AIZ537" s="10"/>
      <c r="AJA537" s="10"/>
      <c r="AJB537" s="10"/>
      <c r="AJC537" s="10"/>
      <c r="AJD537" s="10"/>
      <c r="AJE537" s="10"/>
      <c r="AJF537" s="10"/>
      <c r="AJG537" s="10"/>
      <c r="AJH537" s="10"/>
      <c r="AJI537" s="10"/>
      <c r="AJJ537" s="10"/>
      <c r="AJK537" s="10"/>
      <c r="AJL537" s="10"/>
      <c r="AJM537" s="10"/>
      <c r="AJN537" s="10"/>
      <c r="AJO537" s="10"/>
      <c r="AJP537" s="10"/>
      <c r="AJQ537" s="10"/>
      <c r="AJR537" s="10"/>
      <c r="AJS537" s="10"/>
      <c r="AJT537" s="10"/>
      <c r="AJU537" s="10"/>
      <c r="AJV537" s="10"/>
      <c r="AJW537" s="10"/>
      <c r="AJX537" s="10"/>
      <c r="AJY537" s="10"/>
      <c r="AJZ537" s="10"/>
      <c r="AKA537" s="10"/>
      <c r="AKB537" s="10"/>
      <c r="AKC537" s="10"/>
      <c r="AKD537" s="10"/>
      <c r="AKE537" s="10"/>
      <c r="AKF537" s="10"/>
      <c r="AKG537" s="10"/>
      <c r="AKH537" s="10"/>
      <c r="AKI537" s="10"/>
      <c r="AKJ537" s="10"/>
      <c r="AKK537" s="10"/>
      <c r="AKL537" s="10"/>
      <c r="AKM537" s="10"/>
      <c r="AKN537" s="10"/>
      <c r="AKO537" s="10"/>
      <c r="AKP537" s="10"/>
      <c r="AKQ537" s="10"/>
      <c r="AKR537" s="10"/>
      <c r="AKS537" s="10"/>
      <c r="AKT537" s="10"/>
      <c r="AKU537" s="10"/>
      <c r="AKV537" s="10"/>
      <c r="AKW537" s="10"/>
      <c r="AKX537" s="10"/>
      <c r="AKY537" s="10"/>
      <c r="AKZ537" s="10"/>
      <c r="ALA537" s="10"/>
      <c r="ALB537" s="10"/>
      <c r="ALC537" s="10"/>
      <c r="ALD537" s="10"/>
      <c r="ALE537" s="10"/>
      <c r="ALF537" s="10"/>
      <c r="ALG537" s="10"/>
      <c r="ALH537" s="10"/>
      <c r="ALI537" s="10"/>
      <c r="ALJ537" s="10"/>
      <c r="ALK537" s="10"/>
      <c r="ALL537" s="10"/>
      <c r="ALM537" s="10"/>
      <c r="ALN537" s="10"/>
      <c r="ALO537" s="10"/>
      <c r="ALP537" s="10"/>
      <c r="ALQ537" s="10"/>
      <c r="ALR537" s="10"/>
      <c r="ALS537" s="10"/>
      <c r="ALT537" s="10"/>
      <c r="ALU537" s="10"/>
      <c r="ALV537" s="10"/>
      <c r="ALW537" s="10"/>
      <c r="ALX537" s="10"/>
      <c r="ALY537" s="10"/>
      <c r="ALZ537" s="10"/>
      <c r="AMA537" s="10"/>
      <c r="AMB537" s="10"/>
      <c r="AMC537" s="10"/>
      <c r="AMD537" s="10"/>
      <c r="AME537" s="10"/>
      <c r="AMF537" s="10"/>
      <c r="AMG537" s="10"/>
      <c r="AMH537" s="10"/>
      <c r="AMI537" s="10"/>
    </row>
    <row r="538" spans="1:1023" ht="21.75" customHeight="1">
      <c r="A538" s="14" t="s">
        <v>116</v>
      </c>
      <c r="B538" s="39"/>
      <c r="C538" s="30"/>
      <c r="D538" s="30"/>
      <c r="E538" s="30"/>
      <c r="F538" s="30"/>
      <c r="G538" s="30"/>
      <c r="H538" s="30"/>
      <c r="I538" s="30"/>
      <c r="J538" s="36">
        <v>28998.76</v>
      </c>
      <c r="K538" s="30"/>
      <c r="L538" s="30"/>
      <c r="M538" s="30"/>
      <c r="N538" s="30"/>
      <c r="O538" s="30"/>
      <c r="P538" s="32"/>
      <c r="Q538" s="43">
        <f t="shared" si="14"/>
        <v>28998.76</v>
      </c>
      <c r="R538" s="43"/>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c r="EM538" s="10"/>
      <c r="EN538" s="10"/>
      <c r="EO538" s="10"/>
      <c r="EP538" s="10"/>
      <c r="EQ538" s="10"/>
      <c r="ER538" s="10"/>
      <c r="ES538" s="10"/>
      <c r="ET538" s="10"/>
      <c r="EU538" s="10"/>
      <c r="EV538" s="10"/>
      <c r="EW538" s="10"/>
      <c r="EX538" s="10"/>
      <c r="EY538" s="10"/>
      <c r="EZ538" s="10"/>
      <c r="FA538" s="10"/>
      <c r="FB538" s="10"/>
      <c r="FC538" s="10"/>
      <c r="FD538" s="10"/>
      <c r="FE538" s="10"/>
      <c r="FF538" s="10"/>
      <c r="FG538" s="10"/>
      <c r="FH538" s="10"/>
      <c r="FI538" s="10"/>
      <c r="FJ538" s="10"/>
      <c r="FK538" s="10"/>
      <c r="FL538" s="10"/>
      <c r="FM538" s="10"/>
      <c r="FN538" s="10"/>
      <c r="FO538" s="10"/>
      <c r="FP538" s="10"/>
      <c r="FQ538" s="10"/>
      <c r="FR538" s="10"/>
      <c r="FS538" s="10"/>
      <c r="FT538" s="10"/>
      <c r="FU538" s="10"/>
      <c r="FV538" s="10"/>
      <c r="FW538" s="10"/>
      <c r="FX538" s="10"/>
      <c r="FY538" s="10"/>
      <c r="FZ538" s="10"/>
      <c r="GA538" s="10"/>
      <c r="GB538" s="10"/>
      <c r="GC538" s="10"/>
      <c r="GD538" s="10"/>
      <c r="GE538" s="10"/>
      <c r="GF538" s="10"/>
      <c r="GG538" s="10"/>
      <c r="GH538" s="10"/>
      <c r="GI538" s="10"/>
      <c r="GJ538" s="10"/>
      <c r="GK538" s="10"/>
      <c r="GL538" s="10"/>
      <c r="GM538" s="10"/>
      <c r="GN538" s="10"/>
      <c r="GO538" s="10"/>
      <c r="GP538" s="10"/>
      <c r="GQ538" s="10"/>
      <c r="GR538" s="10"/>
      <c r="GS538" s="10"/>
      <c r="GT538" s="10"/>
      <c r="GU538" s="10"/>
      <c r="GV538" s="10"/>
      <c r="GW538" s="10"/>
      <c r="GX538" s="10"/>
      <c r="GY538" s="10"/>
      <c r="GZ538" s="10"/>
      <c r="HA538" s="10"/>
      <c r="HB538" s="10"/>
      <c r="HC538" s="10"/>
      <c r="HD538" s="10"/>
      <c r="HE538" s="10"/>
      <c r="HF538" s="10"/>
      <c r="HG538" s="10"/>
      <c r="HH538" s="10"/>
      <c r="HI538" s="10"/>
      <c r="HJ538" s="10"/>
      <c r="HK538" s="10"/>
      <c r="HL538" s="10"/>
      <c r="HM538" s="10"/>
      <c r="HN538" s="10"/>
      <c r="HO538" s="10"/>
      <c r="HP538" s="10"/>
      <c r="HQ538" s="10"/>
      <c r="HR538" s="10"/>
      <c r="HS538" s="10"/>
      <c r="HT538" s="10"/>
      <c r="HU538" s="10"/>
      <c r="HV538" s="10"/>
      <c r="HW538" s="10"/>
      <c r="HX538" s="10"/>
      <c r="HY538" s="10"/>
      <c r="HZ538" s="10"/>
      <c r="IA538" s="10"/>
      <c r="IB538" s="10"/>
      <c r="IC538" s="10"/>
      <c r="ID538" s="10"/>
      <c r="IE538" s="10"/>
      <c r="IF538" s="10"/>
      <c r="IG538" s="10"/>
      <c r="IH538" s="10"/>
      <c r="II538" s="10"/>
      <c r="IJ538" s="10"/>
      <c r="IK538" s="10"/>
      <c r="IL538" s="10"/>
      <c r="IM538" s="10"/>
      <c r="IN538" s="10"/>
      <c r="IO538" s="10"/>
      <c r="IP538" s="10"/>
      <c r="IQ538" s="10"/>
      <c r="IR538" s="10"/>
      <c r="IS538" s="10"/>
      <c r="IT538" s="10"/>
      <c r="IU538" s="10"/>
      <c r="IV538" s="10"/>
      <c r="IW538" s="10"/>
      <c r="IX538" s="10"/>
      <c r="IY538" s="10"/>
      <c r="IZ538" s="10"/>
      <c r="JA538" s="10"/>
      <c r="JB538" s="10"/>
      <c r="JC538" s="10"/>
      <c r="JD538" s="10"/>
      <c r="JE538" s="10"/>
      <c r="JF538" s="10"/>
      <c r="JG538" s="10"/>
      <c r="JH538" s="10"/>
      <c r="JI538" s="10"/>
      <c r="JJ538" s="10"/>
      <c r="JK538" s="10"/>
      <c r="JL538" s="10"/>
      <c r="JM538" s="10"/>
      <c r="JN538" s="10"/>
      <c r="JO538" s="10"/>
      <c r="JP538" s="10"/>
      <c r="JQ538" s="10"/>
      <c r="JR538" s="10"/>
      <c r="JS538" s="10"/>
      <c r="JT538" s="10"/>
      <c r="JU538" s="10"/>
      <c r="JV538" s="10"/>
      <c r="JW538" s="10"/>
      <c r="JX538" s="10"/>
      <c r="JY538" s="10"/>
      <c r="JZ538" s="10"/>
      <c r="KA538" s="10"/>
      <c r="KB538" s="10"/>
      <c r="KC538" s="10"/>
      <c r="KD538" s="10"/>
      <c r="KE538" s="10"/>
      <c r="KF538" s="10"/>
      <c r="KG538" s="10"/>
      <c r="KH538" s="10"/>
      <c r="KI538" s="10"/>
      <c r="KJ538" s="10"/>
      <c r="KK538" s="10"/>
      <c r="KL538" s="10"/>
      <c r="KM538" s="10"/>
      <c r="KN538" s="10"/>
      <c r="KO538" s="10"/>
      <c r="KP538" s="10"/>
      <c r="KQ538" s="10"/>
      <c r="KR538" s="10"/>
      <c r="KS538" s="10"/>
      <c r="KT538" s="10"/>
      <c r="KU538" s="10"/>
      <c r="KV538" s="10"/>
      <c r="KW538" s="10"/>
      <c r="KX538" s="10"/>
      <c r="KY538" s="10"/>
      <c r="KZ538" s="10"/>
      <c r="LA538" s="10"/>
      <c r="LB538" s="10"/>
      <c r="LC538" s="10"/>
      <c r="LD538" s="10"/>
      <c r="LE538" s="10"/>
      <c r="LF538" s="10"/>
      <c r="LG538" s="10"/>
      <c r="LH538" s="10"/>
      <c r="LI538" s="10"/>
      <c r="LJ538" s="10"/>
      <c r="LK538" s="10"/>
      <c r="LL538" s="10"/>
      <c r="LM538" s="10"/>
      <c r="LN538" s="10"/>
      <c r="LO538" s="10"/>
      <c r="LP538" s="10"/>
      <c r="LQ538" s="10"/>
      <c r="LR538" s="10"/>
      <c r="LS538" s="10"/>
      <c r="LT538" s="10"/>
      <c r="LU538" s="10"/>
      <c r="LV538" s="10"/>
      <c r="LW538" s="10"/>
      <c r="LX538" s="10"/>
      <c r="LY538" s="10"/>
      <c r="LZ538" s="10"/>
      <c r="MA538" s="10"/>
      <c r="MB538" s="10"/>
      <c r="MC538" s="10"/>
      <c r="MD538" s="10"/>
      <c r="ME538" s="10"/>
      <c r="MF538" s="10"/>
      <c r="MG538" s="10"/>
      <c r="MH538" s="10"/>
      <c r="MI538" s="10"/>
      <c r="MJ538" s="10"/>
      <c r="MK538" s="10"/>
      <c r="ML538" s="10"/>
      <c r="MM538" s="10"/>
      <c r="MN538" s="10"/>
      <c r="MO538" s="10"/>
      <c r="MP538" s="10"/>
      <c r="MQ538" s="10"/>
      <c r="MR538" s="10"/>
      <c r="MS538" s="10"/>
      <c r="MT538" s="10"/>
      <c r="MU538" s="10"/>
      <c r="MV538" s="10"/>
      <c r="MW538" s="10"/>
      <c r="MX538" s="10"/>
      <c r="MY538" s="10"/>
      <c r="MZ538" s="10"/>
      <c r="NA538" s="10"/>
      <c r="NB538" s="10"/>
      <c r="NC538" s="10"/>
      <c r="ND538" s="10"/>
      <c r="NE538" s="10"/>
      <c r="NF538" s="10"/>
      <c r="NG538" s="10"/>
      <c r="NH538" s="10"/>
      <c r="NI538" s="10"/>
      <c r="NJ538" s="10"/>
      <c r="NK538" s="10"/>
      <c r="NL538" s="10"/>
      <c r="NM538" s="10"/>
      <c r="NN538" s="10"/>
      <c r="NO538" s="10"/>
      <c r="NP538" s="10"/>
      <c r="NQ538" s="10"/>
      <c r="NR538" s="10"/>
      <c r="NS538" s="10"/>
      <c r="NT538" s="10"/>
      <c r="NU538" s="10"/>
      <c r="NV538" s="10"/>
      <c r="NW538" s="10"/>
      <c r="NX538" s="10"/>
      <c r="NY538" s="10"/>
      <c r="NZ538" s="10"/>
      <c r="OA538" s="10"/>
      <c r="OB538" s="10"/>
      <c r="OC538" s="10"/>
      <c r="OD538" s="10"/>
      <c r="OE538" s="10"/>
      <c r="OF538" s="10"/>
      <c r="OG538" s="10"/>
      <c r="OH538" s="10"/>
      <c r="OI538" s="10"/>
      <c r="OJ538" s="10"/>
      <c r="OK538" s="10"/>
      <c r="OL538" s="10"/>
      <c r="OM538" s="10"/>
      <c r="ON538" s="10"/>
      <c r="OO538" s="10"/>
      <c r="OP538" s="10"/>
      <c r="OQ538" s="10"/>
      <c r="OR538" s="10"/>
      <c r="OS538" s="10"/>
      <c r="OT538" s="10"/>
      <c r="OU538" s="10"/>
      <c r="OV538" s="10"/>
      <c r="OW538" s="10"/>
      <c r="OX538" s="10"/>
      <c r="OY538" s="10"/>
      <c r="OZ538" s="10"/>
      <c r="PA538" s="10"/>
      <c r="PB538" s="10"/>
      <c r="PC538" s="10"/>
      <c r="PD538" s="10"/>
      <c r="PE538" s="10"/>
      <c r="PF538" s="10"/>
      <c r="PG538" s="10"/>
      <c r="PH538" s="10"/>
      <c r="PI538" s="10"/>
      <c r="PJ538" s="10"/>
      <c r="PK538" s="10"/>
      <c r="PL538" s="10"/>
      <c r="PM538" s="10"/>
      <c r="PN538" s="10"/>
      <c r="PO538" s="10"/>
      <c r="PP538" s="10"/>
      <c r="PQ538" s="10"/>
      <c r="PR538" s="10"/>
      <c r="PS538" s="10"/>
      <c r="PT538" s="10"/>
      <c r="PU538" s="10"/>
      <c r="PV538" s="10"/>
      <c r="PW538" s="10"/>
      <c r="PX538" s="10"/>
      <c r="PY538" s="10"/>
      <c r="PZ538" s="10"/>
      <c r="QA538" s="10"/>
      <c r="QB538" s="10"/>
      <c r="QC538" s="10"/>
      <c r="QD538" s="10"/>
      <c r="QE538" s="10"/>
      <c r="QF538" s="10"/>
      <c r="QG538" s="10"/>
      <c r="QH538" s="10"/>
      <c r="QI538" s="10"/>
      <c r="QJ538" s="10"/>
      <c r="QK538" s="10"/>
      <c r="QL538" s="10"/>
      <c r="QM538" s="10"/>
      <c r="QN538" s="10"/>
      <c r="QO538" s="10"/>
      <c r="QP538" s="10"/>
      <c r="QQ538" s="10"/>
      <c r="QR538" s="10"/>
      <c r="QS538" s="10"/>
      <c r="QT538" s="10"/>
      <c r="QU538" s="10"/>
      <c r="QV538" s="10"/>
      <c r="QW538" s="10"/>
      <c r="QX538" s="10"/>
      <c r="QY538" s="10"/>
      <c r="QZ538" s="10"/>
      <c r="RA538" s="10"/>
      <c r="RB538" s="10"/>
      <c r="RC538" s="10"/>
      <c r="RD538" s="10"/>
      <c r="RE538" s="10"/>
      <c r="RF538" s="10"/>
      <c r="RG538" s="10"/>
      <c r="RH538" s="10"/>
      <c r="RI538" s="10"/>
      <c r="RJ538" s="10"/>
      <c r="RK538" s="10"/>
      <c r="RL538" s="10"/>
      <c r="RM538" s="10"/>
      <c r="RN538" s="10"/>
      <c r="RO538" s="10"/>
      <c r="RP538" s="10"/>
      <c r="RQ538" s="10"/>
      <c r="RR538" s="10"/>
      <c r="RS538" s="10"/>
      <c r="RT538" s="10"/>
      <c r="RU538" s="10"/>
      <c r="RV538" s="10"/>
      <c r="RW538" s="10"/>
      <c r="RX538" s="10"/>
      <c r="RY538" s="10"/>
      <c r="RZ538" s="10"/>
      <c r="SA538" s="10"/>
      <c r="SB538" s="10"/>
      <c r="SC538" s="10"/>
      <c r="SD538" s="10"/>
      <c r="SE538" s="10"/>
      <c r="SF538" s="10"/>
      <c r="SG538" s="10"/>
      <c r="SH538" s="10"/>
      <c r="SI538" s="10"/>
      <c r="SJ538" s="10"/>
      <c r="SK538" s="10"/>
      <c r="SL538" s="10"/>
      <c r="SM538" s="10"/>
      <c r="SN538" s="10"/>
      <c r="SO538" s="10"/>
      <c r="SP538" s="10"/>
      <c r="SQ538" s="10"/>
      <c r="SR538" s="10"/>
      <c r="SS538" s="10"/>
      <c r="ST538" s="10"/>
      <c r="SU538" s="10"/>
      <c r="SV538" s="10"/>
      <c r="SW538" s="10"/>
      <c r="SX538" s="10"/>
      <c r="SY538" s="10"/>
      <c r="SZ538" s="10"/>
      <c r="TA538" s="10"/>
      <c r="TB538" s="10"/>
      <c r="TC538" s="10"/>
      <c r="TD538" s="10"/>
      <c r="TE538" s="10"/>
      <c r="TF538" s="10"/>
      <c r="TG538" s="10"/>
      <c r="TH538" s="10"/>
      <c r="TI538" s="10"/>
      <c r="TJ538" s="10"/>
      <c r="TK538" s="10"/>
      <c r="TL538" s="10"/>
      <c r="TM538" s="10"/>
      <c r="TN538" s="10"/>
      <c r="TO538" s="10"/>
      <c r="TP538" s="10"/>
      <c r="TQ538" s="10"/>
      <c r="TR538" s="10"/>
      <c r="TS538" s="10"/>
      <c r="TT538" s="10"/>
      <c r="TU538" s="10"/>
      <c r="TV538" s="10"/>
      <c r="TW538" s="10"/>
      <c r="TX538" s="10"/>
      <c r="TY538" s="10"/>
      <c r="TZ538" s="10"/>
      <c r="UA538" s="10"/>
      <c r="UB538" s="10"/>
      <c r="UC538" s="10"/>
      <c r="UD538" s="10"/>
      <c r="UE538" s="10"/>
      <c r="UF538" s="10"/>
      <c r="UG538" s="10"/>
      <c r="UH538" s="10"/>
      <c r="UI538" s="10"/>
      <c r="UJ538" s="10"/>
      <c r="UK538" s="10"/>
      <c r="UL538" s="10"/>
      <c r="UM538" s="10"/>
      <c r="UN538" s="10"/>
      <c r="UO538" s="10"/>
      <c r="UP538" s="10"/>
      <c r="UQ538" s="10"/>
      <c r="UR538" s="10"/>
      <c r="US538" s="10"/>
      <c r="UT538" s="10"/>
      <c r="UU538" s="10"/>
      <c r="UV538" s="10"/>
      <c r="UW538" s="10"/>
      <c r="UX538" s="10"/>
      <c r="UY538" s="10"/>
      <c r="UZ538" s="10"/>
      <c r="VA538" s="10"/>
      <c r="VB538" s="10"/>
      <c r="VC538" s="10"/>
      <c r="VD538" s="10"/>
      <c r="VE538" s="10"/>
      <c r="VF538" s="10"/>
      <c r="VG538" s="10"/>
      <c r="VH538" s="10"/>
      <c r="VI538" s="10"/>
      <c r="VJ538" s="10"/>
      <c r="VK538" s="10"/>
      <c r="VL538" s="10"/>
      <c r="VM538" s="10"/>
      <c r="VN538" s="10"/>
      <c r="VO538" s="10"/>
      <c r="VP538" s="10"/>
      <c r="VQ538" s="10"/>
      <c r="VR538" s="10"/>
      <c r="VS538" s="10"/>
      <c r="VT538" s="10"/>
      <c r="VU538" s="10"/>
      <c r="VV538" s="10"/>
      <c r="VW538" s="10"/>
      <c r="VX538" s="10"/>
      <c r="VY538" s="10"/>
      <c r="VZ538" s="10"/>
      <c r="WA538" s="10"/>
      <c r="WB538" s="10"/>
      <c r="WC538" s="10"/>
      <c r="WD538" s="10"/>
      <c r="WE538" s="10"/>
      <c r="WF538" s="10"/>
      <c r="WG538" s="10"/>
      <c r="WH538" s="10"/>
      <c r="WI538" s="10"/>
      <c r="WJ538" s="10"/>
      <c r="WK538" s="10"/>
      <c r="WL538" s="10"/>
      <c r="WM538" s="10"/>
      <c r="WN538" s="10"/>
      <c r="WO538" s="10"/>
      <c r="WP538" s="10"/>
      <c r="WQ538" s="10"/>
      <c r="WR538" s="10"/>
      <c r="WS538" s="10"/>
      <c r="WT538" s="10"/>
      <c r="WU538" s="10"/>
      <c r="WV538" s="10"/>
      <c r="WW538" s="10"/>
      <c r="WX538" s="10"/>
      <c r="WY538" s="10"/>
      <c r="WZ538" s="10"/>
      <c r="XA538" s="10"/>
      <c r="XB538" s="10"/>
      <c r="XC538" s="10"/>
      <c r="XD538" s="10"/>
      <c r="XE538" s="10"/>
      <c r="XF538" s="10"/>
      <c r="XG538" s="10"/>
      <c r="XH538" s="10"/>
      <c r="XI538" s="10"/>
      <c r="XJ538" s="10"/>
      <c r="XK538" s="10"/>
      <c r="XL538" s="10"/>
      <c r="XM538" s="10"/>
      <c r="XN538" s="10"/>
      <c r="XO538" s="10"/>
      <c r="XP538" s="10"/>
      <c r="XQ538" s="10"/>
      <c r="XR538" s="10"/>
      <c r="XS538" s="10"/>
      <c r="XT538" s="10"/>
      <c r="XU538" s="10"/>
      <c r="XV538" s="10"/>
      <c r="XW538" s="10"/>
      <c r="XX538" s="10"/>
      <c r="XY538" s="10"/>
      <c r="XZ538" s="10"/>
      <c r="YA538" s="10"/>
      <c r="YB538" s="10"/>
      <c r="YC538" s="10"/>
      <c r="YD538" s="10"/>
      <c r="YE538" s="10"/>
      <c r="YF538" s="10"/>
      <c r="YG538" s="10"/>
      <c r="YH538" s="10"/>
      <c r="YI538" s="10"/>
      <c r="YJ538" s="10"/>
      <c r="YK538" s="10"/>
      <c r="YL538" s="10"/>
      <c r="YM538" s="10"/>
      <c r="YN538" s="10"/>
      <c r="YO538" s="10"/>
      <c r="YP538" s="10"/>
      <c r="YQ538" s="10"/>
      <c r="YR538" s="10"/>
      <c r="YS538" s="10"/>
      <c r="YT538" s="10"/>
      <c r="YU538" s="10"/>
      <c r="YV538" s="10"/>
      <c r="YW538" s="10"/>
      <c r="YX538" s="10"/>
      <c r="YY538" s="10"/>
      <c r="YZ538" s="10"/>
      <c r="ZA538" s="10"/>
      <c r="ZB538" s="10"/>
      <c r="ZC538" s="10"/>
      <c r="ZD538" s="10"/>
      <c r="ZE538" s="10"/>
      <c r="ZF538" s="10"/>
      <c r="ZG538" s="10"/>
      <c r="ZH538" s="10"/>
      <c r="ZI538" s="10"/>
      <c r="ZJ538" s="10"/>
      <c r="ZK538" s="10"/>
      <c r="ZL538" s="10"/>
      <c r="ZM538" s="10"/>
      <c r="ZN538" s="10"/>
      <c r="ZO538" s="10"/>
      <c r="ZP538" s="10"/>
      <c r="ZQ538" s="10"/>
      <c r="ZR538" s="10"/>
      <c r="ZS538" s="10"/>
      <c r="ZT538" s="10"/>
      <c r="ZU538" s="10"/>
      <c r="ZV538" s="10"/>
      <c r="ZW538" s="10"/>
      <c r="ZX538" s="10"/>
      <c r="ZY538" s="10"/>
      <c r="ZZ538" s="10"/>
      <c r="AAA538" s="10"/>
      <c r="AAB538" s="10"/>
      <c r="AAC538" s="10"/>
      <c r="AAD538" s="10"/>
      <c r="AAE538" s="10"/>
      <c r="AAF538" s="10"/>
      <c r="AAG538" s="10"/>
      <c r="AAH538" s="10"/>
      <c r="AAI538" s="10"/>
      <c r="AAJ538" s="10"/>
      <c r="AAK538" s="10"/>
      <c r="AAL538" s="10"/>
      <c r="AAM538" s="10"/>
      <c r="AAN538" s="10"/>
      <c r="AAO538" s="10"/>
      <c r="AAP538" s="10"/>
      <c r="AAQ538" s="10"/>
      <c r="AAR538" s="10"/>
      <c r="AAS538" s="10"/>
      <c r="AAT538" s="10"/>
      <c r="AAU538" s="10"/>
      <c r="AAV538" s="10"/>
      <c r="AAW538" s="10"/>
      <c r="AAX538" s="10"/>
      <c r="AAY538" s="10"/>
      <c r="AAZ538" s="10"/>
      <c r="ABA538" s="10"/>
      <c r="ABB538" s="10"/>
      <c r="ABC538" s="10"/>
      <c r="ABD538" s="10"/>
      <c r="ABE538" s="10"/>
      <c r="ABF538" s="10"/>
      <c r="ABG538" s="10"/>
      <c r="ABH538" s="10"/>
      <c r="ABI538" s="10"/>
      <c r="ABJ538" s="10"/>
      <c r="ABK538" s="10"/>
      <c r="ABL538" s="10"/>
      <c r="ABM538" s="10"/>
      <c r="ABN538" s="10"/>
      <c r="ABO538" s="10"/>
      <c r="ABP538" s="10"/>
      <c r="ABQ538" s="10"/>
      <c r="ABR538" s="10"/>
      <c r="ABS538" s="10"/>
      <c r="ABT538" s="10"/>
      <c r="ABU538" s="10"/>
      <c r="ABV538" s="10"/>
      <c r="ABW538" s="10"/>
      <c r="ABX538" s="10"/>
      <c r="ABY538" s="10"/>
      <c r="ABZ538" s="10"/>
      <c r="ACA538" s="10"/>
      <c r="ACB538" s="10"/>
      <c r="ACC538" s="10"/>
      <c r="ACD538" s="10"/>
      <c r="ACE538" s="10"/>
      <c r="ACF538" s="10"/>
      <c r="ACG538" s="10"/>
      <c r="ACH538" s="10"/>
      <c r="ACI538" s="10"/>
      <c r="ACJ538" s="10"/>
      <c r="ACK538" s="10"/>
      <c r="ACL538" s="10"/>
      <c r="ACM538" s="10"/>
      <c r="ACN538" s="10"/>
      <c r="ACO538" s="10"/>
      <c r="ACP538" s="10"/>
      <c r="ACQ538" s="10"/>
      <c r="ACR538" s="10"/>
      <c r="ACS538" s="10"/>
      <c r="ACT538" s="10"/>
      <c r="ACU538" s="10"/>
      <c r="ACV538" s="10"/>
      <c r="ACW538" s="10"/>
      <c r="ACX538" s="10"/>
      <c r="ACY538" s="10"/>
      <c r="ACZ538" s="10"/>
      <c r="ADA538" s="10"/>
      <c r="ADB538" s="10"/>
      <c r="ADC538" s="10"/>
      <c r="ADD538" s="10"/>
      <c r="ADE538" s="10"/>
      <c r="ADF538" s="10"/>
      <c r="ADG538" s="10"/>
      <c r="ADH538" s="10"/>
      <c r="ADI538" s="10"/>
      <c r="ADJ538" s="10"/>
      <c r="ADK538" s="10"/>
      <c r="ADL538" s="10"/>
      <c r="ADM538" s="10"/>
      <c r="ADN538" s="10"/>
      <c r="ADO538" s="10"/>
      <c r="ADP538" s="10"/>
      <c r="ADQ538" s="10"/>
      <c r="ADR538" s="10"/>
      <c r="ADS538" s="10"/>
      <c r="ADT538" s="10"/>
      <c r="ADU538" s="10"/>
      <c r="ADV538" s="10"/>
      <c r="ADW538" s="10"/>
      <c r="ADX538" s="10"/>
      <c r="ADY538" s="10"/>
      <c r="ADZ538" s="10"/>
      <c r="AEA538" s="10"/>
      <c r="AEB538" s="10"/>
      <c r="AEC538" s="10"/>
      <c r="AED538" s="10"/>
      <c r="AEE538" s="10"/>
      <c r="AEF538" s="10"/>
      <c r="AEG538" s="10"/>
      <c r="AEH538" s="10"/>
      <c r="AEI538" s="10"/>
      <c r="AEJ538" s="10"/>
      <c r="AEK538" s="10"/>
      <c r="AEL538" s="10"/>
      <c r="AEM538" s="10"/>
      <c r="AEN538" s="10"/>
      <c r="AEO538" s="10"/>
      <c r="AEP538" s="10"/>
      <c r="AEQ538" s="10"/>
      <c r="AER538" s="10"/>
      <c r="AES538" s="10"/>
      <c r="AET538" s="10"/>
      <c r="AEU538" s="10"/>
      <c r="AEV538" s="10"/>
      <c r="AEW538" s="10"/>
      <c r="AEX538" s="10"/>
      <c r="AEY538" s="10"/>
      <c r="AEZ538" s="10"/>
      <c r="AFA538" s="10"/>
      <c r="AFB538" s="10"/>
      <c r="AFC538" s="10"/>
      <c r="AFD538" s="10"/>
      <c r="AFE538" s="10"/>
      <c r="AFF538" s="10"/>
      <c r="AFG538" s="10"/>
      <c r="AFH538" s="10"/>
      <c r="AFI538" s="10"/>
      <c r="AFJ538" s="10"/>
      <c r="AFK538" s="10"/>
      <c r="AFL538" s="10"/>
      <c r="AFM538" s="10"/>
      <c r="AFN538" s="10"/>
      <c r="AFO538" s="10"/>
      <c r="AFP538" s="10"/>
      <c r="AFQ538" s="10"/>
      <c r="AFR538" s="10"/>
      <c r="AFS538" s="10"/>
      <c r="AFT538" s="10"/>
      <c r="AFU538" s="10"/>
      <c r="AFV538" s="10"/>
      <c r="AFW538" s="10"/>
      <c r="AFX538" s="10"/>
      <c r="AFY538" s="10"/>
      <c r="AFZ538" s="10"/>
      <c r="AGA538" s="10"/>
      <c r="AGB538" s="10"/>
      <c r="AGC538" s="10"/>
      <c r="AGD538" s="10"/>
      <c r="AGE538" s="10"/>
      <c r="AGF538" s="10"/>
      <c r="AGG538" s="10"/>
      <c r="AGH538" s="10"/>
      <c r="AGI538" s="10"/>
      <c r="AGJ538" s="10"/>
      <c r="AGK538" s="10"/>
      <c r="AGL538" s="10"/>
      <c r="AGM538" s="10"/>
      <c r="AGN538" s="10"/>
      <c r="AGO538" s="10"/>
      <c r="AGP538" s="10"/>
      <c r="AGQ538" s="10"/>
      <c r="AGR538" s="10"/>
      <c r="AGS538" s="10"/>
      <c r="AGT538" s="10"/>
      <c r="AGU538" s="10"/>
      <c r="AGV538" s="10"/>
      <c r="AGW538" s="10"/>
      <c r="AGX538" s="10"/>
      <c r="AGY538" s="10"/>
      <c r="AGZ538" s="10"/>
      <c r="AHA538" s="10"/>
      <c r="AHB538" s="10"/>
      <c r="AHC538" s="10"/>
      <c r="AHD538" s="10"/>
      <c r="AHE538" s="10"/>
      <c r="AHF538" s="10"/>
      <c r="AHG538" s="10"/>
      <c r="AHH538" s="10"/>
      <c r="AHI538" s="10"/>
      <c r="AHJ538" s="10"/>
      <c r="AHK538" s="10"/>
      <c r="AHL538" s="10"/>
      <c r="AHM538" s="10"/>
      <c r="AHN538" s="10"/>
      <c r="AHO538" s="10"/>
      <c r="AHP538" s="10"/>
      <c r="AHQ538" s="10"/>
      <c r="AHR538" s="10"/>
      <c r="AHS538" s="10"/>
      <c r="AHT538" s="10"/>
      <c r="AHU538" s="10"/>
      <c r="AHV538" s="10"/>
      <c r="AHW538" s="10"/>
      <c r="AHX538" s="10"/>
      <c r="AHY538" s="10"/>
      <c r="AHZ538" s="10"/>
      <c r="AIA538" s="10"/>
      <c r="AIB538" s="10"/>
      <c r="AIC538" s="10"/>
      <c r="AID538" s="10"/>
      <c r="AIE538" s="10"/>
      <c r="AIF538" s="10"/>
      <c r="AIG538" s="10"/>
      <c r="AIH538" s="10"/>
      <c r="AII538" s="10"/>
      <c r="AIJ538" s="10"/>
      <c r="AIK538" s="10"/>
      <c r="AIL538" s="10"/>
      <c r="AIM538" s="10"/>
      <c r="AIN538" s="10"/>
      <c r="AIO538" s="10"/>
      <c r="AIP538" s="10"/>
      <c r="AIQ538" s="10"/>
      <c r="AIR538" s="10"/>
      <c r="AIS538" s="10"/>
      <c r="AIT538" s="10"/>
      <c r="AIU538" s="10"/>
      <c r="AIV538" s="10"/>
      <c r="AIW538" s="10"/>
      <c r="AIX538" s="10"/>
      <c r="AIY538" s="10"/>
      <c r="AIZ538" s="10"/>
      <c r="AJA538" s="10"/>
      <c r="AJB538" s="10"/>
      <c r="AJC538" s="10"/>
      <c r="AJD538" s="10"/>
      <c r="AJE538" s="10"/>
      <c r="AJF538" s="10"/>
      <c r="AJG538" s="10"/>
      <c r="AJH538" s="10"/>
      <c r="AJI538" s="10"/>
      <c r="AJJ538" s="10"/>
      <c r="AJK538" s="10"/>
      <c r="AJL538" s="10"/>
      <c r="AJM538" s="10"/>
      <c r="AJN538" s="10"/>
      <c r="AJO538" s="10"/>
      <c r="AJP538" s="10"/>
      <c r="AJQ538" s="10"/>
      <c r="AJR538" s="10"/>
      <c r="AJS538" s="10"/>
      <c r="AJT538" s="10"/>
      <c r="AJU538" s="10"/>
      <c r="AJV538" s="10"/>
      <c r="AJW538" s="10"/>
      <c r="AJX538" s="10"/>
      <c r="AJY538" s="10"/>
      <c r="AJZ538" s="10"/>
      <c r="AKA538" s="10"/>
      <c r="AKB538" s="10"/>
      <c r="AKC538" s="10"/>
      <c r="AKD538" s="10"/>
      <c r="AKE538" s="10"/>
      <c r="AKF538" s="10"/>
      <c r="AKG538" s="10"/>
      <c r="AKH538" s="10"/>
      <c r="AKI538" s="10"/>
      <c r="AKJ538" s="10"/>
      <c r="AKK538" s="10"/>
      <c r="AKL538" s="10"/>
      <c r="AKM538" s="10"/>
      <c r="AKN538" s="10"/>
      <c r="AKO538" s="10"/>
      <c r="AKP538" s="10"/>
      <c r="AKQ538" s="10"/>
      <c r="AKR538" s="10"/>
      <c r="AKS538" s="10"/>
      <c r="AKT538" s="10"/>
      <c r="AKU538" s="10"/>
      <c r="AKV538" s="10"/>
      <c r="AKW538" s="10"/>
      <c r="AKX538" s="10"/>
      <c r="AKY538" s="10"/>
      <c r="AKZ538" s="10"/>
      <c r="ALA538" s="10"/>
      <c r="ALB538" s="10"/>
      <c r="ALC538" s="10"/>
      <c r="ALD538" s="10"/>
      <c r="ALE538" s="10"/>
      <c r="ALF538" s="10"/>
      <c r="ALG538" s="10"/>
      <c r="ALH538" s="10"/>
      <c r="ALI538" s="10"/>
      <c r="ALJ538" s="10"/>
      <c r="ALK538" s="10"/>
      <c r="ALL538" s="10"/>
      <c r="ALM538" s="10"/>
      <c r="ALN538" s="10"/>
      <c r="ALO538" s="10"/>
      <c r="ALP538" s="10"/>
      <c r="ALQ538" s="10"/>
      <c r="ALR538" s="10"/>
      <c r="ALS538" s="10"/>
      <c r="ALT538" s="10"/>
      <c r="ALU538" s="10"/>
      <c r="ALV538" s="10"/>
      <c r="ALW538" s="10"/>
      <c r="ALX538" s="10"/>
      <c r="ALY538" s="10"/>
      <c r="ALZ538" s="10"/>
      <c r="AMA538" s="10"/>
      <c r="AMB538" s="10"/>
      <c r="AMC538" s="10"/>
      <c r="AMD538" s="10"/>
      <c r="AME538" s="10"/>
      <c r="AMF538" s="10"/>
      <c r="AMG538" s="10"/>
      <c r="AMH538" s="10"/>
      <c r="AMI538" s="10"/>
    </row>
    <row r="539" spans="1:1023" ht="21.75" customHeight="1">
      <c r="A539" s="14" t="s">
        <v>116</v>
      </c>
      <c r="B539" s="45"/>
      <c r="C539" s="34"/>
      <c r="D539" s="34"/>
      <c r="E539" s="30"/>
      <c r="F539" s="30"/>
      <c r="G539" s="30"/>
      <c r="H539" s="30"/>
      <c r="I539" s="30"/>
      <c r="J539" s="36">
        <v>4000</v>
      </c>
      <c r="K539" s="30"/>
      <c r="L539" s="30"/>
      <c r="M539" s="30"/>
      <c r="N539" s="30"/>
      <c r="O539" s="30"/>
      <c r="P539" s="34"/>
      <c r="Q539" s="43">
        <f t="shared" si="14"/>
        <v>4000</v>
      </c>
      <c r="R539" s="43"/>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c r="EM539" s="10"/>
      <c r="EN539" s="10"/>
      <c r="EO539" s="10"/>
      <c r="EP539" s="10"/>
      <c r="EQ539" s="10"/>
      <c r="ER539" s="10"/>
      <c r="ES539" s="10"/>
      <c r="ET539" s="10"/>
      <c r="EU539" s="10"/>
      <c r="EV539" s="10"/>
      <c r="EW539" s="10"/>
      <c r="EX539" s="10"/>
      <c r="EY539" s="10"/>
      <c r="EZ539" s="10"/>
      <c r="FA539" s="10"/>
      <c r="FB539" s="10"/>
      <c r="FC539" s="10"/>
      <c r="FD539" s="10"/>
      <c r="FE539" s="10"/>
      <c r="FF539" s="10"/>
      <c r="FG539" s="10"/>
      <c r="FH539" s="10"/>
      <c r="FI539" s="10"/>
      <c r="FJ539" s="10"/>
      <c r="FK539" s="10"/>
      <c r="FL539" s="10"/>
      <c r="FM539" s="10"/>
      <c r="FN539" s="10"/>
      <c r="FO539" s="10"/>
      <c r="FP539" s="10"/>
      <c r="FQ539" s="10"/>
      <c r="FR539" s="10"/>
      <c r="FS539" s="10"/>
      <c r="FT539" s="10"/>
      <c r="FU539" s="10"/>
      <c r="FV539" s="10"/>
      <c r="FW539" s="10"/>
      <c r="FX539" s="10"/>
      <c r="FY539" s="10"/>
      <c r="FZ539" s="10"/>
      <c r="GA539" s="10"/>
      <c r="GB539" s="10"/>
      <c r="GC539" s="10"/>
      <c r="GD539" s="10"/>
      <c r="GE539" s="10"/>
      <c r="GF539" s="10"/>
      <c r="GG539" s="10"/>
      <c r="GH539" s="10"/>
      <c r="GI539" s="10"/>
      <c r="GJ539" s="10"/>
      <c r="GK539" s="10"/>
      <c r="GL539" s="10"/>
      <c r="GM539" s="10"/>
      <c r="GN539" s="10"/>
      <c r="GO539" s="10"/>
      <c r="GP539" s="10"/>
      <c r="GQ539" s="10"/>
      <c r="GR539" s="10"/>
      <c r="GS539" s="10"/>
      <c r="GT539" s="10"/>
      <c r="GU539" s="10"/>
      <c r="GV539" s="10"/>
      <c r="GW539" s="10"/>
      <c r="GX539" s="10"/>
      <c r="GY539" s="10"/>
      <c r="GZ539" s="10"/>
      <c r="HA539" s="10"/>
      <c r="HB539" s="10"/>
      <c r="HC539" s="10"/>
      <c r="HD539" s="10"/>
      <c r="HE539" s="10"/>
      <c r="HF539" s="10"/>
      <c r="HG539" s="10"/>
      <c r="HH539" s="10"/>
      <c r="HI539" s="10"/>
      <c r="HJ539" s="10"/>
      <c r="HK539" s="10"/>
      <c r="HL539" s="10"/>
      <c r="HM539" s="10"/>
      <c r="HN539" s="10"/>
      <c r="HO539" s="10"/>
      <c r="HP539" s="10"/>
      <c r="HQ539" s="10"/>
      <c r="HR539" s="10"/>
      <c r="HS539" s="10"/>
      <c r="HT539" s="10"/>
      <c r="HU539" s="10"/>
      <c r="HV539" s="10"/>
      <c r="HW539" s="10"/>
      <c r="HX539" s="10"/>
      <c r="HY539" s="10"/>
      <c r="HZ539" s="10"/>
      <c r="IA539" s="10"/>
      <c r="IB539" s="10"/>
      <c r="IC539" s="10"/>
      <c r="ID539" s="10"/>
      <c r="IE539" s="10"/>
      <c r="IF539" s="10"/>
      <c r="IG539" s="10"/>
      <c r="IH539" s="10"/>
      <c r="II539" s="10"/>
      <c r="IJ539" s="10"/>
      <c r="IK539" s="10"/>
      <c r="IL539" s="10"/>
      <c r="IM539" s="10"/>
      <c r="IN539" s="10"/>
      <c r="IO539" s="10"/>
      <c r="IP539" s="10"/>
      <c r="IQ539" s="10"/>
      <c r="IR539" s="10"/>
      <c r="IS539" s="10"/>
      <c r="IT539" s="10"/>
      <c r="IU539" s="10"/>
      <c r="IV539" s="10"/>
      <c r="IW539" s="10"/>
      <c r="IX539" s="10"/>
      <c r="IY539" s="10"/>
      <c r="IZ539" s="10"/>
      <c r="JA539" s="10"/>
      <c r="JB539" s="10"/>
      <c r="JC539" s="10"/>
      <c r="JD539" s="10"/>
      <c r="JE539" s="10"/>
      <c r="JF539" s="10"/>
      <c r="JG539" s="10"/>
      <c r="JH539" s="10"/>
      <c r="JI539" s="10"/>
      <c r="JJ539" s="10"/>
      <c r="JK539" s="10"/>
      <c r="JL539" s="10"/>
      <c r="JM539" s="10"/>
      <c r="JN539" s="10"/>
      <c r="JO539" s="10"/>
      <c r="JP539" s="10"/>
      <c r="JQ539" s="10"/>
      <c r="JR539" s="10"/>
      <c r="JS539" s="10"/>
      <c r="JT539" s="10"/>
      <c r="JU539" s="10"/>
      <c r="JV539" s="10"/>
      <c r="JW539" s="10"/>
      <c r="JX539" s="10"/>
      <c r="JY539" s="10"/>
      <c r="JZ539" s="10"/>
      <c r="KA539" s="10"/>
      <c r="KB539" s="10"/>
      <c r="KC539" s="10"/>
      <c r="KD539" s="10"/>
      <c r="KE539" s="10"/>
      <c r="KF539" s="10"/>
      <c r="KG539" s="10"/>
      <c r="KH539" s="10"/>
      <c r="KI539" s="10"/>
      <c r="KJ539" s="10"/>
      <c r="KK539" s="10"/>
      <c r="KL539" s="10"/>
      <c r="KM539" s="10"/>
      <c r="KN539" s="10"/>
      <c r="KO539" s="10"/>
      <c r="KP539" s="10"/>
      <c r="KQ539" s="10"/>
      <c r="KR539" s="10"/>
      <c r="KS539" s="10"/>
      <c r="KT539" s="10"/>
      <c r="KU539" s="10"/>
      <c r="KV539" s="10"/>
      <c r="KW539" s="10"/>
      <c r="KX539" s="10"/>
      <c r="KY539" s="10"/>
      <c r="KZ539" s="10"/>
      <c r="LA539" s="10"/>
      <c r="LB539" s="10"/>
      <c r="LC539" s="10"/>
      <c r="LD539" s="10"/>
      <c r="LE539" s="10"/>
      <c r="LF539" s="10"/>
      <c r="LG539" s="10"/>
      <c r="LH539" s="10"/>
      <c r="LI539" s="10"/>
      <c r="LJ539" s="10"/>
      <c r="LK539" s="10"/>
      <c r="LL539" s="10"/>
      <c r="LM539" s="10"/>
      <c r="LN539" s="10"/>
      <c r="LO539" s="10"/>
      <c r="LP539" s="10"/>
      <c r="LQ539" s="10"/>
      <c r="LR539" s="10"/>
      <c r="LS539" s="10"/>
      <c r="LT539" s="10"/>
      <c r="LU539" s="10"/>
      <c r="LV539" s="10"/>
      <c r="LW539" s="10"/>
      <c r="LX539" s="10"/>
      <c r="LY539" s="10"/>
      <c r="LZ539" s="10"/>
      <c r="MA539" s="10"/>
      <c r="MB539" s="10"/>
      <c r="MC539" s="10"/>
      <c r="MD539" s="10"/>
      <c r="ME539" s="10"/>
      <c r="MF539" s="10"/>
      <c r="MG539" s="10"/>
      <c r="MH539" s="10"/>
      <c r="MI539" s="10"/>
      <c r="MJ539" s="10"/>
      <c r="MK539" s="10"/>
      <c r="ML539" s="10"/>
      <c r="MM539" s="10"/>
      <c r="MN539" s="10"/>
      <c r="MO539" s="10"/>
      <c r="MP539" s="10"/>
      <c r="MQ539" s="10"/>
      <c r="MR539" s="10"/>
      <c r="MS539" s="10"/>
      <c r="MT539" s="10"/>
      <c r="MU539" s="10"/>
      <c r="MV539" s="10"/>
      <c r="MW539" s="10"/>
      <c r="MX539" s="10"/>
      <c r="MY539" s="10"/>
      <c r="MZ539" s="10"/>
      <c r="NA539" s="10"/>
      <c r="NB539" s="10"/>
      <c r="NC539" s="10"/>
      <c r="ND539" s="10"/>
      <c r="NE539" s="10"/>
      <c r="NF539" s="10"/>
      <c r="NG539" s="10"/>
      <c r="NH539" s="10"/>
      <c r="NI539" s="10"/>
      <c r="NJ539" s="10"/>
      <c r="NK539" s="10"/>
      <c r="NL539" s="10"/>
      <c r="NM539" s="10"/>
      <c r="NN539" s="10"/>
      <c r="NO539" s="10"/>
      <c r="NP539" s="10"/>
      <c r="NQ539" s="10"/>
      <c r="NR539" s="10"/>
      <c r="NS539" s="10"/>
      <c r="NT539" s="10"/>
      <c r="NU539" s="10"/>
      <c r="NV539" s="10"/>
      <c r="NW539" s="10"/>
      <c r="NX539" s="10"/>
      <c r="NY539" s="10"/>
      <c r="NZ539" s="10"/>
      <c r="OA539" s="10"/>
      <c r="OB539" s="10"/>
      <c r="OC539" s="10"/>
      <c r="OD539" s="10"/>
      <c r="OE539" s="10"/>
      <c r="OF539" s="10"/>
      <c r="OG539" s="10"/>
      <c r="OH539" s="10"/>
      <c r="OI539" s="10"/>
      <c r="OJ539" s="10"/>
      <c r="OK539" s="10"/>
      <c r="OL539" s="10"/>
      <c r="OM539" s="10"/>
      <c r="ON539" s="10"/>
      <c r="OO539" s="10"/>
      <c r="OP539" s="10"/>
      <c r="OQ539" s="10"/>
      <c r="OR539" s="10"/>
      <c r="OS539" s="10"/>
      <c r="OT539" s="10"/>
      <c r="OU539" s="10"/>
      <c r="OV539" s="10"/>
      <c r="OW539" s="10"/>
      <c r="OX539" s="10"/>
      <c r="OY539" s="10"/>
      <c r="OZ539" s="10"/>
      <c r="PA539" s="10"/>
      <c r="PB539" s="10"/>
      <c r="PC539" s="10"/>
      <c r="PD539" s="10"/>
      <c r="PE539" s="10"/>
      <c r="PF539" s="10"/>
      <c r="PG539" s="10"/>
      <c r="PH539" s="10"/>
      <c r="PI539" s="10"/>
      <c r="PJ539" s="10"/>
      <c r="PK539" s="10"/>
      <c r="PL539" s="10"/>
      <c r="PM539" s="10"/>
      <c r="PN539" s="10"/>
      <c r="PO539" s="10"/>
      <c r="PP539" s="10"/>
      <c r="PQ539" s="10"/>
      <c r="PR539" s="10"/>
      <c r="PS539" s="10"/>
      <c r="PT539" s="10"/>
      <c r="PU539" s="10"/>
      <c r="PV539" s="10"/>
      <c r="PW539" s="10"/>
      <c r="PX539" s="10"/>
      <c r="PY539" s="10"/>
      <c r="PZ539" s="10"/>
      <c r="QA539" s="10"/>
      <c r="QB539" s="10"/>
      <c r="QC539" s="10"/>
      <c r="QD539" s="10"/>
      <c r="QE539" s="10"/>
      <c r="QF539" s="10"/>
      <c r="QG539" s="10"/>
      <c r="QH539" s="10"/>
      <c r="QI539" s="10"/>
      <c r="QJ539" s="10"/>
      <c r="QK539" s="10"/>
      <c r="QL539" s="10"/>
      <c r="QM539" s="10"/>
      <c r="QN539" s="10"/>
      <c r="QO539" s="10"/>
      <c r="QP539" s="10"/>
      <c r="QQ539" s="10"/>
      <c r="QR539" s="10"/>
      <c r="QS539" s="10"/>
      <c r="QT539" s="10"/>
      <c r="QU539" s="10"/>
      <c r="QV539" s="10"/>
      <c r="QW539" s="10"/>
      <c r="QX539" s="10"/>
      <c r="QY539" s="10"/>
      <c r="QZ539" s="10"/>
      <c r="RA539" s="10"/>
      <c r="RB539" s="10"/>
      <c r="RC539" s="10"/>
      <c r="RD539" s="10"/>
      <c r="RE539" s="10"/>
      <c r="RF539" s="10"/>
      <c r="RG539" s="10"/>
      <c r="RH539" s="10"/>
      <c r="RI539" s="10"/>
      <c r="RJ539" s="10"/>
      <c r="RK539" s="10"/>
      <c r="RL539" s="10"/>
      <c r="RM539" s="10"/>
      <c r="RN539" s="10"/>
      <c r="RO539" s="10"/>
      <c r="RP539" s="10"/>
      <c r="RQ539" s="10"/>
      <c r="RR539" s="10"/>
      <c r="RS539" s="10"/>
      <c r="RT539" s="10"/>
      <c r="RU539" s="10"/>
      <c r="RV539" s="10"/>
      <c r="RW539" s="10"/>
      <c r="RX539" s="10"/>
      <c r="RY539" s="10"/>
      <c r="RZ539" s="10"/>
      <c r="SA539" s="10"/>
      <c r="SB539" s="10"/>
      <c r="SC539" s="10"/>
      <c r="SD539" s="10"/>
      <c r="SE539" s="10"/>
      <c r="SF539" s="10"/>
      <c r="SG539" s="10"/>
      <c r="SH539" s="10"/>
      <c r="SI539" s="10"/>
      <c r="SJ539" s="10"/>
      <c r="SK539" s="10"/>
      <c r="SL539" s="10"/>
      <c r="SM539" s="10"/>
      <c r="SN539" s="10"/>
      <c r="SO539" s="10"/>
      <c r="SP539" s="10"/>
      <c r="SQ539" s="10"/>
      <c r="SR539" s="10"/>
      <c r="SS539" s="10"/>
      <c r="ST539" s="10"/>
      <c r="SU539" s="10"/>
      <c r="SV539" s="10"/>
      <c r="SW539" s="10"/>
      <c r="SX539" s="10"/>
      <c r="SY539" s="10"/>
      <c r="SZ539" s="10"/>
      <c r="TA539" s="10"/>
      <c r="TB539" s="10"/>
      <c r="TC539" s="10"/>
      <c r="TD539" s="10"/>
      <c r="TE539" s="10"/>
      <c r="TF539" s="10"/>
      <c r="TG539" s="10"/>
      <c r="TH539" s="10"/>
      <c r="TI539" s="10"/>
      <c r="TJ539" s="10"/>
      <c r="TK539" s="10"/>
      <c r="TL539" s="10"/>
      <c r="TM539" s="10"/>
      <c r="TN539" s="10"/>
      <c r="TO539" s="10"/>
      <c r="TP539" s="10"/>
      <c r="TQ539" s="10"/>
      <c r="TR539" s="10"/>
      <c r="TS539" s="10"/>
      <c r="TT539" s="10"/>
      <c r="TU539" s="10"/>
      <c r="TV539" s="10"/>
      <c r="TW539" s="10"/>
      <c r="TX539" s="10"/>
      <c r="TY539" s="10"/>
      <c r="TZ539" s="10"/>
      <c r="UA539" s="10"/>
      <c r="UB539" s="10"/>
      <c r="UC539" s="10"/>
      <c r="UD539" s="10"/>
      <c r="UE539" s="10"/>
      <c r="UF539" s="10"/>
      <c r="UG539" s="10"/>
      <c r="UH539" s="10"/>
      <c r="UI539" s="10"/>
      <c r="UJ539" s="10"/>
      <c r="UK539" s="10"/>
      <c r="UL539" s="10"/>
      <c r="UM539" s="10"/>
      <c r="UN539" s="10"/>
      <c r="UO539" s="10"/>
      <c r="UP539" s="10"/>
      <c r="UQ539" s="10"/>
      <c r="UR539" s="10"/>
      <c r="US539" s="10"/>
      <c r="UT539" s="10"/>
      <c r="UU539" s="10"/>
      <c r="UV539" s="10"/>
      <c r="UW539" s="10"/>
      <c r="UX539" s="10"/>
      <c r="UY539" s="10"/>
      <c r="UZ539" s="10"/>
      <c r="VA539" s="10"/>
      <c r="VB539" s="10"/>
      <c r="VC539" s="10"/>
      <c r="VD539" s="10"/>
      <c r="VE539" s="10"/>
      <c r="VF539" s="10"/>
      <c r="VG539" s="10"/>
      <c r="VH539" s="10"/>
      <c r="VI539" s="10"/>
      <c r="VJ539" s="10"/>
      <c r="VK539" s="10"/>
      <c r="VL539" s="10"/>
      <c r="VM539" s="10"/>
      <c r="VN539" s="10"/>
      <c r="VO539" s="10"/>
      <c r="VP539" s="10"/>
      <c r="VQ539" s="10"/>
      <c r="VR539" s="10"/>
      <c r="VS539" s="10"/>
      <c r="VT539" s="10"/>
      <c r="VU539" s="10"/>
      <c r="VV539" s="10"/>
      <c r="VW539" s="10"/>
      <c r="VX539" s="10"/>
      <c r="VY539" s="10"/>
      <c r="VZ539" s="10"/>
      <c r="WA539" s="10"/>
      <c r="WB539" s="10"/>
      <c r="WC539" s="10"/>
      <c r="WD539" s="10"/>
      <c r="WE539" s="10"/>
      <c r="WF539" s="10"/>
      <c r="WG539" s="10"/>
      <c r="WH539" s="10"/>
      <c r="WI539" s="10"/>
      <c r="WJ539" s="10"/>
      <c r="WK539" s="10"/>
      <c r="WL539" s="10"/>
      <c r="WM539" s="10"/>
      <c r="WN539" s="10"/>
      <c r="WO539" s="10"/>
      <c r="WP539" s="10"/>
      <c r="WQ539" s="10"/>
      <c r="WR539" s="10"/>
      <c r="WS539" s="10"/>
      <c r="WT539" s="10"/>
      <c r="WU539" s="10"/>
      <c r="WV539" s="10"/>
      <c r="WW539" s="10"/>
      <c r="WX539" s="10"/>
      <c r="WY539" s="10"/>
      <c r="WZ539" s="10"/>
      <c r="XA539" s="10"/>
      <c r="XB539" s="10"/>
      <c r="XC539" s="10"/>
      <c r="XD539" s="10"/>
      <c r="XE539" s="10"/>
      <c r="XF539" s="10"/>
      <c r="XG539" s="10"/>
      <c r="XH539" s="10"/>
      <c r="XI539" s="10"/>
      <c r="XJ539" s="10"/>
      <c r="XK539" s="10"/>
      <c r="XL539" s="10"/>
      <c r="XM539" s="10"/>
      <c r="XN539" s="10"/>
      <c r="XO539" s="10"/>
      <c r="XP539" s="10"/>
      <c r="XQ539" s="10"/>
      <c r="XR539" s="10"/>
      <c r="XS539" s="10"/>
      <c r="XT539" s="10"/>
      <c r="XU539" s="10"/>
      <c r="XV539" s="10"/>
      <c r="XW539" s="10"/>
      <c r="XX539" s="10"/>
      <c r="XY539" s="10"/>
      <c r="XZ539" s="10"/>
      <c r="YA539" s="10"/>
      <c r="YB539" s="10"/>
      <c r="YC539" s="10"/>
      <c r="YD539" s="10"/>
      <c r="YE539" s="10"/>
      <c r="YF539" s="10"/>
      <c r="YG539" s="10"/>
      <c r="YH539" s="10"/>
      <c r="YI539" s="10"/>
      <c r="YJ539" s="10"/>
      <c r="YK539" s="10"/>
      <c r="YL539" s="10"/>
      <c r="YM539" s="10"/>
      <c r="YN539" s="10"/>
      <c r="YO539" s="10"/>
      <c r="YP539" s="10"/>
      <c r="YQ539" s="10"/>
      <c r="YR539" s="10"/>
      <c r="YS539" s="10"/>
      <c r="YT539" s="10"/>
      <c r="YU539" s="10"/>
      <c r="YV539" s="10"/>
      <c r="YW539" s="10"/>
      <c r="YX539" s="10"/>
      <c r="YY539" s="10"/>
      <c r="YZ539" s="10"/>
      <c r="ZA539" s="10"/>
      <c r="ZB539" s="10"/>
      <c r="ZC539" s="10"/>
      <c r="ZD539" s="10"/>
      <c r="ZE539" s="10"/>
      <c r="ZF539" s="10"/>
      <c r="ZG539" s="10"/>
      <c r="ZH539" s="10"/>
      <c r="ZI539" s="10"/>
      <c r="ZJ539" s="10"/>
      <c r="ZK539" s="10"/>
      <c r="ZL539" s="10"/>
      <c r="ZM539" s="10"/>
      <c r="ZN539" s="10"/>
      <c r="ZO539" s="10"/>
      <c r="ZP539" s="10"/>
      <c r="ZQ539" s="10"/>
      <c r="ZR539" s="10"/>
      <c r="ZS539" s="10"/>
      <c r="ZT539" s="10"/>
      <c r="ZU539" s="10"/>
      <c r="ZV539" s="10"/>
      <c r="ZW539" s="10"/>
      <c r="ZX539" s="10"/>
      <c r="ZY539" s="10"/>
      <c r="ZZ539" s="10"/>
      <c r="AAA539" s="10"/>
      <c r="AAB539" s="10"/>
      <c r="AAC539" s="10"/>
      <c r="AAD539" s="10"/>
      <c r="AAE539" s="10"/>
      <c r="AAF539" s="10"/>
      <c r="AAG539" s="10"/>
      <c r="AAH539" s="10"/>
      <c r="AAI539" s="10"/>
      <c r="AAJ539" s="10"/>
      <c r="AAK539" s="10"/>
      <c r="AAL539" s="10"/>
      <c r="AAM539" s="10"/>
      <c r="AAN539" s="10"/>
      <c r="AAO539" s="10"/>
      <c r="AAP539" s="10"/>
      <c r="AAQ539" s="10"/>
      <c r="AAR539" s="10"/>
      <c r="AAS539" s="10"/>
      <c r="AAT539" s="10"/>
      <c r="AAU539" s="10"/>
      <c r="AAV539" s="10"/>
      <c r="AAW539" s="10"/>
      <c r="AAX539" s="10"/>
      <c r="AAY539" s="10"/>
      <c r="AAZ539" s="10"/>
      <c r="ABA539" s="10"/>
      <c r="ABB539" s="10"/>
      <c r="ABC539" s="10"/>
      <c r="ABD539" s="10"/>
      <c r="ABE539" s="10"/>
      <c r="ABF539" s="10"/>
      <c r="ABG539" s="10"/>
      <c r="ABH539" s="10"/>
      <c r="ABI539" s="10"/>
      <c r="ABJ539" s="10"/>
      <c r="ABK539" s="10"/>
      <c r="ABL539" s="10"/>
      <c r="ABM539" s="10"/>
      <c r="ABN539" s="10"/>
      <c r="ABO539" s="10"/>
      <c r="ABP539" s="10"/>
      <c r="ABQ539" s="10"/>
      <c r="ABR539" s="10"/>
      <c r="ABS539" s="10"/>
      <c r="ABT539" s="10"/>
      <c r="ABU539" s="10"/>
      <c r="ABV539" s="10"/>
      <c r="ABW539" s="10"/>
      <c r="ABX539" s="10"/>
      <c r="ABY539" s="10"/>
      <c r="ABZ539" s="10"/>
      <c r="ACA539" s="10"/>
      <c r="ACB539" s="10"/>
      <c r="ACC539" s="10"/>
      <c r="ACD539" s="10"/>
      <c r="ACE539" s="10"/>
      <c r="ACF539" s="10"/>
      <c r="ACG539" s="10"/>
      <c r="ACH539" s="10"/>
      <c r="ACI539" s="10"/>
      <c r="ACJ539" s="10"/>
      <c r="ACK539" s="10"/>
      <c r="ACL539" s="10"/>
      <c r="ACM539" s="10"/>
      <c r="ACN539" s="10"/>
      <c r="ACO539" s="10"/>
      <c r="ACP539" s="10"/>
      <c r="ACQ539" s="10"/>
      <c r="ACR539" s="10"/>
      <c r="ACS539" s="10"/>
      <c r="ACT539" s="10"/>
      <c r="ACU539" s="10"/>
      <c r="ACV539" s="10"/>
      <c r="ACW539" s="10"/>
      <c r="ACX539" s="10"/>
      <c r="ACY539" s="10"/>
      <c r="ACZ539" s="10"/>
      <c r="ADA539" s="10"/>
      <c r="ADB539" s="10"/>
      <c r="ADC539" s="10"/>
      <c r="ADD539" s="10"/>
      <c r="ADE539" s="10"/>
      <c r="ADF539" s="10"/>
      <c r="ADG539" s="10"/>
      <c r="ADH539" s="10"/>
      <c r="ADI539" s="10"/>
      <c r="ADJ539" s="10"/>
      <c r="ADK539" s="10"/>
      <c r="ADL539" s="10"/>
      <c r="ADM539" s="10"/>
      <c r="ADN539" s="10"/>
      <c r="ADO539" s="10"/>
      <c r="ADP539" s="10"/>
      <c r="ADQ539" s="10"/>
      <c r="ADR539" s="10"/>
      <c r="ADS539" s="10"/>
      <c r="ADT539" s="10"/>
      <c r="ADU539" s="10"/>
      <c r="ADV539" s="10"/>
      <c r="ADW539" s="10"/>
      <c r="ADX539" s="10"/>
      <c r="ADY539" s="10"/>
      <c r="ADZ539" s="10"/>
      <c r="AEA539" s="10"/>
      <c r="AEB539" s="10"/>
      <c r="AEC539" s="10"/>
      <c r="AED539" s="10"/>
      <c r="AEE539" s="10"/>
      <c r="AEF539" s="10"/>
      <c r="AEG539" s="10"/>
      <c r="AEH539" s="10"/>
      <c r="AEI539" s="10"/>
      <c r="AEJ539" s="10"/>
      <c r="AEK539" s="10"/>
      <c r="AEL539" s="10"/>
      <c r="AEM539" s="10"/>
      <c r="AEN539" s="10"/>
      <c r="AEO539" s="10"/>
      <c r="AEP539" s="10"/>
      <c r="AEQ539" s="10"/>
      <c r="AER539" s="10"/>
      <c r="AES539" s="10"/>
      <c r="AET539" s="10"/>
      <c r="AEU539" s="10"/>
      <c r="AEV539" s="10"/>
      <c r="AEW539" s="10"/>
      <c r="AEX539" s="10"/>
      <c r="AEY539" s="10"/>
      <c r="AEZ539" s="10"/>
      <c r="AFA539" s="10"/>
      <c r="AFB539" s="10"/>
      <c r="AFC539" s="10"/>
      <c r="AFD539" s="10"/>
      <c r="AFE539" s="10"/>
      <c r="AFF539" s="10"/>
      <c r="AFG539" s="10"/>
      <c r="AFH539" s="10"/>
      <c r="AFI539" s="10"/>
      <c r="AFJ539" s="10"/>
      <c r="AFK539" s="10"/>
      <c r="AFL539" s="10"/>
      <c r="AFM539" s="10"/>
      <c r="AFN539" s="10"/>
      <c r="AFO539" s="10"/>
      <c r="AFP539" s="10"/>
      <c r="AFQ539" s="10"/>
      <c r="AFR539" s="10"/>
      <c r="AFS539" s="10"/>
      <c r="AFT539" s="10"/>
      <c r="AFU539" s="10"/>
      <c r="AFV539" s="10"/>
      <c r="AFW539" s="10"/>
      <c r="AFX539" s="10"/>
      <c r="AFY539" s="10"/>
      <c r="AFZ539" s="10"/>
      <c r="AGA539" s="10"/>
      <c r="AGB539" s="10"/>
      <c r="AGC539" s="10"/>
      <c r="AGD539" s="10"/>
      <c r="AGE539" s="10"/>
      <c r="AGF539" s="10"/>
      <c r="AGG539" s="10"/>
      <c r="AGH539" s="10"/>
      <c r="AGI539" s="10"/>
      <c r="AGJ539" s="10"/>
      <c r="AGK539" s="10"/>
      <c r="AGL539" s="10"/>
      <c r="AGM539" s="10"/>
      <c r="AGN539" s="10"/>
      <c r="AGO539" s="10"/>
      <c r="AGP539" s="10"/>
      <c r="AGQ539" s="10"/>
      <c r="AGR539" s="10"/>
      <c r="AGS539" s="10"/>
      <c r="AGT539" s="10"/>
      <c r="AGU539" s="10"/>
      <c r="AGV539" s="10"/>
      <c r="AGW539" s="10"/>
      <c r="AGX539" s="10"/>
      <c r="AGY539" s="10"/>
      <c r="AGZ539" s="10"/>
      <c r="AHA539" s="10"/>
      <c r="AHB539" s="10"/>
      <c r="AHC539" s="10"/>
      <c r="AHD539" s="10"/>
      <c r="AHE539" s="10"/>
      <c r="AHF539" s="10"/>
      <c r="AHG539" s="10"/>
      <c r="AHH539" s="10"/>
      <c r="AHI539" s="10"/>
      <c r="AHJ539" s="10"/>
      <c r="AHK539" s="10"/>
      <c r="AHL539" s="10"/>
      <c r="AHM539" s="10"/>
      <c r="AHN539" s="10"/>
      <c r="AHO539" s="10"/>
      <c r="AHP539" s="10"/>
      <c r="AHQ539" s="10"/>
      <c r="AHR539" s="10"/>
      <c r="AHS539" s="10"/>
      <c r="AHT539" s="10"/>
      <c r="AHU539" s="10"/>
      <c r="AHV539" s="10"/>
      <c r="AHW539" s="10"/>
      <c r="AHX539" s="10"/>
      <c r="AHY539" s="10"/>
      <c r="AHZ539" s="10"/>
      <c r="AIA539" s="10"/>
      <c r="AIB539" s="10"/>
      <c r="AIC539" s="10"/>
      <c r="AID539" s="10"/>
      <c r="AIE539" s="10"/>
      <c r="AIF539" s="10"/>
      <c r="AIG539" s="10"/>
      <c r="AIH539" s="10"/>
      <c r="AII539" s="10"/>
      <c r="AIJ539" s="10"/>
      <c r="AIK539" s="10"/>
      <c r="AIL539" s="10"/>
      <c r="AIM539" s="10"/>
      <c r="AIN539" s="10"/>
      <c r="AIO539" s="10"/>
      <c r="AIP539" s="10"/>
      <c r="AIQ539" s="10"/>
      <c r="AIR539" s="10"/>
      <c r="AIS539" s="10"/>
      <c r="AIT539" s="10"/>
      <c r="AIU539" s="10"/>
      <c r="AIV539" s="10"/>
      <c r="AIW539" s="10"/>
      <c r="AIX539" s="10"/>
      <c r="AIY539" s="10"/>
      <c r="AIZ539" s="10"/>
      <c r="AJA539" s="10"/>
      <c r="AJB539" s="10"/>
      <c r="AJC539" s="10"/>
      <c r="AJD539" s="10"/>
      <c r="AJE539" s="10"/>
      <c r="AJF539" s="10"/>
      <c r="AJG539" s="10"/>
      <c r="AJH539" s="10"/>
      <c r="AJI539" s="10"/>
      <c r="AJJ539" s="10"/>
      <c r="AJK539" s="10"/>
      <c r="AJL539" s="10"/>
      <c r="AJM539" s="10"/>
      <c r="AJN539" s="10"/>
      <c r="AJO539" s="10"/>
      <c r="AJP539" s="10"/>
      <c r="AJQ539" s="10"/>
      <c r="AJR539" s="10"/>
      <c r="AJS539" s="10"/>
      <c r="AJT539" s="10"/>
      <c r="AJU539" s="10"/>
      <c r="AJV539" s="10"/>
      <c r="AJW539" s="10"/>
      <c r="AJX539" s="10"/>
      <c r="AJY539" s="10"/>
      <c r="AJZ539" s="10"/>
      <c r="AKA539" s="10"/>
      <c r="AKB539" s="10"/>
      <c r="AKC539" s="10"/>
      <c r="AKD539" s="10"/>
      <c r="AKE539" s="10"/>
      <c r="AKF539" s="10"/>
      <c r="AKG539" s="10"/>
      <c r="AKH539" s="10"/>
      <c r="AKI539" s="10"/>
      <c r="AKJ539" s="10"/>
      <c r="AKK539" s="10"/>
      <c r="AKL539" s="10"/>
      <c r="AKM539" s="10"/>
      <c r="AKN539" s="10"/>
      <c r="AKO539" s="10"/>
      <c r="AKP539" s="10"/>
      <c r="AKQ539" s="10"/>
      <c r="AKR539" s="10"/>
      <c r="AKS539" s="10"/>
      <c r="AKT539" s="10"/>
      <c r="AKU539" s="10"/>
      <c r="AKV539" s="10"/>
      <c r="AKW539" s="10"/>
      <c r="AKX539" s="10"/>
      <c r="AKY539" s="10"/>
      <c r="AKZ539" s="10"/>
      <c r="ALA539" s="10"/>
      <c r="ALB539" s="10"/>
      <c r="ALC539" s="10"/>
      <c r="ALD539" s="10"/>
      <c r="ALE539" s="10"/>
      <c r="ALF539" s="10"/>
      <c r="ALG539" s="10"/>
      <c r="ALH539" s="10"/>
      <c r="ALI539" s="10"/>
      <c r="ALJ539" s="10"/>
      <c r="ALK539" s="10"/>
      <c r="ALL539" s="10"/>
      <c r="ALM539" s="10"/>
      <c r="ALN539" s="10"/>
      <c r="ALO539" s="10"/>
      <c r="ALP539" s="10"/>
      <c r="ALQ539" s="10"/>
      <c r="ALR539" s="10"/>
      <c r="ALS539" s="10"/>
      <c r="ALT539" s="10"/>
      <c r="ALU539" s="10"/>
      <c r="ALV539" s="10"/>
      <c r="ALW539" s="10"/>
      <c r="ALX539" s="10"/>
      <c r="ALY539" s="10"/>
      <c r="ALZ539" s="10"/>
      <c r="AMA539" s="10"/>
      <c r="AMB539" s="10"/>
      <c r="AMC539" s="10"/>
      <c r="AMD539" s="10"/>
      <c r="AME539" s="10"/>
      <c r="AMF539" s="10"/>
      <c r="AMG539" s="10"/>
      <c r="AMH539" s="10"/>
      <c r="AMI539" s="10"/>
    </row>
    <row r="540" spans="1:1023" ht="21.75" customHeight="1">
      <c r="A540" s="14" t="s">
        <v>116</v>
      </c>
      <c r="B540" s="45"/>
      <c r="C540" s="34"/>
      <c r="D540" s="34"/>
      <c r="E540" s="30"/>
      <c r="F540" s="30"/>
      <c r="G540" s="30"/>
      <c r="H540" s="30"/>
      <c r="I540" s="30"/>
      <c r="J540" s="36">
        <v>20000</v>
      </c>
      <c r="K540" s="30"/>
      <c r="L540" s="30"/>
      <c r="M540" s="30"/>
      <c r="N540" s="30"/>
      <c r="O540" s="30"/>
      <c r="P540" s="34"/>
      <c r="Q540" s="43">
        <f t="shared" si="14"/>
        <v>20000</v>
      </c>
      <c r="R540" s="43"/>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c r="EM540" s="10"/>
      <c r="EN540" s="10"/>
      <c r="EO540" s="10"/>
      <c r="EP540" s="10"/>
      <c r="EQ540" s="10"/>
      <c r="ER540" s="10"/>
      <c r="ES540" s="10"/>
      <c r="ET540" s="10"/>
      <c r="EU540" s="10"/>
      <c r="EV540" s="10"/>
      <c r="EW540" s="10"/>
      <c r="EX540" s="10"/>
      <c r="EY540" s="10"/>
      <c r="EZ540" s="10"/>
      <c r="FA540" s="10"/>
      <c r="FB540" s="10"/>
      <c r="FC540" s="10"/>
      <c r="FD540" s="10"/>
      <c r="FE540" s="10"/>
      <c r="FF540" s="10"/>
      <c r="FG540" s="10"/>
      <c r="FH540" s="10"/>
      <c r="FI540" s="10"/>
      <c r="FJ540" s="10"/>
      <c r="FK540" s="10"/>
      <c r="FL540" s="10"/>
      <c r="FM540" s="10"/>
      <c r="FN540" s="10"/>
      <c r="FO540" s="10"/>
      <c r="FP540" s="10"/>
      <c r="FQ540" s="10"/>
      <c r="FR540" s="10"/>
      <c r="FS540" s="10"/>
      <c r="FT540" s="10"/>
      <c r="FU540" s="10"/>
      <c r="FV540" s="10"/>
      <c r="FW540" s="10"/>
      <c r="FX540" s="10"/>
      <c r="FY540" s="10"/>
      <c r="FZ540" s="10"/>
      <c r="GA540" s="10"/>
      <c r="GB540" s="10"/>
      <c r="GC540" s="10"/>
      <c r="GD540" s="10"/>
      <c r="GE540" s="10"/>
      <c r="GF540" s="10"/>
      <c r="GG540" s="10"/>
      <c r="GH540" s="10"/>
      <c r="GI540" s="10"/>
      <c r="GJ540" s="10"/>
      <c r="GK540" s="10"/>
      <c r="GL540" s="10"/>
      <c r="GM540" s="10"/>
      <c r="GN540" s="10"/>
      <c r="GO540" s="10"/>
      <c r="GP540" s="10"/>
      <c r="GQ540" s="10"/>
      <c r="GR540" s="10"/>
      <c r="GS540" s="10"/>
      <c r="GT540" s="10"/>
      <c r="GU540" s="10"/>
      <c r="GV540" s="10"/>
      <c r="GW540" s="10"/>
      <c r="GX540" s="10"/>
      <c r="GY540" s="10"/>
      <c r="GZ540" s="10"/>
      <c r="HA540" s="10"/>
      <c r="HB540" s="10"/>
      <c r="HC540" s="10"/>
      <c r="HD540" s="10"/>
      <c r="HE540" s="10"/>
      <c r="HF540" s="10"/>
      <c r="HG540" s="10"/>
      <c r="HH540" s="10"/>
      <c r="HI540" s="10"/>
      <c r="HJ540" s="10"/>
      <c r="HK540" s="10"/>
      <c r="HL540" s="10"/>
      <c r="HM540" s="10"/>
      <c r="HN540" s="10"/>
      <c r="HO540" s="10"/>
      <c r="HP540" s="10"/>
      <c r="HQ540" s="10"/>
      <c r="HR540" s="10"/>
      <c r="HS540" s="10"/>
      <c r="HT540" s="10"/>
      <c r="HU540" s="10"/>
      <c r="HV540" s="10"/>
      <c r="HW540" s="10"/>
      <c r="HX540" s="10"/>
      <c r="HY540" s="10"/>
      <c r="HZ540" s="10"/>
      <c r="IA540" s="10"/>
      <c r="IB540" s="10"/>
      <c r="IC540" s="10"/>
      <c r="ID540" s="10"/>
      <c r="IE540" s="10"/>
      <c r="IF540" s="10"/>
      <c r="IG540" s="10"/>
      <c r="IH540" s="10"/>
      <c r="II540" s="10"/>
      <c r="IJ540" s="10"/>
      <c r="IK540" s="10"/>
      <c r="IL540" s="10"/>
      <c r="IM540" s="10"/>
      <c r="IN540" s="10"/>
      <c r="IO540" s="10"/>
      <c r="IP540" s="10"/>
      <c r="IQ540" s="10"/>
      <c r="IR540" s="10"/>
      <c r="IS540" s="10"/>
      <c r="IT540" s="10"/>
      <c r="IU540" s="10"/>
      <c r="IV540" s="10"/>
      <c r="IW540" s="10"/>
      <c r="IX540" s="10"/>
      <c r="IY540" s="10"/>
      <c r="IZ540" s="10"/>
      <c r="JA540" s="10"/>
      <c r="JB540" s="10"/>
      <c r="JC540" s="10"/>
      <c r="JD540" s="10"/>
      <c r="JE540" s="10"/>
      <c r="JF540" s="10"/>
      <c r="JG540" s="10"/>
      <c r="JH540" s="10"/>
      <c r="JI540" s="10"/>
      <c r="JJ540" s="10"/>
      <c r="JK540" s="10"/>
      <c r="JL540" s="10"/>
      <c r="JM540" s="10"/>
      <c r="JN540" s="10"/>
      <c r="JO540" s="10"/>
      <c r="JP540" s="10"/>
      <c r="JQ540" s="10"/>
      <c r="JR540" s="10"/>
      <c r="JS540" s="10"/>
      <c r="JT540" s="10"/>
      <c r="JU540" s="10"/>
      <c r="JV540" s="10"/>
      <c r="JW540" s="10"/>
      <c r="JX540" s="10"/>
      <c r="JY540" s="10"/>
      <c r="JZ540" s="10"/>
      <c r="KA540" s="10"/>
      <c r="KB540" s="10"/>
      <c r="KC540" s="10"/>
      <c r="KD540" s="10"/>
      <c r="KE540" s="10"/>
      <c r="KF540" s="10"/>
      <c r="KG540" s="10"/>
      <c r="KH540" s="10"/>
      <c r="KI540" s="10"/>
      <c r="KJ540" s="10"/>
      <c r="KK540" s="10"/>
      <c r="KL540" s="10"/>
      <c r="KM540" s="10"/>
      <c r="KN540" s="10"/>
      <c r="KO540" s="10"/>
      <c r="KP540" s="10"/>
      <c r="KQ540" s="10"/>
      <c r="KR540" s="10"/>
      <c r="KS540" s="10"/>
      <c r="KT540" s="10"/>
      <c r="KU540" s="10"/>
      <c r="KV540" s="10"/>
      <c r="KW540" s="10"/>
      <c r="KX540" s="10"/>
      <c r="KY540" s="10"/>
      <c r="KZ540" s="10"/>
      <c r="LA540" s="10"/>
      <c r="LB540" s="10"/>
      <c r="LC540" s="10"/>
      <c r="LD540" s="10"/>
      <c r="LE540" s="10"/>
      <c r="LF540" s="10"/>
      <c r="LG540" s="10"/>
      <c r="LH540" s="10"/>
      <c r="LI540" s="10"/>
      <c r="LJ540" s="10"/>
      <c r="LK540" s="10"/>
      <c r="LL540" s="10"/>
      <c r="LM540" s="10"/>
      <c r="LN540" s="10"/>
      <c r="LO540" s="10"/>
      <c r="LP540" s="10"/>
      <c r="LQ540" s="10"/>
      <c r="LR540" s="10"/>
      <c r="LS540" s="10"/>
      <c r="LT540" s="10"/>
      <c r="LU540" s="10"/>
      <c r="LV540" s="10"/>
      <c r="LW540" s="10"/>
      <c r="LX540" s="10"/>
      <c r="LY540" s="10"/>
      <c r="LZ540" s="10"/>
      <c r="MA540" s="10"/>
      <c r="MB540" s="10"/>
      <c r="MC540" s="10"/>
      <c r="MD540" s="10"/>
      <c r="ME540" s="10"/>
      <c r="MF540" s="10"/>
      <c r="MG540" s="10"/>
      <c r="MH540" s="10"/>
      <c r="MI540" s="10"/>
      <c r="MJ540" s="10"/>
      <c r="MK540" s="10"/>
      <c r="ML540" s="10"/>
      <c r="MM540" s="10"/>
      <c r="MN540" s="10"/>
      <c r="MO540" s="10"/>
      <c r="MP540" s="10"/>
      <c r="MQ540" s="10"/>
      <c r="MR540" s="10"/>
      <c r="MS540" s="10"/>
      <c r="MT540" s="10"/>
      <c r="MU540" s="10"/>
      <c r="MV540" s="10"/>
      <c r="MW540" s="10"/>
      <c r="MX540" s="10"/>
      <c r="MY540" s="10"/>
      <c r="MZ540" s="10"/>
      <c r="NA540" s="10"/>
      <c r="NB540" s="10"/>
      <c r="NC540" s="10"/>
      <c r="ND540" s="10"/>
      <c r="NE540" s="10"/>
      <c r="NF540" s="10"/>
      <c r="NG540" s="10"/>
      <c r="NH540" s="10"/>
      <c r="NI540" s="10"/>
      <c r="NJ540" s="10"/>
      <c r="NK540" s="10"/>
      <c r="NL540" s="10"/>
      <c r="NM540" s="10"/>
      <c r="NN540" s="10"/>
      <c r="NO540" s="10"/>
      <c r="NP540" s="10"/>
      <c r="NQ540" s="10"/>
      <c r="NR540" s="10"/>
      <c r="NS540" s="10"/>
      <c r="NT540" s="10"/>
      <c r="NU540" s="10"/>
      <c r="NV540" s="10"/>
      <c r="NW540" s="10"/>
      <c r="NX540" s="10"/>
      <c r="NY540" s="10"/>
      <c r="NZ540" s="10"/>
      <c r="OA540" s="10"/>
      <c r="OB540" s="10"/>
      <c r="OC540" s="10"/>
      <c r="OD540" s="10"/>
      <c r="OE540" s="10"/>
      <c r="OF540" s="10"/>
      <c r="OG540" s="10"/>
      <c r="OH540" s="10"/>
      <c r="OI540" s="10"/>
      <c r="OJ540" s="10"/>
      <c r="OK540" s="10"/>
      <c r="OL540" s="10"/>
      <c r="OM540" s="10"/>
      <c r="ON540" s="10"/>
      <c r="OO540" s="10"/>
      <c r="OP540" s="10"/>
      <c r="OQ540" s="10"/>
      <c r="OR540" s="10"/>
      <c r="OS540" s="10"/>
      <c r="OT540" s="10"/>
      <c r="OU540" s="10"/>
      <c r="OV540" s="10"/>
      <c r="OW540" s="10"/>
      <c r="OX540" s="10"/>
      <c r="OY540" s="10"/>
      <c r="OZ540" s="10"/>
      <c r="PA540" s="10"/>
      <c r="PB540" s="10"/>
      <c r="PC540" s="10"/>
      <c r="PD540" s="10"/>
      <c r="PE540" s="10"/>
      <c r="PF540" s="10"/>
      <c r="PG540" s="10"/>
      <c r="PH540" s="10"/>
      <c r="PI540" s="10"/>
      <c r="PJ540" s="10"/>
      <c r="PK540" s="10"/>
      <c r="PL540" s="10"/>
      <c r="PM540" s="10"/>
      <c r="PN540" s="10"/>
      <c r="PO540" s="10"/>
      <c r="PP540" s="10"/>
      <c r="PQ540" s="10"/>
      <c r="PR540" s="10"/>
      <c r="PS540" s="10"/>
      <c r="PT540" s="10"/>
      <c r="PU540" s="10"/>
      <c r="PV540" s="10"/>
      <c r="PW540" s="10"/>
      <c r="PX540" s="10"/>
      <c r="PY540" s="10"/>
      <c r="PZ540" s="10"/>
      <c r="QA540" s="10"/>
      <c r="QB540" s="10"/>
      <c r="QC540" s="10"/>
      <c r="QD540" s="10"/>
      <c r="QE540" s="10"/>
      <c r="QF540" s="10"/>
      <c r="QG540" s="10"/>
      <c r="QH540" s="10"/>
      <c r="QI540" s="10"/>
      <c r="QJ540" s="10"/>
      <c r="QK540" s="10"/>
      <c r="QL540" s="10"/>
      <c r="QM540" s="10"/>
      <c r="QN540" s="10"/>
      <c r="QO540" s="10"/>
      <c r="QP540" s="10"/>
      <c r="QQ540" s="10"/>
      <c r="QR540" s="10"/>
      <c r="QS540" s="10"/>
      <c r="QT540" s="10"/>
      <c r="QU540" s="10"/>
      <c r="QV540" s="10"/>
      <c r="QW540" s="10"/>
      <c r="QX540" s="10"/>
      <c r="QY540" s="10"/>
      <c r="QZ540" s="10"/>
      <c r="RA540" s="10"/>
      <c r="RB540" s="10"/>
      <c r="RC540" s="10"/>
      <c r="RD540" s="10"/>
      <c r="RE540" s="10"/>
      <c r="RF540" s="10"/>
      <c r="RG540" s="10"/>
      <c r="RH540" s="10"/>
      <c r="RI540" s="10"/>
      <c r="RJ540" s="10"/>
      <c r="RK540" s="10"/>
      <c r="RL540" s="10"/>
      <c r="RM540" s="10"/>
      <c r="RN540" s="10"/>
      <c r="RO540" s="10"/>
      <c r="RP540" s="10"/>
      <c r="RQ540" s="10"/>
      <c r="RR540" s="10"/>
      <c r="RS540" s="10"/>
      <c r="RT540" s="10"/>
      <c r="RU540" s="10"/>
      <c r="RV540" s="10"/>
      <c r="RW540" s="10"/>
      <c r="RX540" s="10"/>
      <c r="RY540" s="10"/>
      <c r="RZ540" s="10"/>
      <c r="SA540" s="10"/>
      <c r="SB540" s="10"/>
      <c r="SC540" s="10"/>
      <c r="SD540" s="10"/>
      <c r="SE540" s="10"/>
      <c r="SF540" s="10"/>
      <c r="SG540" s="10"/>
      <c r="SH540" s="10"/>
      <c r="SI540" s="10"/>
      <c r="SJ540" s="10"/>
      <c r="SK540" s="10"/>
      <c r="SL540" s="10"/>
      <c r="SM540" s="10"/>
      <c r="SN540" s="10"/>
      <c r="SO540" s="10"/>
      <c r="SP540" s="10"/>
      <c r="SQ540" s="10"/>
      <c r="SR540" s="10"/>
      <c r="SS540" s="10"/>
      <c r="ST540" s="10"/>
      <c r="SU540" s="10"/>
      <c r="SV540" s="10"/>
      <c r="SW540" s="10"/>
      <c r="SX540" s="10"/>
      <c r="SY540" s="10"/>
      <c r="SZ540" s="10"/>
      <c r="TA540" s="10"/>
      <c r="TB540" s="10"/>
      <c r="TC540" s="10"/>
      <c r="TD540" s="10"/>
      <c r="TE540" s="10"/>
      <c r="TF540" s="10"/>
      <c r="TG540" s="10"/>
      <c r="TH540" s="10"/>
      <c r="TI540" s="10"/>
      <c r="TJ540" s="10"/>
      <c r="TK540" s="10"/>
      <c r="TL540" s="10"/>
      <c r="TM540" s="10"/>
      <c r="TN540" s="10"/>
      <c r="TO540" s="10"/>
      <c r="TP540" s="10"/>
      <c r="TQ540" s="10"/>
      <c r="TR540" s="10"/>
      <c r="TS540" s="10"/>
      <c r="TT540" s="10"/>
      <c r="TU540" s="10"/>
      <c r="TV540" s="10"/>
      <c r="TW540" s="10"/>
      <c r="TX540" s="10"/>
      <c r="TY540" s="10"/>
      <c r="TZ540" s="10"/>
      <c r="UA540" s="10"/>
      <c r="UB540" s="10"/>
      <c r="UC540" s="10"/>
      <c r="UD540" s="10"/>
      <c r="UE540" s="10"/>
      <c r="UF540" s="10"/>
      <c r="UG540" s="10"/>
      <c r="UH540" s="10"/>
      <c r="UI540" s="10"/>
      <c r="UJ540" s="10"/>
      <c r="UK540" s="10"/>
      <c r="UL540" s="10"/>
      <c r="UM540" s="10"/>
      <c r="UN540" s="10"/>
      <c r="UO540" s="10"/>
      <c r="UP540" s="10"/>
      <c r="UQ540" s="10"/>
      <c r="UR540" s="10"/>
      <c r="US540" s="10"/>
      <c r="UT540" s="10"/>
      <c r="UU540" s="10"/>
      <c r="UV540" s="10"/>
      <c r="UW540" s="10"/>
      <c r="UX540" s="10"/>
      <c r="UY540" s="10"/>
      <c r="UZ540" s="10"/>
      <c r="VA540" s="10"/>
      <c r="VB540" s="10"/>
      <c r="VC540" s="10"/>
      <c r="VD540" s="10"/>
      <c r="VE540" s="10"/>
      <c r="VF540" s="10"/>
      <c r="VG540" s="10"/>
      <c r="VH540" s="10"/>
      <c r="VI540" s="10"/>
      <c r="VJ540" s="10"/>
      <c r="VK540" s="10"/>
      <c r="VL540" s="10"/>
      <c r="VM540" s="10"/>
      <c r="VN540" s="10"/>
      <c r="VO540" s="10"/>
      <c r="VP540" s="10"/>
      <c r="VQ540" s="10"/>
      <c r="VR540" s="10"/>
      <c r="VS540" s="10"/>
      <c r="VT540" s="10"/>
      <c r="VU540" s="10"/>
      <c r="VV540" s="10"/>
      <c r="VW540" s="10"/>
      <c r="VX540" s="10"/>
      <c r="VY540" s="10"/>
      <c r="VZ540" s="10"/>
      <c r="WA540" s="10"/>
      <c r="WB540" s="10"/>
      <c r="WC540" s="10"/>
      <c r="WD540" s="10"/>
      <c r="WE540" s="10"/>
      <c r="WF540" s="10"/>
      <c r="WG540" s="10"/>
      <c r="WH540" s="10"/>
      <c r="WI540" s="10"/>
      <c r="WJ540" s="10"/>
      <c r="WK540" s="10"/>
      <c r="WL540" s="10"/>
      <c r="WM540" s="10"/>
      <c r="WN540" s="10"/>
      <c r="WO540" s="10"/>
      <c r="WP540" s="10"/>
      <c r="WQ540" s="10"/>
      <c r="WR540" s="10"/>
      <c r="WS540" s="10"/>
      <c r="WT540" s="10"/>
      <c r="WU540" s="10"/>
      <c r="WV540" s="10"/>
      <c r="WW540" s="10"/>
      <c r="WX540" s="10"/>
      <c r="WY540" s="10"/>
      <c r="WZ540" s="10"/>
      <c r="XA540" s="10"/>
      <c r="XB540" s="10"/>
      <c r="XC540" s="10"/>
      <c r="XD540" s="10"/>
      <c r="XE540" s="10"/>
      <c r="XF540" s="10"/>
      <c r="XG540" s="10"/>
      <c r="XH540" s="10"/>
      <c r="XI540" s="10"/>
      <c r="XJ540" s="10"/>
      <c r="XK540" s="10"/>
      <c r="XL540" s="10"/>
      <c r="XM540" s="10"/>
      <c r="XN540" s="10"/>
      <c r="XO540" s="10"/>
      <c r="XP540" s="10"/>
      <c r="XQ540" s="10"/>
      <c r="XR540" s="10"/>
      <c r="XS540" s="10"/>
      <c r="XT540" s="10"/>
      <c r="XU540" s="10"/>
      <c r="XV540" s="10"/>
      <c r="XW540" s="10"/>
      <c r="XX540" s="10"/>
      <c r="XY540" s="10"/>
      <c r="XZ540" s="10"/>
      <c r="YA540" s="10"/>
      <c r="YB540" s="10"/>
      <c r="YC540" s="10"/>
      <c r="YD540" s="10"/>
      <c r="YE540" s="10"/>
      <c r="YF540" s="10"/>
      <c r="YG540" s="10"/>
      <c r="YH540" s="10"/>
      <c r="YI540" s="10"/>
      <c r="YJ540" s="10"/>
      <c r="YK540" s="10"/>
      <c r="YL540" s="10"/>
      <c r="YM540" s="10"/>
      <c r="YN540" s="10"/>
      <c r="YO540" s="10"/>
      <c r="YP540" s="10"/>
      <c r="YQ540" s="10"/>
      <c r="YR540" s="10"/>
      <c r="YS540" s="10"/>
      <c r="YT540" s="10"/>
      <c r="YU540" s="10"/>
      <c r="YV540" s="10"/>
      <c r="YW540" s="10"/>
      <c r="YX540" s="10"/>
      <c r="YY540" s="10"/>
      <c r="YZ540" s="10"/>
      <c r="ZA540" s="10"/>
      <c r="ZB540" s="10"/>
      <c r="ZC540" s="10"/>
      <c r="ZD540" s="10"/>
      <c r="ZE540" s="10"/>
      <c r="ZF540" s="10"/>
      <c r="ZG540" s="10"/>
      <c r="ZH540" s="10"/>
      <c r="ZI540" s="10"/>
      <c r="ZJ540" s="10"/>
      <c r="ZK540" s="10"/>
      <c r="ZL540" s="10"/>
      <c r="ZM540" s="10"/>
      <c r="ZN540" s="10"/>
      <c r="ZO540" s="10"/>
      <c r="ZP540" s="10"/>
      <c r="ZQ540" s="10"/>
      <c r="ZR540" s="10"/>
      <c r="ZS540" s="10"/>
      <c r="ZT540" s="10"/>
      <c r="ZU540" s="10"/>
      <c r="ZV540" s="10"/>
      <c r="ZW540" s="10"/>
      <c r="ZX540" s="10"/>
      <c r="ZY540" s="10"/>
      <c r="ZZ540" s="10"/>
      <c r="AAA540" s="10"/>
      <c r="AAB540" s="10"/>
      <c r="AAC540" s="10"/>
      <c r="AAD540" s="10"/>
      <c r="AAE540" s="10"/>
      <c r="AAF540" s="10"/>
      <c r="AAG540" s="10"/>
      <c r="AAH540" s="10"/>
      <c r="AAI540" s="10"/>
      <c r="AAJ540" s="10"/>
      <c r="AAK540" s="10"/>
      <c r="AAL540" s="10"/>
      <c r="AAM540" s="10"/>
      <c r="AAN540" s="10"/>
      <c r="AAO540" s="10"/>
      <c r="AAP540" s="10"/>
      <c r="AAQ540" s="10"/>
      <c r="AAR540" s="10"/>
      <c r="AAS540" s="10"/>
      <c r="AAT540" s="10"/>
      <c r="AAU540" s="10"/>
      <c r="AAV540" s="10"/>
      <c r="AAW540" s="10"/>
      <c r="AAX540" s="10"/>
      <c r="AAY540" s="10"/>
      <c r="AAZ540" s="10"/>
      <c r="ABA540" s="10"/>
      <c r="ABB540" s="10"/>
      <c r="ABC540" s="10"/>
      <c r="ABD540" s="10"/>
      <c r="ABE540" s="10"/>
      <c r="ABF540" s="10"/>
      <c r="ABG540" s="10"/>
      <c r="ABH540" s="10"/>
      <c r="ABI540" s="10"/>
      <c r="ABJ540" s="10"/>
      <c r="ABK540" s="10"/>
      <c r="ABL540" s="10"/>
      <c r="ABM540" s="10"/>
      <c r="ABN540" s="10"/>
      <c r="ABO540" s="10"/>
      <c r="ABP540" s="10"/>
      <c r="ABQ540" s="10"/>
      <c r="ABR540" s="10"/>
      <c r="ABS540" s="10"/>
      <c r="ABT540" s="10"/>
      <c r="ABU540" s="10"/>
      <c r="ABV540" s="10"/>
      <c r="ABW540" s="10"/>
      <c r="ABX540" s="10"/>
      <c r="ABY540" s="10"/>
      <c r="ABZ540" s="10"/>
      <c r="ACA540" s="10"/>
      <c r="ACB540" s="10"/>
      <c r="ACC540" s="10"/>
      <c r="ACD540" s="10"/>
      <c r="ACE540" s="10"/>
      <c r="ACF540" s="10"/>
      <c r="ACG540" s="10"/>
      <c r="ACH540" s="10"/>
      <c r="ACI540" s="10"/>
      <c r="ACJ540" s="10"/>
      <c r="ACK540" s="10"/>
      <c r="ACL540" s="10"/>
      <c r="ACM540" s="10"/>
      <c r="ACN540" s="10"/>
      <c r="ACO540" s="10"/>
      <c r="ACP540" s="10"/>
      <c r="ACQ540" s="10"/>
      <c r="ACR540" s="10"/>
      <c r="ACS540" s="10"/>
      <c r="ACT540" s="10"/>
      <c r="ACU540" s="10"/>
      <c r="ACV540" s="10"/>
      <c r="ACW540" s="10"/>
      <c r="ACX540" s="10"/>
      <c r="ACY540" s="10"/>
      <c r="ACZ540" s="10"/>
      <c r="ADA540" s="10"/>
      <c r="ADB540" s="10"/>
      <c r="ADC540" s="10"/>
      <c r="ADD540" s="10"/>
      <c r="ADE540" s="10"/>
      <c r="ADF540" s="10"/>
      <c r="ADG540" s="10"/>
      <c r="ADH540" s="10"/>
      <c r="ADI540" s="10"/>
      <c r="ADJ540" s="10"/>
      <c r="ADK540" s="10"/>
      <c r="ADL540" s="10"/>
      <c r="ADM540" s="10"/>
      <c r="ADN540" s="10"/>
      <c r="ADO540" s="10"/>
      <c r="ADP540" s="10"/>
      <c r="ADQ540" s="10"/>
      <c r="ADR540" s="10"/>
      <c r="ADS540" s="10"/>
      <c r="ADT540" s="10"/>
      <c r="ADU540" s="10"/>
      <c r="ADV540" s="10"/>
      <c r="ADW540" s="10"/>
      <c r="ADX540" s="10"/>
      <c r="ADY540" s="10"/>
      <c r="ADZ540" s="10"/>
      <c r="AEA540" s="10"/>
      <c r="AEB540" s="10"/>
      <c r="AEC540" s="10"/>
      <c r="AED540" s="10"/>
      <c r="AEE540" s="10"/>
      <c r="AEF540" s="10"/>
      <c r="AEG540" s="10"/>
      <c r="AEH540" s="10"/>
      <c r="AEI540" s="10"/>
      <c r="AEJ540" s="10"/>
      <c r="AEK540" s="10"/>
      <c r="AEL540" s="10"/>
      <c r="AEM540" s="10"/>
      <c r="AEN540" s="10"/>
      <c r="AEO540" s="10"/>
      <c r="AEP540" s="10"/>
      <c r="AEQ540" s="10"/>
      <c r="AER540" s="10"/>
      <c r="AES540" s="10"/>
      <c r="AET540" s="10"/>
      <c r="AEU540" s="10"/>
      <c r="AEV540" s="10"/>
      <c r="AEW540" s="10"/>
      <c r="AEX540" s="10"/>
      <c r="AEY540" s="10"/>
      <c r="AEZ540" s="10"/>
      <c r="AFA540" s="10"/>
      <c r="AFB540" s="10"/>
      <c r="AFC540" s="10"/>
      <c r="AFD540" s="10"/>
      <c r="AFE540" s="10"/>
      <c r="AFF540" s="10"/>
      <c r="AFG540" s="10"/>
      <c r="AFH540" s="10"/>
      <c r="AFI540" s="10"/>
      <c r="AFJ540" s="10"/>
      <c r="AFK540" s="10"/>
      <c r="AFL540" s="10"/>
      <c r="AFM540" s="10"/>
      <c r="AFN540" s="10"/>
      <c r="AFO540" s="10"/>
      <c r="AFP540" s="10"/>
      <c r="AFQ540" s="10"/>
      <c r="AFR540" s="10"/>
      <c r="AFS540" s="10"/>
      <c r="AFT540" s="10"/>
      <c r="AFU540" s="10"/>
      <c r="AFV540" s="10"/>
      <c r="AFW540" s="10"/>
      <c r="AFX540" s="10"/>
      <c r="AFY540" s="10"/>
      <c r="AFZ540" s="10"/>
      <c r="AGA540" s="10"/>
      <c r="AGB540" s="10"/>
      <c r="AGC540" s="10"/>
      <c r="AGD540" s="10"/>
      <c r="AGE540" s="10"/>
      <c r="AGF540" s="10"/>
      <c r="AGG540" s="10"/>
      <c r="AGH540" s="10"/>
      <c r="AGI540" s="10"/>
      <c r="AGJ540" s="10"/>
      <c r="AGK540" s="10"/>
      <c r="AGL540" s="10"/>
      <c r="AGM540" s="10"/>
      <c r="AGN540" s="10"/>
      <c r="AGO540" s="10"/>
      <c r="AGP540" s="10"/>
      <c r="AGQ540" s="10"/>
      <c r="AGR540" s="10"/>
      <c r="AGS540" s="10"/>
      <c r="AGT540" s="10"/>
      <c r="AGU540" s="10"/>
      <c r="AGV540" s="10"/>
      <c r="AGW540" s="10"/>
      <c r="AGX540" s="10"/>
      <c r="AGY540" s="10"/>
      <c r="AGZ540" s="10"/>
      <c r="AHA540" s="10"/>
      <c r="AHB540" s="10"/>
      <c r="AHC540" s="10"/>
      <c r="AHD540" s="10"/>
      <c r="AHE540" s="10"/>
      <c r="AHF540" s="10"/>
      <c r="AHG540" s="10"/>
      <c r="AHH540" s="10"/>
      <c r="AHI540" s="10"/>
      <c r="AHJ540" s="10"/>
      <c r="AHK540" s="10"/>
      <c r="AHL540" s="10"/>
      <c r="AHM540" s="10"/>
      <c r="AHN540" s="10"/>
      <c r="AHO540" s="10"/>
      <c r="AHP540" s="10"/>
      <c r="AHQ540" s="10"/>
      <c r="AHR540" s="10"/>
      <c r="AHS540" s="10"/>
      <c r="AHT540" s="10"/>
      <c r="AHU540" s="10"/>
      <c r="AHV540" s="10"/>
      <c r="AHW540" s="10"/>
      <c r="AHX540" s="10"/>
      <c r="AHY540" s="10"/>
      <c r="AHZ540" s="10"/>
      <c r="AIA540" s="10"/>
      <c r="AIB540" s="10"/>
      <c r="AIC540" s="10"/>
      <c r="AID540" s="10"/>
      <c r="AIE540" s="10"/>
      <c r="AIF540" s="10"/>
      <c r="AIG540" s="10"/>
      <c r="AIH540" s="10"/>
      <c r="AII540" s="10"/>
      <c r="AIJ540" s="10"/>
      <c r="AIK540" s="10"/>
      <c r="AIL540" s="10"/>
      <c r="AIM540" s="10"/>
      <c r="AIN540" s="10"/>
      <c r="AIO540" s="10"/>
      <c r="AIP540" s="10"/>
      <c r="AIQ540" s="10"/>
      <c r="AIR540" s="10"/>
      <c r="AIS540" s="10"/>
      <c r="AIT540" s="10"/>
      <c r="AIU540" s="10"/>
      <c r="AIV540" s="10"/>
      <c r="AIW540" s="10"/>
      <c r="AIX540" s="10"/>
      <c r="AIY540" s="10"/>
      <c r="AIZ540" s="10"/>
      <c r="AJA540" s="10"/>
      <c r="AJB540" s="10"/>
      <c r="AJC540" s="10"/>
      <c r="AJD540" s="10"/>
      <c r="AJE540" s="10"/>
      <c r="AJF540" s="10"/>
      <c r="AJG540" s="10"/>
      <c r="AJH540" s="10"/>
      <c r="AJI540" s="10"/>
      <c r="AJJ540" s="10"/>
      <c r="AJK540" s="10"/>
      <c r="AJL540" s="10"/>
      <c r="AJM540" s="10"/>
      <c r="AJN540" s="10"/>
      <c r="AJO540" s="10"/>
      <c r="AJP540" s="10"/>
      <c r="AJQ540" s="10"/>
      <c r="AJR540" s="10"/>
      <c r="AJS540" s="10"/>
      <c r="AJT540" s="10"/>
      <c r="AJU540" s="10"/>
      <c r="AJV540" s="10"/>
      <c r="AJW540" s="10"/>
      <c r="AJX540" s="10"/>
      <c r="AJY540" s="10"/>
      <c r="AJZ540" s="10"/>
      <c r="AKA540" s="10"/>
      <c r="AKB540" s="10"/>
      <c r="AKC540" s="10"/>
      <c r="AKD540" s="10"/>
      <c r="AKE540" s="10"/>
      <c r="AKF540" s="10"/>
      <c r="AKG540" s="10"/>
      <c r="AKH540" s="10"/>
      <c r="AKI540" s="10"/>
      <c r="AKJ540" s="10"/>
      <c r="AKK540" s="10"/>
      <c r="AKL540" s="10"/>
      <c r="AKM540" s="10"/>
      <c r="AKN540" s="10"/>
      <c r="AKO540" s="10"/>
      <c r="AKP540" s="10"/>
      <c r="AKQ540" s="10"/>
      <c r="AKR540" s="10"/>
      <c r="AKS540" s="10"/>
      <c r="AKT540" s="10"/>
      <c r="AKU540" s="10"/>
      <c r="AKV540" s="10"/>
      <c r="AKW540" s="10"/>
      <c r="AKX540" s="10"/>
      <c r="AKY540" s="10"/>
      <c r="AKZ540" s="10"/>
      <c r="ALA540" s="10"/>
      <c r="ALB540" s="10"/>
      <c r="ALC540" s="10"/>
      <c r="ALD540" s="10"/>
      <c r="ALE540" s="10"/>
      <c r="ALF540" s="10"/>
      <c r="ALG540" s="10"/>
      <c r="ALH540" s="10"/>
      <c r="ALI540" s="10"/>
      <c r="ALJ540" s="10"/>
      <c r="ALK540" s="10"/>
      <c r="ALL540" s="10"/>
      <c r="ALM540" s="10"/>
      <c r="ALN540" s="10"/>
      <c r="ALO540" s="10"/>
      <c r="ALP540" s="10"/>
      <c r="ALQ540" s="10"/>
      <c r="ALR540" s="10"/>
      <c r="ALS540" s="10"/>
      <c r="ALT540" s="10"/>
      <c r="ALU540" s="10"/>
      <c r="ALV540" s="10"/>
      <c r="ALW540" s="10"/>
      <c r="ALX540" s="10"/>
      <c r="ALY540" s="10"/>
      <c r="ALZ540" s="10"/>
      <c r="AMA540" s="10"/>
      <c r="AMB540" s="10"/>
      <c r="AMC540" s="10"/>
      <c r="AMD540" s="10"/>
      <c r="AME540" s="10"/>
      <c r="AMF540" s="10"/>
      <c r="AMG540" s="10"/>
      <c r="AMH540" s="10"/>
      <c r="AMI540" s="10"/>
    </row>
    <row r="541" spans="1:1023" ht="21.75" customHeight="1">
      <c r="A541" s="14" t="s">
        <v>116</v>
      </c>
      <c r="B541" s="45"/>
      <c r="C541" s="34"/>
      <c r="D541" s="34"/>
      <c r="E541" s="30"/>
      <c r="F541" s="30"/>
      <c r="G541" s="30"/>
      <c r="H541" s="30"/>
      <c r="I541" s="30"/>
      <c r="J541" s="36">
        <v>9200</v>
      </c>
      <c r="K541" s="30"/>
      <c r="L541" s="30"/>
      <c r="M541" s="30"/>
      <c r="N541" s="30"/>
      <c r="O541" s="30"/>
      <c r="P541" s="34"/>
      <c r="Q541" s="43">
        <f t="shared" si="14"/>
        <v>9200</v>
      </c>
      <c r="R541" s="43"/>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c r="EM541" s="10"/>
      <c r="EN541" s="10"/>
      <c r="EO541" s="10"/>
      <c r="EP541" s="10"/>
      <c r="EQ541" s="10"/>
      <c r="ER541" s="10"/>
      <c r="ES541" s="10"/>
      <c r="ET541" s="10"/>
      <c r="EU541" s="10"/>
      <c r="EV541" s="10"/>
      <c r="EW541" s="10"/>
      <c r="EX541" s="10"/>
      <c r="EY541" s="10"/>
      <c r="EZ541" s="10"/>
      <c r="FA541" s="10"/>
      <c r="FB541" s="10"/>
      <c r="FC541" s="10"/>
      <c r="FD541" s="10"/>
      <c r="FE541" s="10"/>
      <c r="FF541" s="10"/>
      <c r="FG541" s="10"/>
      <c r="FH541" s="10"/>
      <c r="FI541" s="10"/>
      <c r="FJ541" s="10"/>
      <c r="FK541" s="10"/>
      <c r="FL541" s="10"/>
      <c r="FM541" s="10"/>
      <c r="FN541" s="10"/>
      <c r="FO541" s="10"/>
      <c r="FP541" s="10"/>
      <c r="FQ541" s="10"/>
      <c r="FR541" s="10"/>
      <c r="FS541" s="10"/>
      <c r="FT541" s="10"/>
      <c r="FU541" s="10"/>
      <c r="FV541" s="10"/>
      <c r="FW541" s="10"/>
      <c r="FX541" s="10"/>
      <c r="FY541" s="10"/>
      <c r="FZ541" s="10"/>
      <c r="GA541" s="10"/>
      <c r="GB541" s="10"/>
      <c r="GC541" s="10"/>
      <c r="GD541" s="10"/>
      <c r="GE541" s="10"/>
      <c r="GF541" s="10"/>
      <c r="GG541" s="10"/>
      <c r="GH541" s="10"/>
      <c r="GI541" s="10"/>
      <c r="GJ541" s="10"/>
      <c r="GK541" s="10"/>
      <c r="GL541" s="10"/>
      <c r="GM541" s="10"/>
      <c r="GN541" s="10"/>
      <c r="GO541" s="10"/>
      <c r="GP541" s="10"/>
      <c r="GQ541" s="10"/>
      <c r="GR541" s="10"/>
      <c r="GS541" s="10"/>
      <c r="GT541" s="10"/>
      <c r="GU541" s="10"/>
      <c r="GV541" s="10"/>
      <c r="GW541" s="10"/>
      <c r="GX541" s="10"/>
      <c r="GY541" s="10"/>
      <c r="GZ541" s="10"/>
      <c r="HA541" s="10"/>
      <c r="HB541" s="10"/>
      <c r="HC541" s="10"/>
      <c r="HD541" s="10"/>
      <c r="HE541" s="10"/>
      <c r="HF541" s="10"/>
      <c r="HG541" s="10"/>
      <c r="HH541" s="10"/>
      <c r="HI541" s="10"/>
      <c r="HJ541" s="10"/>
      <c r="HK541" s="10"/>
      <c r="HL541" s="10"/>
      <c r="HM541" s="10"/>
      <c r="HN541" s="10"/>
      <c r="HO541" s="10"/>
      <c r="HP541" s="10"/>
      <c r="HQ541" s="10"/>
      <c r="HR541" s="10"/>
      <c r="HS541" s="10"/>
      <c r="HT541" s="10"/>
      <c r="HU541" s="10"/>
      <c r="HV541" s="10"/>
      <c r="HW541" s="10"/>
      <c r="HX541" s="10"/>
      <c r="HY541" s="10"/>
      <c r="HZ541" s="10"/>
      <c r="IA541" s="10"/>
      <c r="IB541" s="10"/>
      <c r="IC541" s="10"/>
      <c r="ID541" s="10"/>
      <c r="IE541" s="10"/>
      <c r="IF541" s="10"/>
      <c r="IG541" s="10"/>
      <c r="IH541" s="10"/>
      <c r="II541" s="10"/>
      <c r="IJ541" s="10"/>
      <c r="IK541" s="10"/>
      <c r="IL541" s="10"/>
      <c r="IM541" s="10"/>
      <c r="IN541" s="10"/>
      <c r="IO541" s="10"/>
      <c r="IP541" s="10"/>
      <c r="IQ541" s="10"/>
      <c r="IR541" s="10"/>
      <c r="IS541" s="10"/>
      <c r="IT541" s="10"/>
      <c r="IU541" s="10"/>
      <c r="IV541" s="10"/>
      <c r="IW541" s="10"/>
      <c r="IX541" s="10"/>
      <c r="IY541" s="10"/>
      <c r="IZ541" s="10"/>
      <c r="JA541" s="10"/>
      <c r="JB541" s="10"/>
      <c r="JC541" s="10"/>
      <c r="JD541" s="10"/>
      <c r="JE541" s="10"/>
      <c r="JF541" s="10"/>
      <c r="JG541" s="10"/>
      <c r="JH541" s="10"/>
      <c r="JI541" s="10"/>
      <c r="JJ541" s="10"/>
      <c r="JK541" s="10"/>
      <c r="JL541" s="10"/>
      <c r="JM541" s="10"/>
      <c r="JN541" s="10"/>
      <c r="JO541" s="10"/>
      <c r="JP541" s="10"/>
      <c r="JQ541" s="10"/>
      <c r="JR541" s="10"/>
      <c r="JS541" s="10"/>
      <c r="JT541" s="10"/>
      <c r="JU541" s="10"/>
      <c r="JV541" s="10"/>
      <c r="JW541" s="10"/>
      <c r="JX541" s="10"/>
      <c r="JY541" s="10"/>
      <c r="JZ541" s="10"/>
      <c r="KA541" s="10"/>
      <c r="KB541" s="10"/>
      <c r="KC541" s="10"/>
      <c r="KD541" s="10"/>
      <c r="KE541" s="10"/>
      <c r="KF541" s="10"/>
      <c r="KG541" s="10"/>
      <c r="KH541" s="10"/>
      <c r="KI541" s="10"/>
      <c r="KJ541" s="10"/>
      <c r="KK541" s="10"/>
      <c r="KL541" s="10"/>
      <c r="KM541" s="10"/>
      <c r="KN541" s="10"/>
      <c r="KO541" s="10"/>
      <c r="KP541" s="10"/>
      <c r="KQ541" s="10"/>
      <c r="KR541" s="10"/>
      <c r="KS541" s="10"/>
      <c r="KT541" s="10"/>
      <c r="KU541" s="10"/>
      <c r="KV541" s="10"/>
      <c r="KW541" s="10"/>
      <c r="KX541" s="10"/>
      <c r="KY541" s="10"/>
      <c r="KZ541" s="10"/>
      <c r="LA541" s="10"/>
      <c r="LB541" s="10"/>
      <c r="LC541" s="10"/>
      <c r="LD541" s="10"/>
      <c r="LE541" s="10"/>
      <c r="LF541" s="10"/>
      <c r="LG541" s="10"/>
      <c r="LH541" s="10"/>
      <c r="LI541" s="10"/>
      <c r="LJ541" s="10"/>
      <c r="LK541" s="10"/>
      <c r="LL541" s="10"/>
      <c r="LM541" s="10"/>
      <c r="LN541" s="10"/>
      <c r="LO541" s="10"/>
      <c r="LP541" s="10"/>
      <c r="LQ541" s="10"/>
      <c r="LR541" s="10"/>
      <c r="LS541" s="10"/>
      <c r="LT541" s="10"/>
      <c r="LU541" s="10"/>
      <c r="LV541" s="10"/>
      <c r="LW541" s="10"/>
      <c r="LX541" s="10"/>
      <c r="LY541" s="10"/>
      <c r="LZ541" s="10"/>
      <c r="MA541" s="10"/>
      <c r="MB541" s="10"/>
      <c r="MC541" s="10"/>
      <c r="MD541" s="10"/>
      <c r="ME541" s="10"/>
      <c r="MF541" s="10"/>
      <c r="MG541" s="10"/>
      <c r="MH541" s="10"/>
      <c r="MI541" s="10"/>
      <c r="MJ541" s="10"/>
      <c r="MK541" s="10"/>
      <c r="ML541" s="10"/>
      <c r="MM541" s="10"/>
      <c r="MN541" s="10"/>
      <c r="MO541" s="10"/>
      <c r="MP541" s="10"/>
      <c r="MQ541" s="10"/>
      <c r="MR541" s="10"/>
      <c r="MS541" s="10"/>
      <c r="MT541" s="10"/>
      <c r="MU541" s="10"/>
      <c r="MV541" s="10"/>
      <c r="MW541" s="10"/>
      <c r="MX541" s="10"/>
      <c r="MY541" s="10"/>
      <c r="MZ541" s="10"/>
      <c r="NA541" s="10"/>
      <c r="NB541" s="10"/>
      <c r="NC541" s="10"/>
      <c r="ND541" s="10"/>
      <c r="NE541" s="10"/>
      <c r="NF541" s="10"/>
      <c r="NG541" s="10"/>
      <c r="NH541" s="10"/>
      <c r="NI541" s="10"/>
      <c r="NJ541" s="10"/>
      <c r="NK541" s="10"/>
      <c r="NL541" s="10"/>
      <c r="NM541" s="10"/>
      <c r="NN541" s="10"/>
      <c r="NO541" s="10"/>
      <c r="NP541" s="10"/>
      <c r="NQ541" s="10"/>
      <c r="NR541" s="10"/>
      <c r="NS541" s="10"/>
      <c r="NT541" s="10"/>
      <c r="NU541" s="10"/>
      <c r="NV541" s="10"/>
      <c r="NW541" s="10"/>
      <c r="NX541" s="10"/>
      <c r="NY541" s="10"/>
      <c r="NZ541" s="10"/>
      <c r="OA541" s="10"/>
      <c r="OB541" s="10"/>
      <c r="OC541" s="10"/>
      <c r="OD541" s="10"/>
      <c r="OE541" s="10"/>
      <c r="OF541" s="10"/>
      <c r="OG541" s="10"/>
      <c r="OH541" s="10"/>
      <c r="OI541" s="10"/>
      <c r="OJ541" s="10"/>
      <c r="OK541" s="10"/>
      <c r="OL541" s="10"/>
      <c r="OM541" s="10"/>
      <c r="ON541" s="10"/>
      <c r="OO541" s="10"/>
      <c r="OP541" s="10"/>
      <c r="OQ541" s="10"/>
      <c r="OR541" s="10"/>
      <c r="OS541" s="10"/>
      <c r="OT541" s="10"/>
      <c r="OU541" s="10"/>
      <c r="OV541" s="10"/>
      <c r="OW541" s="10"/>
      <c r="OX541" s="10"/>
      <c r="OY541" s="10"/>
      <c r="OZ541" s="10"/>
      <c r="PA541" s="10"/>
      <c r="PB541" s="10"/>
      <c r="PC541" s="10"/>
      <c r="PD541" s="10"/>
      <c r="PE541" s="10"/>
      <c r="PF541" s="10"/>
      <c r="PG541" s="10"/>
      <c r="PH541" s="10"/>
      <c r="PI541" s="10"/>
      <c r="PJ541" s="10"/>
      <c r="PK541" s="10"/>
      <c r="PL541" s="10"/>
      <c r="PM541" s="10"/>
      <c r="PN541" s="10"/>
      <c r="PO541" s="10"/>
      <c r="PP541" s="10"/>
      <c r="PQ541" s="10"/>
      <c r="PR541" s="10"/>
      <c r="PS541" s="10"/>
      <c r="PT541" s="10"/>
      <c r="PU541" s="10"/>
      <c r="PV541" s="10"/>
      <c r="PW541" s="10"/>
      <c r="PX541" s="10"/>
      <c r="PY541" s="10"/>
      <c r="PZ541" s="10"/>
      <c r="QA541" s="10"/>
      <c r="QB541" s="10"/>
      <c r="QC541" s="10"/>
      <c r="QD541" s="10"/>
      <c r="QE541" s="10"/>
      <c r="QF541" s="10"/>
      <c r="QG541" s="10"/>
      <c r="QH541" s="10"/>
      <c r="QI541" s="10"/>
      <c r="QJ541" s="10"/>
      <c r="QK541" s="10"/>
      <c r="QL541" s="10"/>
      <c r="QM541" s="10"/>
      <c r="QN541" s="10"/>
      <c r="QO541" s="10"/>
      <c r="QP541" s="10"/>
      <c r="QQ541" s="10"/>
      <c r="QR541" s="10"/>
      <c r="QS541" s="10"/>
      <c r="QT541" s="10"/>
      <c r="QU541" s="10"/>
      <c r="QV541" s="10"/>
      <c r="QW541" s="10"/>
      <c r="QX541" s="10"/>
      <c r="QY541" s="10"/>
      <c r="QZ541" s="10"/>
      <c r="RA541" s="10"/>
      <c r="RB541" s="10"/>
      <c r="RC541" s="10"/>
      <c r="RD541" s="10"/>
      <c r="RE541" s="10"/>
      <c r="RF541" s="10"/>
      <c r="RG541" s="10"/>
      <c r="RH541" s="10"/>
      <c r="RI541" s="10"/>
      <c r="RJ541" s="10"/>
      <c r="RK541" s="10"/>
      <c r="RL541" s="10"/>
      <c r="RM541" s="10"/>
      <c r="RN541" s="10"/>
      <c r="RO541" s="10"/>
      <c r="RP541" s="10"/>
      <c r="RQ541" s="10"/>
      <c r="RR541" s="10"/>
      <c r="RS541" s="10"/>
      <c r="RT541" s="10"/>
      <c r="RU541" s="10"/>
      <c r="RV541" s="10"/>
      <c r="RW541" s="10"/>
      <c r="RX541" s="10"/>
      <c r="RY541" s="10"/>
      <c r="RZ541" s="10"/>
      <c r="SA541" s="10"/>
      <c r="SB541" s="10"/>
      <c r="SC541" s="10"/>
      <c r="SD541" s="10"/>
      <c r="SE541" s="10"/>
      <c r="SF541" s="10"/>
      <c r="SG541" s="10"/>
      <c r="SH541" s="10"/>
      <c r="SI541" s="10"/>
      <c r="SJ541" s="10"/>
      <c r="SK541" s="10"/>
      <c r="SL541" s="10"/>
      <c r="SM541" s="10"/>
      <c r="SN541" s="10"/>
      <c r="SO541" s="10"/>
      <c r="SP541" s="10"/>
      <c r="SQ541" s="10"/>
      <c r="SR541" s="10"/>
      <c r="SS541" s="10"/>
      <c r="ST541" s="10"/>
      <c r="SU541" s="10"/>
      <c r="SV541" s="10"/>
      <c r="SW541" s="10"/>
      <c r="SX541" s="10"/>
      <c r="SY541" s="10"/>
      <c r="SZ541" s="10"/>
      <c r="TA541" s="10"/>
      <c r="TB541" s="10"/>
      <c r="TC541" s="10"/>
      <c r="TD541" s="10"/>
      <c r="TE541" s="10"/>
      <c r="TF541" s="10"/>
      <c r="TG541" s="10"/>
      <c r="TH541" s="10"/>
      <c r="TI541" s="10"/>
      <c r="TJ541" s="10"/>
      <c r="TK541" s="10"/>
      <c r="TL541" s="10"/>
      <c r="TM541" s="10"/>
      <c r="TN541" s="10"/>
      <c r="TO541" s="10"/>
      <c r="TP541" s="10"/>
      <c r="TQ541" s="10"/>
      <c r="TR541" s="10"/>
      <c r="TS541" s="10"/>
      <c r="TT541" s="10"/>
      <c r="TU541" s="10"/>
      <c r="TV541" s="10"/>
      <c r="TW541" s="10"/>
      <c r="TX541" s="10"/>
      <c r="TY541" s="10"/>
      <c r="TZ541" s="10"/>
      <c r="UA541" s="10"/>
      <c r="UB541" s="10"/>
      <c r="UC541" s="10"/>
      <c r="UD541" s="10"/>
      <c r="UE541" s="10"/>
      <c r="UF541" s="10"/>
      <c r="UG541" s="10"/>
      <c r="UH541" s="10"/>
      <c r="UI541" s="10"/>
      <c r="UJ541" s="10"/>
      <c r="UK541" s="10"/>
      <c r="UL541" s="10"/>
      <c r="UM541" s="10"/>
      <c r="UN541" s="10"/>
      <c r="UO541" s="10"/>
      <c r="UP541" s="10"/>
      <c r="UQ541" s="10"/>
      <c r="UR541" s="10"/>
      <c r="US541" s="10"/>
      <c r="UT541" s="10"/>
      <c r="UU541" s="10"/>
      <c r="UV541" s="10"/>
      <c r="UW541" s="10"/>
      <c r="UX541" s="10"/>
      <c r="UY541" s="10"/>
      <c r="UZ541" s="10"/>
      <c r="VA541" s="10"/>
      <c r="VB541" s="10"/>
      <c r="VC541" s="10"/>
      <c r="VD541" s="10"/>
      <c r="VE541" s="10"/>
      <c r="VF541" s="10"/>
      <c r="VG541" s="10"/>
      <c r="VH541" s="10"/>
      <c r="VI541" s="10"/>
      <c r="VJ541" s="10"/>
      <c r="VK541" s="10"/>
      <c r="VL541" s="10"/>
      <c r="VM541" s="10"/>
      <c r="VN541" s="10"/>
      <c r="VO541" s="10"/>
      <c r="VP541" s="10"/>
      <c r="VQ541" s="10"/>
      <c r="VR541" s="10"/>
      <c r="VS541" s="10"/>
      <c r="VT541" s="10"/>
      <c r="VU541" s="10"/>
      <c r="VV541" s="10"/>
      <c r="VW541" s="10"/>
      <c r="VX541" s="10"/>
      <c r="VY541" s="10"/>
      <c r="VZ541" s="10"/>
      <c r="WA541" s="10"/>
      <c r="WB541" s="10"/>
      <c r="WC541" s="10"/>
      <c r="WD541" s="10"/>
      <c r="WE541" s="10"/>
      <c r="WF541" s="10"/>
      <c r="WG541" s="10"/>
      <c r="WH541" s="10"/>
      <c r="WI541" s="10"/>
      <c r="WJ541" s="10"/>
      <c r="WK541" s="10"/>
      <c r="WL541" s="10"/>
      <c r="WM541" s="10"/>
      <c r="WN541" s="10"/>
      <c r="WO541" s="10"/>
      <c r="WP541" s="10"/>
      <c r="WQ541" s="10"/>
      <c r="WR541" s="10"/>
      <c r="WS541" s="10"/>
      <c r="WT541" s="10"/>
      <c r="WU541" s="10"/>
      <c r="WV541" s="10"/>
      <c r="WW541" s="10"/>
      <c r="WX541" s="10"/>
      <c r="WY541" s="10"/>
      <c r="WZ541" s="10"/>
      <c r="XA541" s="10"/>
      <c r="XB541" s="10"/>
      <c r="XC541" s="10"/>
      <c r="XD541" s="10"/>
      <c r="XE541" s="10"/>
      <c r="XF541" s="10"/>
      <c r="XG541" s="10"/>
      <c r="XH541" s="10"/>
      <c r="XI541" s="10"/>
      <c r="XJ541" s="10"/>
      <c r="XK541" s="10"/>
      <c r="XL541" s="10"/>
      <c r="XM541" s="10"/>
      <c r="XN541" s="10"/>
      <c r="XO541" s="10"/>
      <c r="XP541" s="10"/>
      <c r="XQ541" s="10"/>
      <c r="XR541" s="10"/>
      <c r="XS541" s="10"/>
      <c r="XT541" s="10"/>
      <c r="XU541" s="10"/>
      <c r="XV541" s="10"/>
      <c r="XW541" s="10"/>
      <c r="XX541" s="10"/>
      <c r="XY541" s="10"/>
      <c r="XZ541" s="10"/>
      <c r="YA541" s="10"/>
      <c r="YB541" s="10"/>
      <c r="YC541" s="10"/>
      <c r="YD541" s="10"/>
      <c r="YE541" s="10"/>
      <c r="YF541" s="10"/>
      <c r="YG541" s="10"/>
      <c r="YH541" s="10"/>
      <c r="YI541" s="10"/>
      <c r="YJ541" s="10"/>
      <c r="YK541" s="10"/>
      <c r="YL541" s="10"/>
      <c r="YM541" s="10"/>
      <c r="YN541" s="10"/>
      <c r="YO541" s="10"/>
      <c r="YP541" s="10"/>
      <c r="YQ541" s="10"/>
      <c r="YR541" s="10"/>
      <c r="YS541" s="10"/>
      <c r="YT541" s="10"/>
      <c r="YU541" s="10"/>
      <c r="YV541" s="10"/>
      <c r="YW541" s="10"/>
      <c r="YX541" s="10"/>
      <c r="YY541" s="10"/>
      <c r="YZ541" s="10"/>
      <c r="ZA541" s="10"/>
      <c r="ZB541" s="10"/>
      <c r="ZC541" s="10"/>
      <c r="ZD541" s="10"/>
      <c r="ZE541" s="10"/>
      <c r="ZF541" s="10"/>
      <c r="ZG541" s="10"/>
      <c r="ZH541" s="10"/>
      <c r="ZI541" s="10"/>
      <c r="ZJ541" s="10"/>
      <c r="ZK541" s="10"/>
      <c r="ZL541" s="10"/>
      <c r="ZM541" s="10"/>
      <c r="ZN541" s="10"/>
      <c r="ZO541" s="10"/>
      <c r="ZP541" s="10"/>
      <c r="ZQ541" s="10"/>
      <c r="ZR541" s="10"/>
      <c r="ZS541" s="10"/>
      <c r="ZT541" s="10"/>
      <c r="ZU541" s="10"/>
      <c r="ZV541" s="10"/>
      <c r="ZW541" s="10"/>
      <c r="ZX541" s="10"/>
      <c r="ZY541" s="10"/>
      <c r="ZZ541" s="10"/>
      <c r="AAA541" s="10"/>
      <c r="AAB541" s="10"/>
      <c r="AAC541" s="10"/>
      <c r="AAD541" s="10"/>
      <c r="AAE541" s="10"/>
      <c r="AAF541" s="10"/>
      <c r="AAG541" s="10"/>
      <c r="AAH541" s="10"/>
      <c r="AAI541" s="10"/>
      <c r="AAJ541" s="10"/>
      <c r="AAK541" s="10"/>
      <c r="AAL541" s="10"/>
      <c r="AAM541" s="10"/>
      <c r="AAN541" s="10"/>
      <c r="AAO541" s="10"/>
      <c r="AAP541" s="10"/>
      <c r="AAQ541" s="10"/>
      <c r="AAR541" s="10"/>
      <c r="AAS541" s="10"/>
      <c r="AAT541" s="10"/>
      <c r="AAU541" s="10"/>
      <c r="AAV541" s="10"/>
      <c r="AAW541" s="10"/>
      <c r="AAX541" s="10"/>
      <c r="AAY541" s="10"/>
      <c r="AAZ541" s="10"/>
      <c r="ABA541" s="10"/>
      <c r="ABB541" s="10"/>
      <c r="ABC541" s="10"/>
      <c r="ABD541" s="10"/>
      <c r="ABE541" s="10"/>
      <c r="ABF541" s="10"/>
      <c r="ABG541" s="10"/>
      <c r="ABH541" s="10"/>
      <c r="ABI541" s="10"/>
      <c r="ABJ541" s="10"/>
      <c r="ABK541" s="10"/>
      <c r="ABL541" s="10"/>
      <c r="ABM541" s="10"/>
      <c r="ABN541" s="10"/>
      <c r="ABO541" s="10"/>
      <c r="ABP541" s="10"/>
      <c r="ABQ541" s="10"/>
      <c r="ABR541" s="10"/>
      <c r="ABS541" s="10"/>
      <c r="ABT541" s="10"/>
      <c r="ABU541" s="10"/>
      <c r="ABV541" s="10"/>
      <c r="ABW541" s="10"/>
      <c r="ABX541" s="10"/>
      <c r="ABY541" s="10"/>
      <c r="ABZ541" s="10"/>
      <c r="ACA541" s="10"/>
      <c r="ACB541" s="10"/>
      <c r="ACC541" s="10"/>
      <c r="ACD541" s="10"/>
      <c r="ACE541" s="10"/>
      <c r="ACF541" s="10"/>
      <c r="ACG541" s="10"/>
      <c r="ACH541" s="10"/>
      <c r="ACI541" s="10"/>
      <c r="ACJ541" s="10"/>
      <c r="ACK541" s="10"/>
      <c r="ACL541" s="10"/>
      <c r="ACM541" s="10"/>
      <c r="ACN541" s="10"/>
      <c r="ACO541" s="10"/>
      <c r="ACP541" s="10"/>
      <c r="ACQ541" s="10"/>
      <c r="ACR541" s="10"/>
      <c r="ACS541" s="10"/>
      <c r="ACT541" s="10"/>
      <c r="ACU541" s="10"/>
      <c r="ACV541" s="10"/>
      <c r="ACW541" s="10"/>
      <c r="ACX541" s="10"/>
      <c r="ACY541" s="10"/>
      <c r="ACZ541" s="10"/>
      <c r="ADA541" s="10"/>
      <c r="ADB541" s="10"/>
      <c r="ADC541" s="10"/>
      <c r="ADD541" s="10"/>
      <c r="ADE541" s="10"/>
      <c r="ADF541" s="10"/>
      <c r="ADG541" s="10"/>
      <c r="ADH541" s="10"/>
      <c r="ADI541" s="10"/>
      <c r="ADJ541" s="10"/>
      <c r="ADK541" s="10"/>
      <c r="ADL541" s="10"/>
      <c r="ADM541" s="10"/>
      <c r="ADN541" s="10"/>
      <c r="ADO541" s="10"/>
      <c r="ADP541" s="10"/>
      <c r="ADQ541" s="10"/>
      <c r="ADR541" s="10"/>
      <c r="ADS541" s="10"/>
      <c r="ADT541" s="10"/>
      <c r="ADU541" s="10"/>
      <c r="ADV541" s="10"/>
      <c r="ADW541" s="10"/>
      <c r="ADX541" s="10"/>
      <c r="ADY541" s="10"/>
      <c r="ADZ541" s="10"/>
      <c r="AEA541" s="10"/>
      <c r="AEB541" s="10"/>
      <c r="AEC541" s="10"/>
      <c r="AED541" s="10"/>
      <c r="AEE541" s="10"/>
      <c r="AEF541" s="10"/>
      <c r="AEG541" s="10"/>
      <c r="AEH541" s="10"/>
      <c r="AEI541" s="10"/>
      <c r="AEJ541" s="10"/>
      <c r="AEK541" s="10"/>
      <c r="AEL541" s="10"/>
      <c r="AEM541" s="10"/>
      <c r="AEN541" s="10"/>
      <c r="AEO541" s="10"/>
      <c r="AEP541" s="10"/>
      <c r="AEQ541" s="10"/>
      <c r="AER541" s="10"/>
      <c r="AES541" s="10"/>
      <c r="AET541" s="10"/>
      <c r="AEU541" s="10"/>
      <c r="AEV541" s="10"/>
      <c r="AEW541" s="10"/>
      <c r="AEX541" s="10"/>
      <c r="AEY541" s="10"/>
      <c r="AEZ541" s="10"/>
      <c r="AFA541" s="10"/>
      <c r="AFB541" s="10"/>
      <c r="AFC541" s="10"/>
      <c r="AFD541" s="10"/>
      <c r="AFE541" s="10"/>
      <c r="AFF541" s="10"/>
      <c r="AFG541" s="10"/>
      <c r="AFH541" s="10"/>
      <c r="AFI541" s="10"/>
      <c r="AFJ541" s="10"/>
      <c r="AFK541" s="10"/>
      <c r="AFL541" s="10"/>
      <c r="AFM541" s="10"/>
      <c r="AFN541" s="10"/>
      <c r="AFO541" s="10"/>
      <c r="AFP541" s="10"/>
      <c r="AFQ541" s="10"/>
      <c r="AFR541" s="10"/>
      <c r="AFS541" s="10"/>
      <c r="AFT541" s="10"/>
      <c r="AFU541" s="10"/>
      <c r="AFV541" s="10"/>
      <c r="AFW541" s="10"/>
      <c r="AFX541" s="10"/>
      <c r="AFY541" s="10"/>
      <c r="AFZ541" s="10"/>
      <c r="AGA541" s="10"/>
      <c r="AGB541" s="10"/>
      <c r="AGC541" s="10"/>
      <c r="AGD541" s="10"/>
      <c r="AGE541" s="10"/>
      <c r="AGF541" s="10"/>
      <c r="AGG541" s="10"/>
      <c r="AGH541" s="10"/>
      <c r="AGI541" s="10"/>
      <c r="AGJ541" s="10"/>
      <c r="AGK541" s="10"/>
      <c r="AGL541" s="10"/>
      <c r="AGM541" s="10"/>
      <c r="AGN541" s="10"/>
      <c r="AGO541" s="10"/>
      <c r="AGP541" s="10"/>
      <c r="AGQ541" s="10"/>
      <c r="AGR541" s="10"/>
      <c r="AGS541" s="10"/>
      <c r="AGT541" s="10"/>
      <c r="AGU541" s="10"/>
      <c r="AGV541" s="10"/>
      <c r="AGW541" s="10"/>
      <c r="AGX541" s="10"/>
      <c r="AGY541" s="10"/>
      <c r="AGZ541" s="10"/>
      <c r="AHA541" s="10"/>
      <c r="AHB541" s="10"/>
      <c r="AHC541" s="10"/>
      <c r="AHD541" s="10"/>
      <c r="AHE541" s="10"/>
      <c r="AHF541" s="10"/>
      <c r="AHG541" s="10"/>
      <c r="AHH541" s="10"/>
      <c r="AHI541" s="10"/>
      <c r="AHJ541" s="10"/>
      <c r="AHK541" s="10"/>
      <c r="AHL541" s="10"/>
      <c r="AHM541" s="10"/>
      <c r="AHN541" s="10"/>
      <c r="AHO541" s="10"/>
      <c r="AHP541" s="10"/>
      <c r="AHQ541" s="10"/>
      <c r="AHR541" s="10"/>
      <c r="AHS541" s="10"/>
      <c r="AHT541" s="10"/>
      <c r="AHU541" s="10"/>
      <c r="AHV541" s="10"/>
      <c r="AHW541" s="10"/>
      <c r="AHX541" s="10"/>
      <c r="AHY541" s="10"/>
      <c r="AHZ541" s="10"/>
      <c r="AIA541" s="10"/>
      <c r="AIB541" s="10"/>
      <c r="AIC541" s="10"/>
      <c r="AID541" s="10"/>
      <c r="AIE541" s="10"/>
      <c r="AIF541" s="10"/>
      <c r="AIG541" s="10"/>
      <c r="AIH541" s="10"/>
      <c r="AII541" s="10"/>
      <c r="AIJ541" s="10"/>
      <c r="AIK541" s="10"/>
      <c r="AIL541" s="10"/>
      <c r="AIM541" s="10"/>
      <c r="AIN541" s="10"/>
      <c r="AIO541" s="10"/>
      <c r="AIP541" s="10"/>
      <c r="AIQ541" s="10"/>
      <c r="AIR541" s="10"/>
      <c r="AIS541" s="10"/>
      <c r="AIT541" s="10"/>
      <c r="AIU541" s="10"/>
      <c r="AIV541" s="10"/>
      <c r="AIW541" s="10"/>
      <c r="AIX541" s="10"/>
      <c r="AIY541" s="10"/>
      <c r="AIZ541" s="10"/>
      <c r="AJA541" s="10"/>
      <c r="AJB541" s="10"/>
      <c r="AJC541" s="10"/>
      <c r="AJD541" s="10"/>
      <c r="AJE541" s="10"/>
      <c r="AJF541" s="10"/>
      <c r="AJG541" s="10"/>
      <c r="AJH541" s="10"/>
      <c r="AJI541" s="10"/>
      <c r="AJJ541" s="10"/>
      <c r="AJK541" s="10"/>
      <c r="AJL541" s="10"/>
      <c r="AJM541" s="10"/>
      <c r="AJN541" s="10"/>
      <c r="AJO541" s="10"/>
      <c r="AJP541" s="10"/>
      <c r="AJQ541" s="10"/>
      <c r="AJR541" s="10"/>
      <c r="AJS541" s="10"/>
      <c r="AJT541" s="10"/>
      <c r="AJU541" s="10"/>
      <c r="AJV541" s="10"/>
      <c r="AJW541" s="10"/>
      <c r="AJX541" s="10"/>
      <c r="AJY541" s="10"/>
      <c r="AJZ541" s="10"/>
      <c r="AKA541" s="10"/>
      <c r="AKB541" s="10"/>
      <c r="AKC541" s="10"/>
      <c r="AKD541" s="10"/>
      <c r="AKE541" s="10"/>
      <c r="AKF541" s="10"/>
      <c r="AKG541" s="10"/>
      <c r="AKH541" s="10"/>
      <c r="AKI541" s="10"/>
      <c r="AKJ541" s="10"/>
      <c r="AKK541" s="10"/>
      <c r="AKL541" s="10"/>
      <c r="AKM541" s="10"/>
      <c r="AKN541" s="10"/>
      <c r="AKO541" s="10"/>
      <c r="AKP541" s="10"/>
      <c r="AKQ541" s="10"/>
      <c r="AKR541" s="10"/>
      <c r="AKS541" s="10"/>
      <c r="AKT541" s="10"/>
      <c r="AKU541" s="10"/>
      <c r="AKV541" s="10"/>
      <c r="AKW541" s="10"/>
      <c r="AKX541" s="10"/>
      <c r="AKY541" s="10"/>
      <c r="AKZ541" s="10"/>
      <c r="ALA541" s="10"/>
      <c r="ALB541" s="10"/>
      <c r="ALC541" s="10"/>
      <c r="ALD541" s="10"/>
      <c r="ALE541" s="10"/>
      <c r="ALF541" s="10"/>
      <c r="ALG541" s="10"/>
      <c r="ALH541" s="10"/>
      <c r="ALI541" s="10"/>
      <c r="ALJ541" s="10"/>
      <c r="ALK541" s="10"/>
      <c r="ALL541" s="10"/>
      <c r="ALM541" s="10"/>
      <c r="ALN541" s="10"/>
      <c r="ALO541" s="10"/>
      <c r="ALP541" s="10"/>
      <c r="ALQ541" s="10"/>
      <c r="ALR541" s="10"/>
      <c r="ALS541" s="10"/>
      <c r="ALT541" s="10"/>
      <c r="ALU541" s="10"/>
      <c r="ALV541" s="10"/>
      <c r="ALW541" s="10"/>
      <c r="ALX541" s="10"/>
      <c r="ALY541" s="10"/>
      <c r="ALZ541" s="10"/>
      <c r="AMA541" s="10"/>
      <c r="AMB541" s="10"/>
      <c r="AMC541" s="10"/>
      <c r="AMD541" s="10"/>
      <c r="AME541" s="10"/>
      <c r="AMF541" s="10"/>
      <c r="AMG541" s="10"/>
      <c r="AMH541" s="10"/>
      <c r="AMI541" s="10"/>
    </row>
    <row r="542" spans="1:1023" ht="21.75" customHeight="1">
      <c r="A542" s="14" t="s">
        <v>116</v>
      </c>
      <c r="B542" s="45"/>
      <c r="C542" s="34"/>
      <c r="D542" s="34"/>
      <c r="E542" s="30"/>
      <c r="F542" s="30"/>
      <c r="G542" s="30"/>
      <c r="H542" s="30"/>
      <c r="I542" s="30"/>
      <c r="J542" s="36">
        <v>20000</v>
      </c>
      <c r="K542" s="30"/>
      <c r="L542" s="30"/>
      <c r="M542" s="30"/>
      <c r="N542" s="30"/>
      <c r="O542" s="30"/>
      <c r="P542" s="34"/>
      <c r="Q542" s="43">
        <f t="shared" si="14"/>
        <v>20000</v>
      </c>
      <c r="R542" s="43"/>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c r="EM542" s="10"/>
      <c r="EN542" s="10"/>
      <c r="EO542" s="10"/>
      <c r="EP542" s="10"/>
      <c r="EQ542" s="10"/>
      <c r="ER542" s="10"/>
      <c r="ES542" s="10"/>
      <c r="ET542" s="10"/>
      <c r="EU542" s="10"/>
      <c r="EV542" s="10"/>
      <c r="EW542" s="10"/>
      <c r="EX542" s="10"/>
      <c r="EY542" s="10"/>
      <c r="EZ542" s="10"/>
      <c r="FA542" s="10"/>
      <c r="FB542" s="10"/>
      <c r="FC542" s="10"/>
      <c r="FD542" s="10"/>
      <c r="FE542" s="10"/>
      <c r="FF542" s="10"/>
      <c r="FG542" s="10"/>
      <c r="FH542" s="10"/>
      <c r="FI542" s="10"/>
      <c r="FJ542" s="10"/>
      <c r="FK542" s="10"/>
      <c r="FL542" s="10"/>
      <c r="FM542" s="10"/>
      <c r="FN542" s="10"/>
      <c r="FO542" s="10"/>
      <c r="FP542" s="10"/>
      <c r="FQ542" s="10"/>
      <c r="FR542" s="10"/>
      <c r="FS542" s="10"/>
      <c r="FT542" s="10"/>
      <c r="FU542" s="10"/>
      <c r="FV542" s="10"/>
      <c r="FW542" s="10"/>
      <c r="FX542" s="10"/>
      <c r="FY542" s="10"/>
      <c r="FZ542" s="10"/>
      <c r="GA542" s="10"/>
      <c r="GB542" s="10"/>
      <c r="GC542" s="10"/>
      <c r="GD542" s="10"/>
      <c r="GE542" s="10"/>
      <c r="GF542" s="10"/>
      <c r="GG542" s="10"/>
      <c r="GH542" s="10"/>
      <c r="GI542" s="10"/>
      <c r="GJ542" s="10"/>
      <c r="GK542" s="10"/>
      <c r="GL542" s="10"/>
      <c r="GM542" s="10"/>
      <c r="GN542" s="10"/>
      <c r="GO542" s="10"/>
      <c r="GP542" s="10"/>
      <c r="GQ542" s="10"/>
      <c r="GR542" s="10"/>
      <c r="GS542" s="10"/>
      <c r="GT542" s="10"/>
      <c r="GU542" s="10"/>
      <c r="GV542" s="10"/>
      <c r="GW542" s="10"/>
      <c r="GX542" s="10"/>
      <c r="GY542" s="10"/>
      <c r="GZ542" s="10"/>
      <c r="HA542" s="10"/>
      <c r="HB542" s="10"/>
      <c r="HC542" s="10"/>
      <c r="HD542" s="10"/>
      <c r="HE542" s="10"/>
      <c r="HF542" s="10"/>
      <c r="HG542" s="10"/>
      <c r="HH542" s="10"/>
      <c r="HI542" s="10"/>
      <c r="HJ542" s="10"/>
      <c r="HK542" s="10"/>
      <c r="HL542" s="10"/>
      <c r="HM542" s="10"/>
      <c r="HN542" s="10"/>
      <c r="HO542" s="10"/>
      <c r="HP542" s="10"/>
      <c r="HQ542" s="10"/>
      <c r="HR542" s="10"/>
      <c r="HS542" s="10"/>
      <c r="HT542" s="10"/>
      <c r="HU542" s="10"/>
      <c r="HV542" s="10"/>
      <c r="HW542" s="10"/>
      <c r="HX542" s="10"/>
      <c r="HY542" s="10"/>
      <c r="HZ542" s="10"/>
      <c r="IA542" s="10"/>
      <c r="IB542" s="10"/>
      <c r="IC542" s="10"/>
      <c r="ID542" s="10"/>
      <c r="IE542" s="10"/>
      <c r="IF542" s="10"/>
      <c r="IG542" s="10"/>
      <c r="IH542" s="10"/>
      <c r="II542" s="10"/>
      <c r="IJ542" s="10"/>
      <c r="IK542" s="10"/>
      <c r="IL542" s="10"/>
      <c r="IM542" s="10"/>
      <c r="IN542" s="10"/>
      <c r="IO542" s="10"/>
      <c r="IP542" s="10"/>
      <c r="IQ542" s="10"/>
      <c r="IR542" s="10"/>
      <c r="IS542" s="10"/>
      <c r="IT542" s="10"/>
      <c r="IU542" s="10"/>
      <c r="IV542" s="10"/>
      <c r="IW542" s="10"/>
      <c r="IX542" s="10"/>
      <c r="IY542" s="10"/>
      <c r="IZ542" s="10"/>
      <c r="JA542" s="10"/>
      <c r="JB542" s="10"/>
      <c r="JC542" s="10"/>
      <c r="JD542" s="10"/>
      <c r="JE542" s="10"/>
      <c r="JF542" s="10"/>
      <c r="JG542" s="10"/>
      <c r="JH542" s="10"/>
      <c r="JI542" s="10"/>
      <c r="JJ542" s="10"/>
      <c r="JK542" s="10"/>
      <c r="JL542" s="10"/>
      <c r="JM542" s="10"/>
      <c r="JN542" s="10"/>
      <c r="JO542" s="10"/>
      <c r="JP542" s="10"/>
      <c r="JQ542" s="10"/>
      <c r="JR542" s="10"/>
      <c r="JS542" s="10"/>
      <c r="JT542" s="10"/>
      <c r="JU542" s="10"/>
      <c r="JV542" s="10"/>
      <c r="JW542" s="10"/>
      <c r="JX542" s="10"/>
      <c r="JY542" s="10"/>
      <c r="JZ542" s="10"/>
      <c r="KA542" s="10"/>
      <c r="KB542" s="10"/>
      <c r="KC542" s="10"/>
      <c r="KD542" s="10"/>
      <c r="KE542" s="10"/>
      <c r="KF542" s="10"/>
      <c r="KG542" s="10"/>
      <c r="KH542" s="10"/>
      <c r="KI542" s="10"/>
      <c r="KJ542" s="10"/>
      <c r="KK542" s="10"/>
      <c r="KL542" s="10"/>
      <c r="KM542" s="10"/>
      <c r="KN542" s="10"/>
      <c r="KO542" s="10"/>
      <c r="KP542" s="10"/>
      <c r="KQ542" s="10"/>
      <c r="KR542" s="10"/>
      <c r="KS542" s="10"/>
      <c r="KT542" s="10"/>
      <c r="KU542" s="10"/>
      <c r="KV542" s="10"/>
      <c r="KW542" s="10"/>
      <c r="KX542" s="10"/>
      <c r="KY542" s="10"/>
      <c r="KZ542" s="10"/>
      <c r="LA542" s="10"/>
      <c r="LB542" s="10"/>
      <c r="LC542" s="10"/>
      <c r="LD542" s="10"/>
      <c r="LE542" s="10"/>
      <c r="LF542" s="10"/>
      <c r="LG542" s="10"/>
      <c r="LH542" s="10"/>
      <c r="LI542" s="10"/>
      <c r="LJ542" s="10"/>
      <c r="LK542" s="10"/>
      <c r="LL542" s="10"/>
      <c r="LM542" s="10"/>
      <c r="LN542" s="10"/>
      <c r="LO542" s="10"/>
      <c r="LP542" s="10"/>
      <c r="LQ542" s="10"/>
      <c r="LR542" s="10"/>
      <c r="LS542" s="10"/>
      <c r="LT542" s="10"/>
      <c r="LU542" s="10"/>
      <c r="LV542" s="10"/>
      <c r="LW542" s="10"/>
      <c r="LX542" s="10"/>
      <c r="LY542" s="10"/>
      <c r="LZ542" s="10"/>
      <c r="MA542" s="10"/>
      <c r="MB542" s="10"/>
      <c r="MC542" s="10"/>
      <c r="MD542" s="10"/>
      <c r="ME542" s="10"/>
      <c r="MF542" s="10"/>
      <c r="MG542" s="10"/>
      <c r="MH542" s="10"/>
      <c r="MI542" s="10"/>
      <c r="MJ542" s="10"/>
      <c r="MK542" s="10"/>
      <c r="ML542" s="10"/>
      <c r="MM542" s="10"/>
      <c r="MN542" s="10"/>
      <c r="MO542" s="10"/>
      <c r="MP542" s="10"/>
      <c r="MQ542" s="10"/>
      <c r="MR542" s="10"/>
      <c r="MS542" s="10"/>
      <c r="MT542" s="10"/>
      <c r="MU542" s="10"/>
      <c r="MV542" s="10"/>
      <c r="MW542" s="10"/>
      <c r="MX542" s="10"/>
      <c r="MY542" s="10"/>
      <c r="MZ542" s="10"/>
      <c r="NA542" s="10"/>
      <c r="NB542" s="10"/>
      <c r="NC542" s="10"/>
      <c r="ND542" s="10"/>
      <c r="NE542" s="10"/>
      <c r="NF542" s="10"/>
      <c r="NG542" s="10"/>
      <c r="NH542" s="10"/>
      <c r="NI542" s="10"/>
      <c r="NJ542" s="10"/>
      <c r="NK542" s="10"/>
      <c r="NL542" s="10"/>
      <c r="NM542" s="10"/>
      <c r="NN542" s="10"/>
      <c r="NO542" s="10"/>
      <c r="NP542" s="10"/>
      <c r="NQ542" s="10"/>
      <c r="NR542" s="10"/>
      <c r="NS542" s="10"/>
      <c r="NT542" s="10"/>
      <c r="NU542" s="10"/>
      <c r="NV542" s="10"/>
      <c r="NW542" s="10"/>
      <c r="NX542" s="10"/>
      <c r="NY542" s="10"/>
      <c r="NZ542" s="10"/>
      <c r="OA542" s="10"/>
      <c r="OB542" s="10"/>
      <c r="OC542" s="10"/>
      <c r="OD542" s="10"/>
      <c r="OE542" s="10"/>
      <c r="OF542" s="10"/>
      <c r="OG542" s="10"/>
      <c r="OH542" s="10"/>
      <c r="OI542" s="10"/>
      <c r="OJ542" s="10"/>
      <c r="OK542" s="10"/>
      <c r="OL542" s="10"/>
      <c r="OM542" s="10"/>
      <c r="ON542" s="10"/>
      <c r="OO542" s="10"/>
      <c r="OP542" s="10"/>
      <c r="OQ542" s="10"/>
      <c r="OR542" s="10"/>
      <c r="OS542" s="10"/>
      <c r="OT542" s="10"/>
      <c r="OU542" s="10"/>
      <c r="OV542" s="10"/>
      <c r="OW542" s="10"/>
      <c r="OX542" s="10"/>
      <c r="OY542" s="10"/>
      <c r="OZ542" s="10"/>
      <c r="PA542" s="10"/>
      <c r="PB542" s="10"/>
      <c r="PC542" s="10"/>
      <c r="PD542" s="10"/>
      <c r="PE542" s="10"/>
      <c r="PF542" s="10"/>
      <c r="PG542" s="10"/>
      <c r="PH542" s="10"/>
      <c r="PI542" s="10"/>
      <c r="PJ542" s="10"/>
      <c r="PK542" s="10"/>
      <c r="PL542" s="10"/>
      <c r="PM542" s="10"/>
      <c r="PN542" s="10"/>
      <c r="PO542" s="10"/>
      <c r="PP542" s="10"/>
      <c r="PQ542" s="10"/>
      <c r="PR542" s="10"/>
      <c r="PS542" s="10"/>
      <c r="PT542" s="10"/>
      <c r="PU542" s="10"/>
      <c r="PV542" s="10"/>
      <c r="PW542" s="10"/>
      <c r="PX542" s="10"/>
      <c r="PY542" s="10"/>
      <c r="PZ542" s="10"/>
      <c r="QA542" s="10"/>
      <c r="QB542" s="10"/>
      <c r="QC542" s="10"/>
      <c r="QD542" s="10"/>
      <c r="QE542" s="10"/>
      <c r="QF542" s="10"/>
      <c r="QG542" s="10"/>
      <c r="QH542" s="10"/>
      <c r="QI542" s="10"/>
      <c r="QJ542" s="10"/>
      <c r="QK542" s="10"/>
      <c r="QL542" s="10"/>
      <c r="QM542" s="10"/>
      <c r="QN542" s="10"/>
      <c r="QO542" s="10"/>
      <c r="QP542" s="10"/>
      <c r="QQ542" s="10"/>
      <c r="QR542" s="10"/>
      <c r="QS542" s="10"/>
      <c r="QT542" s="10"/>
      <c r="QU542" s="10"/>
      <c r="QV542" s="10"/>
      <c r="QW542" s="10"/>
      <c r="QX542" s="10"/>
      <c r="QY542" s="10"/>
      <c r="QZ542" s="10"/>
      <c r="RA542" s="10"/>
      <c r="RB542" s="10"/>
      <c r="RC542" s="10"/>
      <c r="RD542" s="10"/>
      <c r="RE542" s="10"/>
      <c r="RF542" s="10"/>
      <c r="RG542" s="10"/>
      <c r="RH542" s="10"/>
      <c r="RI542" s="10"/>
      <c r="RJ542" s="10"/>
      <c r="RK542" s="10"/>
      <c r="RL542" s="10"/>
      <c r="RM542" s="10"/>
      <c r="RN542" s="10"/>
      <c r="RO542" s="10"/>
      <c r="RP542" s="10"/>
      <c r="RQ542" s="10"/>
      <c r="RR542" s="10"/>
      <c r="RS542" s="10"/>
      <c r="RT542" s="10"/>
      <c r="RU542" s="10"/>
      <c r="RV542" s="10"/>
      <c r="RW542" s="10"/>
      <c r="RX542" s="10"/>
      <c r="RY542" s="10"/>
      <c r="RZ542" s="10"/>
      <c r="SA542" s="10"/>
      <c r="SB542" s="10"/>
      <c r="SC542" s="10"/>
      <c r="SD542" s="10"/>
      <c r="SE542" s="10"/>
      <c r="SF542" s="10"/>
      <c r="SG542" s="10"/>
      <c r="SH542" s="10"/>
      <c r="SI542" s="10"/>
      <c r="SJ542" s="10"/>
      <c r="SK542" s="10"/>
      <c r="SL542" s="10"/>
      <c r="SM542" s="10"/>
      <c r="SN542" s="10"/>
      <c r="SO542" s="10"/>
      <c r="SP542" s="10"/>
      <c r="SQ542" s="10"/>
      <c r="SR542" s="10"/>
      <c r="SS542" s="10"/>
      <c r="ST542" s="10"/>
      <c r="SU542" s="10"/>
      <c r="SV542" s="10"/>
      <c r="SW542" s="10"/>
      <c r="SX542" s="10"/>
      <c r="SY542" s="10"/>
      <c r="SZ542" s="10"/>
      <c r="TA542" s="10"/>
      <c r="TB542" s="10"/>
      <c r="TC542" s="10"/>
      <c r="TD542" s="10"/>
      <c r="TE542" s="10"/>
      <c r="TF542" s="10"/>
      <c r="TG542" s="10"/>
      <c r="TH542" s="10"/>
      <c r="TI542" s="10"/>
      <c r="TJ542" s="10"/>
      <c r="TK542" s="10"/>
      <c r="TL542" s="10"/>
      <c r="TM542" s="10"/>
      <c r="TN542" s="10"/>
      <c r="TO542" s="10"/>
      <c r="TP542" s="10"/>
      <c r="TQ542" s="10"/>
      <c r="TR542" s="10"/>
      <c r="TS542" s="10"/>
      <c r="TT542" s="10"/>
      <c r="TU542" s="10"/>
      <c r="TV542" s="10"/>
      <c r="TW542" s="10"/>
      <c r="TX542" s="10"/>
      <c r="TY542" s="10"/>
      <c r="TZ542" s="10"/>
      <c r="UA542" s="10"/>
      <c r="UB542" s="10"/>
      <c r="UC542" s="10"/>
      <c r="UD542" s="10"/>
      <c r="UE542" s="10"/>
      <c r="UF542" s="10"/>
      <c r="UG542" s="10"/>
      <c r="UH542" s="10"/>
      <c r="UI542" s="10"/>
      <c r="UJ542" s="10"/>
      <c r="UK542" s="10"/>
      <c r="UL542" s="10"/>
      <c r="UM542" s="10"/>
      <c r="UN542" s="10"/>
      <c r="UO542" s="10"/>
      <c r="UP542" s="10"/>
      <c r="UQ542" s="10"/>
      <c r="UR542" s="10"/>
      <c r="US542" s="10"/>
      <c r="UT542" s="10"/>
      <c r="UU542" s="10"/>
      <c r="UV542" s="10"/>
      <c r="UW542" s="10"/>
      <c r="UX542" s="10"/>
      <c r="UY542" s="10"/>
      <c r="UZ542" s="10"/>
      <c r="VA542" s="10"/>
      <c r="VB542" s="10"/>
      <c r="VC542" s="10"/>
      <c r="VD542" s="10"/>
      <c r="VE542" s="10"/>
      <c r="VF542" s="10"/>
      <c r="VG542" s="10"/>
      <c r="VH542" s="10"/>
      <c r="VI542" s="10"/>
      <c r="VJ542" s="10"/>
      <c r="VK542" s="10"/>
      <c r="VL542" s="10"/>
      <c r="VM542" s="10"/>
      <c r="VN542" s="10"/>
      <c r="VO542" s="10"/>
      <c r="VP542" s="10"/>
      <c r="VQ542" s="10"/>
      <c r="VR542" s="10"/>
      <c r="VS542" s="10"/>
      <c r="VT542" s="10"/>
      <c r="VU542" s="10"/>
      <c r="VV542" s="10"/>
      <c r="VW542" s="10"/>
      <c r="VX542" s="10"/>
      <c r="VY542" s="10"/>
      <c r="VZ542" s="10"/>
      <c r="WA542" s="10"/>
      <c r="WB542" s="10"/>
      <c r="WC542" s="10"/>
      <c r="WD542" s="10"/>
      <c r="WE542" s="10"/>
      <c r="WF542" s="10"/>
      <c r="WG542" s="10"/>
      <c r="WH542" s="10"/>
      <c r="WI542" s="10"/>
      <c r="WJ542" s="10"/>
      <c r="WK542" s="10"/>
      <c r="WL542" s="10"/>
      <c r="WM542" s="10"/>
      <c r="WN542" s="10"/>
      <c r="WO542" s="10"/>
      <c r="WP542" s="10"/>
      <c r="WQ542" s="10"/>
      <c r="WR542" s="10"/>
      <c r="WS542" s="10"/>
      <c r="WT542" s="10"/>
      <c r="WU542" s="10"/>
      <c r="WV542" s="10"/>
      <c r="WW542" s="10"/>
      <c r="WX542" s="10"/>
      <c r="WY542" s="10"/>
      <c r="WZ542" s="10"/>
      <c r="XA542" s="10"/>
      <c r="XB542" s="10"/>
      <c r="XC542" s="10"/>
      <c r="XD542" s="10"/>
      <c r="XE542" s="10"/>
      <c r="XF542" s="10"/>
      <c r="XG542" s="10"/>
      <c r="XH542" s="10"/>
      <c r="XI542" s="10"/>
      <c r="XJ542" s="10"/>
      <c r="XK542" s="10"/>
      <c r="XL542" s="10"/>
      <c r="XM542" s="10"/>
      <c r="XN542" s="10"/>
      <c r="XO542" s="10"/>
      <c r="XP542" s="10"/>
      <c r="XQ542" s="10"/>
      <c r="XR542" s="10"/>
      <c r="XS542" s="10"/>
      <c r="XT542" s="10"/>
      <c r="XU542" s="10"/>
      <c r="XV542" s="10"/>
      <c r="XW542" s="10"/>
      <c r="XX542" s="10"/>
      <c r="XY542" s="10"/>
      <c r="XZ542" s="10"/>
      <c r="YA542" s="10"/>
      <c r="YB542" s="10"/>
      <c r="YC542" s="10"/>
      <c r="YD542" s="10"/>
      <c r="YE542" s="10"/>
      <c r="YF542" s="10"/>
      <c r="YG542" s="10"/>
      <c r="YH542" s="10"/>
      <c r="YI542" s="10"/>
      <c r="YJ542" s="10"/>
      <c r="YK542" s="10"/>
      <c r="YL542" s="10"/>
      <c r="YM542" s="10"/>
      <c r="YN542" s="10"/>
      <c r="YO542" s="10"/>
      <c r="YP542" s="10"/>
      <c r="YQ542" s="10"/>
      <c r="YR542" s="10"/>
      <c r="YS542" s="10"/>
      <c r="YT542" s="10"/>
      <c r="YU542" s="10"/>
      <c r="YV542" s="10"/>
      <c r="YW542" s="10"/>
      <c r="YX542" s="10"/>
      <c r="YY542" s="10"/>
      <c r="YZ542" s="10"/>
      <c r="ZA542" s="10"/>
      <c r="ZB542" s="10"/>
      <c r="ZC542" s="10"/>
      <c r="ZD542" s="10"/>
      <c r="ZE542" s="10"/>
      <c r="ZF542" s="10"/>
      <c r="ZG542" s="10"/>
      <c r="ZH542" s="10"/>
      <c r="ZI542" s="10"/>
      <c r="ZJ542" s="10"/>
      <c r="ZK542" s="10"/>
      <c r="ZL542" s="10"/>
      <c r="ZM542" s="10"/>
      <c r="ZN542" s="10"/>
      <c r="ZO542" s="10"/>
      <c r="ZP542" s="10"/>
      <c r="ZQ542" s="10"/>
      <c r="ZR542" s="10"/>
      <c r="ZS542" s="10"/>
      <c r="ZT542" s="10"/>
      <c r="ZU542" s="10"/>
      <c r="ZV542" s="10"/>
      <c r="ZW542" s="10"/>
      <c r="ZX542" s="10"/>
      <c r="ZY542" s="10"/>
      <c r="ZZ542" s="10"/>
      <c r="AAA542" s="10"/>
      <c r="AAB542" s="10"/>
      <c r="AAC542" s="10"/>
      <c r="AAD542" s="10"/>
      <c r="AAE542" s="10"/>
      <c r="AAF542" s="10"/>
      <c r="AAG542" s="10"/>
      <c r="AAH542" s="10"/>
      <c r="AAI542" s="10"/>
      <c r="AAJ542" s="10"/>
      <c r="AAK542" s="10"/>
      <c r="AAL542" s="10"/>
      <c r="AAM542" s="10"/>
      <c r="AAN542" s="10"/>
      <c r="AAO542" s="10"/>
      <c r="AAP542" s="10"/>
      <c r="AAQ542" s="10"/>
      <c r="AAR542" s="10"/>
      <c r="AAS542" s="10"/>
      <c r="AAT542" s="10"/>
      <c r="AAU542" s="10"/>
      <c r="AAV542" s="10"/>
      <c r="AAW542" s="10"/>
      <c r="AAX542" s="10"/>
      <c r="AAY542" s="10"/>
      <c r="AAZ542" s="10"/>
      <c r="ABA542" s="10"/>
      <c r="ABB542" s="10"/>
      <c r="ABC542" s="10"/>
      <c r="ABD542" s="10"/>
      <c r="ABE542" s="10"/>
      <c r="ABF542" s="10"/>
      <c r="ABG542" s="10"/>
      <c r="ABH542" s="10"/>
      <c r="ABI542" s="10"/>
      <c r="ABJ542" s="10"/>
      <c r="ABK542" s="10"/>
      <c r="ABL542" s="10"/>
      <c r="ABM542" s="10"/>
      <c r="ABN542" s="10"/>
      <c r="ABO542" s="10"/>
      <c r="ABP542" s="10"/>
      <c r="ABQ542" s="10"/>
      <c r="ABR542" s="10"/>
      <c r="ABS542" s="10"/>
      <c r="ABT542" s="10"/>
      <c r="ABU542" s="10"/>
      <c r="ABV542" s="10"/>
      <c r="ABW542" s="10"/>
      <c r="ABX542" s="10"/>
      <c r="ABY542" s="10"/>
      <c r="ABZ542" s="10"/>
      <c r="ACA542" s="10"/>
      <c r="ACB542" s="10"/>
      <c r="ACC542" s="10"/>
      <c r="ACD542" s="10"/>
      <c r="ACE542" s="10"/>
      <c r="ACF542" s="10"/>
      <c r="ACG542" s="10"/>
      <c r="ACH542" s="10"/>
      <c r="ACI542" s="10"/>
      <c r="ACJ542" s="10"/>
      <c r="ACK542" s="10"/>
      <c r="ACL542" s="10"/>
      <c r="ACM542" s="10"/>
      <c r="ACN542" s="10"/>
      <c r="ACO542" s="10"/>
      <c r="ACP542" s="10"/>
      <c r="ACQ542" s="10"/>
      <c r="ACR542" s="10"/>
      <c r="ACS542" s="10"/>
      <c r="ACT542" s="10"/>
      <c r="ACU542" s="10"/>
      <c r="ACV542" s="10"/>
      <c r="ACW542" s="10"/>
      <c r="ACX542" s="10"/>
      <c r="ACY542" s="10"/>
      <c r="ACZ542" s="10"/>
      <c r="ADA542" s="10"/>
      <c r="ADB542" s="10"/>
      <c r="ADC542" s="10"/>
      <c r="ADD542" s="10"/>
      <c r="ADE542" s="10"/>
      <c r="ADF542" s="10"/>
      <c r="ADG542" s="10"/>
      <c r="ADH542" s="10"/>
      <c r="ADI542" s="10"/>
      <c r="ADJ542" s="10"/>
      <c r="ADK542" s="10"/>
      <c r="ADL542" s="10"/>
      <c r="ADM542" s="10"/>
      <c r="ADN542" s="10"/>
      <c r="ADO542" s="10"/>
      <c r="ADP542" s="10"/>
      <c r="ADQ542" s="10"/>
      <c r="ADR542" s="10"/>
      <c r="ADS542" s="10"/>
      <c r="ADT542" s="10"/>
      <c r="ADU542" s="10"/>
      <c r="ADV542" s="10"/>
      <c r="ADW542" s="10"/>
      <c r="ADX542" s="10"/>
      <c r="ADY542" s="10"/>
      <c r="ADZ542" s="10"/>
      <c r="AEA542" s="10"/>
      <c r="AEB542" s="10"/>
      <c r="AEC542" s="10"/>
      <c r="AED542" s="10"/>
      <c r="AEE542" s="10"/>
      <c r="AEF542" s="10"/>
      <c r="AEG542" s="10"/>
      <c r="AEH542" s="10"/>
      <c r="AEI542" s="10"/>
      <c r="AEJ542" s="10"/>
      <c r="AEK542" s="10"/>
      <c r="AEL542" s="10"/>
      <c r="AEM542" s="10"/>
      <c r="AEN542" s="10"/>
      <c r="AEO542" s="10"/>
      <c r="AEP542" s="10"/>
      <c r="AEQ542" s="10"/>
      <c r="AER542" s="10"/>
      <c r="AES542" s="10"/>
      <c r="AET542" s="10"/>
      <c r="AEU542" s="10"/>
      <c r="AEV542" s="10"/>
      <c r="AEW542" s="10"/>
      <c r="AEX542" s="10"/>
      <c r="AEY542" s="10"/>
      <c r="AEZ542" s="10"/>
      <c r="AFA542" s="10"/>
      <c r="AFB542" s="10"/>
      <c r="AFC542" s="10"/>
      <c r="AFD542" s="10"/>
      <c r="AFE542" s="10"/>
      <c r="AFF542" s="10"/>
      <c r="AFG542" s="10"/>
      <c r="AFH542" s="10"/>
      <c r="AFI542" s="10"/>
      <c r="AFJ542" s="10"/>
      <c r="AFK542" s="10"/>
      <c r="AFL542" s="10"/>
      <c r="AFM542" s="10"/>
      <c r="AFN542" s="10"/>
      <c r="AFO542" s="10"/>
      <c r="AFP542" s="10"/>
      <c r="AFQ542" s="10"/>
      <c r="AFR542" s="10"/>
      <c r="AFS542" s="10"/>
      <c r="AFT542" s="10"/>
      <c r="AFU542" s="10"/>
      <c r="AFV542" s="10"/>
      <c r="AFW542" s="10"/>
      <c r="AFX542" s="10"/>
      <c r="AFY542" s="10"/>
      <c r="AFZ542" s="10"/>
      <c r="AGA542" s="10"/>
      <c r="AGB542" s="10"/>
      <c r="AGC542" s="10"/>
      <c r="AGD542" s="10"/>
      <c r="AGE542" s="10"/>
      <c r="AGF542" s="10"/>
      <c r="AGG542" s="10"/>
      <c r="AGH542" s="10"/>
      <c r="AGI542" s="10"/>
      <c r="AGJ542" s="10"/>
      <c r="AGK542" s="10"/>
      <c r="AGL542" s="10"/>
      <c r="AGM542" s="10"/>
      <c r="AGN542" s="10"/>
      <c r="AGO542" s="10"/>
      <c r="AGP542" s="10"/>
      <c r="AGQ542" s="10"/>
      <c r="AGR542" s="10"/>
      <c r="AGS542" s="10"/>
      <c r="AGT542" s="10"/>
      <c r="AGU542" s="10"/>
      <c r="AGV542" s="10"/>
      <c r="AGW542" s="10"/>
      <c r="AGX542" s="10"/>
      <c r="AGY542" s="10"/>
      <c r="AGZ542" s="10"/>
      <c r="AHA542" s="10"/>
      <c r="AHB542" s="10"/>
      <c r="AHC542" s="10"/>
      <c r="AHD542" s="10"/>
      <c r="AHE542" s="10"/>
      <c r="AHF542" s="10"/>
      <c r="AHG542" s="10"/>
      <c r="AHH542" s="10"/>
      <c r="AHI542" s="10"/>
      <c r="AHJ542" s="10"/>
      <c r="AHK542" s="10"/>
      <c r="AHL542" s="10"/>
      <c r="AHM542" s="10"/>
      <c r="AHN542" s="10"/>
      <c r="AHO542" s="10"/>
      <c r="AHP542" s="10"/>
      <c r="AHQ542" s="10"/>
      <c r="AHR542" s="10"/>
      <c r="AHS542" s="10"/>
      <c r="AHT542" s="10"/>
      <c r="AHU542" s="10"/>
      <c r="AHV542" s="10"/>
      <c r="AHW542" s="10"/>
      <c r="AHX542" s="10"/>
      <c r="AHY542" s="10"/>
      <c r="AHZ542" s="10"/>
      <c r="AIA542" s="10"/>
      <c r="AIB542" s="10"/>
      <c r="AIC542" s="10"/>
      <c r="AID542" s="10"/>
      <c r="AIE542" s="10"/>
      <c r="AIF542" s="10"/>
      <c r="AIG542" s="10"/>
      <c r="AIH542" s="10"/>
      <c r="AII542" s="10"/>
      <c r="AIJ542" s="10"/>
      <c r="AIK542" s="10"/>
      <c r="AIL542" s="10"/>
      <c r="AIM542" s="10"/>
      <c r="AIN542" s="10"/>
      <c r="AIO542" s="10"/>
      <c r="AIP542" s="10"/>
      <c r="AIQ542" s="10"/>
      <c r="AIR542" s="10"/>
      <c r="AIS542" s="10"/>
      <c r="AIT542" s="10"/>
      <c r="AIU542" s="10"/>
      <c r="AIV542" s="10"/>
      <c r="AIW542" s="10"/>
      <c r="AIX542" s="10"/>
      <c r="AIY542" s="10"/>
      <c r="AIZ542" s="10"/>
      <c r="AJA542" s="10"/>
      <c r="AJB542" s="10"/>
      <c r="AJC542" s="10"/>
      <c r="AJD542" s="10"/>
      <c r="AJE542" s="10"/>
      <c r="AJF542" s="10"/>
      <c r="AJG542" s="10"/>
      <c r="AJH542" s="10"/>
      <c r="AJI542" s="10"/>
      <c r="AJJ542" s="10"/>
      <c r="AJK542" s="10"/>
      <c r="AJL542" s="10"/>
      <c r="AJM542" s="10"/>
      <c r="AJN542" s="10"/>
      <c r="AJO542" s="10"/>
      <c r="AJP542" s="10"/>
      <c r="AJQ542" s="10"/>
      <c r="AJR542" s="10"/>
      <c r="AJS542" s="10"/>
      <c r="AJT542" s="10"/>
      <c r="AJU542" s="10"/>
      <c r="AJV542" s="10"/>
      <c r="AJW542" s="10"/>
      <c r="AJX542" s="10"/>
      <c r="AJY542" s="10"/>
      <c r="AJZ542" s="10"/>
      <c r="AKA542" s="10"/>
      <c r="AKB542" s="10"/>
      <c r="AKC542" s="10"/>
      <c r="AKD542" s="10"/>
      <c r="AKE542" s="10"/>
      <c r="AKF542" s="10"/>
      <c r="AKG542" s="10"/>
      <c r="AKH542" s="10"/>
      <c r="AKI542" s="10"/>
      <c r="AKJ542" s="10"/>
      <c r="AKK542" s="10"/>
      <c r="AKL542" s="10"/>
      <c r="AKM542" s="10"/>
      <c r="AKN542" s="10"/>
      <c r="AKO542" s="10"/>
      <c r="AKP542" s="10"/>
      <c r="AKQ542" s="10"/>
      <c r="AKR542" s="10"/>
      <c r="AKS542" s="10"/>
      <c r="AKT542" s="10"/>
      <c r="AKU542" s="10"/>
      <c r="AKV542" s="10"/>
      <c r="AKW542" s="10"/>
      <c r="AKX542" s="10"/>
      <c r="AKY542" s="10"/>
      <c r="AKZ542" s="10"/>
      <c r="ALA542" s="10"/>
      <c r="ALB542" s="10"/>
      <c r="ALC542" s="10"/>
      <c r="ALD542" s="10"/>
      <c r="ALE542" s="10"/>
      <c r="ALF542" s="10"/>
      <c r="ALG542" s="10"/>
      <c r="ALH542" s="10"/>
      <c r="ALI542" s="10"/>
      <c r="ALJ542" s="10"/>
      <c r="ALK542" s="10"/>
      <c r="ALL542" s="10"/>
      <c r="ALM542" s="10"/>
      <c r="ALN542" s="10"/>
      <c r="ALO542" s="10"/>
      <c r="ALP542" s="10"/>
      <c r="ALQ542" s="10"/>
      <c r="ALR542" s="10"/>
      <c r="ALS542" s="10"/>
      <c r="ALT542" s="10"/>
      <c r="ALU542" s="10"/>
      <c r="ALV542" s="10"/>
      <c r="ALW542" s="10"/>
      <c r="ALX542" s="10"/>
      <c r="ALY542" s="10"/>
      <c r="ALZ542" s="10"/>
      <c r="AMA542" s="10"/>
      <c r="AMB542" s="10"/>
      <c r="AMC542" s="10"/>
      <c r="AMD542" s="10"/>
      <c r="AME542" s="10"/>
      <c r="AMF542" s="10"/>
      <c r="AMG542" s="10"/>
      <c r="AMH542" s="10"/>
      <c r="AMI542" s="10"/>
    </row>
    <row r="543" spans="1:1023" ht="21.75" customHeight="1">
      <c r="A543" s="14" t="s">
        <v>154</v>
      </c>
      <c r="B543" s="45"/>
      <c r="C543" s="34"/>
      <c r="D543" s="34"/>
      <c r="E543" s="30"/>
      <c r="F543" s="30"/>
      <c r="G543" s="30"/>
      <c r="H543" s="30"/>
      <c r="I543" s="30"/>
      <c r="J543" s="30"/>
      <c r="K543" s="30"/>
      <c r="L543" s="30"/>
      <c r="M543" s="30"/>
      <c r="N543" s="30"/>
      <c r="O543" s="36">
        <v>10000</v>
      </c>
      <c r="P543" s="34"/>
      <c r="Q543" s="43">
        <f t="shared" si="14"/>
        <v>10000</v>
      </c>
      <c r="R543" s="43">
        <f>Q543</f>
        <v>10000</v>
      </c>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c r="EM543" s="10"/>
      <c r="EN543" s="10"/>
      <c r="EO543" s="10"/>
      <c r="EP543" s="10"/>
      <c r="EQ543" s="10"/>
      <c r="ER543" s="10"/>
      <c r="ES543" s="10"/>
      <c r="ET543" s="10"/>
      <c r="EU543" s="10"/>
      <c r="EV543" s="10"/>
      <c r="EW543" s="10"/>
      <c r="EX543" s="10"/>
      <c r="EY543" s="10"/>
      <c r="EZ543" s="10"/>
      <c r="FA543" s="10"/>
      <c r="FB543" s="10"/>
      <c r="FC543" s="10"/>
      <c r="FD543" s="10"/>
      <c r="FE543" s="10"/>
      <c r="FF543" s="10"/>
      <c r="FG543" s="10"/>
      <c r="FH543" s="10"/>
      <c r="FI543" s="10"/>
      <c r="FJ543" s="10"/>
      <c r="FK543" s="10"/>
      <c r="FL543" s="10"/>
      <c r="FM543" s="10"/>
      <c r="FN543" s="10"/>
      <c r="FO543" s="10"/>
      <c r="FP543" s="10"/>
      <c r="FQ543" s="10"/>
      <c r="FR543" s="10"/>
      <c r="FS543" s="10"/>
      <c r="FT543" s="10"/>
      <c r="FU543" s="10"/>
      <c r="FV543" s="10"/>
      <c r="FW543" s="10"/>
      <c r="FX543" s="10"/>
      <c r="FY543" s="10"/>
      <c r="FZ543" s="10"/>
      <c r="GA543" s="10"/>
      <c r="GB543" s="10"/>
      <c r="GC543" s="10"/>
      <c r="GD543" s="10"/>
      <c r="GE543" s="10"/>
      <c r="GF543" s="10"/>
      <c r="GG543" s="10"/>
      <c r="GH543" s="10"/>
      <c r="GI543" s="10"/>
      <c r="GJ543" s="10"/>
      <c r="GK543" s="10"/>
      <c r="GL543" s="10"/>
      <c r="GM543" s="10"/>
      <c r="GN543" s="10"/>
      <c r="GO543" s="10"/>
      <c r="GP543" s="10"/>
      <c r="GQ543" s="10"/>
      <c r="GR543" s="10"/>
      <c r="GS543" s="10"/>
      <c r="GT543" s="10"/>
      <c r="GU543" s="10"/>
      <c r="GV543" s="10"/>
      <c r="GW543" s="10"/>
      <c r="GX543" s="10"/>
      <c r="GY543" s="10"/>
      <c r="GZ543" s="10"/>
      <c r="HA543" s="10"/>
      <c r="HB543" s="10"/>
      <c r="HC543" s="10"/>
      <c r="HD543" s="10"/>
      <c r="HE543" s="10"/>
      <c r="HF543" s="10"/>
      <c r="HG543" s="10"/>
      <c r="HH543" s="10"/>
      <c r="HI543" s="10"/>
      <c r="HJ543" s="10"/>
      <c r="HK543" s="10"/>
      <c r="HL543" s="10"/>
      <c r="HM543" s="10"/>
      <c r="HN543" s="10"/>
      <c r="HO543" s="10"/>
      <c r="HP543" s="10"/>
      <c r="HQ543" s="10"/>
      <c r="HR543" s="10"/>
      <c r="HS543" s="10"/>
      <c r="HT543" s="10"/>
      <c r="HU543" s="10"/>
      <c r="HV543" s="10"/>
      <c r="HW543" s="10"/>
      <c r="HX543" s="10"/>
      <c r="HY543" s="10"/>
      <c r="HZ543" s="10"/>
      <c r="IA543" s="10"/>
      <c r="IB543" s="10"/>
      <c r="IC543" s="10"/>
      <c r="ID543" s="10"/>
      <c r="IE543" s="10"/>
      <c r="IF543" s="10"/>
      <c r="IG543" s="10"/>
      <c r="IH543" s="10"/>
      <c r="II543" s="10"/>
      <c r="IJ543" s="10"/>
      <c r="IK543" s="10"/>
      <c r="IL543" s="10"/>
      <c r="IM543" s="10"/>
      <c r="IN543" s="10"/>
      <c r="IO543" s="10"/>
      <c r="IP543" s="10"/>
      <c r="IQ543" s="10"/>
      <c r="IR543" s="10"/>
      <c r="IS543" s="10"/>
      <c r="IT543" s="10"/>
      <c r="IU543" s="10"/>
      <c r="IV543" s="10"/>
      <c r="IW543" s="10"/>
      <c r="IX543" s="10"/>
      <c r="IY543" s="10"/>
      <c r="IZ543" s="10"/>
      <c r="JA543" s="10"/>
      <c r="JB543" s="10"/>
      <c r="JC543" s="10"/>
      <c r="JD543" s="10"/>
      <c r="JE543" s="10"/>
      <c r="JF543" s="10"/>
      <c r="JG543" s="10"/>
      <c r="JH543" s="10"/>
      <c r="JI543" s="10"/>
      <c r="JJ543" s="10"/>
      <c r="JK543" s="10"/>
      <c r="JL543" s="10"/>
      <c r="JM543" s="10"/>
      <c r="JN543" s="10"/>
      <c r="JO543" s="10"/>
      <c r="JP543" s="10"/>
      <c r="JQ543" s="10"/>
      <c r="JR543" s="10"/>
      <c r="JS543" s="10"/>
      <c r="JT543" s="10"/>
      <c r="JU543" s="10"/>
      <c r="JV543" s="10"/>
      <c r="JW543" s="10"/>
      <c r="JX543" s="10"/>
      <c r="JY543" s="10"/>
      <c r="JZ543" s="10"/>
      <c r="KA543" s="10"/>
      <c r="KB543" s="10"/>
      <c r="KC543" s="10"/>
      <c r="KD543" s="10"/>
      <c r="KE543" s="10"/>
      <c r="KF543" s="10"/>
      <c r="KG543" s="10"/>
      <c r="KH543" s="10"/>
      <c r="KI543" s="10"/>
      <c r="KJ543" s="10"/>
      <c r="KK543" s="10"/>
      <c r="KL543" s="10"/>
      <c r="KM543" s="10"/>
      <c r="KN543" s="10"/>
      <c r="KO543" s="10"/>
      <c r="KP543" s="10"/>
      <c r="KQ543" s="10"/>
      <c r="KR543" s="10"/>
      <c r="KS543" s="10"/>
      <c r="KT543" s="10"/>
      <c r="KU543" s="10"/>
      <c r="KV543" s="10"/>
      <c r="KW543" s="10"/>
      <c r="KX543" s="10"/>
      <c r="KY543" s="10"/>
      <c r="KZ543" s="10"/>
      <c r="LA543" s="10"/>
      <c r="LB543" s="10"/>
      <c r="LC543" s="10"/>
      <c r="LD543" s="10"/>
      <c r="LE543" s="10"/>
      <c r="LF543" s="10"/>
      <c r="LG543" s="10"/>
      <c r="LH543" s="10"/>
      <c r="LI543" s="10"/>
      <c r="LJ543" s="10"/>
      <c r="LK543" s="10"/>
      <c r="LL543" s="10"/>
      <c r="LM543" s="10"/>
      <c r="LN543" s="10"/>
      <c r="LO543" s="10"/>
      <c r="LP543" s="10"/>
      <c r="LQ543" s="10"/>
      <c r="LR543" s="10"/>
      <c r="LS543" s="10"/>
      <c r="LT543" s="10"/>
      <c r="LU543" s="10"/>
      <c r="LV543" s="10"/>
      <c r="LW543" s="10"/>
      <c r="LX543" s="10"/>
      <c r="LY543" s="10"/>
      <c r="LZ543" s="10"/>
      <c r="MA543" s="10"/>
      <c r="MB543" s="10"/>
      <c r="MC543" s="10"/>
      <c r="MD543" s="10"/>
      <c r="ME543" s="10"/>
      <c r="MF543" s="10"/>
      <c r="MG543" s="10"/>
      <c r="MH543" s="10"/>
      <c r="MI543" s="10"/>
      <c r="MJ543" s="10"/>
      <c r="MK543" s="10"/>
      <c r="ML543" s="10"/>
      <c r="MM543" s="10"/>
      <c r="MN543" s="10"/>
      <c r="MO543" s="10"/>
      <c r="MP543" s="10"/>
      <c r="MQ543" s="10"/>
      <c r="MR543" s="10"/>
      <c r="MS543" s="10"/>
      <c r="MT543" s="10"/>
      <c r="MU543" s="10"/>
      <c r="MV543" s="10"/>
      <c r="MW543" s="10"/>
      <c r="MX543" s="10"/>
      <c r="MY543" s="10"/>
      <c r="MZ543" s="10"/>
      <c r="NA543" s="10"/>
      <c r="NB543" s="10"/>
      <c r="NC543" s="10"/>
      <c r="ND543" s="10"/>
      <c r="NE543" s="10"/>
      <c r="NF543" s="10"/>
      <c r="NG543" s="10"/>
      <c r="NH543" s="10"/>
      <c r="NI543" s="10"/>
      <c r="NJ543" s="10"/>
      <c r="NK543" s="10"/>
      <c r="NL543" s="10"/>
      <c r="NM543" s="10"/>
      <c r="NN543" s="10"/>
      <c r="NO543" s="10"/>
      <c r="NP543" s="10"/>
      <c r="NQ543" s="10"/>
      <c r="NR543" s="10"/>
      <c r="NS543" s="10"/>
      <c r="NT543" s="10"/>
      <c r="NU543" s="10"/>
      <c r="NV543" s="10"/>
      <c r="NW543" s="10"/>
      <c r="NX543" s="10"/>
      <c r="NY543" s="10"/>
      <c r="NZ543" s="10"/>
      <c r="OA543" s="10"/>
      <c r="OB543" s="10"/>
      <c r="OC543" s="10"/>
      <c r="OD543" s="10"/>
      <c r="OE543" s="10"/>
      <c r="OF543" s="10"/>
      <c r="OG543" s="10"/>
      <c r="OH543" s="10"/>
      <c r="OI543" s="10"/>
      <c r="OJ543" s="10"/>
      <c r="OK543" s="10"/>
      <c r="OL543" s="10"/>
      <c r="OM543" s="10"/>
      <c r="ON543" s="10"/>
      <c r="OO543" s="10"/>
      <c r="OP543" s="10"/>
      <c r="OQ543" s="10"/>
      <c r="OR543" s="10"/>
      <c r="OS543" s="10"/>
      <c r="OT543" s="10"/>
      <c r="OU543" s="10"/>
      <c r="OV543" s="10"/>
      <c r="OW543" s="10"/>
      <c r="OX543" s="10"/>
      <c r="OY543" s="10"/>
      <c r="OZ543" s="10"/>
      <c r="PA543" s="10"/>
      <c r="PB543" s="10"/>
      <c r="PC543" s="10"/>
      <c r="PD543" s="10"/>
      <c r="PE543" s="10"/>
      <c r="PF543" s="10"/>
      <c r="PG543" s="10"/>
      <c r="PH543" s="10"/>
      <c r="PI543" s="10"/>
      <c r="PJ543" s="10"/>
      <c r="PK543" s="10"/>
      <c r="PL543" s="10"/>
      <c r="PM543" s="10"/>
      <c r="PN543" s="10"/>
      <c r="PO543" s="10"/>
      <c r="PP543" s="10"/>
      <c r="PQ543" s="10"/>
      <c r="PR543" s="10"/>
      <c r="PS543" s="10"/>
      <c r="PT543" s="10"/>
      <c r="PU543" s="10"/>
      <c r="PV543" s="10"/>
      <c r="PW543" s="10"/>
      <c r="PX543" s="10"/>
      <c r="PY543" s="10"/>
      <c r="PZ543" s="10"/>
      <c r="QA543" s="10"/>
      <c r="QB543" s="10"/>
      <c r="QC543" s="10"/>
      <c r="QD543" s="10"/>
      <c r="QE543" s="10"/>
      <c r="QF543" s="10"/>
      <c r="QG543" s="10"/>
      <c r="QH543" s="10"/>
      <c r="QI543" s="10"/>
      <c r="QJ543" s="10"/>
      <c r="QK543" s="10"/>
      <c r="QL543" s="10"/>
      <c r="QM543" s="10"/>
      <c r="QN543" s="10"/>
      <c r="QO543" s="10"/>
      <c r="QP543" s="10"/>
      <c r="QQ543" s="10"/>
      <c r="QR543" s="10"/>
      <c r="QS543" s="10"/>
      <c r="QT543" s="10"/>
      <c r="QU543" s="10"/>
      <c r="QV543" s="10"/>
      <c r="QW543" s="10"/>
      <c r="QX543" s="10"/>
      <c r="QY543" s="10"/>
      <c r="QZ543" s="10"/>
      <c r="RA543" s="10"/>
      <c r="RB543" s="10"/>
      <c r="RC543" s="10"/>
      <c r="RD543" s="10"/>
      <c r="RE543" s="10"/>
      <c r="RF543" s="10"/>
      <c r="RG543" s="10"/>
      <c r="RH543" s="10"/>
      <c r="RI543" s="10"/>
      <c r="RJ543" s="10"/>
      <c r="RK543" s="10"/>
      <c r="RL543" s="10"/>
      <c r="RM543" s="10"/>
      <c r="RN543" s="10"/>
      <c r="RO543" s="10"/>
      <c r="RP543" s="10"/>
      <c r="RQ543" s="10"/>
      <c r="RR543" s="10"/>
      <c r="RS543" s="10"/>
      <c r="RT543" s="10"/>
      <c r="RU543" s="10"/>
      <c r="RV543" s="10"/>
      <c r="RW543" s="10"/>
      <c r="RX543" s="10"/>
      <c r="RY543" s="10"/>
      <c r="RZ543" s="10"/>
      <c r="SA543" s="10"/>
      <c r="SB543" s="10"/>
      <c r="SC543" s="10"/>
      <c r="SD543" s="10"/>
      <c r="SE543" s="10"/>
      <c r="SF543" s="10"/>
      <c r="SG543" s="10"/>
      <c r="SH543" s="10"/>
      <c r="SI543" s="10"/>
      <c r="SJ543" s="10"/>
      <c r="SK543" s="10"/>
      <c r="SL543" s="10"/>
      <c r="SM543" s="10"/>
      <c r="SN543" s="10"/>
      <c r="SO543" s="10"/>
      <c r="SP543" s="10"/>
      <c r="SQ543" s="10"/>
      <c r="SR543" s="10"/>
      <c r="SS543" s="10"/>
      <c r="ST543" s="10"/>
      <c r="SU543" s="10"/>
      <c r="SV543" s="10"/>
      <c r="SW543" s="10"/>
      <c r="SX543" s="10"/>
      <c r="SY543" s="10"/>
      <c r="SZ543" s="10"/>
      <c r="TA543" s="10"/>
      <c r="TB543" s="10"/>
      <c r="TC543" s="10"/>
      <c r="TD543" s="10"/>
      <c r="TE543" s="10"/>
      <c r="TF543" s="10"/>
      <c r="TG543" s="10"/>
      <c r="TH543" s="10"/>
      <c r="TI543" s="10"/>
      <c r="TJ543" s="10"/>
      <c r="TK543" s="10"/>
      <c r="TL543" s="10"/>
      <c r="TM543" s="10"/>
      <c r="TN543" s="10"/>
      <c r="TO543" s="10"/>
      <c r="TP543" s="10"/>
      <c r="TQ543" s="10"/>
      <c r="TR543" s="10"/>
      <c r="TS543" s="10"/>
      <c r="TT543" s="10"/>
      <c r="TU543" s="10"/>
      <c r="TV543" s="10"/>
      <c r="TW543" s="10"/>
      <c r="TX543" s="10"/>
      <c r="TY543" s="10"/>
      <c r="TZ543" s="10"/>
      <c r="UA543" s="10"/>
      <c r="UB543" s="10"/>
      <c r="UC543" s="10"/>
      <c r="UD543" s="10"/>
      <c r="UE543" s="10"/>
      <c r="UF543" s="10"/>
      <c r="UG543" s="10"/>
      <c r="UH543" s="10"/>
      <c r="UI543" s="10"/>
      <c r="UJ543" s="10"/>
      <c r="UK543" s="10"/>
      <c r="UL543" s="10"/>
      <c r="UM543" s="10"/>
      <c r="UN543" s="10"/>
      <c r="UO543" s="10"/>
      <c r="UP543" s="10"/>
      <c r="UQ543" s="10"/>
      <c r="UR543" s="10"/>
      <c r="US543" s="10"/>
      <c r="UT543" s="10"/>
      <c r="UU543" s="10"/>
      <c r="UV543" s="10"/>
      <c r="UW543" s="10"/>
      <c r="UX543" s="10"/>
      <c r="UY543" s="10"/>
      <c r="UZ543" s="10"/>
      <c r="VA543" s="10"/>
      <c r="VB543" s="10"/>
      <c r="VC543" s="10"/>
      <c r="VD543" s="10"/>
      <c r="VE543" s="10"/>
      <c r="VF543" s="10"/>
      <c r="VG543" s="10"/>
      <c r="VH543" s="10"/>
      <c r="VI543" s="10"/>
      <c r="VJ543" s="10"/>
      <c r="VK543" s="10"/>
      <c r="VL543" s="10"/>
      <c r="VM543" s="10"/>
      <c r="VN543" s="10"/>
      <c r="VO543" s="10"/>
      <c r="VP543" s="10"/>
      <c r="VQ543" s="10"/>
      <c r="VR543" s="10"/>
      <c r="VS543" s="10"/>
      <c r="VT543" s="10"/>
      <c r="VU543" s="10"/>
      <c r="VV543" s="10"/>
      <c r="VW543" s="10"/>
      <c r="VX543" s="10"/>
      <c r="VY543" s="10"/>
      <c r="VZ543" s="10"/>
      <c r="WA543" s="10"/>
      <c r="WB543" s="10"/>
      <c r="WC543" s="10"/>
      <c r="WD543" s="10"/>
      <c r="WE543" s="10"/>
      <c r="WF543" s="10"/>
      <c r="WG543" s="10"/>
      <c r="WH543" s="10"/>
      <c r="WI543" s="10"/>
      <c r="WJ543" s="10"/>
      <c r="WK543" s="10"/>
      <c r="WL543" s="10"/>
      <c r="WM543" s="10"/>
      <c r="WN543" s="10"/>
      <c r="WO543" s="10"/>
      <c r="WP543" s="10"/>
      <c r="WQ543" s="10"/>
      <c r="WR543" s="10"/>
      <c r="WS543" s="10"/>
      <c r="WT543" s="10"/>
      <c r="WU543" s="10"/>
      <c r="WV543" s="10"/>
      <c r="WW543" s="10"/>
      <c r="WX543" s="10"/>
      <c r="WY543" s="10"/>
      <c r="WZ543" s="10"/>
      <c r="XA543" s="10"/>
      <c r="XB543" s="10"/>
      <c r="XC543" s="10"/>
      <c r="XD543" s="10"/>
      <c r="XE543" s="10"/>
      <c r="XF543" s="10"/>
      <c r="XG543" s="10"/>
      <c r="XH543" s="10"/>
      <c r="XI543" s="10"/>
      <c r="XJ543" s="10"/>
      <c r="XK543" s="10"/>
      <c r="XL543" s="10"/>
      <c r="XM543" s="10"/>
      <c r="XN543" s="10"/>
      <c r="XO543" s="10"/>
      <c r="XP543" s="10"/>
      <c r="XQ543" s="10"/>
      <c r="XR543" s="10"/>
      <c r="XS543" s="10"/>
      <c r="XT543" s="10"/>
      <c r="XU543" s="10"/>
      <c r="XV543" s="10"/>
      <c r="XW543" s="10"/>
      <c r="XX543" s="10"/>
      <c r="XY543" s="10"/>
      <c r="XZ543" s="10"/>
      <c r="YA543" s="10"/>
      <c r="YB543" s="10"/>
      <c r="YC543" s="10"/>
      <c r="YD543" s="10"/>
      <c r="YE543" s="10"/>
      <c r="YF543" s="10"/>
      <c r="YG543" s="10"/>
      <c r="YH543" s="10"/>
      <c r="YI543" s="10"/>
      <c r="YJ543" s="10"/>
      <c r="YK543" s="10"/>
      <c r="YL543" s="10"/>
      <c r="YM543" s="10"/>
      <c r="YN543" s="10"/>
      <c r="YO543" s="10"/>
      <c r="YP543" s="10"/>
      <c r="YQ543" s="10"/>
      <c r="YR543" s="10"/>
      <c r="YS543" s="10"/>
      <c r="YT543" s="10"/>
      <c r="YU543" s="10"/>
      <c r="YV543" s="10"/>
      <c r="YW543" s="10"/>
      <c r="YX543" s="10"/>
      <c r="YY543" s="10"/>
      <c r="YZ543" s="10"/>
      <c r="ZA543" s="10"/>
      <c r="ZB543" s="10"/>
      <c r="ZC543" s="10"/>
      <c r="ZD543" s="10"/>
      <c r="ZE543" s="10"/>
      <c r="ZF543" s="10"/>
      <c r="ZG543" s="10"/>
      <c r="ZH543" s="10"/>
      <c r="ZI543" s="10"/>
      <c r="ZJ543" s="10"/>
      <c r="ZK543" s="10"/>
      <c r="ZL543" s="10"/>
      <c r="ZM543" s="10"/>
      <c r="ZN543" s="10"/>
      <c r="ZO543" s="10"/>
      <c r="ZP543" s="10"/>
      <c r="ZQ543" s="10"/>
      <c r="ZR543" s="10"/>
      <c r="ZS543" s="10"/>
      <c r="ZT543" s="10"/>
      <c r="ZU543" s="10"/>
      <c r="ZV543" s="10"/>
      <c r="ZW543" s="10"/>
      <c r="ZX543" s="10"/>
      <c r="ZY543" s="10"/>
      <c r="ZZ543" s="10"/>
      <c r="AAA543" s="10"/>
      <c r="AAB543" s="10"/>
      <c r="AAC543" s="10"/>
      <c r="AAD543" s="10"/>
      <c r="AAE543" s="10"/>
      <c r="AAF543" s="10"/>
      <c r="AAG543" s="10"/>
      <c r="AAH543" s="10"/>
      <c r="AAI543" s="10"/>
      <c r="AAJ543" s="10"/>
      <c r="AAK543" s="10"/>
      <c r="AAL543" s="10"/>
      <c r="AAM543" s="10"/>
      <c r="AAN543" s="10"/>
      <c r="AAO543" s="10"/>
      <c r="AAP543" s="10"/>
      <c r="AAQ543" s="10"/>
      <c r="AAR543" s="10"/>
      <c r="AAS543" s="10"/>
      <c r="AAT543" s="10"/>
      <c r="AAU543" s="10"/>
      <c r="AAV543" s="10"/>
      <c r="AAW543" s="10"/>
      <c r="AAX543" s="10"/>
      <c r="AAY543" s="10"/>
      <c r="AAZ543" s="10"/>
      <c r="ABA543" s="10"/>
      <c r="ABB543" s="10"/>
      <c r="ABC543" s="10"/>
      <c r="ABD543" s="10"/>
      <c r="ABE543" s="10"/>
      <c r="ABF543" s="10"/>
      <c r="ABG543" s="10"/>
      <c r="ABH543" s="10"/>
      <c r="ABI543" s="10"/>
      <c r="ABJ543" s="10"/>
      <c r="ABK543" s="10"/>
      <c r="ABL543" s="10"/>
      <c r="ABM543" s="10"/>
      <c r="ABN543" s="10"/>
      <c r="ABO543" s="10"/>
      <c r="ABP543" s="10"/>
      <c r="ABQ543" s="10"/>
      <c r="ABR543" s="10"/>
      <c r="ABS543" s="10"/>
      <c r="ABT543" s="10"/>
      <c r="ABU543" s="10"/>
      <c r="ABV543" s="10"/>
      <c r="ABW543" s="10"/>
      <c r="ABX543" s="10"/>
      <c r="ABY543" s="10"/>
      <c r="ABZ543" s="10"/>
      <c r="ACA543" s="10"/>
      <c r="ACB543" s="10"/>
      <c r="ACC543" s="10"/>
      <c r="ACD543" s="10"/>
      <c r="ACE543" s="10"/>
      <c r="ACF543" s="10"/>
      <c r="ACG543" s="10"/>
      <c r="ACH543" s="10"/>
      <c r="ACI543" s="10"/>
      <c r="ACJ543" s="10"/>
      <c r="ACK543" s="10"/>
      <c r="ACL543" s="10"/>
      <c r="ACM543" s="10"/>
      <c r="ACN543" s="10"/>
      <c r="ACO543" s="10"/>
      <c r="ACP543" s="10"/>
      <c r="ACQ543" s="10"/>
      <c r="ACR543" s="10"/>
      <c r="ACS543" s="10"/>
      <c r="ACT543" s="10"/>
      <c r="ACU543" s="10"/>
      <c r="ACV543" s="10"/>
      <c r="ACW543" s="10"/>
      <c r="ACX543" s="10"/>
      <c r="ACY543" s="10"/>
      <c r="ACZ543" s="10"/>
      <c r="ADA543" s="10"/>
      <c r="ADB543" s="10"/>
      <c r="ADC543" s="10"/>
      <c r="ADD543" s="10"/>
      <c r="ADE543" s="10"/>
      <c r="ADF543" s="10"/>
      <c r="ADG543" s="10"/>
      <c r="ADH543" s="10"/>
      <c r="ADI543" s="10"/>
      <c r="ADJ543" s="10"/>
      <c r="ADK543" s="10"/>
      <c r="ADL543" s="10"/>
      <c r="ADM543" s="10"/>
      <c r="ADN543" s="10"/>
      <c r="ADO543" s="10"/>
      <c r="ADP543" s="10"/>
      <c r="ADQ543" s="10"/>
      <c r="ADR543" s="10"/>
      <c r="ADS543" s="10"/>
      <c r="ADT543" s="10"/>
      <c r="ADU543" s="10"/>
      <c r="ADV543" s="10"/>
      <c r="ADW543" s="10"/>
      <c r="ADX543" s="10"/>
      <c r="ADY543" s="10"/>
      <c r="ADZ543" s="10"/>
      <c r="AEA543" s="10"/>
      <c r="AEB543" s="10"/>
      <c r="AEC543" s="10"/>
      <c r="AED543" s="10"/>
      <c r="AEE543" s="10"/>
      <c r="AEF543" s="10"/>
      <c r="AEG543" s="10"/>
      <c r="AEH543" s="10"/>
      <c r="AEI543" s="10"/>
      <c r="AEJ543" s="10"/>
      <c r="AEK543" s="10"/>
      <c r="AEL543" s="10"/>
      <c r="AEM543" s="10"/>
      <c r="AEN543" s="10"/>
      <c r="AEO543" s="10"/>
      <c r="AEP543" s="10"/>
      <c r="AEQ543" s="10"/>
      <c r="AER543" s="10"/>
      <c r="AES543" s="10"/>
      <c r="AET543" s="10"/>
      <c r="AEU543" s="10"/>
      <c r="AEV543" s="10"/>
      <c r="AEW543" s="10"/>
      <c r="AEX543" s="10"/>
      <c r="AEY543" s="10"/>
      <c r="AEZ543" s="10"/>
      <c r="AFA543" s="10"/>
      <c r="AFB543" s="10"/>
      <c r="AFC543" s="10"/>
      <c r="AFD543" s="10"/>
      <c r="AFE543" s="10"/>
      <c r="AFF543" s="10"/>
      <c r="AFG543" s="10"/>
      <c r="AFH543" s="10"/>
      <c r="AFI543" s="10"/>
      <c r="AFJ543" s="10"/>
      <c r="AFK543" s="10"/>
      <c r="AFL543" s="10"/>
      <c r="AFM543" s="10"/>
      <c r="AFN543" s="10"/>
      <c r="AFO543" s="10"/>
      <c r="AFP543" s="10"/>
      <c r="AFQ543" s="10"/>
      <c r="AFR543" s="10"/>
      <c r="AFS543" s="10"/>
      <c r="AFT543" s="10"/>
      <c r="AFU543" s="10"/>
      <c r="AFV543" s="10"/>
      <c r="AFW543" s="10"/>
      <c r="AFX543" s="10"/>
      <c r="AFY543" s="10"/>
      <c r="AFZ543" s="10"/>
      <c r="AGA543" s="10"/>
      <c r="AGB543" s="10"/>
      <c r="AGC543" s="10"/>
      <c r="AGD543" s="10"/>
      <c r="AGE543" s="10"/>
      <c r="AGF543" s="10"/>
      <c r="AGG543" s="10"/>
      <c r="AGH543" s="10"/>
      <c r="AGI543" s="10"/>
      <c r="AGJ543" s="10"/>
      <c r="AGK543" s="10"/>
      <c r="AGL543" s="10"/>
      <c r="AGM543" s="10"/>
      <c r="AGN543" s="10"/>
      <c r="AGO543" s="10"/>
      <c r="AGP543" s="10"/>
      <c r="AGQ543" s="10"/>
      <c r="AGR543" s="10"/>
      <c r="AGS543" s="10"/>
      <c r="AGT543" s="10"/>
      <c r="AGU543" s="10"/>
      <c r="AGV543" s="10"/>
      <c r="AGW543" s="10"/>
      <c r="AGX543" s="10"/>
      <c r="AGY543" s="10"/>
      <c r="AGZ543" s="10"/>
      <c r="AHA543" s="10"/>
      <c r="AHB543" s="10"/>
      <c r="AHC543" s="10"/>
      <c r="AHD543" s="10"/>
      <c r="AHE543" s="10"/>
      <c r="AHF543" s="10"/>
      <c r="AHG543" s="10"/>
      <c r="AHH543" s="10"/>
      <c r="AHI543" s="10"/>
      <c r="AHJ543" s="10"/>
      <c r="AHK543" s="10"/>
      <c r="AHL543" s="10"/>
      <c r="AHM543" s="10"/>
      <c r="AHN543" s="10"/>
      <c r="AHO543" s="10"/>
      <c r="AHP543" s="10"/>
      <c r="AHQ543" s="10"/>
      <c r="AHR543" s="10"/>
      <c r="AHS543" s="10"/>
      <c r="AHT543" s="10"/>
      <c r="AHU543" s="10"/>
      <c r="AHV543" s="10"/>
      <c r="AHW543" s="10"/>
      <c r="AHX543" s="10"/>
      <c r="AHY543" s="10"/>
      <c r="AHZ543" s="10"/>
      <c r="AIA543" s="10"/>
      <c r="AIB543" s="10"/>
      <c r="AIC543" s="10"/>
      <c r="AID543" s="10"/>
      <c r="AIE543" s="10"/>
      <c r="AIF543" s="10"/>
      <c r="AIG543" s="10"/>
      <c r="AIH543" s="10"/>
      <c r="AII543" s="10"/>
      <c r="AIJ543" s="10"/>
      <c r="AIK543" s="10"/>
      <c r="AIL543" s="10"/>
      <c r="AIM543" s="10"/>
      <c r="AIN543" s="10"/>
      <c r="AIO543" s="10"/>
      <c r="AIP543" s="10"/>
      <c r="AIQ543" s="10"/>
      <c r="AIR543" s="10"/>
      <c r="AIS543" s="10"/>
      <c r="AIT543" s="10"/>
      <c r="AIU543" s="10"/>
      <c r="AIV543" s="10"/>
      <c r="AIW543" s="10"/>
      <c r="AIX543" s="10"/>
      <c r="AIY543" s="10"/>
      <c r="AIZ543" s="10"/>
      <c r="AJA543" s="10"/>
      <c r="AJB543" s="10"/>
      <c r="AJC543" s="10"/>
      <c r="AJD543" s="10"/>
      <c r="AJE543" s="10"/>
      <c r="AJF543" s="10"/>
      <c r="AJG543" s="10"/>
      <c r="AJH543" s="10"/>
      <c r="AJI543" s="10"/>
      <c r="AJJ543" s="10"/>
      <c r="AJK543" s="10"/>
      <c r="AJL543" s="10"/>
      <c r="AJM543" s="10"/>
      <c r="AJN543" s="10"/>
      <c r="AJO543" s="10"/>
      <c r="AJP543" s="10"/>
      <c r="AJQ543" s="10"/>
      <c r="AJR543" s="10"/>
      <c r="AJS543" s="10"/>
      <c r="AJT543" s="10"/>
      <c r="AJU543" s="10"/>
      <c r="AJV543" s="10"/>
      <c r="AJW543" s="10"/>
      <c r="AJX543" s="10"/>
      <c r="AJY543" s="10"/>
      <c r="AJZ543" s="10"/>
      <c r="AKA543" s="10"/>
      <c r="AKB543" s="10"/>
      <c r="AKC543" s="10"/>
      <c r="AKD543" s="10"/>
      <c r="AKE543" s="10"/>
      <c r="AKF543" s="10"/>
      <c r="AKG543" s="10"/>
      <c r="AKH543" s="10"/>
      <c r="AKI543" s="10"/>
      <c r="AKJ543" s="10"/>
      <c r="AKK543" s="10"/>
      <c r="AKL543" s="10"/>
      <c r="AKM543" s="10"/>
      <c r="AKN543" s="10"/>
      <c r="AKO543" s="10"/>
      <c r="AKP543" s="10"/>
      <c r="AKQ543" s="10"/>
      <c r="AKR543" s="10"/>
      <c r="AKS543" s="10"/>
      <c r="AKT543" s="10"/>
      <c r="AKU543" s="10"/>
      <c r="AKV543" s="10"/>
      <c r="AKW543" s="10"/>
      <c r="AKX543" s="10"/>
      <c r="AKY543" s="10"/>
      <c r="AKZ543" s="10"/>
      <c r="ALA543" s="10"/>
      <c r="ALB543" s="10"/>
      <c r="ALC543" s="10"/>
      <c r="ALD543" s="10"/>
      <c r="ALE543" s="10"/>
      <c r="ALF543" s="10"/>
      <c r="ALG543" s="10"/>
      <c r="ALH543" s="10"/>
      <c r="ALI543" s="10"/>
      <c r="ALJ543" s="10"/>
      <c r="ALK543" s="10"/>
      <c r="ALL543" s="10"/>
      <c r="ALM543" s="10"/>
      <c r="ALN543" s="10"/>
      <c r="ALO543" s="10"/>
      <c r="ALP543" s="10"/>
      <c r="ALQ543" s="10"/>
      <c r="ALR543" s="10"/>
      <c r="ALS543" s="10"/>
      <c r="ALT543" s="10"/>
      <c r="ALU543" s="10"/>
      <c r="ALV543" s="10"/>
      <c r="ALW543" s="10"/>
      <c r="ALX543" s="10"/>
      <c r="ALY543" s="10"/>
      <c r="ALZ543" s="10"/>
      <c r="AMA543" s="10"/>
      <c r="AMB543" s="10"/>
      <c r="AMC543" s="10"/>
      <c r="AMD543" s="10"/>
      <c r="AME543" s="10"/>
      <c r="AMF543" s="10"/>
      <c r="AMG543" s="10"/>
      <c r="AMH543" s="10"/>
      <c r="AMI543" s="10"/>
    </row>
    <row r="544" spans="1:1023" ht="21.75" customHeight="1">
      <c r="A544" s="14" t="s">
        <v>117</v>
      </c>
      <c r="B544" s="39"/>
      <c r="C544" s="30"/>
      <c r="D544" s="30"/>
      <c r="E544" s="30"/>
      <c r="F544" s="30"/>
      <c r="G544" s="30"/>
      <c r="H544" s="30"/>
      <c r="I544" s="30"/>
      <c r="J544" s="36">
        <v>9066.57</v>
      </c>
      <c r="K544" s="30"/>
      <c r="L544" s="30"/>
      <c r="M544" s="30"/>
      <c r="N544" s="30"/>
      <c r="O544" s="30"/>
      <c r="P544" s="32"/>
      <c r="Q544" s="43">
        <f t="shared" si="14"/>
        <v>9066.57</v>
      </c>
      <c r="R544" s="43">
        <f>Q544+Q549+Q550+Q551+Q552+Q553+Q554+Q548+Q547+Q545+Q546</f>
        <v>335802.52</v>
      </c>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c r="EM544" s="10"/>
      <c r="EN544" s="10"/>
      <c r="EO544" s="10"/>
      <c r="EP544" s="10"/>
      <c r="EQ544" s="10"/>
      <c r="ER544" s="10"/>
      <c r="ES544" s="10"/>
      <c r="ET544" s="10"/>
      <c r="EU544" s="10"/>
      <c r="EV544" s="10"/>
      <c r="EW544" s="10"/>
      <c r="EX544" s="10"/>
      <c r="EY544" s="10"/>
      <c r="EZ544" s="10"/>
      <c r="FA544" s="10"/>
      <c r="FB544" s="10"/>
      <c r="FC544" s="10"/>
      <c r="FD544" s="10"/>
      <c r="FE544" s="10"/>
      <c r="FF544" s="10"/>
      <c r="FG544" s="10"/>
      <c r="FH544" s="10"/>
      <c r="FI544" s="10"/>
      <c r="FJ544" s="10"/>
      <c r="FK544" s="10"/>
      <c r="FL544" s="10"/>
      <c r="FM544" s="10"/>
      <c r="FN544" s="10"/>
      <c r="FO544" s="10"/>
      <c r="FP544" s="10"/>
      <c r="FQ544" s="10"/>
      <c r="FR544" s="10"/>
      <c r="FS544" s="10"/>
      <c r="FT544" s="10"/>
      <c r="FU544" s="10"/>
      <c r="FV544" s="10"/>
      <c r="FW544" s="10"/>
      <c r="FX544" s="10"/>
      <c r="FY544" s="10"/>
      <c r="FZ544" s="10"/>
      <c r="GA544" s="10"/>
      <c r="GB544" s="10"/>
      <c r="GC544" s="10"/>
      <c r="GD544" s="10"/>
      <c r="GE544" s="10"/>
      <c r="GF544" s="10"/>
      <c r="GG544" s="10"/>
      <c r="GH544" s="10"/>
      <c r="GI544" s="10"/>
      <c r="GJ544" s="10"/>
      <c r="GK544" s="10"/>
      <c r="GL544" s="10"/>
      <c r="GM544" s="10"/>
      <c r="GN544" s="10"/>
      <c r="GO544" s="10"/>
      <c r="GP544" s="10"/>
      <c r="GQ544" s="10"/>
      <c r="GR544" s="10"/>
      <c r="GS544" s="10"/>
      <c r="GT544" s="10"/>
      <c r="GU544" s="10"/>
      <c r="GV544" s="10"/>
      <c r="GW544" s="10"/>
      <c r="GX544" s="10"/>
      <c r="GY544" s="10"/>
      <c r="GZ544" s="10"/>
      <c r="HA544" s="10"/>
      <c r="HB544" s="10"/>
      <c r="HC544" s="10"/>
      <c r="HD544" s="10"/>
      <c r="HE544" s="10"/>
      <c r="HF544" s="10"/>
      <c r="HG544" s="10"/>
      <c r="HH544" s="10"/>
      <c r="HI544" s="10"/>
      <c r="HJ544" s="10"/>
      <c r="HK544" s="10"/>
      <c r="HL544" s="10"/>
      <c r="HM544" s="10"/>
      <c r="HN544" s="10"/>
      <c r="HO544" s="10"/>
      <c r="HP544" s="10"/>
      <c r="HQ544" s="10"/>
      <c r="HR544" s="10"/>
      <c r="HS544" s="10"/>
      <c r="HT544" s="10"/>
      <c r="HU544" s="10"/>
      <c r="HV544" s="10"/>
      <c r="HW544" s="10"/>
      <c r="HX544" s="10"/>
      <c r="HY544" s="10"/>
      <c r="HZ544" s="10"/>
      <c r="IA544" s="10"/>
      <c r="IB544" s="10"/>
      <c r="IC544" s="10"/>
      <c r="ID544" s="10"/>
      <c r="IE544" s="10"/>
      <c r="IF544" s="10"/>
      <c r="IG544" s="10"/>
      <c r="IH544" s="10"/>
      <c r="II544" s="10"/>
      <c r="IJ544" s="10"/>
      <c r="IK544" s="10"/>
      <c r="IL544" s="10"/>
      <c r="IM544" s="10"/>
      <c r="IN544" s="10"/>
      <c r="IO544" s="10"/>
      <c r="IP544" s="10"/>
      <c r="IQ544" s="10"/>
      <c r="IR544" s="10"/>
      <c r="IS544" s="10"/>
      <c r="IT544" s="10"/>
      <c r="IU544" s="10"/>
      <c r="IV544" s="10"/>
      <c r="IW544" s="10"/>
      <c r="IX544" s="10"/>
      <c r="IY544" s="10"/>
      <c r="IZ544" s="10"/>
      <c r="JA544" s="10"/>
      <c r="JB544" s="10"/>
      <c r="JC544" s="10"/>
      <c r="JD544" s="10"/>
      <c r="JE544" s="10"/>
      <c r="JF544" s="10"/>
      <c r="JG544" s="10"/>
      <c r="JH544" s="10"/>
      <c r="JI544" s="10"/>
      <c r="JJ544" s="10"/>
      <c r="JK544" s="10"/>
      <c r="JL544" s="10"/>
      <c r="JM544" s="10"/>
      <c r="JN544" s="10"/>
      <c r="JO544" s="10"/>
      <c r="JP544" s="10"/>
      <c r="JQ544" s="10"/>
      <c r="JR544" s="10"/>
      <c r="JS544" s="10"/>
      <c r="JT544" s="10"/>
      <c r="JU544" s="10"/>
      <c r="JV544" s="10"/>
      <c r="JW544" s="10"/>
      <c r="JX544" s="10"/>
      <c r="JY544" s="10"/>
      <c r="JZ544" s="10"/>
      <c r="KA544" s="10"/>
      <c r="KB544" s="10"/>
      <c r="KC544" s="10"/>
      <c r="KD544" s="10"/>
      <c r="KE544" s="10"/>
      <c r="KF544" s="10"/>
      <c r="KG544" s="10"/>
      <c r="KH544" s="10"/>
      <c r="KI544" s="10"/>
      <c r="KJ544" s="10"/>
      <c r="KK544" s="10"/>
      <c r="KL544" s="10"/>
      <c r="KM544" s="10"/>
      <c r="KN544" s="10"/>
      <c r="KO544" s="10"/>
      <c r="KP544" s="10"/>
      <c r="KQ544" s="10"/>
      <c r="KR544" s="10"/>
      <c r="KS544" s="10"/>
      <c r="KT544" s="10"/>
      <c r="KU544" s="10"/>
      <c r="KV544" s="10"/>
      <c r="KW544" s="10"/>
      <c r="KX544" s="10"/>
      <c r="KY544" s="10"/>
      <c r="KZ544" s="10"/>
      <c r="LA544" s="10"/>
      <c r="LB544" s="10"/>
      <c r="LC544" s="10"/>
      <c r="LD544" s="10"/>
      <c r="LE544" s="10"/>
      <c r="LF544" s="10"/>
      <c r="LG544" s="10"/>
      <c r="LH544" s="10"/>
      <c r="LI544" s="10"/>
      <c r="LJ544" s="10"/>
      <c r="LK544" s="10"/>
      <c r="LL544" s="10"/>
      <c r="LM544" s="10"/>
      <c r="LN544" s="10"/>
      <c r="LO544" s="10"/>
      <c r="LP544" s="10"/>
      <c r="LQ544" s="10"/>
      <c r="LR544" s="10"/>
      <c r="LS544" s="10"/>
      <c r="LT544" s="10"/>
      <c r="LU544" s="10"/>
      <c r="LV544" s="10"/>
      <c r="LW544" s="10"/>
      <c r="LX544" s="10"/>
      <c r="LY544" s="10"/>
      <c r="LZ544" s="10"/>
      <c r="MA544" s="10"/>
      <c r="MB544" s="10"/>
      <c r="MC544" s="10"/>
      <c r="MD544" s="10"/>
      <c r="ME544" s="10"/>
      <c r="MF544" s="10"/>
      <c r="MG544" s="10"/>
      <c r="MH544" s="10"/>
      <c r="MI544" s="10"/>
      <c r="MJ544" s="10"/>
      <c r="MK544" s="10"/>
      <c r="ML544" s="10"/>
      <c r="MM544" s="10"/>
      <c r="MN544" s="10"/>
      <c r="MO544" s="10"/>
      <c r="MP544" s="10"/>
      <c r="MQ544" s="10"/>
      <c r="MR544" s="10"/>
      <c r="MS544" s="10"/>
      <c r="MT544" s="10"/>
      <c r="MU544" s="10"/>
      <c r="MV544" s="10"/>
      <c r="MW544" s="10"/>
      <c r="MX544" s="10"/>
      <c r="MY544" s="10"/>
      <c r="MZ544" s="10"/>
      <c r="NA544" s="10"/>
      <c r="NB544" s="10"/>
      <c r="NC544" s="10"/>
      <c r="ND544" s="10"/>
      <c r="NE544" s="10"/>
      <c r="NF544" s="10"/>
      <c r="NG544" s="10"/>
      <c r="NH544" s="10"/>
      <c r="NI544" s="10"/>
      <c r="NJ544" s="10"/>
      <c r="NK544" s="10"/>
      <c r="NL544" s="10"/>
      <c r="NM544" s="10"/>
      <c r="NN544" s="10"/>
      <c r="NO544" s="10"/>
      <c r="NP544" s="10"/>
      <c r="NQ544" s="10"/>
      <c r="NR544" s="10"/>
      <c r="NS544" s="10"/>
      <c r="NT544" s="10"/>
      <c r="NU544" s="10"/>
      <c r="NV544" s="10"/>
      <c r="NW544" s="10"/>
      <c r="NX544" s="10"/>
      <c r="NY544" s="10"/>
      <c r="NZ544" s="10"/>
      <c r="OA544" s="10"/>
      <c r="OB544" s="10"/>
      <c r="OC544" s="10"/>
      <c r="OD544" s="10"/>
      <c r="OE544" s="10"/>
      <c r="OF544" s="10"/>
      <c r="OG544" s="10"/>
      <c r="OH544" s="10"/>
      <c r="OI544" s="10"/>
      <c r="OJ544" s="10"/>
      <c r="OK544" s="10"/>
      <c r="OL544" s="10"/>
      <c r="OM544" s="10"/>
      <c r="ON544" s="10"/>
      <c r="OO544" s="10"/>
      <c r="OP544" s="10"/>
      <c r="OQ544" s="10"/>
      <c r="OR544" s="10"/>
      <c r="OS544" s="10"/>
      <c r="OT544" s="10"/>
      <c r="OU544" s="10"/>
      <c r="OV544" s="10"/>
      <c r="OW544" s="10"/>
      <c r="OX544" s="10"/>
      <c r="OY544" s="10"/>
      <c r="OZ544" s="10"/>
      <c r="PA544" s="10"/>
      <c r="PB544" s="10"/>
      <c r="PC544" s="10"/>
      <c r="PD544" s="10"/>
      <c r="PE544" s="10"/>
      <c r="PF544" s="10"/>
      <c r="PG544" s="10"/>
      <c r="PH544" s="10"/>
      <c r="PI544" s="10"/>
      <c r="PJ544" s="10"/>
      <c r="PK544" s="10"/>
      <c r="PL544" s="10"/>
      <c r="PM544" s="10"/>
      <c r="PN544" s="10"/>
      <c r="PO544" s="10"/>
      <c r="PP544" s="10"/>
      <c r="PQ544" s="10"/>
      <c r="PR544" s="10"/>
      <c r="PS544" s="10"/>
      <c r="PT544" s="10"/>
      <c r="PU544" s="10"/>
      <c r="PV544" s="10"/>
      <c r="PW544" s="10"/>
      <c r="PX544" s="10"/>
      <c r="PY544" s="10"/>
      <c r="PZ544" s="10"/>
      <c r="QA544" s="10"/>
      <c r="QB544" s="10"/>
      <c r="QC544" s="10"/>
      <c r="QD544" s="10"/>
      <c r="QE544" s="10"/>
      <c r="QF544" s="10"/>
      <c r="QG544" s="10"/>
      <c r="QH544" s="10"/>
      <c r="QI544" s="10"/>
      <c r="QJ544" s="10"/>
      <c r="QK544" s="10"/>
      <c r="QL544" s="10"/>
      <c r="QM544" s="10"/>
      <c r="QN544" s="10"/>
      <c r="QO544" s="10"/>
      <c r="QP544" s="10"/>
      <c r="QQ544" s="10"/>
      <c r="QR544" s="10"/>
      <c r="QS544" s="10"/>
      <c r="QT544" s="10"/>
      <c r="QU544" s="10"/>
      <c r="QV544" s="10"/>
      <c r="QW544" s="10"/>
      <c r="QX544" s="10"/>
      <c r="QY544" s="10"/>
      <c r="QZ544" s="10"/>
      <c r="RA544" s="10"/>
      <c r="RB544" s="10"/>
      <c r="RC544" s="10"/>
      <c r="RD544" s="10"/>
      <c r="RE544" s="10"/>
      <c r="RF544" s="10"/>
      <c r="RG544" s="10"/>
      <c r="RH544" s="10"/>
      <c r="RI544" s="10"/>
      <c r="RJ544" s="10"/>
      <c r="RK544" s="10"/>
      <c r="RL544" s="10"/>
      <c r="RM544" s="10"/>
      <c r="RN544" s="10"/>
      <c r="RO544" s="10"/>
      <c r="RP544" s="10"/>
      <c r="RQ544" s="10"/>
      <c r="RR544" s="10"/>
      <c r="RS544" s="10"/>
      <c r="RT544" s="10"/>
      <c r="RU544" s="10"/>
      <c r="RV544" s="10"/>
      <c r="RW544" s="10"/>
      <c r="RX544" s="10"/>
      <c r="RY544" s="10"/>
      <c r="RZ544" s="10"/>
      <c r="SA544" s="10"/>
      <c r="SB544" s="10"/>
      <c r="SC544" s="10"/>
      <c r="SD544" s="10"/>
      <c r="SE544" s="10"/>
      <c r="SF544" s="10"/>
      <c r="SG544" s="10"/>
      <c r="SH544" s="10"/>
      <c r="SI544" s="10"/>
      <c r="SJ544" s="10"/>
      <c r="SK544" s="10"/>
      <c r="SL544" s="10"/>
      <c r="SM544" s="10"/>
      <c r="SN544" s="10"/>
      <c r="SO544" s="10"/>
      <c r="SP544" s="10"/>
      <c r="SQ544" s="10"/>
      <c r="SR544" s="10"/>
      <c r="SS544" s="10"/>
      <c r="ST544" s="10"/>
      <c r="SU544" s="10"/>
      <c r="SV544" s="10"/>
      <c r="SW544" s="10"/>
      <c r="SX544" s="10"/>
      <c r="SY544" s="10"/>
      <c r="SZ544" s="10"/>
      <c r="TA544" s="10"/>
      <c r="TB544" s="10"/>
      <c r="TC544" s="10"/>
      <c r="TD544" s="10"/>
      <c r="TE544" s="10"/>
      <c r="TF544" s="10"/>
      <c r="TG544" s="10"/>
      <c r="TH544" s="10"/>
      <c r="TI544" s="10"/>
      <c r="TJ544" s="10"/>
      <c r="TK544" s="10"/>
      <c r="TL544" s="10"/>
      <c r="TM544" s="10"/>
      <c r="TN544" s="10"/>
      <c r="TO544" s="10"/>
      <c r="TP544" s="10"/>
      <c r="TQ544" s="10"/>
      <c r="TR544" s="10"/>
      <c r="TS544" s="10"/>
      <c r="TT544" s="10"/>
      <c r="TU544" s="10"/>
      <c r="TV544" s="10"/>
      <c r="TW544" s="10"/>
      <c r="TX544" s="10"/>
      <c r="TY544" s="10"/>
      <c r="TZ544" s="10"/>
      <c r="UA544" s="10"/>
      <c r="UB544" s="10"/>
      <c r="UC544" s="10"/>
      <c r="UD544" s="10"/>
      <c r="UE544" s="10"/>
      <c r="UF544" s="10"/>
      <c r="UG544" s="10"/>
      <c r="UH544" s="10"/>
      <c r="UI544" s="10"/>
      <c r="UJ544" s="10"/>
      <c r="UK544" s="10"/>
      <c r="UL544" s="10"/>
      <c r="UM544" s="10"/>
      <c r="UN544" s="10"/>
      <c r="UO544" s="10"/>
      <c r="UP544" s="10"/>
      <c r="UQ544" s="10"/>
      <c r="UR544" s="10"/>
      <c r="US544" s="10"/>
      <c r="UT544" s="10"/>
      <c r="UU544" s="10"/>
      <c r="UV544" s="10"/>
      <c r="UW544" s="10"/>
      <c r="UX544" s="10"/>
      <c r="UY544" s="10"/>
      <c r="UZ544" s="10"/>
      <c r="VA544" s="10"/>
      <c r="VB544" s="10"/>
      <c r="VC544" s="10"/>
      <c r="VD544" s="10"/>
      <c r="VE544" s="10"/>
      <c r="VF544" s="10"/>
      <c r="VG544" s="10"/>
      <c r="VH544" s="10"/>
      <c r="VI544" s="10"/>
      <c r="VJ544" s="10"/>
      <c r="VK544" s="10"/>
      <c r="VL544" s="10"/>
      <c r="VM544" s="10"/>
      <c r="VN544" s="10"/>
      <c r="VO544" s="10"/>
      <c r="VP544" s="10"/>
      <c r="VQ544" s="10"/>
      <c r="VR544" s="10"/>
      <c r="VS544" s="10"/>
      <c r="VT544" s="10"/>
      <c r="VU544" s="10"/>
      <c r="VV544" s="10"/>
      <c r="VW544" s="10"/>
      <c r="VX544" s="10"/>
      <c r="VY544" s="10"/>
      <c r="VZ544" s="10"/>
      <c r="WA544" s="10"/>
      <c r="WB544" s="10"/>
      <c r="WC544" s="10"/>
      <c r="WD544" s="10"/>
      <c r="WE544" s="10"/>
      <c r="WF544" s="10"/>
      <c r="WG544" s="10"/>
      <c r="WH544" s="10"/>
      <c r="WI544" s="10"/>
      <c r="WJ544" s="10"/>
      <c r="WK544" s="10"/>
      <c r="WL544" s="10"/>
      <c r="WM544" s="10"/>
      <c r="WN544" s="10"/>
      <c r="WO544" s="10"/>
      <c r="WP544" s="10"/>
      <c r="WQ544" s="10"/>
      <c r="WR544" s="10"/>
      <c r="WS544" s="10"/>
      <c r="WT544" s="10"/>
      <c r="WU544" s="10"/>
      <c r="WV544" s="10"/>
      <c r="WW544" s="10"/>
      <c r="WX544" s="10"/>
      <c r="WY544" s="10"/>
      <c r="WZ544" s="10"/>
      <c r="XA544" s="10"/>
      <c r="XB544" s="10"/>
      <c r="XC544" s="10"/>
      <c r="XD544" s="10"/>
      <c r="XE544" s="10"/>
      <c r="XF544" s="10"/>
      <c r="XG544" s="10"/>
      <c r="XH544" s="10"/>
      <c r="XI544" s="10"/>
      <c r="XJ544" s="10"/>
      <c r="XK544" s="10"/>
      <c r="XL544" s="10"/>
      <c r="XM544" s="10"/>
      <c r="XN544" s="10"/>
      <c r="XO544" s="10"/>
      <c r="XP544" s="10"/>
      <c r="XQ544" s="10"/>
      <c r="XR544" s="10"/>
      <c r="XS544" s="10"/>
      <c r="XT544" s="10"/>
      <c r="XU544" s="10"/>
      <c r="XV544" s="10"/>
      <c r="XW544" s="10"/>
      <c r="XX544" s="10"/>
      <c r="XY544" s="10"/>
      <c r="XZ544" s="10"/>
      <c r="YA544" s="10"/>
      <c r="YB544" s="10"/>
      <c r="YC544" s="10"/>
      <c r="YD544" s="10"/>
      <c r="YE544" s="10"/>
      <c r="YF544" s="10"/>
      <c r="YG544" s="10"/>
      <c r="YH544" s="10"/>
      <c r="YI544" s="10"/>
      <c r="YJ544" s="10"/>
      <c r="YK544" s="10"/>
      <c r="YL544" s="10"/>
      <c r="YM544" s="10"/>
      <c r="YN544" s="10"/>
      <c r="YO544" s="10"/>
      <c r="YP544" s="10"/>
      <c r="YQ544" s="10"/>
      <c r="YR544" s="10"/>
      <c r="YS544" s="10"/>
      <c r="YT544" s="10"/>
      <c r="YU544" s="10"/>
      <c r="YV544" s="10"/>
      <c r="YW544" s="10"/>
      <c r="YX544" s="10"/>
      <c r="YY544" s="10"/>
      <c r="YZ544" s="10"/>
      <c r="ZA544" s="10"/>
      <c r="ZB544" s="10"/>
      <c r="ZC544" s="10"/>
      <c r="ZD544" s="10"/>
      <c r="ZE544" s="10"/>
      <c r="ZF544" s="10"/>
      <c r="ZG544" s="10"/>
      <c r="ZH544" s="10"/>
      <c r="ZI544" s="10"/>
      <c r="ZJ544" s="10"/>
      <c r="ZK544" s="10"/>
      <c r="ZL544" s="10"/>
      <c r="ZM544" s="10"/>
      <c r="ZN544" s="10"/>
      <c r="ZO544" s="10"/>
      <c r="ZP544" s="10"/>
      <c r="ZQ544" s="10"/>
      <c r="ZR544" s="10"/>
      <c r="ZS544" s="10"/>
      <c r="ZT544" s="10"/>
      <c r="ZU544" s="10"/>
      <c r="ZV544" s="10"/>
      <c r="ZW544" s="10"/>
      <c r="ZX544" s="10"/>
      <c r="ZY544" s="10"/>
      <c r="ZZ544" s="10"/>
      <c r="AAA544" s="10"/>
      <c r="AAB544" s="10"/>
      <c r="AAC544" s="10"/>
      <c r="AAD544" s="10"/>
      <c r="AAE544" s="10"/>
      <c r="AAF544" s="10"/>
      <c r="AAG544" s="10"/>
      <c r="AAH544" s="10"/>
      <c r="AAI544" s="10"/>
      <c r="AAJ544" s="10"/>
      <c r="AAK544" s="10"/>
      <c r="AAL544" s="10"/>
      <c r="AAM544" s="10"/>
      <c r="AAN544" s="10"/>
      <c r="AAO544" s="10"/>
      <c r="AAP544" s="10"/>
      <c r="AAQ544" s="10"/>
      <c r="AAR544" s="10"/>
      <c r="AAS544" s="10"/>
      <c r="AAT544" s="10"/>
      <c r="AAU544" s="10"/>
      <c r="AAV544" s="10"/>
      <c r="AAW544" s="10"/>
      <c r="AAX544" s="10"/>
      <c r="AAY544" s="10"/>
      <c r="AAZ544" s="10"/>
      <c r="ABA544" s="10"/>
      <c r="ABB544" s="10"/>
      <c r="ABC544" s="10"/>
      <c r="ABD544" s="10"/>
      <c r="ABE544" s="10"/>
      <c r="ABF544" s="10"/>
      <c r="ABG544" s="10"/>
      <c r="ABH544" s="10"/>
      <c r="ABI544" s="10"/>
      <c r="ABJ544" s="10"/>
      <c r="ABK544" s="10"/>
      <c r="ABL544" s="10"/>
      <c r="ABM544" s="10"/>
      <c r="ABN544" s="10"/>
      <c r="ABO544" s="10"/>
      <c r="ABP544" s="10"/>
      <c r="ABQ544" s="10"/>
      <c r="ABR544" s="10"/>
      <c r="ABS544" s="10"/>
      <c r="ABT544" s="10"/>
      <c r="ABU544" s="10"/>
      <c r="ABV544" s="10"/>
      <c r="ABW544" s="10"/>
      <c r="ABX544" s="10"/>
      <c r="ABY544" s="10"/>
      <c r="ABZ544" s="10"/>
      <c r="ACA544" s="10"/>
      <c r="ACB544" s="10"/>
      <c r="ACC544" s="10"/>
      <c r="ACD544" s="10"/>
      <c r="ACE544" s="10"/>
      <c r="ACF544" s="10"/>
      <c r="ACG544" s="10"/>
      <c r="ACH544" s="10"/>
      <c r="ACI544" s="10"/>
      <c r="ACJ544" s="10"/>
      <c r="ACK544" s="10"/>
      <c r="ACL544" s="10"/>
      <c r="ACM544" s="10"/>
      <c r="ACN544" s="10"/>
      <c r="ACO544" s="10"/>
      <c r="ACP544" s="10"/>
      <c r="ACQ544" s="10"/>
      <c r="ACR544" s="10"/>
      <c r="ACS544" s="10"/>
      <c r="ACT544" s="10"/>
      <c r="ACU544" s="10"/>
      <c r="ACV544" s="10"/>
      <c r="ACW544" s="10"/>
      <c r="ACX544" s="10"/>
      <c r="ACY544" s="10"/>
      <c r="ACZ544" s="10"/>
      <c r="ADA544" s="10"/>
      <c r="ADB544" s="10"/>
      <c r="ADC544" s="10"/>
      <c r="ADD544" s="10"/>
      <c r="ADE544" s="10"/>
      <c r="ADF544" s="10"/>
      <c r="ADG544" s="10"/>
      <c r="ADH544" s="10"/>
      <c r="ADI544" s="10"/>
      <c r="ADJ544" s="10"/>
      <c r="ADK544" s="10"/>
      <c r="ADL544" s="10"/>
      <c r="ADM544" s="10"/>
      <c r="ADN544" s="10"/>
      <c r="ADO544" s="10"/>
      <c r="ADP544" s="10"/>
      <c r="ADQ544" s="10"/>
      <c r="ADR544" s="10"/>
      <c r="ADS544" s="10"/>
      <c r="ADT544" s="10"/>
      <c r="ADU544" s="10"/>
      <c r="ADV544" s="10"/>
      <c r="ADW544" s="10"/>
      <c r="ADX544" s="10"/>
      <c r="ADY544" s="10"/>
      <c r="ADZ544" s="10"/>
      <c r="AEA544" s="10"/>
      <c r="AEB544" s="10"/>
      <c r="AEC544" s="10"/>
      <c r="AED544" s="10"/>
      <c r="AEE544" s="10"/>
      <c r="AEF544" s="10"/>
      <c r="AEG544" s="10"/>
      <c r="AEH544" s="10"/>
      <c r="AEI544" s="10"/>
      <c r="AEJ544" s="10"/>
      <c r="AEK544" s="10"/>
      <c r="AEL544" s="10"/>
      <c r="AEM544" s="10"/>
      <c r="AEN544" s="10"/>
      <c r="AEO544" s="10"/>
      <c r="AEP544" s="10"/>
      <c r="AEQ544" s="10"/>
      <c r="AER544" s="10"/>
      <c r="AES544" s="10"/>
      <c r="AET544" s="10"/>
      <c r="AEU544" s="10"/>
      <c r="AEV544" s="10"/>
      <c r="AEW544" s="10"/>
      <c r="AEX544" s="10"/>
      <c r="AEY544" s="10"/>
      <c r="AEZ544" s="10"/>
      <c r="AFA544" s="10"/>
      <c r="AFB544" s="10"/>
      <c r="AFC544" s="10"/>
      <c r="AFD544" s="10"/>
      <c r="AFE544" s="10"/>
      <c r="AFF544" s="10"/>
      <c r="AFG544" s="10"/>
      <c r="AFH544" s="10"/>
      <c r="AFI544" s="10"/>
      <c r="AFJ544" s="10"/>
      <c r="AFK544" s="10"/>
      <c r="AFL544" s="10"/>
      <c r="AFM544" s="10"/>
      <c r="AFN544" s="10"/>
      <c r="AFO544" s="10"/>
      <c r="AFP544" s="10"/>
      <c r="AFQ544" s="10"/>
      <c r="AFR544" s="10"/>
      <c r="AFS544" s="10"/>
      <c r="AFT544" s="10"/>
      <c r="AFU544" s="10"/>
      <c r="AFV544" s="10"/>
      <c r="AFW544" s="10"/>
      <c r="AFX544" s="10"/>
      <c r="AFY544" s="10"/>
      <c r="AFZ544" s="10"/>
      <c r="AGA544" s="10"/>
      <c r="AGB544" s="10"/>
      <c r="AGC544" s="10"/>
      <c r="AGD544" s="10"/>
      <c r="AGE544" s="10"/>
      <c r="AGF544" s="10"/>
      <c r="AGG544" s="10"/>
      <c r="AGH544" s="10"/>
      <c r="AGI544" s="10"/>
      <c r="AGJ544" s="10"/>
      <c r="AGK544" s="10"/>
      <c r="AGL544" s="10"/>
      <c r="AGM544" s="10"/>
      <c r="AGN544" s="10"/>
      <c r="AGO544" s="10"/>
      <c r="AGP544" s="10"/>
      <c r="AGQ544" s="10"/>
      <c r="AGR544" s="10"/>
      <c r="AGS544" s="10"/>
      <c r="AGT544" s="10"/>
      <c r="AGU544" s="10"/>
      <c r="AGV544" s="10"/>
      <c r="AGW544" s="10"/>
      <c r="AGX544" s="10"/>
      <c r="AGY544" s="10"/>
      <c r="AGZ544" s="10"/>
      <c r="AHA544" s="10"/>
      <c r="AHB544" s="10"/>
      <c r="AHC544" s="10"/>
      <c r="AHD544" s="10"/>
      <c r="AHE544" s="10"/>
      <c r="AHF544" s="10"/>
      <c r="AHG544" s="10"/>
      <c r="AHH544" s="10"/>
      <c r="AHI544" s="10"/>
      <c r="AHJ544" s="10"/>
      <c r="AHK544" s="10"/>
      <c r="AHL544" s="10"/>
      <c r="AHM544" s="10"/>
      <c r="AHN544" s="10"/>
      <c r="AHO544" s="10"/>
      <c r="AHP544" s="10"/>
      <c r="AHQ544" s="10"/>
      <c r="AHR544" s="10"/>
      <c r="AHS544" s="10"/>
      <c r="AHT544" s="10"/>
      <c r="AHU544" s="10"/>
      <c r="AHV544" s="10"/>
      <c r="AHW544" s="10"/>
      <c r="AHX544" s="10"/>
      <c r="AHY544" s="10"/>
      <c r="AHZ544" s="10"/>
      <c r="AIA544" s="10"/>
      <c r="AIB544" s="10"/>
      <c r="AIC544" s="10"/>
      <c r="AID544" s="10"/>
      <c r="AIE544" s="10"/>
      <c r="AIF544" s="10"/>
      <c r="AIG544" s="10"/>
      <c r="AIH544" s="10"/>
      <c r="AII544" s="10"/>
      <c r="AIJ544" s="10"/>
      <c r="AIK544" s="10"/>
      <c r="AIL544" s="10"/>
      <c r="AIM544" s="10"/>
      <c r="AIN544" s="10"/>
      <c r="AIO544" s="10"/>
      <c r="AIP544" s="10"/>
      <c r="AIQ544" s="10"/>
      <c r="AIR544" s="10"/>
      <c r="AIS544" s="10"/>
      <c r="AIT544" s="10"/>
      <c r="AIU544" s="10"/>
      <c r="AIV544" s="10"/>
      <c r="AIW544" s="10"/>
      <c r="AIX544" s="10"/>
      <c r="AIY544" s="10"/>
      <c r="AIZ544" s="10"/>
      <c r="AJA544" s="10"/>
      <c r="AJB544" s="10"/>
      <c r="AJC544" s="10"/>
      <c r="AJD544" s="10"/>
      <c r="AJE544" s="10"/>
      <c r="AJF544" s="10"/>
      <c r="AJG544" s="10"/>
      <c r="AJH544" s="10"/>
      <c r="AJI544" s="10"/>
      <c r="AJJ544" s="10"/>
      <c r="AJK544" s="10"/>
      <c r="AJL544" s="10"/>
      <c r="AJM544" s="10"/>
      <c r="AJN544" s="10"/>
      <c r="AJO544" s="10"/>
      <c r="AJP544" s="10"/>
      <c r="AJQ544" s="10"/>
      <c r="AJR544" s="10"/>
      <c r="AJS544" s="10"/>
      <c r="AJT544" s="10"/>
      <c r="AJU544" s="10"/>
      <c r="AJV544" s="10"/>
      <c r="AJW544" s="10"/>
      <c r="AJX544" s="10"/>
      <c r="AJY544" s="10"/>
      <c r="AJZ544" s="10"/>
      <c r="AKA544" s="10"/>
      <c r="AKB544" s="10"/>
      <c r="AKC544" s="10"/>
      <c r="AKD544" s="10"/>
      <c r="AKE544" s="10"/>
      <c r="AKF544" s="10"/>
      <c r="AKG544" s="10"/>
      <c r="AKH544" s="10"/>
      <c r="AKI544" s="10"/>
      <c r="AKJ544" s="10"/>
      <c r="AKK544" s="10"/>
      <c r="AKL544" s="10"/>
      <c r="AKM544" s="10"/>
      <c r="AKN544" s="10"/>
      <c r="AKO544" s="10"/>
      <c r="AKP544" s="10"/>
      <c r="AKQ544" s="10"/>
      <c r="AKR544" s="10"/>
      <c r="AKS544" s="10"/>
      <c r="AKT544" s="10"/>
      <c r="AKU544" s="10"/>
      <c r="AKV544" s="10"/>
      <c r="AKW544" s="10"/>
      <c r="AKX544" s="10"/>
      <c r="AKY544" s="10"/>
      <c r="AKZ544" s="10"/>
      <c r="ALA544" s="10"/>
      <c r="ALB544" s="10"/>
      <c r="ALC544" s="10"/>
      <c r="ALD544" s="10"/>
      <c r="ALE544" s="10"/>
      <c r="ALF544" s="10"/>
      <c r="ALG544" s="10"/>
      <c r="ALH544" s="10"/>
      <c r="ALI544" s="10"/>
      <c r="ALJ544" s="10"/>
      <c r="ALK544" s="10"/>
      <c r="ALL544" s="10"/>
      <c r="ALM544" s="10"/>
      <c r="ALN544" s="10"/>
      <c r="ALO544" s="10"/>
      <c r="ALP544" s="10"/>
      <c r="ALQ544" s="10"/>
      <c r="ALR544" s="10"/>
      <c r="ALS544" s="10"/>
      <c r="ALT544" s="10"/>
      <c r="ALU544" s="10"/>
      <c r="ALV544" s="10"/>
      <c r="ALW544" s="10"/>
      <c r="ALX544" s="10"/>
      <c r="ALY544" s="10"/>
      <c r="ALZ544" s="10"/>
      <c r="AMA544" s="10"/>
      <c r="AMB544" s="10"/>
      <c r="AMC544" s="10"/>
      <c r="AMD544" s="10"/>
      <c r="AME544" s="10"/>
      <c r="AMF544" s="10"/>
      <c r="AMG544" s="10"/>
      <c r="AMH544" s="10"/>
      <c r="AMI544" s="10"/>
    </row>
    <row r="545" spans="1:1023" ht="21.75" customHeight="1">
      <c r="A545" s="14" t="s">
        <v>117</v>
      </c>
      <c r="B545" s="39"/>
      <c r="C545" s="30"/>
      <c r="D545" s="30"/>
      <c r="E545" s="30"/>
      <c r="F545" s="30"/>
      <c r="G545" s="30"/>
      <c r="H545" s="30"/>
      <c r="I545" s="30"/>
      <c r="J545" s="36">
        <v>15000</v>
      </c>
      <c r="K545" s="30"/>
      <c r="L545" s="30"/>
      <c r="M545" s="30"/>
      <c r="N545" s="30"/>
      <c r="O545" s="30"/>
      <c r="P545" s="32"/>
      <c r="Q545" s="43">
        <f t="shared" si="14"/>
        <v>15000</v>
      </c>
      <c r="R545" s="43"/>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c r="EM545" s="10"/>
      <c r="EN545" s="10"/>
      <c r="EO545" s="10"/>
      <c r="EP545" s="10"/>
      <c r="EQ545" s="10"/>
      <c r="ER545" s="10"/>
      <c r="ES545" s="10"/>
      <c r="ET545" s="10"/>
      <c r="EU545" s="10"/>
      <c r="EV545" s="10"/>
      <c r="EW545" s="10"/>
      <c r="EX545" s="10"/>
      <c r="EY545" s="10"/>
      <c r="EZ545" s="10"/>
      <c r="FA545" s="10"/>
      <c r="FB545" s="10"/>
      <c r="FC545" s="10"/>
      <c r="FD545" s="10"/>
      <c r="FE545" s="10"/>
      <c r="FF545" s="10"/>
      <c r="FG545" s="10"/>
      <c r="FH545" s="10"/>
      <c r="FI545" s="10"/>
      <c r="FJ545" s="10"/>
      <c r="FK545" s="10"/>
      <c r="FL545" s="10"/>
      <c r="FM545" s="10"/>
      <c r="FN545" s="10"/>
      <c r="FO545" s="10"/>
      <c r="FP545" s="10"/>
      <c r="FQ545" s="10"/>
      <c r="FR545" s="10"/>
      <c r="FS545" s="10"/>
      <c r="FT545" s="10"/>
      <c r="FU545" s="10"/>
      <c r="FV545" s="10"/>
      <c r="FW545" s="10"/>
      <c r="FX545" s="10"/>
      <c r="FY545" s="10"/>
      <c r="FZ545" s="10"/>
      <c r="GA545" s="10"/>
      <c r="GB545" s="10"/>
      <c r="GC545" s="10"/>
      <c r="GD545" s="10"/>
      <c r="GE545" s="10"/>
      <c r="GF545" s="10"/>
      <c r="GG545" s="10"/>
      <c r="GH545" s="10"/>
      <c r="GI545" s="10"/>
      <c r="GJ545" s="10"/>
      <c r="GK545" s="10"/>
      <c r="GL545" s="10"/>
      <c r="GM545" s="10"/>
      <c r="GN545" s="10"/>
      <c r="GO545" s="10"/>
      <c r="GP545" s="10"/>
      <c r="GQ545" s="10"/>
      <c r="GR545" s="10"/>
      <c r="GS545" s="10"/>
      <c r="GT545" s="10"/>
      <c r="GU545" s="10"/>
      <c r="GV545" s="10"/>
      <c r="GW545" s="10"/>
      <c r="GX545" s="10"/>
      <c r="GY545" s="10"/>
      <c r="GZ545" s="10"/>
      <c r="HA545" s="10"/>
      <c r="HB545" s="10"/>
      <c r="HC545" s="10"/>
      <c r="HD545" s="10"/>
      <c r="HE545" s="10"/>
      <c r="HF545" s="10"/>
      <c r="HG545" s="10"/>
      <c r="HH545" s="10"/>
      <c r="HI545" s="10"/>
      <c r="HJ545" s="10"/>
      <c r="HK545" s="10"/>
      <c r="HL545" s="10"/>
      <c r="HM545" s="10"/>
      <c r="HN545" s="10"/>
      <c r="HO545" s="10"/>
      <c r="HP545" s="10"/>
      <c r="HQ545" s="10"/>
      <c r="HR545" s="10"/>
      <c r="HS545" s="10"/>
      <c r="HT545" s="10"/>
      <c r="HU545" s="10"/>
      <c r="HV545" s="10"/>
      <c r="HW545" s="10"/>
      <c r="HX545" s="10"/>
      <c r="HY545" s="10"/>
      <c r="HZ545" s="10"/>
      <c r="IA545" s="10"/>
      <c r="IB545" s="10"/>
      <c r="IC545" s="10"/>
      <c r="ID545" s="10"/>
      <c r="IE545" s="10"/>
      <c r="IF545" s="10"/>
      <c r="IG545" s="10"/>
      <c r="IH545" s="10"/>
      <c r="II545" s="10"/>
      <c r="IJ545" s="10"/>
      <c r="IK545" s="10"/>
      <c r="IL545" s="10"/>
      <c r="IM545" s="10"/>
      <c r="IN545" s="10"/>
      <c r="IO545" s="10"/>
      <c r="IP545" s="10"/>
      <c r="IQ545" s="10"/>
      <c r="IR545" s="10"/>
      <c r="IS545" s="10"/>
      <c r="IT545" s="10"/>
      <c r="IU545" s="10"/>
      <c r="IV545" s="10"/>
      <c r="IW545" s="10"/>
      <c r="IX545" s="10"/>
      <c r="IY545" s="10"/>
      <c r="IZ545" s="10"/>
      <c r="JA545" s="10"/>
      <c r="JB545" s="10"/>
      <c r="JC545" s="10"/>
      <c r="JD545" s="10"/>
      <c r="JE545" s="10"/>
      <c r="JF545" s="10"/>
      <c r="JG545" s="10"/>
      <c r="JH545" s="10"/>
      <c r="JI545" s="10"/>
      <c r="JJ545" s="10"/>
      <c r="JK545" s="10"/>
      <c r="JL545" s="10"/>
      <c r="JM545" s="10"/>
      <c r="JN545" s="10"/>
      <c r="JO545" s="10"/>
      <c r="JP545" s="10"/>
      <c r="JQ545" s="10"/>
      <c r="JR545" s="10"/>
      <c r="JS545" s="10"/>
      <c r="JT545" s="10"/>
      <c r="JU545" s="10"/>
      <c r="JV545" s="10"/>
      <c r="JW545" s="10"/>
      <c r="JX545" s="10"/>
      <c r="JY545" s="10"/>
      <c r="JZ545" s="10"/>
      <c r="KA545" s="10"/>
      <c r="KB545" s="10"/>
      <c r="KC545" s="10"/>
      <c r="KD545" s="10"/>
      <c r="KE545" s="10"/>
      <c r="KF545" s="10"/>
      <c r="KG545" s="10"/>
      <c r="KH545" s="10"/>
      <c r="KI545" s="10"/>
      <c r="KJ545" s="10"/>
      <c r="KK545" s="10"/>
      <c r="KL545" s="10"/>
      <c r="KM545" s="10"/>
      <c r="KN545" s="10"/>
      <c r="KO545" s="10"/>
      <c r="KP545" s="10"/>
      <c r="KQ545" s="10"/>
      <c r="KR545" s="10"/>
      <c r="KS545" s="10"/>
      <c r="KT545" s="10"/>
      <c r="KU545" s="10"/>
      <c r="KV545" s="10"/>
      <c r="KW545" s="10"/>
      <c r="KX545" s="10"/>
      <c r="KY545" s="10"/>
      <c r="KZ545" s="10"/>
      <c r="LA545" s="10"/>
      <c r="LB545" s="10"/>
      <c r="LC545" s="10"/>
      <c r="LD545" s="10"/>
      <c r="LE545" s="10"/>
      <c r="LF545" s="10"/>
      <c r="LG545" s="10"/>
      <c r="LH545" s="10"/>
      <c r="LI545" s="10"/>
      <c r="LJ545" s="10"/>
      <c r="LK545" s="10"/>
      <c r="LL545" s="10"/>
      <c r="LM545" s="10"/>
      <c r="LN545" s="10"/>
      <c r="LO545" s="10"/>
      <c r="LP545" s="10"/>
      <c r="LQ545" s="10"/>
      <c r="LR545" s="10"/>
      <c r="LS545" s="10"/>
      <c r="LT545" s="10"/>
      <c r="LU545" s="10"/>
      <c r="LV545" s="10"/>
      <c r="LW545" s="10"/>
      <c r="LX545" s="10"/>
      <c r="LY545" s="10"/>
      <c r="LZ545" s="10"/>
      <c r="MA545" s="10"/>
      <c r="MB545" s="10"/>
      <c r="MC545" s="10"/>
      <c r="MD545" s="10"/>
      <c r="ME545" s="10"/>
      <c r="MF545" s="10"/>
      <c r="MG545" s="10"/>
      <c r="MH545" s="10"/>
      <c r="MI545" s="10"/>
      <c r="MJ545" s="10"/>
      <c r="MK545" s="10"/>
      <c r="ML545" s="10"/>
      <c r="MM545" s="10"/>
      <c r="MN545" s="10"/>
      <c r="MO545" s="10"/>
      <c r="MP545" s="10"/>
      <c r="MQ545" s="10"/>
      <c r="MR545" s="10"/>
      <c r="MS545" s="10"/>
      <c r="MT545" s="10"/>
      <c r="MU545" s="10"/>
      <c r="MV545" s="10"/>
      <c r="MW545" s="10"/>
      <c r="MX545" s="10"/>
      <c r="MY545" s="10"/>
      <c r="MZ545" s="10"/>
      <c r="NA545" s="10"/>
      <c r="NB545" s="10"/>
      <c r="NC545" s="10"/>
      <c r="ND545" s="10"/>
      <c r="NE545" s="10"/>
      <c r="NF545" s="10"/>
      <c r="NG545" s="10"/>
      <c r="NH545" s="10"/>
      <c r="NI545" s="10"/>
      <c r="NJ545" s="10"/>
      <c r="NK545" s="10"/>
      <c r="NL545" s="10"/>
      <c r="NM545" s="10"/>
      <c r="NN545" s="10"/>
      <c r="NO545" s="10"/>
      <c r="NP545" s="10"/>
      <c r="NQ545" s="10"/>
      <c r="NR545" s="10"/>
      <c r="NS545" s="10"/>
      <c r="NT545" s="10"/>
      <c r="NU545" s="10"/>
      <c r="NV545" s="10"/>
      <c r="NW545" s="10"/>
      <c r="NX545" s="10"/>
      <c r="NY545" s="10"/>
      <c r="NZ545" s="10"/>
      <c r="OA545" s="10"/>
      <c r="OB545" s="10"/>
      <c r="OC545" s="10"/>
      <c r="OD545" s="10"/>
      <c r="OE545" s="10"/>
      <c r="OF545" s="10"/>
      <c r="OG545" s="10"/>
      <c r="OH545" s="10"/>
      <c r="OI545" s="10"/>
      <c r="OJ545" s="10"/>
      <c r="OK545" s="10"/>
      <c r="OL545" s="10"/>
      <c r="OM545" s="10"/>
      <c r="ON545" s="10"/>
      <c r="OO545" s="10"/>
      <c r="OP545" s="10"/>
      <c r="OQ545" s="10"/>
      <c r="OR545" s="10"/>
      <c r="OS545" s="10"/>
      <c r="OT545" s="10"/>
      <c r="OU545" s="10"/>
      <c r="OV545" s="10"/>
      <c r="OW545" s="10"/>
      <c r="OX545" s="10"/>
      <c r="OY545" s="10"/>
      <c r="OZ545" s="10"/>
      <c r="PA545" s="10"/>
      <c r="PB545" s="10"/>
      <c r="PC545" s="10"/>
      <c r="PD545" s="10"/>
      <c r="PE545" s="10"/>
      <c r="PF545" s="10"/>
      <c r="PG545" s="10"/>
      <c r="PH545" s="10"/>
      <c r="PI545" s="10"/>
      <c r="PJ545" s="10"/>
      <c r="PK545" s="10"/>
      <c r="PL545" s="10"/>
      <c r="PM545" s="10"/>
      <c r="PN545" s="10"/>
      <c r="PO545" s="10"/>
      <c r="PP545" s="10"/>
      <c r="PQ545" s="10"/>
      <c r="PR545" s="10"/>
      <c r="PS545" s="10"/>
      <c r="PT545" s="10"/>
      <c r="PU545" s="10"/>
      <c r="PV545" s="10"/>
      <c r="PW545" s="10"/>
      <c r="PX545" s="10"/>
      <c r="PY545" s="10"/>
      <c r="PZ545" s="10"/>
      <c r="QA545" s="10"/>
      <c r="QB545" s="10"/>
      <c r="QC545" s="10"/>
      <c r="QD545" s="10"/>
      <c r="QE545" s="10"/>
      <c r="QF545" s="10"/>
      <c r="QG545" s="10"/>
      <c r="QH545" s="10"/>
      <c r="QI545" s="10"/>
      <c r="QJ545" s="10"/>
      <c r="QK545" s="10"/>
      <c r="QL545" s="10"/>
      <c r="QM545" s="10"/>
      <c r="QN545" s="10"/>
      <c r="QO545" s="10"/>
      <c r="QP545" s="10"/>
      <c r="QQ545" s="10"/>
      <c r="QR545" s="10"/>
      <c r="QS545" s="10"/>
      <c r="QT545" s="10"/>
      <c r="QU545" s="10"/>
      <c r="QV545" s="10"/>
      <c r="QW545" s="10"/>
      <c r="QX545" s="10"/>
      <c r="QY545" s="10"/>
      <c r="QZ545" s="10"/>
      <c r="RA545" s="10"/>
      <c r="RB545" s="10"/>
      <c r="RC545" s="10"/>
      <c r="RD545" s="10"/>
      <c r="RE545" s="10"/>
      <c r="RF545" s="10"/>
      <c r="RG545" s="10"/>
      <c r="RH545" s="10"/>
      <c r="RI545" s="10"/>
      <c r="RJ545" s="10"/>
      <c r="RK545" s="10"/>
      <c r="RL545" s="10"/>
      <c r="RM545" s="10"/>
      <c r="RN545" s="10"/>
      <c r="RO545" s="10"/>
      <c r="RP545" s="10"/>
      <c r="RQ545" s="10"/>
      <c r="RR545" s="10"/>
      <c r="RS545" s="10"/>
      <c r="RT545" s="10"/>
      <c r="RU545" s="10"/>
      <c r="RV545" s="10"/>
      <c r="RW545" s="10"/>
      <c r="RX545" s="10"/>
      <c r="RY545" s="10"/>
      <c r="RZ545" s="10"/>
      <c r="SA545" s="10"/>
      <c r="SB545" s="10"/>
      <c r="SC545" s="10"/>
      <c r="SD545" s="10"/>
      <c r="SE545" s="10"/>
      <c r="SF545" s="10"/>
      <c r="SG545" s="10"/>
      <c r="SH545" s="10"/>
      <c r="SI545" s="10"/>
      <c r="SJ545" s="10"/>
      <c r="SK545" s="10"/>
      <c r="SL545" s="10"/>
      <c r="SM545" s="10"/>
      <c r="SN545" s="10"/>
      <c r="SO545" s="10"/>
      <c r="SP545" s="10"/>
      <c r="SQ545" s="10"/>
      <c r="SR545" s="10"/>
      <c r="SS545" s="10"/>
      <c r="ST545" s="10"/>
      <c r="SU545" s="10"/>
      <c r="SV545" s="10"/>
      <c r="SW545" s="10"/>
      <c r="SX545" s="10"/>
      <c r="SY545" s="10"/>
      <c r="SZ545" s="10"/>
      <c r="TA545" s="10"/>
      <c r="TB545" s="10"/>
      <c r="TC545" s="10"/>
      <c r="TD545" s="10"/>
      <c r="TE545" s="10"/>
      <c r="TF545" s="10"/>
      <c r="TG545" s="10"/>
      <c r="TH545" s="10"/>
      <c r="TI545" s="10"/>
      <c r="TJ545" s="10"/>
      <c r="TK545" s="10"/>
      <c r="TL545" s="10"/>
      <c r="TM545" s="10"/>
      <c r="TN545" s="10"/>
      <c r="TO545" s="10"/>
      <c r="TP545" s="10"/>
      <c r="TQ545" s="10"/>
      <c r="TR545" s="10"/>
      <c r="TS545" s="10"/>
      <c r="TT545" s="10"/>
      <c r="TU545" s="10"/>
      <c r="TV545" s="10"/>
      <c r="TW545" s="10"/>
      <c r="TX545" s="10"/>
      <c r="TY545" s="10"/>
      <c r="TZ545" s="10"/>
      <c r="UA545" s="10"/>
      <c r="UB545" s="10"/>
      <c r="UC545" s="10"/>
      <c r="UD545" s="10"/>
      <c r="UE545" s="10"/>
      <c r="UF545" s="10"/>
      <c r="UG545" s="10"/>
      <c r="UH545" s="10"/>
      <c r="UI545" s="10"/>
      <c r="UJ545" s="10"/>
      <c r="UK545" s="10"/>
      <c r="UL545" s="10"/>
      <c r="UM545" s="10"/>
      <c r="UN545" s="10"/>
      <c r="UO545" s="10"/>
      <c r="UP545" s="10"/>
      <c r="UQ545" s="10"/>
      <c r="UR545" s="10"/>
      <c r="US545" s="10"/>
      <c r="UT545" s="10"/>
      <c r="UU545" s="10"/>
      <c r="UV545" s="10"/>
      <c r="UW545" s="10"/>
      <c r="UX545" s="10"/>
      <c r="UY545" s="10"/>
      <c r="UZ545" s="10"/>
      <c r="VA545" s="10"/>
      <c r="VB545" s="10"/>
      <c r="VC545" s="10"/>
      <c r="VD545" s="10"/>
      <c r="VE545" s="10"/>
      <c r="VF545" s="10"/>
      <c r="VG545" s="10"/>
      <c r="VH545" s="10"/>
      <c r="VI545" s="10"/>
      <c r="VJ545" s="10"/>
      <c r="VK545" s="10"/>
      <c r="VL545" s="10"/>
      <c r="VM545" s="10"/>
      <c r="VN545" s="10"/>
      <c r="VO545" s="10"/>
      <c r="VP545" s="10"/>
      <c r="VQ545" s="10"/>
      <c r="VR545" s="10"/>
      <c r="VS545" s="10"/>
      <c r="VT545" s="10"/>
      <c r="VU545" s="10"/>
      <c r="VV545" s="10"/>
      <c r="VW545" s="10"/>
      <c r="VX545" s="10"/>
      <c r="VY545" s="10"/>
      <c r="VZ545" s="10"/>
      <c r="WA545" s="10"/>
      <c r="WB545" s="10"/>
      <c r="WC545" s="10"/>
      <c r="WD545" s="10"/>
      <c r="WE545" s="10"/>
      <c r="WF545" s="10"/>
      <c r="WG545" s="10"/>
      <c r="WH545" s="10"/>
      <c r="WI545" s="10"/>
      <c r="WJ545" s="10"/>
      <c r="WK545" s="10"/>
      <c r="WL545" s="10"/>
      <c r="WM545" s="10"/>
      <c r="WN545" s="10"/>
      <c r="WO545" s="10"/>
      <c r="WP545" s="10"/>
      <c r="WQ545" s="10"/>
      <c r="WR545" s="10"/>
      <c r="WS545" s="10"/>
      <c r="WT545" s="10"/>
      <c r="WU545" s="10"/>
      <c r="WV545" s="10"/>
      <c r="WW545" s="10"/>
      <c r="WX545" s="10"/>
      <c r="WY545" s="10"/>
      <c r="WZ545" s="10"/>
      <c r="XA545" s="10"/>
      <c r="XB545" s="10"/>
      <c r="XC545" s="10"/>
      <c r="XD545" s="10"/>
      <c r="XE545" s="10"/>
      <c r="XF545" s="10"/>
      <c r="XG545" s="10"/>
      <c r="XH545" s="10"/>
      <c r="XI545" s="10"/>
      <c r="XJ545" s="10"/>
      <c r="XK545" s="10"/>
      <c r="XL545" s="10"/>
      <c r="XM545" s="10"/>
      <c r="XN545" s="10"/>
      <c r="XO545" s="10"/>
      <c r="XP545" s="10"/>
      <c r="XQ545" s="10"/>
      <c r="XR545" s="10"/>
      <c r="XS545" s="10"/>
      <c r="XT545" s="10"/>
      <c r="XU545" s="10"/>
      <c r="XV545" s="10"/>
      <c r="XW545" s="10"/>
      <c r="XX545" s="10"/>
      <c r="XY545" s="10"/>
      <c r="XZ545" s="10"/>
      <c r="YA545" s="10"/>
      <c r="YB545" s="10"/>
      <c r="YC545" s="10"/>
      <c r="YD545" s="10"/>
      <c r="YE545" s="10"/>
      <c r="YF545" s="10"/>
      <c r="YG545" s="10"/>
      <c r="YH545" s="10"/>
      <c r="YI545" s="10"/>
      <c r="YJ545" s="10"/>
      <c r="YK545" s="10"/>
      <c r="YL545" s="10"/>
      <c r="YM545" s="10"/>
      <c r="YN545" s="10"/>
      <c r="YO545" s="10"/>
      <c r="YP545" s="10"/>
      <c r="YQ545" s="10"/>
      <c r="YR545" s="10"/>
      <c r="YS545" s="10"/>
      <c r="YT545" s="10"/>
      <c r="YU545" s="10"/>
      <c r="YV545" s="10"/>
      <c r="YW545" s="10"/>
      <c r="YX545" s="10"/>
      <c r="YY545" s="10"/>
      <c r="YZ545" s="10"/>
      <c r="ZA545" s="10"/>
      <c r="ZB545" s="10"/>
      <c r="ZC545" s="10"/>
      <c r="ZD545" s="10"/>
      <c r="ZE545" s="10"/>
      <c r="ZF545" s="10"/>
      <c r="ZG545" s="10"/>
      <c r="ZH545" s="10"/>
      <c r="ZI545" s="10"/>
      <c r="ZJ545" s="10"/>
      <c r="ZK545" s="10"/>
      <c r="ZL545" s="10"/>
      <c r="ZM545" s="10"/>
      <c r="ZN545" s="10"/>
      <c r="ZO545" s="10"/>
      <c r="ZP545" s="10"/>
      <c r="ZQ545" s="10"/>
      <c r="ZR545" s="10"/>
      <c r="ZS545" s="10"/>
      <c r="ZT545" s="10"/>
      <c r="ZU545" s="10"/>
      <c r="ZV545" s="10"/>
      <c r="ZW545" s="10"/>
      <c r="ZX545" s="10"/>
      <c r="ZY545" s="10"/>
      <c r="ZZ545" s="10"/>
      <c r="AAA545" s="10"/>
      <c r="AAB545" s="10"/>
      <c r="AAC545" s="10"/>
      <c r="AAD545" s="10"/>
      <c r="AAE545" s="10"/>
      <c r="AAF545" s="10"/>
      <c r="AAG545" s="10"/>
      <c r="AAH545" s="10"/>
      <c r="AAI545" s="10"/>
      <c r="AAJ545" s="10"/>
      <c r="AAK545" s="10"/>
      <c r="AAL545" s="10"/>
      <c r="AAM545" s="10"/>
      <c r="AAN545" s="10"/>
      <c r="AAO545" s="10"/>
      <c r="AAP545" s="10"/>
      <c r="AAQ545" s="10"/>
      <c r="AAR545" s="10"/>
      <c r="AAS545" s="10"/>
      <c r="AAT545" s="10"/>
      <c r="AAU545" s="10"/>
      <c r="AAV545" s="10"/>
      <c r="AAW545" s="10"/>
      <c r="AAX545" s="10"/>
      <c r="AAY545" s="10"/>
      <c r="AAZ545" s="10"/>
      <c r="ABA545" s="10"/>
      <c r="ABB545" s="10"/>
      <c r="ABC545" s="10"/>
      <c r="ABD545" s="10"/>
      <c r="ABE545" s="10"/>
      <c r="ABF545" s="10"/>
      <c r="ABG545" s="10"/>
      <c r="ABH545" s="10"/>
      <c r="ABI545" s="10"/>
      <c r="ABJ545" s="10"/>
      <c r="ABK545" s="10"/>
      <c r="ABL545" s="10"/>
      <c r="ABM545" s="10"/>
      <c r="ABN545" s="10"/>
      <c r="ABO545" s="10"/>
      <c r="ABP545" s="10"/>
      <c r="ABQ545" s="10"/>
      <c r="ABR545" s="10"/>
      <c r="ABS545" s="10"/>
      <c r="ABT545" s="10"/>
      <c r="ABU545" s="10"/>
      <c r="ABV545" s="10"/>
      <c r="ABW545" s="10"/>
      <c r="ABX545" s="10"/>
      <c r="ABY545" s="10"/>
      <c r="ABZ545" s="10"/>
      <c r="ACA545" s="10"/>
      <c r="ACB545" s="10"/>
      <c r="ACC545" s="10"/>
      <c r="ACD545" s="10"/>
      <c r="ACE545" s="10"/>
      <c r="ACF545" s="10"/>
      <c r="ACG545" s="10"/>
      <c r="ACH545" s="10"/>
      <c r="ACI545" s="10"/>
      <c r="ACJ545" s="10"/>
      <c r="ACK545" s="10"/>
      <c r="ACL545" s="10"/>
      <c r="ACM545" s="10"/>
      <c r="ACN545" s="10"/>
      <c r="ACO545" s="10"/>
      <c r="ACP545" s="10"/>
      <c r="ACQ545" s="10"/>
      <c r="ACR545" s="10"/>
      <c r="ACS545" s="10"/>
      <c r="ACT545" s="10"/>
      <c r="ACU545" s="10"/>
      <c r="ACV545" s="10"/>
      <c r="ACW545" s="10"/>
      <c r="ACX545" s="10"/>
      <c r="ACY545" s="10"/>
      <c r="ACZ545" s="10"/>
      <c r="ADA545" s="10"/>
      <c r="ADB545" s="10"/>
      <c r="ADC545" s="10"/>
      <c r="ADD545" s="10"/>
      <c r="ADE545" s="10"/>
      <c r="ADF545" s="10"/>
      <c r="ADG545" s="10"/>
      <c r="ADH545" s="10"/>
      <c r="ADI545" s="10"/>
      <c r="ADJ545" s="10"/>
      <c r="ADK545" s="10"/>
      <c r="ADL545" s="10"/>
      <c r="ADM545" s="10"/>
      <c r="ADN545" s="10"/>
      <c r="ADO545" s="10"/>
      <c r="ADP545" s="10"/>
      <c r="ADQ545" s="10"/>
      <c r="ADR545" s="10"/>
      <c r="ADS545" s="10"/>
      <c r="ADT545" s="10"/>
      <c r="ADU545" s="10"/>
      <c r="ADV545" s="10"/>
      <c r="ADW545" s="10"/>
      <c r="ADX545" s="10"/>
      <c r="ADY545" s="10"/>
      <c r="ADZ545" s="10"/>
      <c r="AEA545" s="10"/>
      <c r="AEB545" s="10"/>
      <c r="AEC545" s="10"/>
      <c r="AED545" s="10"/>
      <c r="AEE545" s="10"/>
      <c r="AEF545" s="10"/>
      <c r="AEG545" s="10"/>
      <c r="AEH545" s="10"/>
      <c r="AEI545" s="10"/>
      <c r="AEJ545" s="10"/>
      <c r="AEK545" s="10"/>
      <c r="AEL545" s="10"/>
      <c r="AEM545" s="10"/>
      <c r="AEN545" s="10"/>
      <c r="AEO545" s="10"/>
      <c r="AEP545" s="10"/>
      <c r="AEQ545" s="10"/>
      <c r="AER545" s="10"/>
      <c r="AES545" s="10"/>
      <c r="AET545" s="10"/>
      <c r="AEU545" s="10"/>
      <c r="AEV545" s="10"/>
      <c r="AEW545" s="10"/>
      <c r="AEX545" s="10"/>
      <c r="AEY545" s="10"/>
      <c r="AEZ545" s="10"/>
      <c r="AFA545" s="10"/>
      <c r="AFB545" s="10"/>
      <c r="AFC545" s="10"/>
      <c r="AFD545" s="10"/>
      <c r="AFE545" s="10"/>
      <c r="AFF545" s="10"/>
      <c r="AFG545" s="10"/>
      <c r="AFH545" s="10"/>
      <c r="AFI545" s="10"/>
      <c r="AFJ545" s="10"/>
      <c r="AFK545" s="10"/>
      <c r="AFL545" s="10"/>
      <c r="AFM545" s="10"/>
      <c r="AFN545" s="10"/>
      <c r="AFO545" s="10"/>
      <c r="AFP545" s="10"/>
      <c r="AFQ545" s="10"/>
      <c r="AFR545" s="10"/>
      <c r="AFS545" s="10"/>
      <c r="AFT545" s="10"/>
      <c r="AFU545" s="10"/>
      <c r="AFV545" s="10"/>
      <c r="AFW545" s="10"/>
      <c r="AFX545" s="10"/>
      <c r="AFY545" s="10"/>
      <c r="AFZ545" s="10"/>
      <c r="AGA545" s="10"/>
      <c r="AGB545" s="10"/>
      <c r="AGC545" s="10"/>
      <c r="AGD545" s="10"/>
      <c r="AGE545" s="10"/>
      <c r="AGF545" s="10"/>
      <c r="AGG545" s="10"/>
      <c r="AGH545" s="10"/>
      <c r="AGI545" s="10"/>
      <c r="AGJ545" s="10"/>
      <c r="AGK545" s="10"/>
      <c r="AGL545" s="10"/>
      <c r="AGM545" s="10"/>
      <c r="AGN545" s="10"/>
      <c r="AGO545" s="10"/>
      <c r="AGP545" s="10"/>
      <c r="AGQ545" s="10"/>
      <c r="AGR545" s="10"/>
      <c r="AGS545" s="10"/>
      <c r="AGT545" s="10"/>
      <c r="AGU545" s="10"/>
      <c r="AGV545" s="10"/>
      <c r="AGW545" s="10"/>
      <c r="AGX545" s="10"/>
      <c r="AGY545" s="10"/>
      <c r="AGZ545" s="10"/>
      <c r="AHA545" s="10"/>
      <c r="AHB545" s="10"/>
      <c r="AHC545" s="10"/>
      <c r="AHD545" s="10"/>
      <c r="AHE545" s="10"/>
      <c r="AHF545" s="10"/>
      <c r="AHG545" s="10"/>
      <c r="AHH545" s="10"/>
      <c r="AHI545" s="10"/>
      <c r="AHJ545" s="10"/>
      <c r="AHK545" s="10"/>
      <c r="AHL545" s="10"/>
      <c r="AHM545" s="10"/>
      <c r="AHN545" s="10"/>
      <c r="AHO545" s="10"/>
      <c r="AHP545" s="10"/>
      <c r="AHQ545" s="10"/>
      <c r="AHR545" s="10"/>
      <c r="AHS545" s="10"/>
      <c r="AHT545" s="10"/>
      <c r="AHU545" s="10"/>
      <c r="AHV545" s="10"/>
      <c r="AHW545" s="10"/>
      <c r="AHX545" s="10"/>
      <c r="AHY545" s="10"/>
      <c r="AHZ545" s="10"/>
      <c r="AIA545" s="10"/>
      <c r="AIB545" s="10"/>
      <c r="AIC545" s="10"/>
      <c r="AID545" s="10"/>
      <c r="AIE545" s="10"/>
      <c r="AIF545" s="10"/>
      <c r="AIG545" s="10"/>
      <c r="AIH545" s="10"/>
      <c r="AII545" s="10"/>
      <c r="AIJ545" s="10"/>
      <c r="AIK545" s="10"/>
      <c r="AIL545" s="10"/>
      <c r="AIM545" s="10"/>
      <c r="AIN545" s="10"/>
      <c r="AIO545" s="10"/>
      <c r="AIP545" s="10"/>
      <c r="AIQ545" s="10"/>
      <c r="AIR545" s="10"/>
      <c r="AIS545" s="10"/>
      <c r="AIT545" s="10"/>
      <c r="AIU545" s="10"/>
      <c r="AIV545" s="10"/>
      <c r="AIW545" s="10"/>
      <c r="AIX545" s="10"/>
      <c r="AIY545" s="10"/>
      <c r="AIZ545" s="10"/>
      <c r="AJA545" s="10"/>
      <c r="AJB545" s="10"/>
      <c r="AJC545" s="10"/>
      <c r="AJD545" s="10"/>
      <c r="AJE545" s="10"/>
      <c r="AJF545" s="10"/>
      <c r="AJG545" s="10"/>
      <c r="AJH545" s="10"/>
      <c r="AJI545" s="10"/>
      <c r="AJJ545" s="10"/>
      <c r="AJK545" s="10"/>
      <c r="AJL545" s="10"/>
      <c r="AJM545" s="10"/>
      <c r="AJN545" s="10"/>
      <c r="AJO545" s="10"/>
      <c r="AJP545" s="10"/>
      <c r="AJQ545" s="10"/>
      <c r="AJR545" s="10"/>
      <c r="AJS545" s="10"/>
      <c r="AJT545" s="10"/>
      <c r="AJU545" s="10"/>
      <c r="AJV545" s="10"/>
      <c r="AJW545" s="10"/>
      <c r="AJX545" s="10"/>
      <c r="AJY545" s="10"/>
      <c r="AJZ545" s="10"/>
      <c r="AKA545" s="10"/>
      <c r="AKB545" s="10"/>
      <c r="AKC545" s="10"/>
      <c r="AKD545" s="10"/>
      <c r="AKE545" s="10"/>
      <c r="AKF545" s="10"/>
      <c r="AKG545" s="10"/>
      <c r="AKH545" s="10"/>
      <c r="AKI545" s="10"/>
      <c r="AKJ545" s="10"/>
      <c r="AKK545" s="10"/>
      <c r="AKL545" s="10"/>
      <c r="AKM545" s="10"/>
      <c r="AKN545" s="10"/>
      <c r="AKO545" s="10"/>
      <c r="AKP545" s="10"/>
      <c r="AKQ545" s="10"/>
      <c r="AKR545" s="10"/>
      <c r="AKS545" s="10"/>
      <c r="AKT545" s="10"/>
      <c r="AKU545" s="10"/>
      <c r="AKV545" s="10"/>
      <c r="AKW545" s="10"/>
      <c r="AKX545" s="10"/>
      <c r="AKY545" s="10"/>
      <c r="AKZ545" s="10"/>
      <c r="ALA545" s="10"/>
      <c r="ALB545" s="10"/>
      <c r="ALC545" s="10"/>
      <c r="ALD545" s="10"/>
      <c r="ALE545" s="10"/>
      <c r="ALF545" s="10"/>
      <c r="ALG545" s="10"/>
      <c r="ALH545" s="10"/>
      <c r="ALI545" s="10"/>
      <c r="ALJ545" s="10"/>
      <c r="ALK545" s="10"/>
      <c r="ALL545" s="10"/>
      <c r="ALM545" s="10"/>
      <c r="ALN545" s="10"/>
      <c r="ALO545" s="10"/>
      <c r="ALP545" s="10"/>
      <c r="ALQ545" s="10"/>
      <c r="ALR545" s="10"/>
      <c r="ALS545" s="10"/>
      <c r="ALT545" s="10"/>
      <c r="ALU545" s="10"/>
      <c r="ALV545" s="10"/>
      <c r="ALW545" s="10"/>
      <c r="ALX545" s="10"/>
      <c r="ALY545" s="10"/>
      <c r="ALZ545" s="10"/>
      <c r="AMA545" s="10"/>
      <c r="AMB545" s="10"/>
      <c r="AMC545" s="10"/>
      <c r="AMD545" s="10"/>
      <c r="AME545" s="10"/>
      <c r="AMF545" s="10"/>
      <c r="AMG545" s="10"/>
      <c r="AMH545" s="10"/>
      <c r="AMI545" s="10"/>
    </row>
    <row r="546" spans="1:1023" ht="21.75" customHeight="1">
      <c r="A546" s="14" t="s">
        <v>117</v>
      </c>
      <c r="B546" s="39"/>
      <c r="C546" s="30"/>
      <c r="D546" s="30"/>
      <c r="E546" s="30"/>
      <c r="F546" s="30"/>
      <c r="G546" s="30"/>
      <c r="H546" s="30"/>
      <c r="I546" s="30"/>
      <c r="J546" s="36">
        <v>63425.39</v>
      </c>
      <c r="K546" s="30"/>
      <c r="L546" s="30"/>
      <c r="M546" s="30"/>
      <c r="N546" s="30"/>
      <c r="O546" s="30"/>
      <c r="P546" s="32"/>
      <c r="Q546" s="43">
        <f t="shared" si="14"/>
        <v>63425.39</v>
      </c>
      <c r="R546" s="43"/>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c r="EM546" s="10"/>
      <c r="EN546" s="10"/>
      <c r="EO546" s="10"/>
      <c r="EP546" s="10"/>
      <c r="EQ546" s="10"/>
      <c r="ER546" s="10"/>
      <c r="ES546" s="10"/>
      <c r="ET546" s="10"/>
      <c r="EU546" s="10"/>
      <c r="EV546" s="10"/>
      <c r="EW546" s="10"/>
      <c r="EX546" s="10"/>
      <c r="EY546" s="10"/>
      <c r="EZ546" s="10"/>
      <c r="FA546" s="10"/>
      <c r="FB546" s="10"/>
      <c r="FC546" s="10"/>
      <c r="FD546" s="10"/>
      <c r="FE546" s="10"/>
      <c r="FF546" s="10"/>
      <c r="FG546" s="10"/>
      <c r="FH546" s="10"/>
      <c r="FI546" s="10"/>
      <c r="FJ546" s="10"/>
      <c r="FK546" s="10"/>
      <c r="FL546" s="10"/>
      <c r="FM546" s="10"/>
      <c r="FN546" s="10"/>
      <c r="FO546" s="10"/>
      <c r="FP546" s="10"/>
      <c r="FQ546" s="10"/>
      <c r="FR546" s="10"/>
      <c r="FS546" s="10"/>
      <c r="FT546" s="10"/>
      <c r="FU546" s="10"/>
      <c r="FV546" s="10"/>
      <c r="FW546" s="10"/>
      <c r="FX546" s="10"/>
      <c r="FY546" s="10"/>
      <c r="FZ546" s="10"/>
      <c r="GA546" s="10"/>
      <c r="GB546" s="10"/>
      <c r="GC546" s="10"/>
      <c r="GD546" s="10"/>
      <c r="GE546" s="10"/>
      <c r="GF546" s="10"/>
      <c r="GG546" s="10"/>
      <c r="GH546" s="10"/>
      <c r="GI546" s="10"/>
      <c r="GJ546" s="10"/>
      <c r="GK546" s="10"/>
      <c r="GL546" s="10"/>
      <c r="GM546" s="10"/>
      <c r="GN546" s="10"/>
      <c r="GO546" s="10"/>
      <c r="GP546" s="10"/>
      <c r="GQ546" s="10"/>
      <c r="GR546" s="10"/>
      <c r="GS546" s="10"/>
      <c r="GT546" s="10"/>
      <c r="GU546" s="10"/>
      <c r="GV546" s="10"/>
      <c r="GW546" s="10"/>
      <c r="GX546" s="10"/>
      <c r="GY546" s="10"/>
      <c r="GZ546" s="10"/>
      <c r="HA546" s="10"/>
      <c r="HB546" s="10"/>
      <c r="HC546" s="10"/>
      <c r="HD546" s="10"/>
      <c r="HE546" s="10"/>
      <c r="HF546" s="10"/>
      <c r="HG546" s="10"/>
      <c r="HH546" s="10"/>
      <c r="HI546" s="10"/>
      <c r="HJ546" s="10"/>
      <c r="HK546" s="10"/>
      <c r="HL546" s="10"/>
      <c r="HM546" s="10"/>
      <c r="HN546" s="10"/>
      <c r="HO546" s="10"/>
      <c r="HP546" s="10"/>
      <c r="HQ546" s="10"/>
      <c r="HR546" s="10"/>
      <c r="HS546" s="10"/>
      <c r="HT546" s="10"/>
      <c r="HU546" s="10"/>
      <c r="HV546" s="10"/>
      <c r="HW546" s="10"/>
      <c r="HX546" s="10"/>
      <c r="HY546" s="10"/>
      <c r="HZ546" s="10"/>
      <c r="IA546" s="10"/>
      <c r="IB546" s="10"/>
      <c r="IC546" s="10"/>
      <c r="ID546" s="10"/>
      <c r="IE546" s="10"/>
      <c r="IF546" s="10"/>
      <c r="IG546" s="10"/>
      <c r="IH546" s="10"/>
      <c r="II546" s="10"/>
      <c r="IJ546" s="10"/>
      <c r="IK546" s="10"/>
      <c r="IL546" s="10"/>
      <c r="IM546" s="10"/>
      <c r="IN546" s="10"/>
      <c r="IO546" s="10"/>
      <c r="IP546" s="10"/>
      <c r="IQ546" s="10"/>
      <c r="IR546" s="10"/>
      <c r="IS546" s="10"/>
      <c r="IT546" s="10"/>
      <c r="IU546" s="10"/>
      <c r="IV546" s="10"/>
      <c r="IW546" s="10"/>
      <c r="IX546" s="10"/>
      <c r="IY546" s="10"/>
      <c r="IZ546" s="10"/>
      <c r="JA546" s="10"/>
      <c r="JB546" s="10"/>
      <c r="JC546" s="10"/>
      <c r="JD546" s="10"/>
      <c r="JE546" s="10"/>
      <c r="JF546" s="10"/>
      <c r="JG546" s="10"/>
      <c r="JH546" s="10"/>
      <c r="JI546" s="10"/>
      <c r="JJ546" s="10"/>
      <c r="JK546" s="10"/>
      <c r="JL546" s="10"/>
      <c r="JM546" s="10"/>
      <c r="JN546" s="10"/>
      <c r="JO546" s="10"/>
      <c r="JP546" s="10"/>
      <c r="JQ546" s="10"/>
      <c r="JR546" s="10"/>
      <c r="JS546" s="10"/>
      <c r="JT546" s="10"/>
      <c r="JU546" s="10"/>
      <c r="JV546" s="10"/>
      <c r="JW546" s="10"/>
      <c r="JX546" s="10"/>
      <c r="JY546" s="10"/>
      <c r="JZ546" s="10"/>
      <c r="KA546" s="10"/>
      <c r="KB546" s="10"/>
      <c r="KC546" s="10"/>
      <c r="KD546" s="10"/>
      <c r="KE546" s="10"/>
      <c r="KF546" s="10"/>
      <c r="KG546" s="10"/>
      <c r="KH546" s="10"/>
      <c r="KI546" s="10"/>
      <c r="KJ546" s="10"/>
      <c r="KK546" s="10"/>
      <c r="KL546" s="10"/>
      <c r="KM546" s="10"/>
      <c r="KN546" s="10"/>
      <c r="KO546" s="10"/>
      <c r="KP546" s="10"/>
      <c r="KQ546" s="10"/>
      <c r="KR546" s="10"/>
      <c r="KS546" s="10"/>
      <c r="KT546" s="10"/>
      <c r="KU546" s="10"/>
      <c r="KV546" s="10"/>
      <c r="KW546" s="10"/>
      <c r="KX546" s="10"/>
      <c r="KY546" s="10"/>
      <c r="KZ546" s="10"/>
      <c r="LA546" s="10"/>
      <c r="LB546" s="10"/>
      <c r="LC546" s="10"/>
      <c r="LD546" s="10"/>
      <c r="LE546" s="10"/>
      <c r="LF546" s="10"/>
      <c r="LG546" s="10"/>
      <c r="LH546" s="10"/>
      <c r="LI546" s="10"/>
      <c r="LJ546" s="10"/>
      <c r="LK546" s="10"/>
      <c r="LL546" s="10"/>
      <c r="LM546" s="10"/>
      <c r="LN546" s="10"/>
      <c r="LO546" s="10"/>
      <c r="LP546" s="10"/>
      <c r="LQ546" s="10"/>
      <c r="LR546" s="10"/>
      <c r="LS546" s="10"/>
      <c r="LT546" s="10"/>
      <c r="LU546" s="10"/>
      <c r="LV546" s="10"/>
      <c r="LW546" s="10"/>
      <c r="LX546" s="10"/>
      <c r="LY546" s="10"/>
      <c r="LZ546" s="10"/>
      <c r="MA546" s="10"/>
      <c r="MB546" s="10"/>
      <c r="MC546" s="10"/>
      <c r="MD546" s="10"/>
      <c r="ME546" s="10"/>
      <c r="MF546" s="10"/>
      <c r="MG546" s="10"/>
      <c r="MH546" s="10"/>
      <c r="MI546" s="10"/>
      <c r="MJ546" s="10"/>
      <c r="MK546" s="10"/>
      <c r="ML546" s="10"/>
      <c r="MM546" s="10"/>
      <c r="MN546" s="10"/>
      <c r="MO546" s="10"/>
      <c r="MP546" s="10"/>
      <c r="MQ546" s="10"/>
      <c r="MR546" s="10"/>
      <c r="MS546" s="10"/>
      <c r="MT546" s="10"/>
      <c r="MU546" s="10"/>
      <c r="MV546" s="10"/>
      <c r="MW546" s="10"/>
      <c r="MX546" s="10"/>
      <c r="MY546" s="10"/>
      <c r="MZ546" s="10"/>
      <c r="NA546" s="10"/>
      <c r="NB546" s="10"/>
      <c r="NC546" s="10"/>
      <c r="ND546" s="10"/>
      <c r="NE546" s="10"/>
      <c r="NF546" s="10"/>
      <c r="NG546" s="10"/>
      <c r="NH546" s="10"/>
      <c r="NI546" s="10"/>
      <c r="NJ546" s="10"/>
      <c r="NK546" s="10"/>
      <c r="NL546" s="10"/>
      <c r="NM546" s="10"/>
      <c r="NN546" s="10"/>
      <c r="NO546" s="10"/>
      <c r="NP546" s="10"/>
      <c r="NQ546" s="10"/>
      <c r="NR546" s="10"/>
      <c r="NS546" s="10"/>
      <c r="NT546" s="10"/>
      <c r="NU546" s="10"/>
      <c r="NV546" s="10"/>
      <c r="NW546" s="10"/>
      <c r="NX546" s="10"/>
      <c r="NY546" s="10"/>
      <c r="NZ546" s="10"/>
      <c r="OA546" s="10"/>
      <c r="OB546" s="10"/>
      <c r="OC546" s="10"/>
      <c r="OD546" s="10"/>
      <c r="OE546" s="10"/>
      <c r="OF546" s="10"/>
      <c r="OG546" s="10"/>
      <c r="OH546" s="10"/>
      <c r="OI546" s="10"/>
      <c r="OJ546" s="10"/>
      <c r="OK546" s="10"/>
      <c r="OL546" s="10"/>
      <c r="OM546" s="10"/>
      <c r="ON546" s="10"/>
      <c r="OO546" s="10"/>
      <c r="OP546" s="10"/>
      <c r="OQ546" s="10"/>
      <c r="OR546" s="10"/>
      <c r="OS546" s="10"/>
      <c r="OT546" s="10"/>
      <c r="OU546" s="10"/>
      <c r="OV546" s="10"/>
      <c r="OW546" s="10"/>
      <c r="OX546" s="10"/>
      <c r="OY546" s="10"/>
      <c r="OZ546" s="10"/>
      <c r="PA546" s="10"/>
      <c r="PB546" s="10"/>
      <c r="PC546" s="10"/>
      <c r="PD546" s="10"/>
      <c r="PE546" s="10"/>
      <c r="PF546" s="10"/>
      <c r="PG546" s="10"/>
      <c r="PH546" s="10"/>
      <c r="PI546" s="10"/>
      <c r="PJ546" s="10"/>
      <c r="PK546" s="10"/>
      <c r="PL546" s="10"/>
      <c r="PM546" s="10"/>
      <c r="PN546" s="10"/>
      <c r="PO546" s="10"/>
      <c r="PP546" s="10"/>
      <c r="PQ546" s="10"/>
      <c r="PR546" s="10"/>
      <c r="PS546" s="10"/>
      <c r="PT546" s="10"/>
      <c r="PU546" s="10"/>
      <c r="PV546" s="10"/>
      <c r="PW546" s="10"/>
      <c r="PX546" s="10"/>
      <c r="PY546" s="10"/>
      <c r="PZ546" s="10"/>
      <c r="QA546" s="10"/>
      <c r="QB546" s="10"/>
      <c r="QC546" s="10"/>
      <c r="QD546" s="10"/>
      <c r="QE546" s="10"/>
      <c r="QF546" s="10"/>
      <c r="QG546" s="10"/>
      <c r="QH546" s="10"/>
      <c r="QI546" s="10"/>
      <c r="QJ546" s="10"/>
      <c r="QK546" s="10"/>
      <c r="QL546" s="10"/>
      <c r="QM546" s="10"/>
      <c r="QN546" s="10"/>
      <c r="QO546" s="10"/>
      <c r="QP546" s="10"/>
      <c r="QQ546" s="10"/>
      <c r="QR546" s="10"/>
      <c r="QS546" s="10"/>
      <c r="QT546" s="10"/>
      <c r="QU546" s="10"/>
      <c r="QV546" s="10"/>
      <c r="QW546" s="10"/>
      <c r="QX546" s="10"/>
      <c r="QY546" s="10"/>
      <c r="QZ546" s="10"/>
      <c r="RA546" s="10"/>
      <c r="RB546" s="10"/>
      <c r="RC546" s="10"/>
      <c r="RD546" s="10"/>
      <c r="RE546" s="10"/>
      <c r="RF546" s="10"/>
      <c r="RG546" s="10"/>
      <c r="RH546" s="10"/>
      <c r="RI546" s="10"/>
      <c r="RJ546" s="10"/>
      <c r="RK546" s="10"/>
      <c r="RL546" s="10"/>
      <c r="RM546" s="10"/>
      <c r="RN546" s="10"/>
      <c r="RO546" s="10"/>
      <c r="RP546" s="10"/>
      <c r="RQ546" s="10"/>
      <c r="RR546" s="10"/>
      <c r="RS546" s="10"/>
      <c r="RT546" s="10"/>
      <c r="RU546" s="10"/>
      <c r="RV546" s="10"/>
      <c r="RW546" s="10"/>
      <c r="RX546" s="10"/>
      <c r="RY546" s="10"/>
      <c r="RZ546" s="10"/>
      <c r="SA546" s="10"/>
      <c r="SB546" s="10"/>
      <c r="SC546" s="10"/>
      <c r="SD546" s="10"/>
      <c r="SE546" s="10"/>
      <c r="SF546" s="10"/>
      <c r="SG546" s="10"/>
      <c r="SH546" s="10"/>
      <c r="SI546" s="10"/>
      <c r="SJ546" s="10"/>
      <c r="SK546" s="10"/>
      <c r="SL546" s="10"/>
      <c r="SM546" s="10"/>
      <c r="SN546" s="10"/>
      <c r="SO546" s="10"/>
      <c r="SP546" s="10"/>
      <c r="SQ546" s="10"/>
      <c r="SR546" s="10"/>
      <c r="SS546" s="10"/>
      <c r="ST546" s="10"/>
      <c r="SU546" s="10"/>
      <c r="SV546" s="10"/>
      <c r="SW546" s="10"/>
      <c r="SX546" s="10"/>
      <c r="SY546" s="10"/>
      <c r="SZ546" s="10"/>
      <c r="TA546" s="10"/>
      <c r="TB546" s="10"/>
      <c r="TC546" s="10"/>
      <c r="TD546" s="10"/>
      <c r="TE546" s="10"/>
      <c r="TF546" s="10"/>
      <c r="TG546" s="10"/>
      <c r="TH546" s="10"/>
      <c r="TI546" s="10"/>
      <c r="TJ546" s="10"/>
      <c r="TK546" s="10"/>
      <c r="TL546" s="10"/>
      <c r="TM546" s="10"/>
      <c r="TN546" s="10"/>
      <c r="TO546" s="10"/>
      <c r="TP546" s="10"/>
      <c r="TQ546" s="10"/>
      <c r="TR546" s="10"/>
      <c r="TS546" s="10"/>
      <c r="TT546" s="10"/>
      <c r="TU546" s="10"/>
      <c r="TV546" s="10"/>
      <c r="TW546" s="10"/>
      <c r="TX546" s="10"/>
      <c r="TY546" s="10"/>
      <c r="TZ546" s="10"/>
      <c r="UA546" s="10"/>
      <c r="UB546" s="10"/>
      <c r="UC546" s="10"/>
      <c r="UD546" s="10"/>
      <c r="UE546" s="10"/>
      <c r="UF546" s="10"/>
      <c r="UG546" s="10"/>
      <c r="UH546" s="10"/>
      <c r="UI546" s="10"/>
      <c r="UJ546" s="10"/>
      <c r="UK546" s="10"/>
      <c r="UL546" s="10"/>
      <c r="UM546" s="10"/>
      <c r="UN546" s="10"/>
      <c r="UO546" s="10"/>
      <c r="UP546" s="10"/>
      <c r="UQ546" s="10"/>
      <c r="UR546" s="10"/>
      <c r="US546" s="10"/>
      <c r="UT546" s="10"/>
      <c r="UU546" s="10"/>
      <c r="UV546" s="10"/>
      <c r="UW546" s="10"/>
      <c r="UX546" s="10"/>
      <c r="UY546" s="10"/>
      <c r="UZ546" s="10"/>
      <c r="VA546" s="10"/>
      <c r="VB546" s="10"/>
      <c r="VC546" s="10"/>
      <c r="VD546" s="10"/>
      <c r="VE546" s="10"/>
      <c r="VF546" s="10"/>
      <c r="VG546" s="10"/>
      <c r="VH546" s="10"/>
      <c r="VI546" s="10"/>
      <c r="VJ546" s="10"/>
      <c r="VK546" s="10"/>
      <c r="VL546" s="10"/>
      <c r="VM546" s="10"/>
      <c r="VN546" s="10"/>
      <c r="VO546" s="10"/>
      <c r="VP546" s="10"/>
      <c r="VQ546" s="10"/>
      <c r="VR546" s="10"/>
      <c r="VS546" s="10"/>
      <c r="VT546" s="10"/>
      <c r="VU546" s="10"/>
      <c r="VV546" s="10"/>
      <c r="VW546" s="10"/>
      <c r="VX546" s="10"/>
      <c r="VY546" s="10"/>
      <c r="VZ546" s="10"/>
      <c r="WA546" s="10"/>
      <c r="WB546" s="10"/>
      <c r="WC546" s="10"/>
      <c r="WD546" s="10"/>
      <c r="WE546" s="10"/>
      <c r="WF546" s="10"/>
      <c r="WG546" s="10"/>
      <c r="WH546" s="10"/>
      <c r="WI546" s="10"/>
      <c r="WJ546" s="10"/>
      <c r="WK546" s="10"/>
      <c r="WL546" s="10"/>
      <c r="WM546" s="10"/>
      <c r="WN546" s="10"/>
      <c r="WO546" s="10"/>
      <c r="WP546" s="10"/>
      <c r="WQ546" s="10"/>
      <c r="WR546" s="10"/>
      <c r="WS546" s="10"/>
      <c r="WT546" s="10"/>
      <c r="WU546" s="10"/>
      <c r="WV546" s="10"/>
      <c r="WW546" s="10"/>
      <c r="WX546" s="10"/>
      <c r="WY546" s="10"/>
      <c r="WZ546" s="10"/>
      <c r="XA546" s="10"/>
      <c r="XB546" s="10"/>
      <c r="XC546" s="10"/>
      <c r="XD546" s="10"/>
      <c r="XE546" s="10"/>
      <c r="XF546" s="10"/>
      <c r="XG546" s="10"/>
      <c r="XH546" s="10"/>
      <c r="XI546" s="10"/>
      <c r="XJ546" s="10"/>
      <c r="XK546" s="10"/>
      <c r="XL546" s="10"/>
      <c r="XM546" s="10"/>
      <c r="XN546" s="10"/>
      <c r="XO546" s="10"/>
      <c r="XP546" s="10"/>
      <c r="XQ546" s="10"/>
      <c r="XR546" s="10"/>
      <c r="XS546" s="10"/>
      <c r="XT546" s="10"/>
      <c r="XU546" s="10"/>
      <c r="XV546" s="10"/>
      <c r="XW546" s="10"/>
      <c r="XX546" s="10"/>
      <c r="XY546" s="10"/>
      <c r="XZ546" s="10"/>
      <c r="YA546" s="10"/>
      <c r="YB546" s="10"/>
      <c r="YC546" s="10"/>
      <c r="YD546" s="10"/>
      <c r="YE546" s="10"/>
      <c r="YF546" s="10"/>
      <c r="YG546" s="10"/>
      <c r="YH546" s="10"/>
      <c r="YI546" s="10"/>
      <c r="YJ546" s="10"/>
      <c r="YK546" s="10"/>
      <c r="YL546" s="10"/>
      <c r="YM546" s="10"/>
      <c r="YN546" s="10"/>
      <c r="YO546" s="10"/>
      <c r="YP546" s="10"/>
      <c r="YQ546" s="10"/>
      <c r="YR546" s="10"/>
      <c r="YS546" s="10"/>
      <c r="YT546" s="10"/>
      <c r="YU546" s="10"/>
      <c r="YV546" s="10"/>
      <c r="YW546" s="10"/>
      <c r="YX546" s="10"/>
      <c r="YY546" s="10"/>
      <c r="YZ546" s="10"/>
      <c r="ZA546" s="10"/>
      <c r="ZB546" s="10"/>
      <c r="ZC546" s="10"/>
      <c r="ZD546" s="10"/>
      <c r="ZE546" s="10"/>
      <c r="ZF546" s="10"/>
      <c r="ZG546" s="10"/>
      <c r="ZH546" s="10"/>
      <c r="ZI546" s="10"/>
      <c r="ZJ546" s="10"/>
      <c r="ZK546" s="10"/>
      <c r="ZL546" s="10"/>
      <c r="ZM546" s="10"/>
      <c r="ZN546" s="10"/>
      <c r="ZO546" s="10"/>
      <c r="ZP546" s="10"/>
      <c r="ZQ546" s="10"/>
      <c r="ZR546" s="10"/>
      <c r="ZS546" s="10"/>
      <c r="ZT546" s="10"/>
      <c r="ZU546" s="10"/>
      <c r="ZV546" s="10"/>
      <c r="ZW546" s="10"/>
      <c r="ZX546" s="10"/>
      <c r="ZY546" s="10"/>
      <c r="ZZ546" s="10"/>
      <c r="AAA546" s="10"/>
      <c r="AAB546" s="10"/>
      <c r="AAC546" s="10"/>
      <c r="AAD546" s="10"/>
      <c r="AAE546" s="10"/>
      <c r="AAF546" s="10"/>
      <c r="AAG546" s="10"/>
      <c r="AAH546" s="10"/>
      <c r="AAI546" s="10"/>
      <c r="AAJ546" s="10"/>
      <c r="AAK546" s="10"/>
      <c r="AAL546" s="10"/>
      <c r="AAM546" s="10"/>
      <c r="AAN546" s="10"/>
      <c r="AAO546" s="10"/>
      <c r="AAP546" s="10"/>
      <c r="AAQ546" s="10"/>
      <c r="AAR546" s="10"/>
      <c r="AAS546" s="10"/>
      <c r="AAT546" s="10"/>
      <c r="AAU546" s="10"/>
      <c r="AAV546" s="10"/>
      <c r="AAW546" s="10"/>
      <c r="AAX546" s="10"/>
      <c r="AAY546" s="10"/>
      <c r="AAZ546" s="10"/>
      <c r="ABA546" s="10"/>
      <c r="ABB546" s="10"/>
      <c r="ABC546" s="10"/>
      <c r="ABD546" s="10"/>
      <c r="ABE546" s="10"/>
      <c r="ABF546" s="10"/>
      <c r="ABG546" s="10"/>
      <c r="ABH546" s="10"/>
      <c r="ABI546" s="10"/>
      <c r="ABJ546" s="10"/>
      <c r="ABK546" s="10"/>
      <c r="ABL546" s="10"/>
      <c r="ABM546" s="10"/>
      <c r="ABN546" s="10"/>
      <c r="ABO546" s="10"/>
      <c r="ABP546" s="10"/>
      <c r="ABQ546" s="10"/>
      <c r="ABR546" s="10"/>
      <c r="ABS546" s="10"/>
      <c r="ABT546" s="10"/>
      <c r="ABU546" s="10"/>
      <c r="ABV546" s="10"/>
      <c r="ABW546" s="10"/>
      <c r="ABX546" s="10"/>
      <c r="ABY546" s="10"/>
      <c r="ABZ546" s="10"/>
      <c r="ACA546" s="10"/>
      <c r="ACB546" s="10"/>
      <c r="ACC546" s="10"/>
      <c r="ACD546" s="10"/>
      <c r="ACE546" s="10"/>
      <c r="ACF546" s="10"/>
      <c r="ACG546" s="10"/>
      <c r="ACH546" s="10"/>
      <c r="ACI546" s="10"/>
      <c r="ACJ546" s="10"/>
      <c r="ACK546" s="10"/>
      <c r="ACL546" s="10"/>
      <c r="ACM546" s="10"/>
      <c r="ACN546" s="10"/>
      <c r="ACO546" s="10"/>
      <c r="ACP546" s="10"/>
      <c r="ACQ546" s="10"/>
      <c r="ACR546" s="10"/>
      <c r="ACS546" s="10"/>
      <c r="ACT546" s="10"/>
      <c r="ACU546" s="10"/>
      <c r="ACV546" s="10"/>
      <c r="ACW546" s="10"/>
      <c r="ACX546" s="10"/>
      <c r="ACY546" s="10"/>
      <c r="ACZ546" s="10"/>
      <c r="ADA546" s="10"/>
      <c r="ADB546" s="10"/>
      <c r="ADC546" s="10"/>
      <c r="ADD546" s="10"/>
      <c r="ADE546" s="10"/>
      <c r="ADF546" s="10"/>
      <c r="ADG546" s="10"/>
      <c r="ADH546" s="10"/>
      <c r="ADI546" s="10"/>
      <c r="ADJ546" s="10"/>
      <c r="ADK546" s="10"/>
      <c r="ADL546" s="10"/>
      <c r="ADM546" s="10"/>
      <c r="ADN546" s="10"/>
      <c r="ADO546" s="10"/>
      <c r="ADP546" s="10"/>
      <c r="ADQ546" s="10"/>
      <c r="ADR546" s="10"/>
      <c r="ADS546" s="10"/>
      <c r="ADT546" s="10"/>
      <c r="ADU546" s="10"/>
      <c r="ADV546" s="10"/>
      <c r="ADW546" s="10"/>
      <c r="ADX546" s="10"/>
      <c r="ADY546" s="10"/>
      <c r="ADZ546" s="10"/>
      <c r="AEA546" s="10"/>
      <c r="AEB546" s="10"/>
      <c r="AEC546" s="10"/>
      <c r="AED546" s="10"/>
      <c r="AEE546" s="10"/>
      <c r="AEF546" s="10"/>
      <c r="AEG546" s="10"/>
      <c r="AEH546" s="10"/>
      <c r="AEI546" s="10"/>
      <c r="AEJ546" s="10"/>
      <c r="AEK546" s="10"/>
      <c r="AEL546" s="10"/>
      <c r="AEM546" s="10"/>
      <c r="AEN546" s="10"/>
      <c r="AEO546" s="10"/>
      <c r="AEP546" s="10"/>
      <c r="AEQ546" s="10"/>
      <c r="AER546" s="10"/>
      <c r="AES546" s="10"/>
      <c r="AET546" s="10"/>
      <c r="AEU546" s="10"/>
      <c r="AEV546" s="10"/>
      <c r="AEW546" s="10"/>
      <c r="AEX546" s="10"/>
      <c r="AEY546" s="10"/>
      <c r="AEZ546" s="10"/>
      <c r="AFA546" s="10"/>
      <c r="AFB546" s="10"/>
      <c r="AFC546" s="10"/>
      <c r="AFD546" s="10"/>
      <c r="AFE546" s="10"/>
      <c r="AFF546" s="10"/>
      <c r="AFG546" s="10"/>
      <c r="AFH546" s="10"/>
      <c r="AFI546" s="10"/>
      <c r="AFJ546" s="10"/>
      <c r="AFK546" s="10"/>
      <c r="AFL546" s="10"/>
      <c r="AFM546" s="10"/>
      <c r="AFN546" s="10"/>
      <c r="AFO546" s="10"/>
      <c r="AFP546" s="10"/>
      <c r="AFQ546" s="10"/>
      <c r="AFR546" s="10"/>
      <c r="AFS546" s="10"/>
      <c r="AFT546" s="10"/>
      <c r="AFU546" s="10"/>
      <c r="AFV546" s="10"/>
      <c r="AFW546" s="10"/>
      <c r="AFX546" s="10"/>
      <c r="AFY546" s="10"/>
      <c r="AFZ546" s="10"/>
      <c r="AGA546" s="10"/>
      <c r="AGB546" s="10"/>
      <c r="AGC546" s="10"/>
      <c r="AGD546" s="10"/>
      <c r="AGE546" s="10"/>
      <c r="AGF546" s="10"/>
      <c r="AGG546" s="10"/>
      <c r="AGH546" s="10"/>
      <c r="AGI546" s="10"/>
      <c r="AGJ546" s="10"/>
      <c r="AGK546" s="10"/>
      <c r="AGL546" s="10"/>
      <c r="AGM546" s="10"/>
      <c r="AGN546" s="10"/>
      <c r="AGO546" s="10"/>
      <c r="AGP546" s="10"/>
      <c r="AGQ546" s="10"/>
      <c r="AGR546" s="10"/>
      <c r="AGS546" s="10"/>
      <c r="AGT546" s="10"/>
      <c r="AGU546" s="10"/>
      <c r="AGV546" s="10"/>
      <c r="AGW546" s="10"/>
      <c r="AGX546" s="10"/>
      <c r="AGY546" s="10"/>
      <c r="AGZ546" s="10"/>
      <c r="AHA546" s="10"/>
      <c r="AHB546" s="10"/>
      <c r="AHC546" s="10"/>
      <c r="AHD546" s="10"/>
      <c r="AHE546" s="10"/>
      <c r="AHF546" s="10"/>
      <c r="AHG546" s="10"/>
      <c r="AHH546" s="10"/>
      <c r="AHI546" s="10"/>
      <c r="AHJ546" s="10"/>
      <c r="AHK546" s="10"/>
      <c r="AHL546" s="10"/>
      <c r="AHM546" s="10"/>
      <c r="AHN546" s="10"/>
      <c r="AHO546" s="10"/>
      <c r="AHP546" s="10"/>
      <c r="AHQ546" s="10"/>
      <c r="AHR546" s="10"/>
      <c r="AHS546" s="10"/>
      <c r="AHT546" s="10"/>
      <c r="AHU546" s="10"/>
      <c r="AHV546" s="10"/>
      <c r="AHW546" s="10"/>
      <c r="AHX546" s="10"/>
      <c r="AHY546" s="10"/>
      <c r="AHZ546" s="10"/>
      <c r="AIA546" s="10"/>
      <c r="AIB546" s="10"/>
      <c r="AIC546" s="10"/>
      <c r="AID546" s="10"/>
      <c r="AIE546" s="10"/>
      <c r="AIF546" s="10"/>
      <c r="AIG546" s="10"/>
      <c r="AIH546" s="10"/>
      <c r="AII546" s="10"/>
      <c r="AIJ546" s="10"/>
      <c r="AIK546" s="10"/>
      <c r="AIL546" s="10"/>
      <c r="AIM546" s="10"/>
      <c r="AIN546" s="10"/>
      <c r="AIO546" s="10"/>
      <c r="AIP546" s="10"/>
      <c r="AIQ546" s="10"/>
      <c r="AIR546" s="10"/>
      <c r="AIS546" s="10"/>
      <c r="AIT546" s="10"/>
      <c r="AIU546" s="10"/>
      <c r="AIV546" s="10"/>
      <c r="AIW546" s="10"/>
      <c r="AIX546" s="10"/>
      <c r="AIY546" s="10"/>
      <c r="AIZ546" s="10"/>
      <c r="AJA546" s="10"/>
      <c r="AJB546" s="10"/>
      <c r="AJC546" s="10"/>
      <c r="AJD546" s="10"/>
      <c r="AJE546" s="10"/>
      <c r="AJF546" s="10"/>
      <c r="AJG546" s="10"/>
      <c r="AJH546" s="10"/>
      <c r="AJI546" s="10"/>
      <c r="AJJ546" s="10"/>
      <c r="AJK546" s="10"/>
      <c r="AJL546" s="10"/>
      <c r="AJM546" s="10"/>
      <c r="AJN546" s="10"/>
      <c r="AJO546" s="10"/>
      <c r="AJP546" s="10"/>
      <c r="AJQ546" s="10"/>
      <c r="AJR546" s="10"/>
      <c r="AJS546" s="10"/>
      <c r="AJT546" s="10"/>
      <c r="AJU546" s="10"/>
      <c r="AJV546" s="10"/>
      <c r="AJW546" s="10"/>
      <c r="AJX546" s="10"/>
      <c r="AJY546" s="10"/>
      <c r="AJZ546" s="10"/>
      <c r="AKA546" s="10"/>
      <c r="AKB546" s="10"/>
      <c r="AKC546" s="10"/>
      <c r="AKD546" s="10"/>
      <c r="AKE546" s="10"/>
      <c r="AKF546" s="10"/>
      <c r="AKG546" s="10"/>
      <c r="AKH546" s="10"/>
      <c r="AKI546" s="10"/>
      <c r="AKJ546" s="10"/>
      <c r="AKK546" s="10"/>
      <c r="AKL546" s="10"/>
      <c r="AKM546" s="10"/>
      <c r="AKN546" s="10"/>
      <c r="AKO546" s="10"/>
      <c r="AKP546" s="10"/>
      <c r="AKQ546" s="10"/>
      <c r="AKR546" s="10"/>
      <c r="AKS546" s="10"/>
      <c r="AKT546" s="10"/>
      <c r="AKU546" s="10"/>
      <c r="AKV546" s="10"/>
      <c r="AKW546" s="10"/>
      <c r="AKX546" s="10"/>
      <c r="AKY546" s="10"/>
      <c r="AKZ546" s="10"/>
      <c r="ALA546" s="10"/>
      <c r="ALB546" s="10"/>
      <c r="ALC546" s="10"/>
      <c r="ALD546" s="10"/>
      <c r="ALE546" s="10"/>
      <c r="ALF546" s="10"/>
      <c r="ALG546" s="10"/>
      <c r="ALH546" s="10"/>
      <c r="ALI546" s="10"/>
      <c r="ALJ546" s="10"/>
      <c r="ALK546" s="10"/>
      <c r="ALL546" s="10"/>
      <c r="ALM546" s="10"/>
      <c r="ALN546" s="10"/>
      <c r="ALO546" s="10"/>
      <c r="ALP546" s="10"/>
      <c r="ALQ546" s="10"/>
      <c r="ALR546" s="10"/>
      <c r="ALS546" s="10"/>
      <c r="ALT546" s="10"/>
      <c r="ALU546" s="10"/>
      <c r="ALV546" s="10"/>
      <c r="ALW546" s="10"/>
      <c r="ALX546" s="10"/>
      <c r="ALY546" s="10"/>
      <c r="ALZ546" s="10"/>
      <c r="AMA546" s="10"/>
      <c r="AMB546" s="10"/>
      <c r="AMC546" s="10"/>
      <c r="AMD546" s="10"/>
      <c r="AME546" s="10"/>
      <c r="AMF546" s="10"/>
      <c r="AMG546" s="10"/>
      <c r="AMH546" s="10"/>
      <c r="AMI546" s="10"/>
    </row>
    <row r="547" spans="1:1023" ht="21.75" customHeight="1">
      <c r="A547" s="14" t="s">
        <v>117</v>
      </c>
      <c r="B547" s="39"/>
      <c r="C547" s="30"/>
      <c r="D547" s="30"/>
      <c r="E547" s="30"/>
      <c r="F547" s="30"/>
      <c r="G547" s="30"/>
      <c r="H547" s="30"/>
      <c r="I547" s="30"/>
      <c r="J547" s="36">
        <v>54000</v>
      </c>
      <c r="K547" s="30"/>
      <c r="L547" s="30"/>
      <c r="M547" s="30"/>
      <c r="N547" s="30"/>
      <c r="O547" s="30"/>
      <c r="P547" s="32"/>
      <c r="Q547" s="43">
        <f t="shared" si="14"/>
        <v>54000</v>
      </c>
      <c r="R547" s="43"/>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c r="EM547" s="10"/>
      <c r="EN547" s="10"/>
      <c r="EO547" s="10"/>
      <c r="EP547" s="10"/>
      <c r="EQ547" s="10"/>
      <c r="ER547" s="10"/>
      <c r="ES547" s="10"/>
      <c r="ET547" s="10"/>
      <c r="EU547" s="10"/>
      <c r="EV547" s="10"/>
      <c r="EW547" s="10"/>
      <c r="EX547" s="10"/>
      <c r="EY547" s="10"/>
      <c r="EZ547" s="10"/>
      <c r="FA547" s="10"/>
      <c r="FB547" s="10"/>
      <c r="FC547" s="10"/>
      <c r="FD547" s="10"/>
      <c r="FE547" s="10"/>
      <c r="FF547" s="10"/>
      <c r="FG547" s="10"/>
      <c r="FH547" s="10"/>
      <c r="FI547" s="10"/>
      <c r="FJ547" s="10"/>
      <c r="FK547" s="10"/>
      <c r="FL547" s="10"/>
      <c r="FM547" s="10"/>
      <c r="FN547" s="10"/>
      <c r="FO547" s="10"/>
      <c r="FP547" s="10"/>
      <c r="FQ547" s="10"/>
      <c r="FR547" s="10"/>
      <c r="FS547" s="10"/>
      <c r="FT547" s="10"/>
      <c r="FU547" s="10"/>
      <c r="FV547" s="10"/>
      <c r="FW547" s="10"/>
      <c r="FX547" s="10"/>
      <c r="FY547" s="10"/>
      <c r="FZ547" s="10"/>
      <c r="GA547" s="10"/>
      <c r="GB547" s="10"/>
      <c r="GC547" s="10"/>
      <c r="GD547" s="10"/>
      <c r="GE547" s="10"/>
      <c r="GF547" s="10"/>
      <c r="GG547" s="10"/>
      <c r="GH547" s="10"/>
      <c r="GI547" s="10"/>
      <c r="GJ547" s="10"/>
      <c r="GK547" s="10"/>
      <c r="GL547" s="10"/>
      <c r="GM547" s="10"/>
      <c r="GN547" s="10"/>
      <c r="GO547" s="10"/>
      <c r="GP547" s="10"/>
      <c r="GQ547" s="10"/>
      <c r="GR547" s="10"/>
      <c r="GS547" s="10"/>
      <c r="GT547" s="10"/>
      <c r="GU547" s="10"/>
      <c r="GV547" s="10"/>
      <c r="GW547" s="10"/>
      <c r="GX547" s="10"/>
      <c r="GY547" s="10"/>
      <c r="GZ547" s="10"/>
      <c r="HA547" s="10"/>
      <c r="HB547" s="10"/>
      <c r="HC547" s="10"/>
      <c r="HD547" s="10"/>
      <c r="HE547" s="10"/>
      <c r="HF547" s="10"/>
      <c r="HG547" s="10"/>
      <c r="HH547" s="10"/>
      <c r="HI547" s="10"/>
      <c r="HJ547" s="10"/>
      <c r="HK547" s="10"/>
      <c r="HL547" s="10"/>
      <c r="HM547" s="10"/>
      <c r="HN547" s="10"/>
      <c r="HO547" s="10"/>
      <c r="HP547" s="10"/>
      <c r="HQ547" s="10"/>
      <c r="HR547" s="10"/>
      <c r="HS547" s="10"/>
      <c r="HT547" s="10"/>
      <c r="HU547" s="10"/>
      <c r="HV547" s="10"/>
      <c r="HW547" s="10"/>
      <c r="HX547" s="10"/>
      <c r="HY547" s="10"/>
      <c r="HZ547" s="10"/>
      <c r="IA547" s="10"/>
      <c r="IB547" s="10"/>
      <c r="IC547" s="10"/>
      <c r="ID547" s="10"/>
      <c r="IE547" s="10"/>
      <c r="IF547" s="10"/>
      <c r="IG547" s="10"/>
      <c r="IH547" s="10"/>
      <c r="II547" s="10"/>
      <c r="IJ547" s="10"/>
      <c r="IK547" s="10"/>
      <c r="IL547" s="10"/>
      <c r="IM547" s="10"/>
      <c r="IN547" s="10"/>
      <c r="IO547" s="10"/>
      <c r="IP547" s="10"/>
      <c r="IQ547" s="10"/>
      <c r="IR547" s="10"/>
      <c r="IS547" s="10"/>
      <c r="IT547" s="10"/>
      <c r="IU547" s="10"/>
      <c r="IV547" s="10"/>
      <c r="IW547" s="10"/>
      <c r="IX547" s="10"/>
      <c r="IY547" s="10"/>
      <c r="IZ547" s="10"/>
      <c r="JA547" s="10"/>
      <c r="JB547" s="10"/>
      <c r="JC547" s="10"/>
      <c r="JD547" s="10"/>
      <c r="JE547" s="10"/>
      <c r="JF547" s="10"/>
      <c r="JG547" s="10"/>
      <c r="JH547" s="10"/>
      <c r="JI547" s="10"/>
      <c r="JJ547" s="10"/>
      <c r="JK547" s="10"/>
      <c r="JL547" s="10"/>
      <c r="JM547" s="10"/>
      <c r="JN547" s="10"/>
      <c r="JO547" s="10"/>
      <c r="JP547" s="10"/>
      <c r="JQ547" s="10"/>
      <c r="JR547" s="10"/>
      <c r="JS547" s="10"/>
      <c r="JT547" s="10"/>
      <c r="JU547" s="10"/>
      <c r="JV547" s="10"/>
      <c r="JW547" s="10"/>
      <c r="JX547" s="10"/>
      <c r="JY547" s="10"/>
      <c r="JZ547" s="10"/>
      <c r="KA547" s="10"/>
      <c r="KB547" s="10"/>
      <c r="KC547" s="10"/>
      <c r="KD547" s="10"/>
      <c r="KE547" s="10"/>
      <c r="KF547" s="10"/>
      <c r="KG547" s="10"/>
      <c r="KH547" s="10"/>
      <c r="KI547" s="10"/>
      <c r="KJ547" s="10"/>
      <c r="KK547" s="10"/>
      <c r="KL547" s="10"/>
      <c r="KM547" s="10"/>
      <c r="KN547" s="10"/>
      <c r="KO547" s="10"/>
      <c r="KP547" s="10"/>
      <c r="KQ547" s="10"/>
      <c r="KR547" s="10"/>
      <c r="KS547" s="10"/>
      <c r="KT547" s="10"/>
      <c r="KU547" s="10"/>
      <c r="KV547" s="10"/>
      <c r="KW547" s="10"/>
      <c r="KX547" s="10"/>
      <c r="KY547" s="10"/>
      <c r="KZ547" s="10"/>
      <c r="LA547" s="10"/>
      <c r="LB547" s="10"/>
      <c r="LC547" s="10"/>
      <c r="LD547" s="10"/>
      <c r="LE547" s="10"/>
      <c r="LF547" s="10"/>
      <c r="LG547" s="10"/>
      <c r="LH547" s="10"/>
      <c r="LI547" s="10"/>
      <c r="LJ547" s="10"/>
      <c r="LK547" s="10"/>
      <c r="LL547" s="10"/>
      <c r="LM547" s="10"/>
      <c r="LN547" s="10"/>
      <c r="LO547" s="10"/>
      <c r="LP547" s="10"/>
      <c r="LQ547" s="10"/>
      <c r="LR547" s="10"/>
      <c r="LS547" s="10"/>
      <c r="LT547" s="10"/>
      <c r="LU547" s="10"/>
      <c r="LV547" s="10"/>
      <c r="LW547" s="10"/>
      <c r="LX547" s="10"/>
      <c r="LY547" s="10"/>
      <c r="LZ547" s="10"/>
      <c r="MA547" s="10"/>
      <c r="MB547" s="10"/>
      <c r="MC547" s="10"/>
      <c r="MD547" s="10"/>
      <c r="ME547" s="10"/>
      <c r="MF547" s="10"/>
      <c r="MG547" s="10"/>
      <c r="MH547" s="10"/>
      <c r="MI547" s="10"/>
      <c r="MJ547" s="10"/>
      <c r="MK547" s="10"/>
      <c r="ML547" s="10"/>
      <c r="MM547" s="10"/>
      <c r="MN547" s="10"/>
      <c r="MO547" s="10"/>
      <c r="MP547" s="10"/>
      <c r="MQ547" s="10"/>
      <c r="MR547" s="10"/>
      <c r="MS547" s="10"/>
      <c r="MT547" s="10"/>
      <c r="MU547" s="10"/>
      <c r="MV547" s="10"/>
      <c r="MW547" s="10"/>
      <c r="MX547" s="10"/>
      <c r="MY547" s="10"/>
      <c r="MZ547" s="10"/>
      <c r="NA547" s="10"/>
      <c r="NB547" s="10"/>
      <c r="NC547" s="10"/>
      <c r="ND547" s="10"/>
      <c r="NE547" s="10"/>
      <c r="NF547" s="10"/>
      <c r="NG547" s="10"/>
      <c r="NH547" s="10"/>
      <c r="NI547" s="10"/>
      <c r="NJ547" s="10"/>
      <c r="NK547" s="10"/>
      <c r="NL547" s="10"/>
      <c r="NM547" s="10"/>
      <c r="NN547" s="10"/>
      <c r="NO547" s="10"/>
      <c r="NP547" s="10"/>
      <c r="NQ547" s="10"/>
      <c r="NR547" s="10"/>
      <c r="NS547" s="10"/>
      <c r="NT547" s="10"/>
      <c r="NU547" s="10"/>
      <c r="NV547" s="10"/>
      <c r="NW547" s="10"/>
      <c r="NX547" s="10"/>
      <c r="NY547" s="10"/>
      <c r="NZ547" s="10"/>
      <c r="OA547" s="10"/>
      <c r="OB547" s="10"/>
      <c r="OC547" s="10"/>
      <c r="OD547" s="10"/>
      <c r="OE547" s="10"/>
      <c r="OF547" s="10"/>
      <c r="OG547" s="10"/>
      <c r="OH547" s="10"/>
      <c r="OI547" s="10"/>
      <c r="OJ547" s="10"/>
      <c r="OK547" s="10"/>
      <c r="OL547" s="10"/>
      <c r="OM547" s="10"/>
      <c r="ON547" s="10"/>
      <c r="OO547" s="10"/>
      <c r="OP547" s="10"/>
      <c r="OQ547" s="10"/>
      <c r="OR547" s="10"/>
      <c r="OS547" s="10"/>
      <c r="OT547" s="10"/>
      <c r="OU547" s="10"/>
      <c r="OV547" s="10"/>
      <c r="OW547" s="10"/>
      <c r="OX547" s="10"/>
      <c r="OY547" s="10"/>
      <c r="OZ547" s="10"/>
      <c r="PA547" s="10"/>
      <c r="PB547" s="10"/>
      <c r="PC547" s="10"/>
      <c r="PD547" s="10"/>
      <c r="PE547" s="10"/>
      <c r="PF547" s="10"/>
      <c r="PG547" s="10"/>
      <c r="PH547" s="10"/>
      <c r="PI547" s="10"/>
      <c r="PJ547" s="10"/>
      <c r="PK547" s="10"/>
      <c r="PL547" s="10"/>
      <c r="PM547" s="10"/>
      <c r="PN547" s="10"/>
      <c r="PO547" s="10"/>
      <c r="PP547" s="10"/>
      <c r="PQ547" s="10"/>
      <c r="PR547" s="10"/>
      <c r="PS547" s="10"/>
      <c r="PT547" s="10"/>
      <c r="PU547" s="10"/>
      <c r="PV547" s="10"/>
      <c r="PW547" s="10"/>
      <c r="PX547" s="10"/>
      <c r="PY547" s="10"/>
      <c r="PZ547" s="10"/>
      <c r="QA547" s="10"/>
      <c r="QB547" s="10"/>
      <c r="QC547" s="10"/>
      <c r="QD547" s="10"/>
      <c r="QE547" s="10"/>
      <c r="QF547" s="10"/>
      <c r="QG547" s="10"/>
      <c r="QH547" s="10"/>
      <c r="QI547" s="10"/>
      <c r="QJ547" s="10"/>
      <c r="QK547" s="10"/>
      <c r="QL547" s="10"/>
      <c r="QM547" s="10"/>
      <c r="QN547" s="10"/>
      <c r="QO547" s="10"/>
      <c r="QP547" s="10"/>
      <c r="QQ547" s="10"/>
      <c r="QR547" s="10"/>
      <c r="QS547" s="10"/>
      <c r="QT547" s="10"/>
      <c r="QU547" s="10"/>
      <c r="QV547" s="10"/>
      <c r="QW547" s="10"/>
      <c r="QX547" s="10"/>
      <c r="QY547" s="10"/>
      <c r="QZ547" s="10"/>
      <c r="RA547" s="10"/>
      <c r="RB547" s="10"/>
      <c r="RC547" s="10"/>
      <c r="RD547" s="10"/>
      <c r="RE547" s="10"/>
      <c r="RF547" s="10"/>
      <c r="RG547" s="10"/>
      <c r="RH547" s="10"/>
      <c r="RI547" s="10"/>
      <c r="RJ547" s="10"/>
      <c r="RK547" s="10"/>
      <c r="RL547" s="10"/>
      <c r="RM547" s="10"/>
      <c r="RN547" s="10"/>
      <c r="RO547" s="10"/>
      <c r="RP547" s="10"/>
      <c r="RQ547" s="10"/>
      <c r="RR547" s="10"/>
      <c r="RS547" s="10"/>
      <c r="RT547" s="10"/>
      <c r="RU547" s="10"/>
      <c r="RV547" s="10"/>
      <c r="RW547" s="10"/>
      <c r="RX547" s="10"/>
      <c r="RY547" s="10"/>
      <c r="RZ547" s="10"/>
      <c r="SA547" s="10"/>
      <c r="SB547" s="10"/>
      <c r="SC547" s="10"/>
      <c r="SD547" s="10"/>
      <c r="SE547" s="10"/>
      <c r="SF547" s="10"/>
      <c r="SG547" s="10"/>
      <c r="SH547" s="10"/>
      <c r="SI547" s="10"/>
      <c r="SJ547" s="10"/>
      <c r="SK547" s="10"/>
      <c r="SL547" s="10"/>
      <c r="SM547" s="10"/>
      <c r="SN547" s="10"/>
      <c r="SO547" s="10"/>
      <c r="SP547" s="10"/>
      <c r="SQ547" s="10"/>
      <c r="SR547" s="10"/>
      <c r="SS547" s="10"/>
      <c r="ST547" s="10"/>
      <c r="SU547" s="10"/>
      <c r="SV547" s="10"/>
      <c r="SW547" s="10"/>
      <c r="SX547" s="10"/>
      <c r="SY547" s="10"/>
      <c r="SZ547" s="10"/>
      <c r="TA547" s="10"/>
      <c r="TB547" s="10"/>
      <c r="TC547" s="10"/>
      <c r="TD547" s="10"/>
      <c r="TE547" s="10"/>
      <c r="TF547" s="10"/>
      <c r="TG547" s="10"/>
      <c r="TH547" s="10"/>
      <c r="TI547" s="10"/>
      <c r="TJ547" s="10"/>
      <c r="TK547" s="10"/>
      <c r="TL547" s="10"/>
      <c r="TM547" s="10"/>
      <c r="TN547" s="10"/>
      <c r="TO547" s="10"/>
      <c r="TP547" s="10"/>
      <c r="TQ547" s="10"/>
      <c r="TR547" s="10"/>
      <c r="TS547" s="10"/>
      <c r="TT547" s="10"/>
      <c r="TU547" s="10"/>
      <c r="TV547" s="10"/>
      <c r="TW547" s="10"/>
      <c r="TX547" s="10"/>
      <c r="TY547" s="10"/>
      <c r="TZ547" s="10"/>
      <c r="UA547" s="10"/>
      <c r="UB547" s="10"/>
      <c r="UC547" s="10"/>
      <c r="UD547" s="10"/>
      <c r="UE547" s="10"/>
      <c r="UF547" s="10"/>
      <c r="UG547" s="10"/>
      <c r="UH547" s="10"/>
      <c r="UI547" s="10"/>
      <c r="UJ547" s="10"/>
      <c r="UK547" s="10"/>
      <c r="UL547" s="10"/>
      <c r="UM547" s="10"/>
      <c r="UN547" s="10"/>
      <c r="UO547" s="10"/>
      <c r="UP547" s="10"/>
      <c r="UQ547" s="10"/>
      <c r="UR547" s="10"/>
      <c r="US547" s="10"/>
      <c r="UT547" s="10"/>
      <c r="UU547" s="10"/>
      <c r="UV547" s="10"/>
      <c r="UW547" s="10"/>
      <c r="UX547" s="10"/>
      <c r="UY547" s="10"/>
      <c r="UZ547" s="10"/>
      <c r="VA547" s="10"/>
      <c r="VB547" s="10"/>
      <c r="VC547" s="10"/>
      <c r="VD547" s="10"/>
      <c r="VE547" s="10"/>
      <c r="VF547" s="10"/>
      <c r="VG547" s="10"/>
      <c r="VH547" s="10"/>
      <c r="VI547" s="10"/>
      <c r="VJ547" s="10"/>
      <c r="VK547" s="10"/>
      <c r="VL547" s="10"/>
      <c r="VM547" s="10"/>
      <c r="VN547" s="10"/>
      <c r="VO547" s="10"/>
      <c r="VP547" s="10"/>
      <c r="VQ547" s="10"/>
      <c r="VR547" s="10"/>
      <c r="VS547" s="10"/>
      <c r="VT547" s="10"/>
      <c r="VU547" s="10"/>
      <c r="VV547" s="10"/>
      <c r="VW547" s="10"/>
      <c r="VX547" s="10"/>
      <c r="VY547" s="10"/>
      <c r="VZ547" s="10"/>
      <c r="WA547" s="10"/>
      <c r="WB547" s="10"/>
      <c r="WC547" s="10"/>
      <c r="WD547" s="10"/>
      <c r="WE547" s="10"/>
      <c r="WF547" s="10"/>
      <c r="WG547" s="10"/>
      <c r="WH547" s="10"/>
      <c r="WI547" s="10"/>
      <c r="WJ547" s="10"/>
      <c r="WK547" s="10"/>
      <c r="WL547" s="10"/>
      <c r="WM547" s="10"/>
      <c r="WN547" s="10"/>
      <c r="WO547" s="10"/>
      <c r="WP547" s="10"/>
      <c r="WQ547" s="10"/>
      <c r="WR547" s="10"/>
      <c r="WS547" s="10"/>
      <c r="WT547" s="10"/>
      <c r="WU547" s="10"/>
      <c r="WV547" s="10"/>
      <c r="WW547" s="10"/>
      <c r="WX547" s="10"/>
      <c r="WY547" s="10"/>
      <c r="WZ547" s="10"/>
      <c r="XA547" s="10"/>
      <c r="XB547" s="10"/>
      <c r="XC547" s="10"/>
      <c r="XD547" s="10"/>
      <c r="XE547" s="10"/>
      <c r="XF547" s="10"/>
      <c r="XG547" s="10"/>
      <c r="XH547" s="10"/>
      <c r="XI547" s="10"/>
      <c r="XJ547" s="10"/>
      <c r="XK547" s="10"/>
      <c r="XL547" s="10"/>
      <c r="XM547" s="10"/>
      <c r="XN547" s="10"/>
      <c r="XO547" s="10"/>
      <c r="XP547" s="10"/>
      <c r="XQ547" s="10"/>
      <c r="XR547" s="10"/>
      <c r="XS547" s="10"/>
      <c r="XT547" s="10"/>
      <c r="XU547" s="10"/>
      <c r="XV547" s="10"/>
      <c r="XW547" s="10"/>
      <c r="XX547" s="10"/>
      <c r="XY547" s="10"/>
      <c r="XZ547" s="10"/>
      <c r="YA547" s="10"/>
      <c r="YB547" s="10"/>
      <c r="YC547" s="10"/>
      <c r="YD547" s="10"/>
      <c r="YE547" s="10"/>
      <c r="YF547" s="10"/>
      <c r="YG547" s="10"/>
      <c r="YH547" s="10"/>
      <c r="YI547" s="10"/>
      <c r="YJ547" s="10"/>
      <c r="YK547" s="10"/>
      <c r="YL547" s="10"/>
      <c r="YM547" s="10"/>
      <c r="YN547" s="10"/>
      <c r="YO547" s="10"/>
      <c r="YP547" s="10"/>
      <c r="YQ547" s="10"/>
      <c r="YR547" s="10"/>
      <c r="YS547" s="10"/>
      <c r="YT547" s="10"/>
      <c r="YU547" s="10"/>
      <c r="YV547" s="10"/>
      <c r="YW547" s="10"/>
      <c r="YX547" s="10"/>
      <c r="YY547" s="10"/>
      <c r="YZ547" s="10"/>
      <c r="ZA547" s="10"/>
      <c r="ZB547" s="10"/>
      <c r="ZC547" s="10"/>
      <c r="ZD547" s="10"/>
      <c r="ZE547" s="10"/>
      <c r="ZF547" s="10"/>
      <c r="ZG547" s="10"/>
      <c r="ZH547" s="10"/>
      <c r="ZI547" s="10"/>
      <c r="ZJ547" s="10"/>
      <c r="ZK547" s="10"/>
      <c r="ZL547" s="10"/>
      <c r="ZM547" s="10"/>
      <c r="ZN547" s="10"/>
      <c r="ZO547" s="10"/>
      <c r="ZP547" s="10"/>
      <c r="ZQ547" s="10"/>
      <c r="ZR547" s="10"/>
      <c r="ZS547" s="10"/>
      <c r="ZT547" s="10"/>
      <c r="ZU547" s="10"/>
      <c r="ZV547" s="10"/>
      <c r="ZW547" s="10"/>
      <c r="ZX547" s="10"/>
      <c r="ZY547" s="10"/>
      <c r="ZZ547" s="10"/>
      <c r="AAA547" s="10"/>
      <c r="AAB547" s="10"/>
      <c r="AAC547" s="10"/>
      <c r="AAD547" s="10"/>
      <c r="AAE547" s="10"/>
      <c r="AAF547" s="10"/>
      <c r="AAG547" s="10"/>
      <c r="AAH547" s="10"/>
      <c r="AAI547" s="10"/>
      <c r="AAJ547" s="10"/>
      <c r="AAK547" s="10"/>
      <c r="AAL547" s="10"/>
      <c r="AAM547" s="10"/>
      <c r="AAN547" s="10"/>
      <c r="AAO547" s="10"/>
      <c r="AAP547" s="10"/>
      <c r="AAQ547" s="10"/>
      <c r="AAR547" s="10"/>
      <c r="AAS547" s="10"/>
      <c r="AAT547" s="10"/>
      <c r="AAU547" s="10"/>
      <c r="AAV547" s="10"/>
      <c r="AAW547" s="10"/>
      <c r="AAX547" s="10"/>
      <c r="AAY547" s="10"/>
      <c r="AAZ547" s="10"/>
      <c r="ABA547" s="10"/>
      <c r="ABB547" s="10"/>
      <c r="ABC547" s="10"/>
      <c r="ABD547" s="10"/>
      <c r="ABE547" s="10"/>
      <c r="ABF547" s="10"/>
      <c r="ABG547" s="10"/>
      <c r="ABH547" s="10"/>
      <c r="ABI547" s="10"/>
      <c r="ABJ547" s="10"/>
      <c r="ABK547" s="10"/>
      <c r="ABL547" s="10"/>
      <c r="ABM547" s="10"/>
      <c r="ABN547" s="10"/>
      <c r="ABO547" s="10"/>
      <c r="ABP547" s="10"/>
      <c r="ABQ547" s="10"/>
      <c r="ABR547" s="10"/>
      <c r="ABS547" s="10"/>
      <c r="ABT547" s="10"/>
      <c r="ABU547" s="10"/>
      <c r="ABV547" s="10"/>
      <c r="ABW547" s="10"/>
      <c r="ABX547" s="10"/>
      <c r="ABY547" s="10"/>
      <c r="ABZ547" s="10"/>
      <c r="ACA547" s="10"/>
      <c r="ACB547" s="10"/>
      <c r="ACC547" s="10"/>
      <c r="ACD547" s="10"/>
      <c r="ACE547" s="10"/>
      <c r="ACF547" s="10"/>
      <c r="ACG547" s="10"/>
      <c r="ACH547" s="10"/>
      <c r="ACI547" s="10"/>
      <c r="ACJ547" s="10"/>
      <c r="ACK547" s="10"/>
      <c r="ACL547" s="10"/>
      <c r="ACM547" s="10"/>
      <c r="ACN547" s="10"/>
      <c r="ACO547" s="10"/>
      <c r="ACP547" s="10"/>
      <c r="ACQ547" s="10"/>
      <c r="ACR547" s="10"/>
      <c r="ACS547" s="10"/>
      <c r="ACT547" s="10"/>
      <c r="ACU547" s="10"/>
      <c r="ACV547" s="10"/>
      <c r="ACW547" s="10"/>
      <c r="ACX547" s="10"/>
      <c r="ACY547" s="10"/>
      <c r="ACZ547" s="10"/>
      <c r="ADA547" s="10"/>
      <c r="ADB547" s="10"/>
      <c r="ADC547" s="10"/>
      <c r="ADD547" s="10"/>
      <c r="ADE547" s="10"/>
      <c r="ADF547" s="10"/>
      <c r="ADG547" s="10"/>
      <c r="ADH547" s="10"/>
      <c r="ADI547" s="10"/>
      <c r="ADJ547" s="10"/>
      <c r="ADK547" s="10"/>
      <c r="ADL547" s="10"/>
      <c r="ADM547" s="10"/>
      <c r="ADN547" s="10"/>
      <c r="ADO547" s="10"/>
      <c r="ADP547" s="10"/>
      <c r="ADQ547" s="10"/>
      <c r="ADR547" s="10"/>
      <c r="ADS547" s="10"/>
      <c r="ADT547" s="10"/>
      <c r="ADU547" s="10"/>
      <c r="ADV547" s="10"/>
      <c r="ADW547" s="10"/>
      <c r="ADX547" s="10"/>
      <c r="ADY547" s="10"/>
      <c r="ADZ547" s="10"/>
      <c r="AEA547" s="10"/>
      <c r="AEB547" s="10"/>
      <c r="AEC547" s="10"/>
      <c r="AED547" s="10"/>
      <c r="AEE547" s="10"/>
      <c r="AEF547" s="10"/>
      <c r="AEG547" s="10"/>
      <c r="AEH547" s="10"/>
      <c r="AEI547" s="10"/>
      <c r="AEJ547" s="10"/>
      <c r="AEK547" s="10"/>
      <c r="AEL547" s="10"/>
      <c r="AEM547" s="10"/>
      <c r="AEN547" s="10"/>
      <c r="AEO547" s="10"/>
      <c r="AEP547" s="10"/>
      <c r="AEQ547" s="10"/>
      <c r="AER547" s="10"/>
      <c r="AES547" s="10"/>
      <c r="AET547" s="10"/>
      <c r="AEU547" s="10"/>
      <c r="AEV547" s="10"/>
      <c r="AEW547" s="10"/>
      <c r="AEX547" s="10"/>
      <c r="AEY547" s="10"/>
      <c r="AEZ547" s="10"/>
      <c r="AFA547" s="10"/>
      <c r="AFB547" s="10"/>
      <c r="AFC547" s="10"/>
      <c r="AFD547" s="10"/>
      <c r="AFE547" s="10"/>
      <c r="AFF547" s="10"/>
      <c r="AFG547" s="10"/>
      <c r="AFH547" s="10"/>
      <c r="AFI547" s="10"/>
      <c r="AFJ547" s="10"/>
      <c r="AFK547" s="10"/>
      <c r="AFL547" s="10"/>
      <c r="AFM547" s="10"/>
      <c r="AFN547" s="10"/>
      <c r="AFO547" s="10"/>
      <c r="AFP547" s="10"/>
      <c r="AFQ547" s="10"/>
      <c r="AFR547" s="10"/>
      <c r="AFS547" s="10"/>
      <c r="AFT547" s="10"/>
      <c r="AFU547" s="10"/>
      <c r="AFV547" s="10"/>
      <c r="AFW547" s="10"/>
      <c r="AFX547" s="10"/>
      <c r="AFY547" s="10"/>
      <c r="AFZ547" s="10"/>
      <c r="AGA547" s="10"/>
      <c r="AGB547" s="10"/>
      <c r="AGC547" s="10"/>
      <c r="AGD547" s="10"/>
      <c r="AGE547" s="10"/>
      <c r="AGF547" s="10"/>
      <c r="AGG547" s="10"/>
      <c r="AGH547" s="10"/>
      <c r="AGI547" s="10"/>
      <c r="AGJ547" s="10"/>
      <c r="AGK547" s="10"/>
      <c r="AGL547" s="10"/>
      <c r="AGM547" s="10"/>
      <c r="AGN547" s="10"/>
      <c r="AGO547" s="10"/>
      <c r="AGP547" s="10"/>
      <c r="AGQ547" s="10"/>
      <c r="AGR547" s="10"/>
      <c r="AGS547" s="10"/>
      <c r="AGT547" s="10"/>
      <c r="AGU547" s="10"/>
      <c r="AGV547" s="10"/>
      <c r="AGW547" s="10"/>
      <c r="AGX547" s="10"/>
      <c r="AGY547" s="10"/>
      <c r="AGZ547" s="10"/>
      <c r="AHA547" s="10"/>
      <c r="AHB547" s="10"/>
      <c r="AHC547" s="10"/>
      <c r="AHD547" s="10"/>
      <c r="AHE547" s="10"/>
      <c r="AHF547" s="10"/>
      <c r="AHG547" s="10"/>
      <c r="AHH547" s="10"/>
      <c r="AHI547" s="10"/>
      <c r="AHJ547" s="10"/>
      <c r="AHK547" s="10"/>
      <c r="AHL547" s="10"/>
      <c r="AHM547" s="10"/>
      <c r="AHN547" s="10"/>
      <c r="AHO547" s="10"/>
      <c r="AHP547" s="10"/>
      <c r="AHQ547" s="10"/>
      <c r="AHR547" s="10"/>
      <c r="AHS547" s="10"/>
      <c r="AHT547" s="10"/>
      <c r="AHU547" s="10"/>
      <c r="AHV547" s="10"/>
      <c r="AHW547" s="10"/>
      <c r="AHX547" s="10"/>
      <c r="AHY547" s="10"/>
      <c r="AHZ547" s="10"/>
      <c r="AIA547" s="10"/>
      <c r="AIB547" s="10"/>
      <c r="AIC547" s="10"/>
      <c r="AID547" s="10"/>
      <c r="AIE547" s="10"/>
      <c r="AIF547" s="10"/>
      <c r="AIG547" s="10"/>
      <c r="AIH547" s="10"/>
      <c r="AII547" s="10"/>
      <c r="AIJ547" s="10"/>
      <c r="AIK547" s="10"/>
      <c r="AIL547" s="10"/>
      <c r="AIM547" s="10"/>
      <c r="AIN547" s="10"/>
      <c r="AIO547" s="10"/>
      <c r="AIP547" s="10"/>
      <c r="AIQ547" s="10"/>
      <c r="AIR547" s="10"/>
      <c r="AIS547" s="10"/>
      <c r="AIT547" s="10"/>
      <c r="AIU547" s="10"/>
      <c r="AIV547" s="10"/>
      <c r="AIW547" s="10"/>
      <c r="AIX547" s="10"/>
      <c r="AIY547" s="10"/>
      <c r="AIZ547" s="10"/>
      <c r="AJA547" s="10"/>
      <c r="AJB547" s="10"/>
      <c r="AJC547" s="10"/>
      <c r="AJD547" s="10"/>
      <c r="AJE547" s="10"/>
      <c r="AJF547" s="10"/>
      <c r="AJG547" s="10"/>
      <c r="AJH547" s="10"/>
      <c r="AJI547" s="10"/>
      <c r="AJJ547" s="10"/>
      <c r="AJK547" s="10"/>
      <c r="AJL547" s="10"/>
      <c r="AJM547" s="10"/>
      <c r="AJN547" s="10"/>
      <c r="AJO547" s="10"/>
      <c r="AJP547" s="10"/>
      <c r="AJQ547" s="10"/>
      <c r="AJR547" s="10"/>
      <c r="AJS547" s="10"/>
      <c r="AJT547" s="10"/>
      <c r="AJU547" s="10"/>
      <c r="AJV547" s="10"/>
      <c r="AJW547" s="10"/>
      <c r="AJX547" s="10"/>
      <c r="AJY547" s="10"/>
      <c r="AJZ547" s="10"/>
      <c r="AKA547" s="10"/>
      <c r="AKB547" s="10"/>
      <c r="AKC547" s="10"/>
      <c r="AKD547" s="10"/>
      <c r="AKE547" s="10"/>
      <c r="AKF547" s="10"/>
      <c r="AKG547" s="10"/>
      <c r="AKH547" s="10"/>
      <c r="AKI547" s="10"/>
      <c r="AKJ547" s="10"/>
      <c r="AKK547" s="10"/>
      <c r="AKL547" s="10"/>
      <c r="AKM547" s="10"/>
      <c r="AKN547" s="10"/>
      <c r="AKO547" s="10"/>
      <c r="AKP547" s="10"/>
      <c r="AKQ547" s="10"/>
      <c r="AKR547" s="10"/>
      <c r="AKS547" s="10"/>
      <c r="AKT547" s="10"/>
      <c r="AKU547" s="10"/>
      <c r="AKV547" s="10"/>
      <c r="AKW547" s="10"/>
      <c r="AKX547" s="10"/>
      <c r="AKY547" s="10"/>
      <c r="AKZ547" s="10"/>
      <c r="ALA547" s="10"/>
      <c r="ALB547" s="10"/>
      <c r="ALC547" s="10"/>
      <c r="ALD547" s="10"/>
      <c r="ALE547" s="10"/>
      <c r="ALF547" s="10"/>
      <c r="ALG547" s="10"/>
      <c r="ALH547" s="10"/>
      <c r="ALI547" s="10"/>
      <c r="ALJ547" s="10"/>
      <c r="ALK547" s="10"/>
      <c r="ALL547" s="10"/>
      <c r="ALM547" s="10"/>
      <c r="ALN547" s="10"/>
      <c r="ALO547" s="10"/>
      <c r="ALP547" s="10"/>
      <c r="ALQ547" s="10"/>
      <c r="ALR547" s="10"/>
      <c r="ALS547" s="10"/>
      <c r="ALT547" s="10"/>
      <c r="ALU547" s="10"/>
      <c r="ALV547" s="10"/>
      <c r="ALW547" s="10"/>
      <c r="ALX547" s="10"/>
      <c r="ALY547" s="10"/>
      <c r="ALZ547" s="10"/>
      <c r="AMA547" s="10"/>
      <c r="AMB547" s="10"/>
      <c r="AMC547" s="10"/>
      <c r="AMD547" s="10"/>
      <c r="AME547" s="10"/>
      <c r="AMF547" s="10"/>
      <c r="AMG547" s="10"/>
      <c r="AMH547" s="10"/>
      <c r="AMI547" s="10"/>
    </row>
    <row r="548" spans="1:1023" ht="21.75" customHeight="1">
      <c r="A548" s="14" t="s">
        <v>117</v>
      </c>
      <c r="B548" s="39"/>
      <c r="C548" s="30"/>
      <c r="D548" s="30"/>
      <c r="E548" s="30"/>
      <c r="F548" s="30"/>
      <c r="G548" s="30"/>
      <c r="H548" s="30"/>
      <c r="I548" s="30"/>
      <c r="J548" s="36">
        <v>18399.240000000002</v>
      </c>
      <c r="K548" s="30"/>
      <c r="L548" s="30"/>
      <c r="M548" s="30"/>
      <c r="N548" s="30"/>
      <c r="O548" s="30"/>
      <c r="P548" s="32"/>
      <c r="Q548" s="43">
        <f t="shared" si="14"/>
        <v>18399.240000000002</v>
      </c>
      <c r="R548" s="43"/>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c r="EM548" s="10"/>
      <c r="EN548" s="10"/>
      <c r="EO548" s="10"/>
      <c r="EP548" s="10"/>
      <c r="EQ548" s="10"/>
      <c r="ER548" s="10"/>
      <c r="ES548" s="10"/>
      <c r="ET548" s="10"/>
      <c r="EU548" s="10"/>
      <c r="EV548" s="10"/>
      <c r="EW548" s="10"/>
      <c r="EX548" s="10"/>
      <c r="EY548" s="10"/>
      <c r="EZ548" s="10"/>
      <c r="FA548" s="10"/>
      <c r="FB548" s="10"/>
      <c r="FC548" s="10"/>
      <c r="FD548" s="10"/>
      <c r="FE548" s="10"/>
      <c r="FF548" s="10"/>
      <c r="FG548" s="10"/>
      <c r="FH548" s="10"/>
      <c r="FI548" s="10"/>
      <c r="FJ548" s="10"/>
      <c r="FK548" s="10"/>
      <c r="FL548" s="10"/>
      <c r="FM548" s="10"/>
      <c r="FN548" s="10"/>
      <c r="FO548" s="10"/>
      <c r="FP548" s="10"/>
      <c r="FQ548" s="10"/>
      <c r="FR548" s="10"/>
      <c r="FS548" s="10"/>
      <c r="FT548" s="10"/>
      <c r="FU548" s="10"/>
      <c r="FV548" s="10"/>
      <c r="FW548" s="10"/>
      <c r="FX548" s="10"/>
      <c r="FY548" s="10"/>
      <c r="FZ548" s="10"/>
      <c r="GA548" s="10"/>
      <c r="GB548" s="10"/>
      <c r="GC548" s="10"/>
      <c r="GD548" s="10"/>
      <c r="GE548" s="10"/>
      <c r="GF548" s="10"/>
      <c r="GG548" s="10"/>
      <c r="GH548" s="10"/>
      <c r="GI548" s="10"/>
      <c r="GJ548" s="10"/>
      <c r="GK548" s="10"/>
      <c r="GL548" s="10"/>
      <c r="GM548" s="10"/>
      <c r="GN548" s="10"/>
      <c r="GO548" s="10"/>
      <c r="GP548" s="10"/>
      <c r="GQ548" s="10"/>
      <c r="GR548" s="10"/>
      <c r="GS548" s="10"/>
      <c r="GT548" s="10"/>
      <c r="GU548" s="10"/>
      <c r="GV548" s="10"/>
      <c r="GW548" s="10"/>
      <c r="GX548" s="10"/>
      <c r="GY548" s="10"/>
      <c r="GZ548" s="10"/>
      <c r="HA548" s="10"/>
      <c r="HB548" s="10"/>
      <c r="HC548" s="10"/>
      <c r="HD548" s="10"/>
      <c r="HE548" s="10"/>
      <c r="HF548" s="10"/>
      <c r="HG548" s="10"/>
      <c r="HH548" s="10"/>
      <c r="HI548" s="10"/>
      <c r="HJ548" s="10"/>
      <c r="HK548" s="10"/>
      <c r="HL548" s="10"/>
      <c r="HM548" s="10"/>
      <c r="HN548" s="10"/>
      <c r="HO548" s="10"/>
      <c r="HP548" s="10"/>
      <c r="HQ548" s="10"/>
      <c r="HR548" s="10"/>
      <c r="HS548" s="10"/>
      <c r="HT548" s="10"/>
      <c r="HU548" s="10"/>
      <c r="HV548" s="10"/>
      <c r="HW548" s="10"/>
      <c r="HX548" s="10"/>
      <c r="HY548" s="10"/>
      <c r="HZ548" s="10"/>
      <c r="IA548" s="10"/>
      <c r="IB548" s="10"/>
      <c r="IC548" s="10"/>
      <c r="ID548" s="10"/>
      <c r="IE548" s="10"/>
      <c r="IF548" s="10"/>
      <c r="IG548" s="10"/>
      <c r="IH548" s="10"/>
      <c r="II548" s="10"/>
      <c r="IJ548" s="10"/>
      <c r="IK548" s="10"/>
      <c r="IL548" s="10"/>
      <c r="IM548" s="10"/>
      <c r="IN548" s="10"/>
      <c r="IO548" s="10"/>
      <c r="IP548" s="10"/>
      <c r="IQ548" s="10"/>
      <c r="IR548" s="10"/>
      <c r="IS548" s="10"/>
      <c r="IT548" s="10"/>
      <c r="IU548" s="10"/>
      <c r="IV548" s="10"/>
      <c r="IW548" s="10"/>
      <c r="IX548" s="10"/>
      <c r="IY548" s="10"/>
      <c r="IZ548" s="10"/>
      <c r="JA548" s="10"/>
      <c r="JB548" s="10"/>
      <c r="JC548" s="10"/>
      <c r="JD548" s="10"/>
      <c r="JE548" s="10"/>
      <c r="JF548" s="10"/>
      <c r="JG548" s="10"/>
      <c r="JH548" s="10"/>
      <c r="JI548" s="10"/>
      <c r="JJ548" s="10"/>
      <c r="JK548" s="10"/>
      <c r="JL548" s="10"/>
      <c r="JM548" s="10"/>
      <c r="JN548" s="10"/>
      <c r="JO548" s="10"/>
      <c r="JP548" s="10"/>
      <c r="JQ548" s="10"/>
      <c r="JR548" s="10"/>
      <c r="JS548" s="10"/>
      <c r="JT548" s="10"/>
      <c r="JU548" s="10"/>
      <c r="JV548" s="10"/>
      <c r="JW548" s="10"/>
      <c r="JX548" s="10"/>
      <c r="JY548" s="10"/>
      <c r="JZ548" s="10"/>
      <c r="KA548" s="10"/>
      <c r="KB548" s="10"/>
      <c r="KC548" s="10"/>
      <c r="KD548" s="10"/>
      <c r="KE548" s="10"/>
      <c r="KF548" s="10"/>
      <c r="KG548" s="10"/>
      <c r="KH548" s="10"/>
      <c r="KI548" s="10"/>
      <c r="KJ548" s="10"/>
      <c r="KK548" s="10"/>
      <c r="KL548" s="10"/>
      <c r="KM548" s="10"/>
      <c r="KN548" s="10"/>
      <c r="KO548" s="10"/>
      <c r="KP548" s="10"/>
      <c r="KQ548" s="10"/>
      <c r="KR548" s="10"/>
      <c r="KS548" s="10"/>
      <c r="KT548" s="10"/>
      <c r="KU548" s="10"/>
      <c r="KV548" s="10"/>
      <c r="KW548" s="10"/>
      <c r="KX548" s="10"/>
      <c r="KY548" s="10"/>
      <c r="KZ548" s="10"/>
      <c r="LA548" s="10"/>
      <c r="LB548" s="10"/>
      <c r="LC548" s="10"/>
      <c r="LD548" s="10"/>
      <c r="LE548" s="10"/>
      <c r="LF548" s="10"/>
      <c r="LG548" s="10"/>
      <c r="LH548" s="10"/>
      <c r="LI548" s="10"/>
      <c r="LJ548" s="10"/>
      <c r="LK548" s="10"/>
      <c r="LL548" s="10"/>
      <c r="LM548" s="10"/>
      <c r="LN548" s="10"/>
      <c r="LO548" s="10"/>
      <c r="LP548" s="10"/>
      <c r="LQ548" s="10"/>
      <c r="LR548" s="10"/>
      <c r="LS548" s="10"/>
      <c r="LT548" s="10"/>
      <c r="LU548" s="10"/>
      <c r="LV548" s="10"/>
      <c r="LW548" s="10"/>
      <c r="LX548" s="10"/>
      <c r="LY548" s="10"/>
      <c r="LZ548" s="10"/>
      <c r="MA548" s="10"/>
      <c r="MB548" s="10"/>
      <c r="MC548" s="10"/>
      <c r="MD548" s="10"/>
      <c r="ME548" s="10"/>
      <c r="MF548" s="10"/>
      <c r="MG548" s="10"/>
      <c r="MH548" s="10"/>
      <c r="MI548" s="10"/>
      <c r="MJ548" s="10"/>
      <c r="MK548" s="10"/>
      <c r="ML548" s="10"/>
      <c r="MM548" s="10"/>
      <c r="MN548" s="10"/>
      <c r="MO548" s="10"/>
      <c r="MP548" s="10"/>
      <c r="MQ548" s="10"/>
      <c r="MR548" s="10"/>
      <c r="MS548" s="10"/>
      <c r="MT548" s="10"/>
      <c r="MU548" s="10"/>
      <c r="MV548" s="10"/>
      <c r="MW548" s="10"/>
      <c r="MX548" s="10"/>
      <c r="MY548" s="10"/>
      <c r="MZ548" s="10"/>
      <c r="NA548" s="10"/>
      <c r="NB548" s="10"/>
      <c r="NC548" s="10"/>
      <c r="ND548" s="10"/>
      <c r="NE548" s="10"/>
      <c r="NF548" s="10"/>
      <c r="NG548" s="10"/>
      <c r="NH548" s="10"/>
      <c r="NI548" s="10"/>
      <c r="NJ548" s="10"/>
      <c r="NK548" s="10"/>
      <c r="NL548" s="10"/>
      <c r="NM548" s="10"/>
      <c r="NN548" s="10"/>
      <c r="NO548" s="10"/>
      <c r="NP548" s="10"/>
      <c r="NQ548" s="10"/>
      <c r="NR548" s="10"/>
      <c r="NS548" s="10"/>
      <c r="NT548" s="10"/>
      <c r="NU548" s="10"/>
      <c r="NV548" s="10"/>
      <c r="NW548" s="10"/>
      <c r="NX548" s="10"/>
      <c r="NY548" s="10"/>
      <c r="NZ548" s="10"/>
      <c r="OA548" s="10"/>
      <c r="OB548" s="10"/>
      <c r="OC548" s="10"/>
      <c r="OD548" s="10"/>
      <c r="OE548" s="10"/>
      <c r="OF548" s="10"/>
      <c r="OG548" s="10"/>
      <c r="OH548" s="10"/>
      <c r="OI548" s="10"/>
      <c r="OJ548" s="10"/>
      <c r="OK548" s="10"/>
      <c r="OL548" s="10"/>
      <c r="OM548" s="10"/>
      <c r="ON548" s="10"/>
      <c r="OO548" s="10"/>
      <c r="OP548" s="10"/>
      <c r="OQ548" s="10"/>
      <c r="OR548" s="10"/>
      <c r="OS548" s="10"/>
      <c r="OT548" s="10"/>
      <c r="OU548" s="10"/>
      <c r="OV548" s="10"/>
      <c r="OW548" s="10"/>
      <c r="OX548" s="10"/>
      <c r="OY548" s="10"/>
      <c r="OZ548" s="10"/>
      <c r="PA548" s="10"/>
      <c r="PB548" s="10"/>
      <c r="PC548" s="10"/>
      <c r="PD548" s="10"/>
      <c r="PE548" s="10"/>
      <c r="PF548" s="10"/>
      <c r="PG548" s="10"/>
      <c r="PH548" s="10"/>
      <c r="PI548" s="10"/>
      <c r="PJ548" s="10"/>
      <c r="PK548" s="10"/>
      <c r="PL548" s="10"/>
      <c r="PM548" s="10"/>
      <c r="PN548" s="10"/>
      <c r="PO548" s="10"/>
      <c r="PP548" s="10"/>
      <c r="PQ548" s="10"/>
      <c r="PR548" s="10"/>
      <c r="PS548" s="10"/>
      <c r="PT548" s="10"/>
      <c r="PU548" s="10"/>
      <c r="PV548" s="10"/>
      <c r="PW548" s="10"/>
      <c r="PX548" s="10"/>
      <c r="PY548" s="10"/>
      <c r="PZ548" s="10"/>
      <c r="QA548" s="10"/>
      <c r="QB548" s="10"/>
      <c r="QC548" s="10"/>
      <c r="QD548" s="10"/>
      <c r="QE548" s="10"/>
      <c r="QF548" s="10"/>
      <c r="QG548" s="10"/>
      <c r="QH548" s="10"/>
      <c r="QI548" s="10"/>
      <c r="QJ548" s="10"/>
      <c r="QK548" s="10"/>
      <c r="QL548" s="10"/>
      <c r="QM548" s="10"/>
      <c r="QN548" s="10"/>
      <c r="QO548" s="10"/>
      <c r="QP548" s="10"/>
      <c r="QQ548" s="10"/>
      <c r="QR548" s="10"/>
      <c r="QS548" s="10"/>
      <c r="QT548" s="10"/>
      <c r="QU548" s="10"/>
      <c r="QV548" s="10"/>
      <c r="QW548" s="10"/>
      <c r="QX548" s="10"/>
      <c r="QY548" s="10"/>
      <c r="QZ548" s="10"/>
      <c r="RA548" s="10"/>
      <c r="RB548" s="10"/>
      <c r="RC548" s="10"/>
      <c r="RD548" s="10"/>
      <c r="RE548" s="10"/>
      <c r="RF548" s="10"/>
      <c r="RG548" s="10"/>
      <c r="RH548" s="10"/>
      <c r="RI548" s="10"/>
      <c r="RJ548" s="10"/>
      <c r="RK548" s="10"/>
      <c r="RL548" s="10"/>
      <c r="RM548" s="10"/>
      <c r="RN548" s="10"/>
      <c r="RO548" s="10"/>
      <c r="RP548" s="10"/>
      <c r="RQ548" s="10"/>
      <c r="RR548" s="10"/>
      <c r="RS548" s="10"/>
      <c r="RT548" s="10"/>
      <c r="RU548" s="10"/>
      <c r="RV548" s="10"/>
      <c r="RW548" s="10"/>
      <c r="RX548" s="10"/>
      <c r="RY548" s="10"/>
      <c r="RZ548" s="10"/>
      <c r="SA548" s="10"/>
      <c r="SB548" s="10"/>
      <c r="SC548" s="10"/>
      <c r="SD548" s="10"/>
      <c r="SE548" s="10"/>
      <c r="SF548" s="10"/>
      <c r="SG548" s="10"/>
      <c r="SH548" s="10"/>
      <c r="SI548" s="10"/>
      <c r="SJ548" s="10"/>
      <c r="SK548" s="10"/>
      <c r="SL548" s="10"/>
      <c r="SM548" s="10"/>
      <c r="SN548" s="10"/>
      <c r="SO548" s="10"/>
      <c r="SP548" s="10"/>
      <c r="SQ548" s="10"/>
      <c r="SR548" s="10"/>
      <c r="SS548" s="10"/>
      <c r="ST548" s="10"/>
      <c r="SU548" s="10"/>
      <c r="SV548" s="10"/>
      <c r="SW548" s="10"/>
      <c r="SX548" s="10"/>
      <c r="SY548" s="10"/>
      <c r="SZ548" s="10"/>
      <c r="TA548" s="10"/>
      <c r="TB548" s="10"/>
      <c r="TC548" s="10"/>
      <c r="TD548" s="10"/>
      <c r="TE548" s="10"/>
      <c r="TF548" s="10"/>
      <c r="TG548" s="10"/>
      <c r="TH548" s="10"/>
      <c r="TI548" s="10"/>
      <c r="TJ548" s="10"/>
      <c r="TK548" s="10"/>
      <c r="TL548" s="10"/>
      <c r="TM548" s="10"/>
      <c r="TN548" s="10"/>
      <c r="TO548" s="10"/>
      <c r="TP548" s="10"/>
      <c r="TQ548" s="10"/>
      <c r="TR548" s="10"/>
      <c r="TS548" s="10"/>
      <c r="TT548" s="10"/>
      <c r="TU548" s="10"/>
      <c r="TV548" s="10"/>
      <c r="TW548" s="10"/>
      <c r="TX548" s="10"/>
      <c r="TY548" s="10"/>
      <c r="TZ548" s="10"/>
      <c r="UA548" s="10"/>
      <c r="UB548" s="10"/>
      <c r="UC548" s="10"/>
      <c r="UD548" s="10"/>
      <c r="UE548" s="10"/>
      <c r="UF548" s="10"/>
      <c r="UG548" s="10"/>
      <c r="UH548" s="10"/>
      <c r="UI548" s="10"/>
      <c r="UJ548" s="10"/>
      <c r="UK548" s="10"/>
      <c r="UL548" s="10"/>
      <c r="UM548" s="10"/>
      <c r="UN548" s="10"/>
      <c r="UO548" s="10"/>
      <c r="UP548" s="10"/>
      <c r="UQ548" s="10"/>
      <c r="UR548" s="10"/>
      <c r="US548" s="10"/>
      <c r="UT548" s="10"/>
      <c r="UU548" s="10"/>
      <c r="UV548" s="10"/>
      <c r="UW548" s="10"/>
      <c r="UX548" s="10"/>
      <c r="UY548" s="10"/>
      <c r="UZ548" s="10"/>
      <c r="VA548" s="10"/>
      <c r="VB548" s="10"/>
      <c r="VC548" s="10"/>
      <c r="VD548" s="10"/>
      <c r="VE548" s="10"/>
      <c r="VF548" s="10"/>
      <c r="VG548" s="10"/>
      <c r="VH548" s="10"/>
      <c r="VI548" s="10"/>
      <c r="VJ548" s="10"/>
      <c r="VK548" s="10"/>
      <c r="VL548" s="10"/>
      <c r="VM548" s="10"/>
      <c r="VN548" s="10"/>
      <c r="VO548" s="10"/>
      <c r="VP548" s="10"/>
      <c r="VQ548" s="10"/>
      <c r="VR548" s="10"/>
      <c r="VS548" s="10"/>
      <c r="VT548" s="10"/>
      <c r="VU548" s="10"/>
      <c r="VV548" s="10"/>
      <c r="VW548" s="10"/>
      <c r="VX548" s="10"/>
      <c r="VY548" s="10"/>
      <c r="VZ548" s="10"/>
      <c r="WA548" s="10"/>
      <c r="WB548" s="10"/>
      <c r="WC548" s="10"/>
      <c r="WD548" s="10"/>
      <c r="WE548" s="10"/>
      <c r="WF548" s="10"/>
      <c r="WG548" s="10"/>
      <c r="WH548" s="10"/>
      <c r="WI548" s="10"/>
      <c r="WJ548" s="10"/>
      <c r="WK548" s="10"/>
      <c r="WL548" s="10"/>
      <c r="WM548" s="10"/>
      <c r="WN548" s="10"/>
      <c r="WO548" s="10"/>
      <c r="WP548" s="10"/>
      <c r="WQ548" s="10"/>
      <c r="WR548" s="10"/>
      <c r="WS548" s="10"/>
      <c r="WT548" s="10"/>
      <c r="WU548" s="10"/>
      <c r="WV548" s="10"/>
      <c r="WW548" s="10"/>
      <c r="WX548" s="10"/>
      <c r="WY548" s="10"/>
      <c r="WZ548" s="10"/>
      <c r="XA548" s="10"/>
      <c r="XB548" s="10"/>
      <c r="XC548" s="10"/>
      <c r="XD548" s="10"/>
      <c r="XE548" s="10"/>
      <c r="XF548" s="10"/>
      <c r="XG548" s="10"/>
      <c r="XH548" s="10"/>
      <c r="XI548" s="10"/>
      <c r="XJ548" s="10"/>
      <c r="XK548" s="10"/>
      <c r="XL548" s="10"/>
      <c r="XM548" s="10"/>
      <c r="XN548" s="10"/>
      <c r="XO548" s="10"/>
      <c r="XP548" s="10"/>
      <c r="XQ548" s="10"/>
      <c r="XR548" s="10"/>
      <c r="XS548" s="10"/>
      <c r="XT548" s="10"/>
      <c r="XU548" s="10"/>
      <c r="XV548" s="10"/>
      <c r="XW548" s="10"/>
      <c r="XX548" s="10"/>
      <c r="XY548" s="10"/>
      <c r="XZ548" s="10"/>
      <c r="YA548" s="10"/>
      <c r="YB548" s="10"/>
      <c r="YC548" s="10"/>
      <c r="YD548" s="10"/>
      <c r="YE548" s="10"/>
      <c r="YF548" s="10"/>
      <c r="YG548" s="10"/>
      <c r="YH548" s="10"/>
      <c r="YI548" s="10"/>
      <c r="YJ548" s="10"/>
      <c r="YK548" s="10"/>
      <c r="YL548" s="10"/>
      <c r="YM548" s="10"/>
      <c r="YN548" s="10"/>
      <c r="YO548" s="10"/>
      <c r="YP548" s="10"/>
      <c r="YQ548" s="10"/>
      <c r="YR548" s="10"/>
      <c r="YS548" s="10"/>
      <c r="YT548" s="10"/>
      <c r="YU548" s="10"/>
      <c r="YV548" s="10"/>
      <c r="YW548" s="10"/>
      <c r="YX548" s="10"/>
      <c r="YY548" s="10"/>
      <c r="YZ548" s="10"/>
      <c r="ZA548" s="10"/>
      <c r="ZB548" s="10"/>
      <c r="ZC548" s="10"/>
      <c r="ZD548" s="10"/>
      <c r="ZE548" s="10"/>
      <c r="ZF548" s="10"/>
      <c r="ZG548" s="10"/>
      <c r="ZH548" s="10"/>
      <c r="ZI548" s="10"/>
      <c r="ZJ548" s="10"/>
      <c r="ZK548" s="10"/>
      <c r="ZL548" s="10"/>
      <c r="ZM548" s="10"/>
      <c r="ZN548" s="10"/>
      <c r="ZO548" s="10"/>
      <c r="ZP548" s="10"/>
      <c r="ZQ548" s="10"/>
      <c r="ZR548" s="10"/>
      <c r="ZS548" s="10"/>
      <c r="ZT548" s="10"/>
      <c r="ZU548" s="10"/>
      <c r="ZV548" s="10"/>
      <c r="ZW548" s="10"/>
      <c r="ZX548" s="10"/>
      <c r="ZY548" s="10"/>
      <c r="ZZ548" s="10"/>
      <c r="AAA548" s="10"/>
      <c r="AAB548" s="10"/>
      <c r="AAC548" s="10"/>
      <c r="AAD548" s="10"/>
      <c r="AAE548" s="10"/>
      <c r="AAF548" s="10"/>
      <c r="AAG548" s="10"/>
      <c r="AAH548" s="10"/>
      <c r="AAI548" s="10"/>
      <c r="AAJ548" s="10"/>
      <c r="AAK548" s="10"/>
      <c r="AAL548" s="10"/>
      <c r="AAM548" s="10"/>
      <c r="AAN548" s="10"/>
      <c r="AAO548" s="10"/>
      <c r="AAP548" s="10"/>
      <c r="AAQ548" s="10"/>
      <c r="AAR548" s="10"/>
      <c r="AAS548" s="10"/>
      <c r="AAT548" s="10"/>
      <c r="AAU548" s="10"/>
      <c r="AAV548" s="10"/>
      <c r="AAW548" s="10"/>
      <c r="AAX548" s="10"/>
      <c r="AAY548" s="10"/>
      <c r="AAZ548" s="10"/>
      <c r="ABA548" s="10"/>
      <c r="ABB548" s="10"/>
      <c r="ABC548" s="10"/>
      <c r="ABD548" s="10"/>
      <c r="ABE548" s="10"/>
      <c r="ABF548" s="10"/>
      <c r="ABG548" s="10"/>
      <c r="ABH548" s="10"/>
      <c r="ABI548" s="10"/>
      <c r="ABJ548" s="10"/>
      <c r="ABK548" s="10"/>
      <c r="ABL548" s="10"/>
      <c r="ABM548" s="10"/>
      <c r="ABN548" s="10"/>
      <c r="ABO548" s="10"/>
      <c r="ABP548" s="10"/>
      <c r="ABQ548" s="10"/>
      <c r="ABR548" s="10"/>
      <c r="ABS548" s="10"/>
      <c r="ABT548" s="10"/>
      <c r="ABU548" s="10"/>
      <c r="ABV548" s="10"/>
      <c r="ABW548" s="10"/>
      <c r="ABX548" s="10"/>
      <c r="ABY548" s="10"/>
      <c r="ABZ548" s="10"/>
      <c r="ACA548" s="10"/>
      <c r="ACB548" s="10"/>
      <c r="ACC548" s="10"/>
      <c r="ACD548" s="10"/>
      <c r="ACE548" s="10"/>
      <c r="ACF548" s="10"/>
      <c r="ACG548" s="10"/>
      <c r="ACH548" s="10"/>
      <c r="ACI548" s="10"/>
      <c r="ACJ548" s="10"/>
      <c r="ACK548" s="10"/>
      <c r="ACL548" s="10"/>
      <c r="ACM548" s="10"/>
      <c r="ACN548" s="10"/>
      <c r="ACO548" s="10"/>
      <c r="ACP548" s="10"/>
      <c r="ACQ548" s="10"/>
      <c r="ACR548" s="10"/>
      <c r="ACS548" s="10"/>
      <c r="ACT548" s="10"/>
      <c r="ACU548" s="10"/>
      <c r="ACV548" s="10"/>
      <c r="ACW548" s="10"/>
      <c r="ACX548" s="10"/>
      <c r="ACY548" s="10"/>
      <c r="ACZ548" s="10"/>
      <c r="ADA548" s="10"/>
      <c r="ADB548" s="10"/>
      <c r="ADC548" s="10"/>
      <c r="ADD548" s="10"/>
      <c r="ADE548" s="10"/>
      <c r="ADF548" s="10"/>
      <c r="ADG548" s="10"/>
      <c r="ADH548" s="10"/>
      <c r="ADI548" s="10"/>
      <c r="ADJ548" s="10"/>
      <c r="ADK548" s="10"/>
      <c r="ADL548" s="10"/>
      <c r="ADM548" s="10"/>
      <c r="ADN548" s="10"/>
      <c r="ADO548" s="10"/>
      <c r="ADP548" s="10"/>
      <c r="ADQ548" s="10"/>
      <c r="ADR548" s="10"/>
      <c r="ADS548" s="10"/>
      <c r="ADT548" s="10"/>
      <c r="ADU548" s="10"/>
      <c r="ADV548" s="10"/>
      <c r="ADW548" s="10"/>
      <c r="ADX548" s="10"/>
      <c r="ADY548" s="10"/>
      <c r="ADZ548" s="10"/>
      <c r="AEA548" s="10"/>
      <c r="AEB548" s="10"/>
      <c r="AEC548" s="10"/>
      <c r="AED548" s="10"/>
      <c r="AEE548" s="10"/>
      <c r="AEF548" s="10"/>
      <c r="AEG548" s="10"/>
      <c r="AEH548" s="10"/>
      <c r="AEI548" s="10"/>
      <c r="AEJ548" s="10"/>
      <c r="AEK548" s="10"/>
      <c r="AEL548" s="10"/>
      <c r="AEM548" s="10"/>
      <c r="AEN548" s="10"/>
      <c r="AEO548" s="10"/>
      <c r="AEP548" s="10"/>
      <c r="AEQ548" s="10"/>
      <c r="AER548" s="10"/>
      <c r="AES548" s="10"/>
      <c r="AET548" s="10"/>
      <c r="AEU548" s="10"/>
      <c r="AEV548" s="10"/>
      <c r="AEW548" s="10"/>
      <c r="AEX548" s="10"/>
      <c r="AEY548" s="10"/>
      <c r="AEZ548" s="10"/>
      <c r="AFA548" s="10"/>
      <c r="AFB548" s="10"/>
      <c r="AFC548" s="10"/>
      <c r="AFD548" s="10"/>
      <c r="AFE548" s="10"/>
      <c r="AFF548" s="10"/>
      <c r="AFG548" s="10"/>
      <c r="AFH548" s="10"/>
      <c r="AFI548" s="10"/>
      <c r="AFJ548" s="10"/>
      <c r="AFK548" s="10"/>
      <c r="AFL548" s="10"/>
      <c r="AFM548" s="10"/>
      <c r="AFN548" s="10"/>
      <c r="AFO548" s="10"/>
      <c r="AFP548" s="10"/>
      <c r="AFQ548" s="10"/>
      <c r="AFR548" s="10"/>
      <c r="AFS548" s="10"/>
      <c r="AFT548" s="10"/>
      <c r="AFU548" s="10"/>
      <c r="AFV548" s="10"/>
      <c r="AFW548" s="10"/>
      <c r="AFX548" s="10"/>
      <c r="AFY548" s="10"/>
      <c r="AFZ548" s="10"/>
      <c r="AGA548" s="10"/>
      <c r="AGB548" s="10"/>
      <c r="AGC548" s="10"/>
      <c r="AGD548" s="10"/>
      <c r="AGE548" s="10"/>
      <c r="AGF548" s="10"/>
      <c r="AGG548" s="10"/>
      <c r="AGH548" s="10"/>
      <c r="AGI548" s="10"/>
      <c r="AGJ548" s="10"/>
      <c r="AGK548" s="10"/>
      <c r="AGL548" s="10"/>
      <c r="AGM548" s="10"/>
      <c r="AGN548" s="10"/>
      <c r="AGO548" s="10"/>
      <c r="AGP548" s="10"/>
      <c r="AGQ548" s="10"/>
      <c r="AGR548" s="10"/>
      <c r="AGS548" s="10"/>
      <c r="AGT548" s="10"/>
      <c r="AGU548" s="10"/>
      <c r="AGV548" s="10"/>
      <c r="AGW548" s="10"/>
      <c r="AGX548" s="10"/>
      <c r="AGY548" s="10"/>
      <c r="AGZ548" s="10"/>
      <c r="AHA548" s="10"/>
      <c r="AHB548" s="10"/>
      <c r="AHC548" s="10"/>
      <c r="AHD548" s="10"/>
      <c r="AHE548" s="10"/>
      <c r="AHF548" s="10"/>
      <c r="AHG548" s="10"/>
      <c r="AHH548" s="10"/>
      <c r="AHI548" s="10"/>
      <c r="AHJ548" s="10"/>
      <c r="AHK548" s="10"/>
      <c r="AHL548" s="10"/>
      <c r="AHM548" s="10"/>
      <c r="AHN548" s="10"/>
      <c r="AHO548" s="10"/>
      <c r="AHP548" s="10"/>
      <c r="AHQ548" s="10"/>
      <c r="AHR548" s="10"/>
      <c r="AHS548" s="10"/>
      <c r="AHT548" s="10"/>
      <c r="AHU548" s="10"/>
      <c r="AHV548" s="10"/>
      <c r="AHW548" s="10"/>
      <c r="AHX548" s="10"/>
      <c r="AHY548" s="10"/>
      <c r="AHZ548" s="10"/>
      <c r="AIA548" s="10"/>
      <c r="AIB548" s="10"/>
      <c r="AIC548" s="10"/>
      <c r="AID548" s="10"/>
      <c r="AIE548" s="10"/>
      <c r="AIF548" s="10"/>
      <c r="AIG548" s="10"/>
      <c r="AIH548" s="10"/>
      <c r="AII548" s="10"/>
      <c r="AIJ548" s="10"/>
      <c r="AIK548" s="10"/>
      <c r="AIL548" s="10"/>
      <c r="AIM548" s="10"/>
      <c r="AIN548" s="10"/>
      <c r="AIO548" s="10"/>
      <c r="AIP548" s="10"/>
      <c r="AIQ548" s="10"/>
      <c r="AIR548" s="10"/>
      <c r="AIS548" s="10"/>
      <c r="AIT548" s="10"/>
      <c r="AIU548" s="10"/>
      <c r="AIV548" s="10"/>
      <c r="AIW548" s="10"/>
      <c r="AIX548" s="10"/>
      <c r="AIY548" s="10"/>
      <c r="AIZ548" s="10"/>
      <c r="AJA548" s="10"/>
      <c r="AJB548" s="10"/>
      <c r="AJC548" s="10"/>
      <c r="AJD548" s="10"/>
      <c r="AJE548" s="10"/>
      <c r="AJF548" s="10"/>
      <c r="AJG548" s="10"/>
      <c r="AJH548" s="10"/>
      <c r="AJI548" s="10"/>
      <c r="AJJ548" s="10"/>
      <c r="AJK548" s="10"/>
      <c r="AJL548" s="10"/>
      <c r="AJM548" s="10"/>
      <c r="AJN548" s="10"/>
      <c r="AJO548" s="10"/>
      <c r="AJP548" s="10"/>
      <c r="AJQ548" s="10"/>
      <c r="AJR548" s="10"/>
      <c r="AJS548" s="10"/>
      <c r="AJT548" s="10"/>
      <c r="AJU548" s="10"/>
      <c r="AJV548" s="10"/>
      <c r="AJW548" s="10"/>
      <c r="AJX548" s="10"/>
      <c r="AJY548" s="10"/>
      <c r="AJZ548" s="10"/>
      <c r="AKA548" s="10"/>
      <c r="AKB548" s="10"/>
      <c r="AKC548" s="10"/>
      <c r="AKD548" s="10"/>
      <c r="AKE548" s="10"/>
      <c r="AKF548" s="10"/>
      <c r="AKG548" s="10"/>
      <c r="AKH548" s="10"/>
      <c r="AKI548" s="10"/>
      <c r="AKJ548" s="10"/>
      <c r="AKK548" s="10"/>
      <c r="AKL548" s="10"/>
      <c r="AKM548" s="10"/>
      <c r="AKN548" s="10"/>
      <c r="AKO548" s="10"/>
      <c r="AKP548" s="10"/>
      <c r="AKQ548" s="10"/>
      <c r="AKR548" s="10"/>
      <c r="AKS548" s="10"/>
      <c r="AKT548" s="10"/>
      <c r="AKU548" s="10"/>
      <c r="AKV548" s="10"/>
      <c r="AKW548" s="10"/>
      <c r="AKX548" s="10"/>
      <c r="AKY548" s="10"/>
      <c r="AKZ548" s="10"/>
      <c r="ALA548" s="10"/>
      <c r="ALB548" s="10"/>
      <c r="ALC548" s="10"/>
      <c r="ALD548" s="10"/>
      <c r="ALE548" s="10"/>
      <c r="ALF548" s="10"/>
      <c r="ALG548" s="10"/>
      <c r="ALH548" s="10"/>
      <c r="ALI548" s="10"/>
      <c r="ALJ548" s="10"/>
      <c r="ALK548" s="10"/>
      <c r="ALL548" s="10"/>
      <c r="ALM548" s="10"/>
      <c r="ALN548" s="10"/>
      <c r="ALO548" s="10"/>
      <c r="ALP548" s="10"/>
      <c r="ALQ548" s="10"/>
      <c r="ALR548" s="10"/>
      <c r="ALS548" s="10"/>
      <c r="ALT548" s="10"/>
      <c r="ALU548" s="10"/>
      <c r="ALV548" s="10"/>
      <c r="ALW548" s="10"/>
      <c r="ALX548" s="10"/>
      <c r="ALY548" s="10"/>
      <c r="ALZ548" s="10"/>
      <c r="AMA548" s="10"/>
      <c r="AMB548" s="10"/>
      <c r="AMC548" s="10"/>
      <c r="AMD548" s="10"/>
      <c r="AME548" s="10"/>
      <c r="AMF548" s="10"/>
      <c r="AMG548" s="10"/>
      <c r="AMH548" s="10"/>
      <c r="AMI548" s="10"/>
    </row>
    <row r="549" spans="1:1023" ht="21.75" customHeight="1">
      <c r="A549" s="14" t="s">
        <v>117</v>
      </c>
      <c r="B549" s="39"/>
      <c r="C549" s="30"/>
      <c r="D549" s="30"/>
      <c r="E549" s="30"/>
      <c r="F549" s="30"/>
      <c r="G549" s="30"/>
      <c r="H549" s="30"/>
      <c r="I549" s="30"/>
      <c r="J549" s="36">
        <v>69000</v>
      </c>
      <c r="K549" s="30"/>
      <c r="L549" s="30"/>
      <c r="M549" s="30"/>
      <c r="N549" s="30"/>
      <c r="O549" s="30"/>
      <c r="P549" s="32"/>
      <c r="Q549" s="43">
        <f t="shared" si="14"/>
        <v>69000</v>
      </c>
      <c r="R549" s="43"/>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c r="EM549" s="10"/>
      <c r="EN549" s="10"/>
      <c r="EO549" s="10"/>
      <c r="EP549" s="10"/>
      <c r="EQ549" s="10"/>
      <c r="ER549" s="10"/>
      <c r="ES549" s="10"/>
      <c r="ET549" s="10"/>
      <c r="EU549" s="10"/>
      <c r="EV549" s="10"/>
      <c r="EW549" s="10"/>
      <c r="EX549" s="10"/>
      <c r="EY549" s="10"/>
      <c r="EZ549" s="10"/>
      <c r="FA549" s="10"/>
      <c r="FB549" s="10"/>
      <c r="FC549" s="10"/>
      <c r="FD549" s="10"/>
      <c r="FE549" s="10"/>
      <c r="FF549" s="10"/>
      <c r="FG549" s="10"/>
      <c r="FH549" s="10"/>
      <c r="FI549" s="10"/>
      <c r="FJ549" s="10"/>
      <c r="FK549" s="10"/>
      <c r="FL549" s="10"/>
      <c r="FM549" s="10"/>
      <c r="FN549" s="10"/>
      <c r="FO549" s="10"/>
      <c r="FP549" s="10"/>
      <c r="FQ549" s="10"/>
      <c r="FR549" s="10"/>
      <c r="FS549" s="10"/>
      <c r="FT549" s="10"/>
      <c r="FU549" s="10"/>
      <c r="FV549" s="10"/>
      <c r="FW549" s="10"/>
      <c r="FX549" s="10"/>
      <c r="FY549" s="10"/>
      <c r="FZ549" s="10"/>
      <c r="GA549" s="10"/>
      <c r="GB549" s="10"/>
      <c r="GC549" s="10"/>
      <c r="GD549" s="10"/>
      <c r="GE549" s="10"/>
      <c r="GF549" s="10"/>
      <c r="GG549" s="10"/>
      <c r="GH549" s="10"/>
      <c r="GI549" s="10"/>
      <c r="GJ549" s="10"/>
      <c r="GK549" s="10"/>
      <c r="GL549" s="10"/>
      <c r="GM549" s="10"/>
      <c r="GN549" s="10"/>
      <c r="GO549" s="10"/>
      <c r="GP549" s="10"/>
      <c r="GQ549" s="10"/>
      <c r="GR549" s="10"/>
      <c r="GS549" s="10"/>
      <c r="GT549" s="10"/>
      <c r="GU549" s="10"/>
      <c r="GV549" s="10"/>
      <c r="GW549" s="10"/>
      <c r="GX549" s="10"/>
      <c r="GY549" s="10"/>
      <c r="GZ549" s="10"/>
      <c r="HA549" s="10"/>
      <c r="HB549" s="10"/>
      <c r="HC549" s="10"/>
      <c r="HD549" s="10"/>
      <c r="HE549" s="10"/>
      <c r="HF549" s="10"/>
      <c r="HG549" s="10"/>
      <c r="HH549" s="10"/>
      <c r="HI549" s="10"/>
      <c r="HJ549" s="10"/>
      <c r="HK549" s="10"/>
      <c r="HL549" s="10"/>
      <c r="HM549" s="10"/>
      <c r="HN549" s="10"/>
      <c r="HO549" s="10"/>
      <c r="HP549" s="10"/>
      <c r="HQ549" s="10"/>
      <c r="HR549" s="10"/>
      <c r="HS549" s="10"/>
      <c r="HT549" s="10"/>
      <c r="HU549" s="10"/>
      <c r="HV549" s="10"/>
      <c r="HW549" s="10"/>
      <c r="HX549" s="10"/>
      <c r="HY549" s="10"/>
      <c r="HZ549" s="10"/>
      <c r="IA549" s="10"/>
      <c r="IB549" s="10"/>
      <c r="IC549" s="10"/>
      <c r="ID549" s="10"/>
      <c r="IE549" s="10"/>
      <c r="IF549" s="10"/>
      <c r="IG549" s="10"/>
      <c r="IH549" s="10"/>
      <c r="II549" s="10"/>
      <c r="IJ549" s="10"/>
      <c r="IK549" s="10"/>
      <c r="IL549" s="10"/>
      <c r="IM549" s="10"/>
      <c r="IN549" s="10"/>
      <c r="IO549" s="10"/>
      <c r="IP549" s="10"/>
      <c r="IQ549" s="10"/>
      <c r="IR549" s="10"/>
      <c r="IS549" s="10"/>
      <c r="IT549" s="10"/>
      <c r="IU549" s="10"/>
      <c r="IV549" s="10"/>
      <c r="IW549" s="10"/>
      <c r="IX549" s="10"/>
      <c r="IY549" s="10"/>
      <c r="IZ549" s="10"/>
      <c r="JA549" s="10"/>
      <c r="JB549" s="10"/>
      <c r="JC549" s="10"/>
      <c r="JD549" s="10"/>
      <c r="JE549" s="10"/>
      <c r="JF549" s="10"/>
      <c r="JG549" s="10"/>
      <c r="JH549" s="10"/>
      <c r="JI549" s="10"/>
      <c r="JJ549" s="10"/>
      <c r="JK549" s="10"/>
      <c r="JL549" s="10"/>
      <c r="JM549" s="10"/>
      <c r="JN549" s="10"/>
      <c r="JO549" s="10"/>
      <c r="JP549" s="10"/>
      <c r="JQ549" s="10"/>
      <c r="JR549" s="10"/>
      <c r="JS549" s="10"/>
      <c r="JT549" s="10"/>
      <c r="JU549" s="10"/>
      <c r="JV549" s="10"/>
      <c r="JW549" s="10"/>
      <c r="JX549" s="10"/>
      <c r="JY549" s="10"/>
      <c r="JZ549" s="10"/>
      <c r="KA549" s="10"/>
      <c r="KB549" s="10"/>
      <c r="KC549" s="10"/>
      <c r="KD549" s="10"/>
      <c r="KE549" s="10"/>
      <c r="KF549" s="10"/>
      <c r="KG549" s="10"/>
      <c r="KH549" s="10"/>
      <c r="KI549" s="10"/>
      <c r="KJ549" s="10"/>
      <c r="KK549" s="10"/>
      <c r="KL549" s="10"/>
      <c r="KM549" s="10"/>
      <c r="KN549" s="10"/>
      <c r="KO549" s="10"/>
      <c r="KP549" s="10"/>
      <c r="KQ549" s="10"/>
      <c r="KR549" s="10"/>
      <c r="KS549" s="10"/>
      <c r="KT549" s="10"/>
      <c r="KU549" s="10"/>
      <c r="KV549" s="10"/>
      <c r="KW549" s="10"/>
      <c r="KX549" s="10"/>
      <c r="KY549" s="10"/>
      <c r="KZ549" s="10"/>
      <c r="LA549" s="10"/>
      <c r="LB549" s="10"/>
      <c r="LC549" s="10"/>
      <c r="LD549" s="10"/>
      <c r="LE549" s="10"/>
      <c r="LF549" s="10"/>
      <c r="LG549" s="10"/>
      <c r="LH549" s="10"/>
      <c r="LI549" s="10"/>
      <c r="LJ549" s="10"/>
      <c r="LK549" s="10"/>
      <c r="LL549" s="10"/>
      <c r="LM549" s="10"/>
      <c r="LN549" s="10"/>
      <c r="LO549" s="10"/>
      <c r="LP549" s="10"/>
      <c r="LQ549" s="10"/>
      <c r="LR549" s="10"/>
      <c r="LS549" s="10"/>
      <c r="LT549" s="10"/>
      <c r="LU549" s="10"/>
      <c r="LV549" s="10"/>
      <c r="LW549" s="10"/>
      <c r="LX549" s="10"/>
      <c r="LY549" s="10"/>
      <c r="LZ549" s="10"/>
      <c r="MA549" s="10"/>
      <c r="MB549" s="10"/>
      <c r="MC549" s="10"/>
      <c r="MD549" s="10"/>
      <c r="ME549" s="10"/>
      <c r="MF549" s="10"/>
      <c r="MG549" s="10"/>
      <c r="MH549" s="10"/>
      <c r="MI549" s="10"/>
      <c r="MJ549" s="10"/>
      <c r="MK549" s="10"/>
      <c r="ML549" s="10"/>
      <c r="MM549" s="10"/>
      <c r="MN549" s="10"/>
      <c r="MO549" s="10"/>
      <c r="MP549" s="10"/>
      <c r="MQ549" s="10"/>
      <c r="MR549" s="10"/>
      <c r="MS549" s="10"/>
      <c r="MT549" s="10"/>
      <c r="MU549" s="10"/>
      <c r="MV549" s="10"/>
      <c r="MW549" s="10"/>
      <c r="MX549" s="10"/>
      <c r="MY549" s="10"/>
      <c r="MZ549" s="10"/>
      <c r="NA549" s="10"/>
      <c r="NB549" s="10"/>
      <c r="NC549" s="10"/>
      <c r="ND549" s="10"/>
      <c r="NE549" s="10"/>
      <c r="NF549" s="10"/>
      <c r="NG549" s="10"/>
      <c r="NH549" s="10"/>
      <c r="NI549" s="10"/>
      <c r="NJ549" s="10"/>
      <c r="NK549" s="10"/>
      <c r="NL549" s="10"/>
      <c r="NM549" s="10"/>
      <c r="NN549" s="10"/>
      <c r="NO549" s="10"/>
      <c r="NP549" s="10"/>
      <c r="NQ549" s="10"/>
      <c r="NR549" s="10"/>
      <c r="NS549" s="10"/>
      <c r="NT549" s="10"/>
      <c r="NU549" s="10"/>
      <c r="NV549" s="10"/>
      <c r="NW549" s="10"/>
      <c r="NX549" s="10"/>
      <c r="NY549" s="10"/>
      <c r="NZ549" s="10"/>
      <c r="OA549" s="10"/>
      <c r="OB549" s="10"/>
      <c r="OC549" s="10"/>
      <c r="OD549" s="10"/>
      <c r="OE549" s="10"/>
      <c r="OF549" s="10"/>
      <c r="OG549" s="10"/>
      <c r="OH549" s="10"/>
      <c r="OI549" s="10"/>
      <c r="OJ549" s="10"/>
      <c r="OK549" s="10"/>
      <c r="OL549" s="10"/>
      <c r="OM549" s="10"/>
      <c r="ON549" s="10"/>
      <c r="OO549" s="10"/>
      <c r="OP549" s="10"/>
      <c r="OQ549" s="10"/>
      <c r="OR549" s="10"/>
      <c r="OS549" s="10"/>
      <c r="OT549" s="10"/>
      <c r="OU549" s="10"/>
      <c r="OV549" s="10"/>
      <c r="OW549" s="10"/>
      <c r="OX549" s="10"/>
      <c r="OY549" s="10"/>
      <c r="OZ549" s="10"/>
      <c r="PA549" s="10"/>
      <c r="PB549" s="10"/>
      <c r="PC549" s="10"/>
      <c r="PD549" s="10"/>
      <c r="PE549" s="10"/>
      <c r="PF549" s="10"/>
      <c r="PG549" s="10"/>
      <c r="PH549" s="10"/>
      <c r="PI549" s="10"/>
      <c r="PJ549" s="10"/>
      <c r="PK549" s="10"/>
      <c r="PL549" s="10"/>
      <c r="PM549" s="10"/>
      <c r="PN549" s="10"/>
      <c r="PO549" s="10"/>
      <c r="PP549" s="10"/>
      <c r="PQ549" s="10"/>
      <c r="PR549" s="10"/>
      <c r="PS549" s="10"/>
      <c r="PT549" s="10"/>
      <c r="PU549" s="10"/>
      <c r="PV549" s="10"/>
      <c r="PW549" s="10"/>
      <c r="PX549" s="10"/>
      <c r="PY549" s="10"/>
      <c r="PZ549" s="10"/>
      <c r="QA549" s="10"/>
      <c r="QB549" s="10"/>
      <c r="QC549" s="10"/>
      <c r="QD549" s="10"/>
      <c r="QE549" s="10"/>
      <c r="QF549" s="10"/>
      <c r="QG549" s="10"/>
      <c r="QH549" s="10"/>
      <c r="QI549" s="10"/>
      <c r="QJ549" s="10"/>
      <c r="QK549" s="10"/>
      <c r="QL549" s="10"/>
      <c r="QM549" s="10"/>
      <c r="QN549" s="10"/>
      <c r="QO549" s="10"/>
      <c r="QP549" s="10"/>
      <c r="QQ549" s="10"/>
      <c r="QR549" s="10"/>
      <c r="QS549" s="10"/>
      <c r="QT549" s="10"/>
      <c r="QU549" s="10"/>
      <c r="QV549" s="10"/>
      <c r="QW549" s="10"/>
      <c r="QX549" s="10"/>
      <c r="QY549" s="10"/>
      <c r="QZ549" s="10"/>
      <c r="RA549" s="10"/>
      <c r="RB549" s="10"/>
      <c r="RC549" s="10"/>
      <c r="RD549" s="10"/>
      <c r="RE549" s="10"/>
      <c r="RF549" s="10"/>
      <c r="RG549" s="10"/>
      <c r="RH549" s="10"/>
      <c r="RI549" s="10"/>
      <c r="RJ549" s="10"/>
      <c r="RK549" s="10"/>
      <c r="RL549" s="10"/>
      <c r="RM549" s="10"/>
      <c r="RN549" s="10"/>
      <c r="RO549" s="10"/>
      <c r="RP549" s="10"/>
      <c r="RQ549" s="10"/>
      <c r="RR549" s="10"/>
      <c r="RS549" s="10"/>
      <c r="RT549" s="10"/>
      <c r="RU549" s="10"/>
      <c r="RV549" s="10"/>
      <c r="RW549" s="10"/>
      <c r="RX549" s="10"/>
      <c r="RY549" s="10"/>
      <c r="RZ549" s="10"/>
      <c r="SA549" s="10"/>
      <c r="SB549" s="10"/>
      <c r="SC549" s="10"/>
      <c r="SD549" s="10"/>
      <c r="SE549" s="10"/>
      <c r="SF549" s="10"/>
      <c r="SG549" s="10"/>
      <c r="SH549" s="10"/>
      <c r="SI549" s="10"/>
      <c r="SJ549" s="10"/>
      <c r="SK549" s="10"/>
      <c r="SL549" s="10"/>
      <c r="SM549" s="10"/>
      <c r="SN549" s="10"/>
      <c r="SO549" s="10"/>
      <c r="SP549" s="10"/>
      <c r="SQ549" s="10"/>
      <c r="SR549" s="10"/>
      <c r="SS549" s="10"/>
      <c r="ST549" s="10"/>
      <c r="SU549" s="10"/>
      <c r="SV549" s="10"/>
      <c r="SW549" s="10"/>
      <c r="SX549" s="10"/>
      <c r="SY549" s="10"/>
      <c r="SZ549" s="10"/>
      <c r="TA549" s="10"/>
      <c r="TB549" s="10"/>
      <c r="TC549" s="10"/>
      <c r="TD549" s="10"/>
      <c r="TE549" s="10"/>
      <c r="TF549" s="10"/>
      <c r="TG549" s="10"/>
      <c r="TH549" s="10"/>
      <c r="TI549" s="10"/>
      <c r="TJ549" s="10"/>
      <c r="TK549" s="10"/>
      <c r="TL549" s="10"/>
      <c r="TM549" s="10"/>
      <c r="TN549" s="10"/>
      <c r="TO549" s="10"/>
      <c r="TP549" s="10"/>
      <c r="TQ549" s="10"/>
      <c r="TR549" s="10"/>
      <c r="TS549" s="10"/>
      <c r="TT549" s="10"/>
      <c r="TU549" s="10"/>
      <c r="TV549" s="10"/>
      <c r="TW549" s="10"/>
      <c r="TX549" s="10"/>
      <c r="TY549" s="10"/>
      <c r="TZ549" s="10"/>
      <c r="UA549" s="10"/>
      <c r="UB549" s="10"/>
      <c r="UC549" s="10"/>
      <c r="UD549" s="10"/>
      <c r="UE549" s="10"/>
      <c r="UF549" s="10"/>
      <c r="UG549" s="10"/>
      <c r="UH549" s="10"/>
      <c r="UI549" s="10"/>
      <c r="UJ549" s="10"/>
      <c r="UK549" s="10"/>
      <c r="UL549" s="10"/>
      <c r="UM549" s="10"/>
      <c r="UN549" s="10"/>
      <c r="UO549" s="10"/>
      <c r="UP549" s="10"/>
      <c r="UQ549" s="10"/>
      <c r="UR549" s="10"/>
      <c r="US549" s="10"/>
      <c r="UT549" s="10"/>
      <c r="UU549" s="10"/>
      <c r="UV549" s="10"/>
      <c r="UW549" s="10"/>
      <c r="UX549" s="10"/>
      <c r="UY549" s="10"/>
      <c r="UZ549" s="10"/>
      <c r="VA549" s="10"/>
      <c r="VB549" s="10"/>
      <c r="VC549" s="10"/>
      <c r="VD549" s="10"/>
      <c r="VE549" s="10"/>
      <c r="VF549" s="10"/>
      <c r="VG549" s="10"/>
      <c r="VH549" s="10"/>
      <c r="VI549" s="10"/>
      <c r="VJ549" s="10"/>
      <c r="VK549" s="10"/>
      <c r="VL549" s="10"/>
      <c r="VM549" s="10"/>
      <c r="VN549" s="10"/>
      <c r="VO549" s="10"/>
      <c r="VP549" s="10"/>
      <c r="VQ549" s="10"/>
      <c r="VR549" s="10"/>
      <c r="VS549" s="10"/>
      <c r="VT549" s="10"/>
      <c r="VU549" s="10"/>
      <c r="VV549" s="10"/>
      <c r="VW549" s="10"/>
      <c r="VX549" s="10"/>
      <c r="VY549" s="10"/>
      <c r="VZ549" s="10"/>
      <c r="WA549" s="10"/>
      <c r="WB549" s="10"/>
      <c r="WC549" s="10"/>
      <c r="WD549" s="10"/>
      <c r="WE549" s="10"/>
      <c r="WF549" s="10"/>
      <c r="WG549" s="10"/>
      <c r="WH549" s="10"/>
      <c r="WI549" s="10"/>
      <c r="WJ549" s="10"/>
      <c r="WK549" s="10"/>
      <c r="WL549" s="10"/>
      <c r="WM549" s="10"/>
      <c r="WN549" s="10"/>
      <c r="WO549" s="10"/>
      <c r="WP549" s="10"/>
      <c r="WQ549" s="10"/>
      <c r="WR549" s="10"/>
      <c r="WS549" s="10"/>
      <c r="WT549" s="10"/>
      <c r="WU549" s="10"/>
      <c r="WV549" s="10"/>
      <c r="WW549" s="10"/>
      <c r="WX549" s="10"/>
      <c r="WY549" s="10"/>
      <c r="WZ549" s="10"/>
      <c r="XA549" s="10"/>
      <c r="XB549" s="10"/>
      <c r="XC549" s="10"/>
      <c r="XD549" s="10"/>
      <c r="XE549" s="10"/>
      <c r="XF549" s="10"/>
      <c r="XG549" s="10"/>
      <c r="XH549" s="10"/>
      <c r="XI549" s="10"/>
      <c r="XJ549" s="10"/>
      <c r="XK549" s="10"/>
      <c r="XL549" s="10"/>
      <c r="XM549" s="10"/>
      <c r="XN549" s="10"/>
      <c r="XO549" s="10"/>
      <c r="XP549" s="10"/>
      <c r="XQ549" s="10"/>
      <c r="XR549" s="10"/>
      <c r="XS549" s="10"/>
      <c r="XT549" s="10"/>
      <c r="XU549" s="10"/>
      <c r="XV549" s="10"/>
      <c r="XW549" s="10"/>
      <c r="XX549" s="10"/>
      <c r="XY549" s="10"/>
      <c r="XZ549" s="10"/>
      <c r="YA549" s="10"/>
      <c r="YB549" s="10"/>
      <c r="YC549" s="10"/>
      <c r="YD549" s="10"/>
      <c r="YE549" s="10"/>
      <c r="YF549" s="10"/>
      <c r="YG549" s="10"/>
      <c r="YH549" s="10"/>
      <c r="YI549" s="10"/>
      <c r="YJ549" s="10"/>
      <c r="YK549" s="10"/>
      <c r="YL549" s="10"/>
      <c r="YM549" s="10"/>
      <c r="YN549" s="10"/>
      <c r="YO549" s="10"/>
      <c r="YP549" s="10"/>
      <c r="YQ549" s="10"/>
      <c r="YR549" s="10"/>
      <c r="YS549" s="10"/>
      <c r="YT549" s="10"/>
      <c r="YU549" s="10"/>
      <c r="YV549" s="10"/>
      <c r="YW549" s="10"/>
      <c r="YX549" s="10"/>
      <c r="YY549" s="10"/>
      <c r="YZ549" s="10"/>
      <c r="ZA549" s="10"/>
      <c r="ZB549" s="10"/>
      <c r="ZC549" s="10"/>
      <c r="ZD549" s="10"/>
      <c r="ZE549" s="10"/>
      <c r="ZF549" s="10"/>
      <c r="ZG549" s="10"/>
      <c r="ZH549" s="10"/>
      <c r="ZI549" s="10"/>
      <c r="ZJ549" s="10"/>
      <c r="ZK549" s="10"/>
      <c r="ZL549" s="10"/>
      <c r="ZM549" s="10"/>
      <c r="ZN549" s="10"/>
      <c r="ZO549" s="10"/>
      <c r="ZP549" s="10"/>
      <c r="ZQ549" s="10"/>
      <c r="ZR549" s="10"/>
      <c r="ZS549" s="10"/>
      <c r="ZT549" s="10"/>
      <c r="ZU549" s="10"/>
      <c r="ZV549" s="10"/>
      <c r="ZW549" s="10"/>
      <c r="ZX549" s="10"/>
      <c r="ZY549" s="10"/>
      <c r="ZZ549" s="10"/>
      <c r="AAA549" s="10"/>
      <c r="AAB549" s="10"/>
      <c r="AAC549" s="10"/>
      <c r="AAD549" s="10"/>
      <c r="AAE549" s="10"/>
      <c r="AAF549" s="10"/>
      <c r="AAG549" s="10"/>
      <c r="AAH549" s="10"/>
      <c r="AAI549" s="10"/>
      <c r="AAJ549" s="10"/>
      <c r="AAK549" s="10"/>
      <c r="AAL549" s="10"/>
      <c r="AAM549" s="10"/>
      <c r="AAN549" s="10"/>
      <c r="AAO549" s="10"/>
      <c r="AAP549" s="10"/>
      <c r="AAQ549" s="10"/>
      <c r="AAR549" s="10"/>
      <c r="AAS549" s="10"/>
      <c r="AAT549" s="10"/>
      <c r="AAU549" s="10"/>
      <c r="AAV549" s="10"/>
      <c r="AAW549" s="10"/>
      <c r="AAX549" s="10"/>
      <c r="AAY549" s="10"/>
      <c r="AAZ549" s="10"/>
      <c r="ABA549" s="10"/>
      <c r="ABB549" s="10"/>
      <c r="ABC549" s="10"/>
      <c r="ABD549" s="10"/>
      <c r="ABE549" s="10"/>
      <c r="ABF549" s="10"/>
      <c r="ABG549" s="10"/>
      <c r="ABH549" s="10"/>
      <c r="ABI549" s="10"/>
      <c r="ABJ549" s="10"/>
      <c r="ABK549" s="10"/>
      <c r="ABL549" s="10"/>
      <c r="ABM549" s="10"/>
      <c r="ABN549" s="10"/>
      <c r="ABO549" s="10"/>
      <c r="ABP549" s="10"/>
      <c r="ABQ549" s="10"/>
      <c r="ABR549" s="10"/>
      <c r="ABS549" s="10"/>
      <c r="ABT549" s="10"/>
      <c r="ABU549" s="10"/>
      <c r="ABV549" s="10"/>
      <c r="ABW549" s="10"/>
      <c r="ABX549" s="10"/>
      <c r="ABY549" s="10"/>
      <c r="ABZ549" s="10"/>
      <c r="ACA549" s="10"/>
      <c r="ACB549" s="10"/>
      <c r="ACC549" s="10"/>
      <c r="ACD549" s="10"/>
      <c r="ACE549" s="10"/>
      <c r="ACF549" s="10"/>
      <c r="ACG549" s="10"/>
      <c r="ACH549" s="10"/>
      <c r="ACI549" s="10"/>
      <c r="ACJ549" s="10"/>
      <c r="ACK549" s="10"/>
      <c r="ACL549" s="10"/>
      <c r="ACM549" s="10"/>
      <c r="ACN549" s="10"/>
      <c r="ACO549" s="10"/>
      <c r="ACP549" s="10"/>
      <c r="ACQ549" s="10"/>
      <c r="ACR549" s="10"/>
      <c r="ACS549" s="10"/>
      <c r="ACT549" s="10"/>
      <c r="ACU549" s="10"/>
      <c r="ACV549" s="10"/>
      <c r="ACW549" s="10"/>
      <c r="ACX549" s="10"/>
      <c r="ACY549" s="10"/>
      <c r="ACZ549" s="10"/>
      <c r="ADA549" s="10"/>
      <c r="ADB549" s="10"/>
      <c r="ADC549" s="10"/>
      <c r="ADD549" s="10"/>
      <c r="ADE549" s="10"/>
      <c r="ADF549" s="10"/>
      <c r="ADG549" s="10"/>
      <c r="ADH549" s="10"/>
      <c r="ADI549" s="10"/>
      <c r="ADJ549" s="10"/>
      <c r="ADK549" s="10"/>
      <c r="ADL549" s="10"/>
      <c r="ADM549" s="10"/>
      <c r="ADN549" s="10"/>
      <c r="ADO549" s="10"/>
      <c r="ADP549" s="10"/>
      <c r="ADQ549" s="10"/>
      <c r="ADR549" s="10"/>
      <c r="ADS549" s="10"/>
      <c r="ADT549" s="10"/>
      <c r="ADU549" s="10"/>
      <c r="ADV549" s="10"/>
      <c r="ADW549" s="10"/>
      <c r="ADX549" s="10"/>
      <c r="ADY549" s="10"/>
      <c r="ADZ549" s="10"/>
      <c r="AEA549" s="10"/>
      <c r="AEB549" s="10"/>
      <c r="AEC549" s="10"/>
      <c r="AED549" s="10"/>
      <c r="AEE549" s="10"/>
      <c r="AEF549" s="10"/>
      <c r="AEG549" s="10"/>
      <c r="AEH549" s="10"/>
      <c r="AEI549" s="10"/>
      <c r="AEJ549" s="10"/>
      <c r="AEK549" s="10"/>
      <c r="AEL549" s="10"/>
      <c r="AEM549" s="10"/>
      <c r="AEN549" s="10"/>
      <c r="AEO549" s="10"/>
      <c r="AEP549" s="10"/>
      <c r="AEQ549" s="10"/>
      <c r="AER549" s="10"/>
      <c r="AES549" s="10"/>
      <c r="AET549" s="10"/>
      <c r="AEU549" s="10"/>
      <c r="AEV549" s="10"/>
      <c r="AEW549" s="10"/>
      <c r="AEX549" s="10"/>
      <c r="AEY549" s="10"/>
      <c r="AEZ549" s="10"/>
      <c r="AFA549" s="10"/>
      <c r="AFB549" s="10"/>
      <c r="AFC549" s="10"/>
      <c r="AFD549" s="10"/>
      <c r="AFE549" s="10"/>
      <c r="AFF549" s="10"/>
      <c r="AFG549" s="10"/>
      <c r="AFH549" s="10"/>
      <c r="AFI549" s="10"/>
      <c r="AFJ549" s="10"/>
      <c r="AFK549" s="10"/>
      <c r="AFL549" s="10"/>
      <c r="AFM549" s="10"/>
      <c r="AFN549" s="10"/>
      <c r="AFO549" s="10"/>
      <c r="AFP549" s="10"/>
      <c r="AFQ549" s="10"/>
      <c r="AFR549" s="10"/>
      <c r="AFS549" s="10"/>
      <c r="AFT549" s="10"/>
      <c r="AFU549" s="10"/>
      <c r="AFV549" s="10"/>
      <c r="AFW549" s="10"/>
      <c r="AFX549" s="10"/>
      <c r="AFY549" s="10"/>
      <c r="AFZ549" s="10"/>
      <c r="AGA549" s="10"/>
      <c r="AGB549" s="10"/>
      <c r="AGC549" s="10"/>
      <c r="AGD549" s="10"/>
      <c r="AGE549" s="10"/>
      <c r="AGF549" s="10"/>
      <c r="AGG549" s="10"/>
      <c r="AGH549" s="10"/>
      <c r="AGI549" s="10"/>
      <c r="AGJ549" s="10"/>
      <c r="AGK549" s="10"/>
      <c r="AGL549" s="10"/>
      <c r="AGM549" s="10"/>
      <c r="AGN549" s="10"/>
      <c r="AGO549" s="10"/>
      <c r="AGP549" s="10"/>
      <c r="AGQ549" s="10"/>
      <c r="AGR549" s="10"/>
      <c r="AGS549" s="10"/>
      <c r="AGT549" s="10"/>
      <c r="AGU549" s="10"/>
      <c r="AGV549" s="10"/>
      <c r="AGW549" s="10"/>
      <c r="AGX549" s="10"/>
      <c r="AGY549" s="10"/>
      <c r="AGZ549" s="10"/>
      <c r="AHA549" s="10"/>
      <c r="AHB549" s="10"/>
      <c r="AHC549" s="10"/>
      <c r="AHD549" s="10"/>
      <c r="AHE549" s="10"/>
      <c r="AHF549" s="10"/>
      <c r="AHG549" s="10"/>
      <c r="AHH549" s="10"/>
      <c r="AHI549" s="10"/>
      <c r="AHJ549" s="10"/>
      <c r="AHK549" s="10"/>
      <c r="AHL549" s="10"/>
      <c r="AHM549" s="10"/>
      <c r="AHN549" s="10"/>
      <c r="AHO549" s="10"/>
      <c r="AHP549" s="10"/>
      <c r="AHQ549" s="10"/>
      <c r="AHR549" s="10"/>
      <c r="AHS549" s="10"/>
      <c r="AHT549" s="10"/>
      <c r="AHU549" s="10"/>
      <c r="AHV549" s="10"/>
      <c r="AHW549" s="10"/>
      <c r="AHX549" s="10"/>
      <c r="AHY549" s="10"/>
      <c r="AHZ549" s="10"/>
      <c r="AIA549" s="10"/>
      <c r="AIB549" s="10"/>
      <c r="AIC549" s="10"/>
      <c r="AID549" s="10"/>
      <c r="AIE549" s="10"/>
      <c r="AIF549" s="10"/>
      <c r="AIG549" s="10"/>
      <c r="AIH549" s="10"/>
      <c r="AII549" s="10"/>
      <c r="AIJ549" s="10"/>
      <c r="AIK549" s="10"/>
      <c r="AIL549" s="10"/>
      <c r="AIM549" s="10"/>
      <c r="AIN549" s="10"/>
      <c r="AIO549" s="10"/>
      <c r="AIP549" s="10"/>
      <c r="AIQ549" s="10"/>
      <c r="AIR549" s="10"/>
      <c r="AIS549" s="10"/>
      <c r="AIT549" s="10"/>
      <c r="AIU549" s="10"/>
      <c r="AIV549" s="10"/>
      <c r="AIW549" s="10"/>
      <c r="AIX549" s="10"/>
      <c r="AIY549" s="10"/>
      <c r="AIZ549" s="10"/>
      <c r="AJA549" s="10"/>
      <c r="AJB549" s="10"/>
      <c r="AJC549" s="10"/>
      <c r="AJD549" s="10"/>
      <c r="AJE549" s="10"/>
      <c r="AJF549" s="10"/>
      <c r="AJG549" s="10"/>
      <c r="AJH549" s="10"/>
      <c r="AJI549" s="10"/>
      <c r="AJJ549" s="10"/>
      <c r="AJK549" s="10"/>
      <c r="AJL549" s="10"/>
      <c r="AJM549" s="10"/>
      <c r="AJN549" s="10"/>
      <c r="AJO549" s="10"/>
      <c r="AJP549" s="10"/>
      <c r="AJQ549" s="10"/>
      <c r="AJR549" s="10"/>
      <c r="AJS549" s="10"/>
      <c r="AJT549" s="10"/>
      <c r="AJU549" s="10"/>
      <c r="AJV549" s="10"/>
      <c r="AJW549" s="10"/>
      <c r="AJX549" s="10"/>
      <c r="AJY549" s="10"/>
      <c r="AJZ549" s="10"/>
      <c r="AKA549" s="10"/>
      <c r="AKB549" s="10"/>
      <c r="AKC549" s="10"/>
      <c r="AKD549" s="10"/>
      <c r="AKE549" s="10"/>
      <c r="AKF549" s="10"/>
      <c r="AKG549" s="10"/>
      <c r="AKH549" s="10"/>
      <c r="AKI549" s="10"/>
      <c r="AKJ549" s="10"/>
      <c r="AKK549" s="10"/>
      <c r="AKL549" s="10"/>
      <c r="AKM549" s="10"/>
      <c r="AKN549" s="10"/>
      <c r="AKO549" s="10"/>
      <c r="AKP549" s="10"/>
      <c r="AKQ549" s="10"/>
      <c r="AKR549" s="10"/>
      <c r="AKS549" s="10"/>
      <c r="AKT549" s="10"/>
      <c r="AKU549" s="10"/>
      <c r="AKV549" s="10"/>
      <c r="AKW549" s="10"/>
      <c r="AKX549" s="10"/>
      <c r="AKY549" s="10"/>
      <c r="AKZ549" s="10"/>
      <c r="ALA549" s="10"/>
      <c r="ALB549" s="10"/>
      <c r="ALC549" s="10"/>
      <c r="ALD549" s="10"/>
      <c r="ALE549" s="10"/>
      <c r="ALF549" s="10"/>
      <c r="ALG549" s="10"/>
      <c r="ALH549" s="10"/>
      <c r="ALI549" s="10"/>
      <c r="ALJ549" s="10"/>
      <c r="ALK549" s="10"/>
      <c r="ALL549" s="10"/>
      <c r="ALM549" s="10"/>
      <c r="ALN549" s="10"/>
      <c r="ALO549" s="10"/>
      <c r="ALP549" s="10"/>
      <c r="ALQ549" s="10"/>
      <c r="ALR549" s="10"/>
      <c r="ALS549" s="10"/>
      <c r="ALT549" s="10"/>
      <c r="ALU549" s="10"/>
      <c r="ALV549" s="10"/>
      <c r="ALW549" s="10"/>
      <c r="ALX549" s="10"/>
      <c r="ALY549" s="10"/>
      <c r="ALZ549" s="10"/>
      <c r="AMA549" s="10"/>
      <c r="AMB549" s="10"/>
      <c r="AMC549" s="10"/>
      <c r="AMD549" s="10"/>
      <c r="AME549" s="10"/>
      <c r="AMF549" s="10"/>
      <c r="AMG549" s="10"/>
      <c r="AMH549" s="10"/>
      <c r="AMI549" s="10"/>
    </row>
    <row r="550" spans="1:1023" ht="21.75" customHeight="1">
      <c r="A550" s="14" t="s">
        <v>117</v>
      </c>
      <c r="B550" s="45"/>
      <c r="C550" s="34"/>
      <c r="D550" s="34"/>
      <c r="E550" s="30"/>
      <c r="F550" s="30"/>
      <c r="G550" s="30"/>
      <c r="H550" s="30"/>
      <c r="I550" s="30"/>
      <c r="J550" s="36">
        <v>10000</v>
      </c>
      <c r="K550" s="30"/>
      <c r="L550" s="30"/>
      <c r="M550" s="30"/>
      <c r="N550" s="30"/>
      <c r="O550" s="30"/>
      <c r="P550" s="34"/>
      <c r="Q550" s="43">
        <f t="shared" si="14"/>
        <v>10000</v>
      </c>
      <c r="R550" s="43"/>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c r="EM550" s="10"/>
      <c r="EN550" s="10"/>
      <c r="EO550" s="10"/>
      <c r="EP550" s="10"/>
      <c r="EQ550" s="10"/>
      <c r="ER550" s="10"/>
      <c r="ES550" s="10"/>
      <c r="ET550" s="10"/>
      <c r="EU550" s="10"/>
      <c r="EV550" s="10"/>
      <c r="EW550" s="10"/>
      <c r="EX550" s="10"/>
      <c r="EY550" s="10"/>
      <c r="EZ550" s="10"/>
      <c r="FA550" s="10"/>
      <c r="FB550" s="10"/>
      <c r="FC550" s="10"/>
      <c r="FD550" s="10"/>
      <c r="FE550" s="10"/>
      <c r="FF550" s="10"/>
      <c r="FG550" s="10"/>
      <c r="FH550" s="10"/>
      <c r="FI550" s="10"/>
      <c r="FJ550" s="10"/>
      <c r="FK550" s="10"/>
      <c r="FL550" s="10"/>
      <c r="FM550" s="10"/>
      <c r="FN550" s="10"/>
      <c r="FO550" s="10"/>
      <c r="FP550" s="10"/>
      <c r="FQ550" s="10"/>
      <c r="FR550" s="10"/>
      <c r="FS550" s="10"/>
      <c r="FT550" s="10"/>
      <c r="FU550" s="10"/>
      <c r="FV550" s="10"/>
      <c r="FW550" s="10"/>
      <c r="FX550" s="10"/>
      <c r="FY550" s="10"/>
      <c r="FZ550" s="10"/>
      <c r="GA550" s="10"/>
      <c r="GB550" s="10"/>
      <c r="GC550" s="10"/>
      <c r="GD550" s="10"/>
      <c r="GE550" s="10"/>
      <c r="GF550" s="10"/>
      <c r="GG550" s="10"/>
      <c r="GH550" s="10"/>
      <c r="GI550" s="10"/>
      <c r="GJ550" s="10"/>
      <c r="GK550" s="10"/>
      <c r="GL550" s="10"/>
      <c r="GM550" s="10"/>
      <c r="GN550" s="10"/>
      <c r="GO550" s="10"/>
      <c r="GP550" s="10"/>
      <c r="GQ550" s="10"/>
      <c r="GR550" s="10"/>
      <c r="GS550" s="10"/>
      <c r="GT550" s="10"/>
      <c r="GU550" s="10"/>
      <c r="GV550" s="10"/>
      <c r="GW550" s="10"/>
      <c r="GX550" s="10"/>
      <c r="GY550" s="10"/>
      <c r="GZ550" s="10"/>
      <c r="HA550" s="10"/>
      <c r="HB550" s="10"/>
      <c r="HC550" s="10"/>
      <c r="HD550" s="10"/>
      <c r="HE550" s="10"/>
      <c r="HF550" s="10"/>
      <c r="HG550" s="10"/>
      <c r="HH550" s="10"/>
      <c r="HI550" s="10"/>
      <c r="HJ550" s="10"/>
      <c r="HK550" s="10"/>
      <c r="HL550" s="10"/>
      <c r="HM550" s="10"/>
      <c r="HN550" s="10"/>
      <c r="HO550" s="10"/>
      <c r="HP550" s="10"/>
      <c r="HQ550" s="10"/>
      <c r="HR550" s="10"/>
      <c r="HS550" s="10"/>
      <c r="HT550" s="10"/>
      <c r="HU550" s="10"/>
      <c r="HV550" s="10"/>
      <c r="HW550" s="10"/>
      <c r="HX550" s="10"/>
      <c r="HY550" s="10"/>
      <c r="HZ550" s="10"/>
      <c r="IA550" s="10"/>
      <c r="IB550" s="10"/>
      <c r="IC550" s="10"/>
      <c r="ID550" s="10"/>
      <c r="IE550" s="10"/>
      <c r="IF550" s="10"/>
      <c r="IG550" s="10"/>
      <c r="IH550" s="10"/>
      <c r="II550" s="10"/>
      <c r="IJ550" s="10"/>
      <c r="IK550" s="10"/>
      <c r="IL550" s="10"/>
      <c r="IM550" s="10"/>
      <c r="IN550" s="10"/>
      <c r="IO550" s="10"/>
      <c r="IP550" s="10"/>
      <c r="IQ550" s="10"/>
      <c r="IR550" s="10"/>
      <c r="IS550" s="10"/>
      <c r="IT550" s="10"/>
      <c r="IU550" s="10"/>
      <c r="IV550" s="10"/>
      <c r="IW550" s="10"/>
      <c r="IX550" s="10"/>
      <c r="IY550" s="10"/>
      <c r="IZ550" s="10"/>
      <c r="JA550" s="10"/>
      <c r="JB550" s="10"/>
      <c r="JC550" s="10"/>
      <c r="JD550" s="10"/>
      <c r="JE550" s="10"/>
      <c r="JF550" s="10"/>
      <c r="JG550" s="10"/>
      <c r="JH550" s="10"/>
      <c r="JI550" s="10"/>
      <c r="JJ550" s="10"/>
      <c r="JK550" s="10"/>
      <c r="JL550" s="10"/>
      <c r="JM550" s="10"/>
      <c r="JN550" s="10"/>
      <c r="JO550" s="10"/>
      <c r="JP550" s="10"/>
      <c r="JQ550" s="10"/>
      <c r="JR550" s="10"/>
      <c r="JS550" s="10"/>
      <c r="JT550" s="10"/>
      <c r="JU550" s="10"/>
      <c r="JV550" s="10"/>
      <c r="JW550" s="10"/>
      <c r="JX550" s="10"/>
      <c r="JY550" s="10"/>
      <c r="JZ550" s="10"/>
      <c r="KA550" s="10"/>
      <c r="KB550" s="10"/>
      <c r="KC550" s="10"/>
      <c r="KD550" s="10"/>
      <c r="KE550" s="10"/>
      <c r="KF550" s="10"/>
      <c r="KG550" s="10"/>
      <c r="KH550" s="10"/>
      <c r="KI550" s="10"/>
      <c r="KJ550" s="10"/>
      <c r="KK550" s="10"/>
      <c r="KL550" s="10"/>
      <c r="KM550" s="10"/>
      <c r="KN550" s="10"/>
      <c r="KO550" s="10"/>
      <c r="KP550" s="10"/>
      <c r="KQ550" s="10"/>
      <c r="KR550" s="10"/>
      <c r="KS550" s="10"/>
      <c r="KT550" s="10"/>
      <c r="KU550" s="10"/>
      <c r="KV550" s="10"/>
      <c r="KW550" s="10"/>
      <c r="KX550" s="10"/>
      <c r="KY550" s="10"/>
      <c r="KZ550" s="10"/>
      <c r="LA550" s="10"/>
      <c r="LB550" s="10"/>
      <c r="LC550" s="10"/>
      <c r="LD550" s="10"/>
      <c r="LE550" s="10"/>
      <c r="LF550" s="10"/>
      <c r="LG550" s="10"/>
      <c r="LH550" s="10"/>
      <c r="LI550" s="10"/>
      <c r="LJ550" s="10"/>
      <c r="LK550" s="10"/>
      <c r="LL550" s="10"/>
      <c r="LM550" s="10"/>
      <c r="LN550" s="10"/>
      <c r="LO550" s="10"/>
      <c r="LP550" s="10"/>
      <c r="LQ550" s="10"/>
      <c r="LR550" s="10"/>
      <c r="LS550" s="10"/>
      <c r="LT550" s="10"/>
      <c r="LU550" s="10"/>
      <c r="LV550" s="10"/>
      <c r="LW550" s="10"/>
      <c r="LX550" s="10"/>
      <c r="LY550" s="10"/>
      <c r="LZ550" s="10"/>
      <c r="MA550" s="10"/>
      <c r="MB550" s="10"/>
      <c r="MC550" s="10"/>
      <c r="MD550" s="10"/>
      <c r="ME550" s="10"/>
      <c r="MF550" s="10"/>
      <c r="MG550" s="10"/>
      <c r="MH550" s="10"/>
      <c r="MI550" s="10"/>
      <c r="MJ550" s="10"/>
      <c r="MK550" s="10"/>
      <c r="ML550" s="10"/>
      <c r="MM550" s="10"/>
      <c r="MN550" s="10"/>
      <c r="MO550" s="10"/>
      <c r="MP550" s="10"/>
      <c r="MQ550" s="10"/>
      <c r="MR550" s="10"/>
      <c r="MS550" s="10"/>
      <c r="MT550" s="10"/>
      <c r="MU550" s="10"/>
      <c r="MV550" s="10"/>
      <c r="MW550" s="10"/>
      <c r="MX550" s="10"/>
      <c r="MY550" s="10"/>
      <c r="MZ550" s="10"/>
      <c r="NA550" s="10"/>
      <c r="NB550" s="10"/>
      <c r="NC550" s="10"/>
      <c r="ND550" s="10"/>
      <c r="NE550" s="10"/>
      <c r="NF550" s="10"/>
      <c r="NG550" s="10"/>
      <c r="NH550" s="10"/>
      <c r="NI550" s="10"/>
      <c r="NJ550" s="10"/>
      <c r="NK550" s="10"/>
      <c r="NL550" s="10"/>
      <c r="NM550" s="10"/>
      <c r="NN550" s="10"/>
      <c r="NO550" s="10"/>
      <c r="NP550" s="10"/>
      <c r="NQ550" s="10"/>
      <c r="NR550" s="10"/>
      <c r="NS550" s="10"/>
      <c r="NT550" s="10"/>
      <c r="NU550" s="10"/>
      <c r="NV550" s="10"/>
      <c r="NW550" s="10"/>
      <c r="NX550" s="10"/>
      <c r="NY550" s="10"/>
      <c r="NZ550" s="10"/>
      <c r="OA550" s="10"/>
      <c r="OB550" s="10"/>
      <c r="OC550" s="10"/>
      <c r="OD550" s="10"/>
      <c r="OE550" s="10"/>
      <c r="OF550" s="10"/>
      <c r="OG550" s="10"/>
      <c r="OH550" s="10"/>
      <c r="OI550" s="10"/>
      <c r="OJ550" s="10"/>
      <c r="OK550" s="10"/>
      <c r="OL550" s="10"/>
      <c r="OM550" s="10"/>
      <c r="ON550" s="10"/>
      <c r="OO550" s="10"/>
      <c r="OP550" s="10"/>
      <c r="OQ550" s="10"/>
      <c r="OR550" s="10"/>
      <c r="OS550" s="10"/>
      <c r="OT550" s="10"/>
      <c r="OU550" s="10"/>
      <c r="OV550" s="10"/>
      <c r="OW550" s="10"/>
      <c r="OX550" s="10"/>
      <c r="OY550" s="10"/>
      <c r="OZ550" s="10"/>
      <c r="PA550" s="10"/>
      <c r="PB550" s="10"/>
      <c r="PC550" s="10"/>
      <c r="PD550" s="10"/>
      <c r="PE550" s="10"/>
      <c r="PF550" s="10"/>
      <c r="PG550" s="10"/>
      <c r="PH550" s="10"/>
      <c r="PI550" s="10"/>
      <c r="PJ550" s="10"/>
      <c r="PK550" s="10"/>
      <c r="PL550" s="10"/>
      <c r="PM550" s="10"/>
      <c r="PN550" s="10"/>
      <c r="PO550" s="10"/>
      <c r="PP550" s="10"/>
      <c r="PQ550" s="10"/>
      <c r="PR550" s="10"/>
      <c r="PS550" s="10"/>
      <c r="PT550" s="10"/>
      <c r="PU550" s="10"/>
      <c r="PV550" s="10"/>
      <c r="PW550" s="10"/>
      <c r="PX550" s="10"/>
      <c r="PY550" s="10"/>
      <c r="PZ550" s="10"/>
      <c r="QA550" s="10"/>
      <c r="QB550" s="10"/>
      <c r="QC550" s="10"/>
      <c r="QD550" s="10"/>
      <c r="QE550" s="10"/>
      <c r="QF550" s="10"/>
      <c r="QG550" s="10"/>
      <c r="QH550" s="10"/>
      <c r="QI550" s="10"/>
      <c r="QJ550" s="10"/>
      <c r="QK550" s="10"/>
      <c r="QL550" s="10"/>
      <c r="QM550" s="10"/>
      <c r="QN550" s="10"/>
      <c r="QO550" s="10"/>
      <c r="QP550" s="10"/>
      <c r="QQ550" s="10"/>
      <c r="QR550" s="10"/>
      <c r="QS550" s="10"/>
      <c r="QT550" s="10"/>
      <c r="QU550" s="10"/>
      <c r="QV550" s="10"/>
      <c r="QW550" s="10"/>
      <c r="QX550" s="10"/>
      <c r="QY550" s="10"/>
      <c r="QZ550" s="10"/>
      <c r="RA550" s="10"/>
      <c r="RB550" s="10"/>
      <c r="RC550" s="10"/>
      <c r="RD550" s="10"/>
      <c r="RE550" s="10"/>
      <c r="RF550" s="10"/>
      <c r="RG550" s="10"/>
      <c r="RH550" s="10"/>
      <c r="RI550" s="10"/>
      <c r="RJ550" s="10"/>
      <c r="RK550" s="10"/>
      <c r="RL550" s="10"/>
      <c r="RM550" s="10"/>
      <c r="RN550" s="10"/>
      <c r="RO550" s="10"/>
      <c r="RP550" s="10"/>
      <c r="RQ550" s="10"/>
      <c r="RR550" s="10"/>
      <c r="RS550" s="10"/>
      <c r="RT550" s="10"/>
      <c r="RU550" s="10"/>
      <c r="RV550" s="10"/>
      <c r="RW550" s="10"/>
      <c r="RX550" s="10"/>
      <c r="RY550" s="10"/>
      <c r="RZ550" s="10"/>
      <c r="SA550" s="10"/>
      <c r="SB550" s="10"/>
      <c r="SC550" s="10"/>
      <c r="SD550" s="10"/>
      <c r="SE550" s="10"/>
      <c r="SF550" s="10"/>
      <c r="SG550" s="10"/>
      <c r="SH550" s="10"/>
      <c r="SI550" s="10"/>
      <c r="SJ550" s="10"/>
      <c r="SK550" s="10"/>
      <c r="SL550" s="10"/>
      <c r="SM550" s="10"/>
      <c r="SN550" s="10"/>
      <c r="SO550" s="10"/>
      <c r="SP550" s="10"/>
      <c r="SQ550" s="10"/>
      <c r="SR550" s="10"/>
      <c r="SS550" s="10"/>
      <c r="ST550" s="10"/>
      <c r="SU550" s="10"/>
      <c r="SV550" s="10"/>
      <c r="SW550" s="10"/>
      <c r="SX550" s="10"/>
      <c r="SY550" s="10"/>
      <c r="SZ550" s="10"/>
      <c r="TA550" s="10"/>
      <c r="TB550" s="10"/>
      <c r="TC550" s="10"/>
      <c r="TD550" s="10"/>
      <c r="TE550" s="10"/>
      <c r="TF550" s="10"/>
      <c r="TG550" s="10"/>
      <c r="TH550" s="10"/>
      <c r="TI550" s="10"/>
      <c r="TJ550" s="10"/>
      <c r="TK550" s="10"/>
      <c r="TL550" s="10"/>
      <c r="TM550" s="10"/>
      <c r="TN550" s="10"/>
      <c r="TO550" s="10"/>
      <c r="TP550" s="10"/>
      <c r="TQ550" s="10"/>
      <c r="TR550" s="10"/>
      <c r="TS550" s="10"/>
      <c r="TT550" s="10"/>
      <c r="TU550" s="10"/>
      <c r="TV550" s="10"/>
      <c r="TW550" s="10"/>
      <c r="TX550" s="10"/>
      <c r="TY550" s="10"/>
      <c r="TZ550" s="10"/>
      <c r="UA550" s="10"/>
      <c r="UB550" s="10"/>
      <c r="UC550" s="10"/>
      <c r="UD550" s="10"/>
      <c r="UE550" s="10"/>
      <c r="UF550" s="10"/>
      <c r="UG550" s="10"/>
      <c r="UH550" s="10"/>
      <c r="UI550" s="10"/>
      <c r="UJ550" s="10"/>
      <c r="UK550" s="10"/>
      <c r="UL550" s="10"/>
      <c r="UM550" s="10"/>
      <c r="UN550" s="10"/>
      <c r="UO550" s="10"/>
      <c r="UP550" s="10"/>
      <c r="UQ550" s="10"/>
      <c r="UR550" s="10"/>
      <c r="US550" s="10"/>
      <c r="UT550" s="10"/>
      <c r="UU550" s="10"/>
      <c r="UV550" s="10"/>
      <c r="UW550" s="10"/>
      <c r="UX550" s="10"/>
      <c r="UY550" s="10"/>
      <c r="UZ550" s="10"/>
      <c r="VA550" s="10"/>
      <c r="VB550" s="10"/>
      <c r="VC550" s="10"/>
      <c r="VD550" s="10"/>
      <c r="VE550" s="10"/>
      <c r="VF550" s="10"/>
      <c r="VG550" s="10"/>
      <c r="VH550" s="10"/>
      <c r="VI550" s="10"/>
      <c r="VJ550" s="10"/>
      <c r="VK550" s="10"/>
      <c r="VL550" s="10"/>
      <c r="VM550" s="10"/>
      <c r="VN550" s="10"/>
      <c r="VO550" s="10"/>
      <c r="VP550" s="10"/>
      <c r="VQ550" s="10"/>
      <c r="VR550" s="10"/>
      <c r="VS550" s="10"/>
      <c r="VT550" s="10"/>
      <c r="VU550" s="10"/>
      <c r="VV550" s="10"/>
      <c r="VW550" s="10"/>
      <c r="VX550" s="10"/>
      <c r="VY550" s="10"/>
      <c r="VZ550" s="10"/>
      <c r="WA550" s="10"/>
      <c r="WB550" s="10"/>
      <c r="WC550" s="10"/>
      <c r="WD550" s="10"/>
      <c r="WE550" s="10"/>
      <c r="WF550" s="10"/>
      <c r="WG550" s="10"/>
      <c r="WH550" s="10"/>
      <c r="WI550" s="10"/>
      <c r="WJ550" s="10"/>
      <c r="WK550" s="10"/>
      <c r="WL550" s="10"/>
      <c r="WM550" s="10"/>
      <c r="WN550" s="10"/>
      <c r="WO550" s="10"/>
      <c r="WP550" s="10"/>
      <c r="WQ550" s="10"/>
      <c r="WR550" s="10"/>
      <c r="WS550" s="10"/>
      <c r="WT550" s="10"/>
      <c r="WU550" s="10"/>
      <c r="WV550" s="10"/>
      <c r="WW550" s="10"/>
      <c r="WX550" s="10"/>
      <c r="WY550" s="10"/>
      <c r="WZ550" s="10"/>
      <c r="XA550" s="10"/>
      <c r="XB550" s="10"/>
      <c r="XC550" s="10"/>
      <c r="XD550" s="10"/>
      <c r="XE550" s="10"/>
      <c r="XF550" s="10"/>
      <c r="XG550" s="10"/>
      <c r="XH550" s="10"/>
      <c r="XI550" s="10"/>
      <c r="XJ550" s="10"/>
      <c r="XK550" s="10"/>
      <c r="XL550" s="10"/>
      <c r="XM550" s="10"/>
      <c r="XN550" s="10"/>
      <c r="XO550" s="10"/>
      <c r="XP550" s="10"/>
      <c r="XQ550" s="10"/>
      <c r="XR550" s="10"/>
      <c r="XS550" s="10"/>
      <c r="XT550" s="10"/>
      <c r="XU550" s="10"/>
      <c r="XV550" s="10"/>
      <c r="XW550" s="10"/>
      <c r="XX550" s="10"/>
      <c r="XY550" s="10"/>
      <c r="XZ550" s="10"/>
      <c r="YA550" s="10"/>
      <c r="YB550" s="10"/>
      <c r="YC550" s="10"/>
      <c r="YD550" s="10"/>
      <c r="YE550" s="10"/>
      <c r="YF550" s="10"/>
      <c r="YG550" s="10"/>
      <c r="YH550" s="10"/>
      <c r="YI550" s="10"/>
      <c r="YJ550" s="10"/>
      <c r="YK550" s="10"/>
      <c r="YL550" s="10"/>
      <c r="YM550" s="10"/>
      <c r="YN550" s="10"/>
      <c r="YO550" s="10"/>
      <c r="YP550" s="10"/>
      <c r="YQ550" s="10"/>
      <c r="YR550" s="10"/>
      <c r="YS550" s="10"/>
      <c r="YT550" s="10"/>
      <c r="YU550" s="10"/>
      <c r="YV550" s="10"/>
      <c r="YW550" s="10"/>
      <c r="YX550" s="10"/>
      <c r="YY550" s="10"/>
      <c r="YZ550" s="10"/>
      <c r="ZA550" s="10"/>
      <c r="ZB550" s="10"/>
      <c r="ZC550" s="10"/>
      <c r="ZD550" s="10"/>
      <c r="ZE550" s="10"/>
      <c r="ZF550" s="10"/>
      <c r="ZG550" s="10"/>
      <c r="ZH550" s="10"/>
      <c r="ZI550" s="10"/>
      <c r="ZJ550" s="10"/>
      <c r="ZK550" s="10"/>
      <c r="ZL550" s="10"/>
      <c r="ZM550" s="10"/>
      <c r="ZN550" s="10"/>
      <c r="ZO550" s="10"/>
      <c r="ZP550" s="10"/>
      <c r="ZQ550" s="10"/>
      <c r="ZR550" s="10"/>
      <c r="ZS550" s="10"/>
      <c r="ZT550" s="10"/>
      <c r="ZU550" s="10"/>
      <c r="ZV550" s="10"/>
      <c r="ZW550" s="10"/>
      <c r="ZX550" s="10"/>
      <c r="ZY550" s="10"/>
      <c r="ZZ550" s="10"/>
      <c r="AAA550" s="10"/>
      <c r="AAB550" s="10"/>
      <c r="AAC550" s="10"/>
      <c r="AAD550" s="10"/>
      <c r="AAE550" s="10"/>
      <c r="AAF550" s="10"/>
      <c r="AAG550" s="10"/>
      <c r="AAH550" s="10"/>
      <c r="AAI550" s="10"/>
      <c r="AAJ550" s="10"/>
      <c r="AAK550" s="10"/>
      <c r="AAL550" s="10"/>
      <c r="AAM550" s="10"/>
      <c r="AAN550" s="10"/>
      <c r="AAO550" s="10"/>
      <c r="AAP550" s="10"/>
      <c r="AAQ550" s="10"/>
      <c r="AAR550" s="10"/>
      <c r="AAS550" s="10"/>
      <c r="AAT550" s="10"/>
      <c r="AAU550" s="10"/>
      <c r="AAV550" s="10"/>
      <c r="AAW550" s="10"/>
      <c r="AAX550" s="10"/>
      <c r="AAY550" s="10"/>
      <c r="AAZ550" s="10"/>
      <c r="ABA550" s="10"/>
      <c r="ABB550" s="10"/>
      <c r="ABC550" s="10"/>
      <c r="ABD550" s="10"/>
      <c r="ABE550" s="10"/>
      <c r="ABF550" s="10"/>
      <c r="ABG550" s="10"/>
      <c r="ABH550" s="10"/>
      <c r="ABI550" s="10"/>
      <c r="ABJ550" s="10"/>
      <c r="ABK550" s="10"/>
      <c r="ABL550" s="10"/>
      <c r="ABM550" s="10"/>
      <c r="ABN550" s="10"/>
      <c r="ABO550" s="10"/>
      <c r="ABP550" s="10"/>
      <c r="ABQ550" s="10"/>
      <c r="ABR550" s="10"/>
      <c r="ABS550" s="10"/>
      <c r="ABT550" s="10"/>
      <c r="ABU550" s="10"/>
      <c r="ABV550" s="10"/>
      <c r="ABW550" s="10"/>
      <c r="ABX550" s="10"/>
      <c r="ABY550" s="10"/>
      <c r="ABZ550" s="10"/>
      <c r="ACA550" s="10"/>
      <c r="ACB550" s="10"/>
      <c r="ACC550" s="10"/>
      <c r="ACD550" s="10"/>
      <c r="ACE550" s="10"/>
      <c r="ACF550" s="10"/>
      <c r="ACG550" s="10"/>
      <c r="ACH550" s="10"/>
      <c r="ACI550" s="10"/>
      <c r="ACJ550" s="10"/>
      <c r="ACK550" s="10"/>
      <c r="ACL550" s="10"/>
      <c r="ACM550" s="10"/>
      <c r="ACN550" s="10"/>
      <c r="ACO550" s="10"/>
      <c r="ACP550" s="10"/>
      <c r="ACQ550" s="10"/>
      <c r="ACR550" s="10"/>
      <c r="ACS550" s="10"/>
      <c r="ACT550" s="10"/>
      <c r="ACU550" s="10"/>
      <c r="ACV550" s="10"/>
      <c r="ACW550" s="10"/>
      <c r="ACX550" s="10"/>
      <c r="ACY550" s="10"/>
      <c r="ACZ550" s="10"/>
      <c r="ADA550" s="10"/>
      <c r="ADB550" s="10"/>
      <c r="ADC550" s="10"/>
      <c r="ADD550" s="10"/>
      <c r="ADE550" s="10"/>
      <c r="ADF550" s="10"/>
      <c r="ADG550" s="10"/>
      <c r="ADH550" s="10"/>
      <c r="ADI550" s="10"/>
      <c r="ADJ550" s="10"/>
      <c r="ADK550" s="10"/>
      <c r="ADL550" s="10"/>
      <c r="ADM550" s="10"/>
      <c r="ADN550" s="10"/>
      <c r="ADO550" s="10"/>
      <c r="ADP550" s="10"/>
      <c r="ADQ550" s="10"/>
      <c r="ADR550" s="10"/>
      <c r="ADS550" s="10"/>
      <c r="ADT550" s="10"/>
      <c r="ADU550" s="10"/>
      <c r="ADV550" s="10"/>
      <c r="ADW550" s="10"/>
      <c r="ADX550" s="10"/>
      <c r="ADY550" s="10"/>
      <c r="ADZ550" s="10"/>
      <c r="AEA550" s="10"/>
      <c r="AEB550" s="10"/>
      <c r="AEC550" s="10"/>
      <c r="AED550" s="10"/>
      <c r="AEE550" s="10"/>
      <c r="AEF550" s="10"/>
      <c r="AEG550" s="10"/>
      <c r="AEH550" s="10"/>
      <c r="AEI550" s="10"/>
      <c r="AEJ550" s="10"/>
      <c r="AEK550" s="10"/>
      <c r="AEL550" s="10"/>
      <c r="AEM550" s="10"/>
      <c r="AEN550" s="10"/>
      <c r="AEO550" s="10"/>
      <c r="AEP550" s="10"/>
      <c r="AEQ550" s="10"/>
      <c r="AER550" s="10"/>
      <c r="AES550" s="10"/>
      <c r="AET550" s="10"/>
      <c r="AEU550" s="10"/>
      <c r="AEV550" s="10"/>
      <c r="AEW550" s="10"/>
      <c r="AEX550" s="10"/>
      <c r="AEY550" s="10"/>
      <c r="AEZ550" s="10"/>
      <c r="AFA550" s="10"/>
      <c r="AFB550" s="10"/>
      <c r="AFC550" s="10"/>
      <c r="AFD550" s="10"/>
      <c r="AFE550" s="10"/>
      <c r="AFF550" s="10"/>
      <c r="AFG550" s="10"/>
      <c r="AFH550" s="10"/>
      <c r="AFI550" s="10"/>
      <c r="AFJ550" s="10"/>
      <c r="AFK550" s="10"/>
      <c r="AFL550" s="10"/>
      <c r="AFM550" s="10"/>
      <c r="AFN550" s="10"/>
      <c r="AFO550" s="10"/>
      <c r="AFP550" s="10"/>
      <c r="AFQ550" s="10"/>
      <c r="AFR550" s="10"/>
      <c r="AFS550" s="10"/>
      <c r="AFT550" s="10"/>
      <c r="AFU550" s="10"/>
      <c r="AFV550" s="10"/>
      <c r="AFW550" s="10"/>
      <c r="AFX550" s="10"/>
      <c r="AFY550" s="10"/>
      <c r="AFZ550" s="10"/>
      <c r="AGA550" s="10"/>
      <c r="AGB550" s="10"/>
      <c r="AGC550" s="10"/>
      <c r="AGD550" s="10"/>
      <c r="AGE550" s="10"/>
      <c r="AGF550" s="10"/>
      <c r="AGG550" s="10"/>
      <c r="AGH550" s="10"/>
      <c r="AGI550" s="10"/>
      <c r="AGJ550" s="10"/>
      <c r="AGK550" s="10"/>
      <c r="AGL550" s="10"/>
      <c r="AGM550" s="10"/>
      <c r="AGN550" s="10"/>
      <c r="AGO550" s="10"/>
      <c r="AGP550" s="10"/>
      <c r="AGQ550" s="10"/>
      <c r="AGR550" s="10"/>
      <c r="AGS550" s="10"/>
      <c r="AGT550" s="10"/>
      <c r="AGU550" s="10"/>
      <c r="AGV550" s="10"/>
      <c r="AGW550" s="10"/>
      <c r="AGX550" s="10"/>
      <c r="AGY550" s="10"/>
      <c r="AGZ550" s="10"/>
      <c r="AHA550" s="10"/>
      <c r="AHB550" s="10"/>
      <c r="AHC550" s="10"/>
      <c r="AHD550" s="10"/>
      <c r="AHE550" s="10"/>
      <c r="AHF550" s="10"/>
      <c r="AHG550" s="10"/>
      <c r="AHH550" s="10"/>
      <c r="AHI550" s="10"/>
      <c r="AHJ550" s="10"/>
      <c r="AHK550" s="10"/>
      <c r="AHL550" s="10"/>
      <c r="AHM550" s="10"/>
      <c r="AHN550" s="10"/>
      <c r="AHO550" s="10"/>
      <c r="AHP550" s="10"/>
      <c r="AHQ550" s="10"/>
      <c r="AHR550" s="10"/>
      <c r="AHS550" s="10"/>
      <c r="AHT550" s="10"/>
      <c r="AHU550" s="10"/>
      <c r="AHV550" s="10"/>
      <c r="AHW550" s="10"/>
      <c r="AHX550" s="10"/>
      <c r="AHY550" s="10"/>
      <c r="AHZ550" s="10"/>
      <c r="AIA550" s="10"/>
      <c r="AIB550" s="10"/>
      <c r="AIC550" s="10"/>
      <c r="AID550" s="10"/>
      <c r="AIE550" s="10"/>
      <c r="AIF550" s="10"/>
      <c r="AIG550" s="10"/>
      <c r="AIH550" s="10"/>
      <c r="AII550" s="10"/>
      <c r="AIJ550" s="10"/>
      <c r="AIK550" s="10"/>
      <c r="AIL550" s="10"/>
      <c r="AIM550" s="10"/>
      <c r="AIN550" s="10"/>
      <c r="AIO550" s="10"/>
      <c r="AIP550" s="10"/>
      <c r="AIQ550" s="10"/>
      <c r="AIR550" s="10"/>
      <c r="AIS550" s="10"/>
      <c r="AIT550" s="10"/>
      <c r="AIU550" s="10"/>
      <c r="AIV550" s="10"/>
      <c r="AIW550" s="10"/>
      <c r="AIX550" s="10"/>
      <c r="AIY550" s="10"/>
      <c r="AIZ550" s="10"/>
      <c r="AJA550" s="10"/>
      <c r="AJB550" s="10"/>
      <c r="AJC550" s="10"/>
      <c r="AJD550" s="10"/>
      <c r="AJE550" s="10"/>
      <c r="AJF550" s="10"/>
      <c r="AJG550" s="10"/>
      <c r="AJH550" s="10"/>
      <c r="AJI550" s="10"/>
      <c r="AJJ550" s="10"/>
      <c r="AJK550" s="10"/>
      <c r="AJL550" s="10"/>
      <c r="AJM550" s="10"/>
      <c r="AJN550" s="10"/>
      <c r="AJO550" s="10"/>
      <c r="AJP550" s="10"/>
      <c r="AJQ550" s="10"/>
      <c r="AJR550" s="10"/>
      <c r="AJS550" s="10"/>
      <c r="AJT550" s="10"/>
      <c r="AJU550" s="10"/>
      <c r="AJV550" s="10"/>
      <c r="AJW550" s="10"/>
      <c r="AJX550" s="10"/>
      <c r="AJY550" s="10"/>
      <c r="AJZ550" s="10"/>
      <c r="AKA550" s="10"/>
      <c r="AKB550" s="10"/>
      <c r="AKC550" s="10"/>
      <c r="AKD550" s="10"/>
      <c r="AKE550" s="10"/>
      <c r="AKF550" s="10"/>
      <c r="AKG550" s="10"/>
      <c r="AKH550" s="10"/>
      <c r="AKI550" s="10"/>
      <c r="AKJ550" s="10"/>
      <c r="AKK550" s="10"/>
      <c r="AKL550" s="10"/>
      <c r="AKM550" s="10"/>
      <c r="AKN550" s="10"/>
      <c r="AKO550" s="10"/>
      <c r="AKP550" s="10"/>
      <c r="AKQ550" s="10"/>
      <c r="AKR550" s="10"/>
      <c r="AKS550" s="10"/>
      <c r="AKT550" s="10"/>
      <c r="AKU550" s="10"/>
      <c r="AKV550" s="10"/>
      <c r="AKW550" s="10"/>
      <c r="AKX550" s="10"/>
      <c r="AKY550" s="10"/>
      <c r="AKZ550" s="10"/>
      <c r="ALA550" s="10"/>
      <c r="ALB550" s="10"/>
      <c r="ALC550" s="10"/>
      <c r="ALD550" s="10"/>
      <c r="ALE550" s="10"/>
      <c r="ALF550" s="10"/>
      <c r="ALG550" s="10"/>
      <c r="ALH550" s="10"/>
      <c r="ALI550" s="10"/>
      <c r="ALJ550" s="10"/>
      <c r="ALK550" s="10"/>
      <c r="ALL550" s="10"/>
      <c r="ALM550" s="10"/>
      <c r="ALN550" s="10"/>
      <c r="ALO550" s="10"/>
      <c r="ALP550" s="10"/>
      <c r="ALQ550" s="10"/>
      <c r="ALR550" s="10"/>
      <c r="ALS550" s="10"/>
      <c r="ALT550" s="10"/>
      <c r="ALU550" s="10"/>
      <c r="ALV550" s="10"/>
      <c r="ALW550" s="10"/>
      <c r="ALX550" s="10"/>
      <c r="ALY550" s="10"/>
      <c r="ALZ550" s="10"/>
      <c r="AMA550" s="10"/>
      <c r="AMB550" s="10"/>
      <c r="AMC550" s="10"/>
      <c r="AMD550" s="10"/>
      <c r="AME550" s="10"/>
      <c r="AMF550" s="10"/>
      <c r="AMG550" s="10"/>
      <c r="AMH550" s="10"/>
      <c r="AMI550" s="10"/>
    </row>
    <row r="551" spans="1:1023" ht="21.75" customHeight="1">
      <c r="A551" s="14" t="s">
        <v>117</v>
      </c>
      <c r="B551" s="45"/>
      <c r="C551" s="34"/>
      <c r="D551" s="34"/>
      <c r="E551" s="30"/>
      <c r="F551" s="30"/>
      <c r="G551" s="30"/>
      <c r="H551" s="30"/>
      <c r="I551" s="30"/>
      <c r="J551" s="36">
        <v>33261.519999999997</v>
      </c>
      <c r="K551" s="30"/>
      <c r="L551" s="30"/>
      <c r="M551" s="30"/>
      <c r="N551" s="30"/>
      <c r="O551" s="30"/>
      <c r="P551" s="34"/>
      <c r="Q551" s="43">
        <f t="shared" si="14"/>
        <v>33261.519999999997</v>
      </c>
      <c r="R551" s="43"/>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c r="EM551" s="10"/>
      <c r="EN551" s="10"/>
      <c r="EO551" s="10"/>
      <c r="EP551" s="10"/>
      <c r="EQ551" s="10"/>
      <c r="ER551" s="10"/>
      <c r="ES551" s="10"/>
      <c r="ET551" s="10"/>
      <c r="EU551" s="10"/>
      <c r="EV551" s="10"/>
      <c r="EW551" s="10"/>
      <c r="EX551" s="10"/>
      <c r="EY551" s="10"/>
      <c r="EZ551" s="10"/>
      <c r="FA551" s="10"/>
      <c r="FB551" s="10"/>
      <c r="FC551" s="10"/>
      <c r="FD551" s="10"/>
      <c r="FE551" s="10"/>
      <c r="FF551" s="10"/>
      <c r="FG551" s="10"/>
      <c r="FH551" s="10"/>
      <c r="FI551" s="10"/>
      <c r="FJ551" s="10"/>
      <c r="FK551" s="10"/>
      <c r="FL551" s="10"/>
      <c r="FM551" s="10"/>
      <c r="FN551" s="10"/>
      <c r="FO551" s="10"/>
      <c r="FP551" s="10"/>
      <c r="FQ551" s="10"/>
      <c r="FR551" s="10"/>
      <c r="FS551" s="10"/>
      <c r="FT551" s="10"/>
      <c r="FU551" s="10"/>
      <c r="FV551" s="10"/>
      <c r="FW551" s="10"/>
      <c r="FX551" s="10"/>
      <c r="FY551" s="10"/>
      <c r="FZ551" s="10"/>
      <c r="GA551" s="10"/>
      <c r="GB551" s="10"/>
      <c r="GC551" s="10"/>
      <c r="GD551" s="10"/>
      <c r="GE551" s="10"/>
      <c r="GF551" s="10"/>
      <c r="GG551" s="10"/>
      <c r="GH551" s="10"/>
      <c r="GI551" s="10"/>
      <c r="GJ551" s="10"/>
      <c r="GK551" s="10"/>
      <c r="GL551" s="10"/>
      <c r="GM551" s="10"/>
      <c r="GN551" s="10"/>
      <c r="GO551" s="10"/>
      <c r="GP551" s="10"/>
      <c r="GQ551" s="10"/>
      <c r="GR551" s="10"/>
      <c r="GS551" s="10"/>
      <c r="GT551" s="10"/>
      <c r="GU551" s="10"/>
      <c r="GV551" s="10"/>
      <c r="GW551" s="10"/>
      <c r="GX551" s="10"/>
      <c r="GY551" s="10"/>
      <c r="GZ551" s="10"/>
      <c r="HA551" s="10"/>
      <c r="HB551" s="10"/>
      <c r="HC551" s="10"/>
      <c r="HD551" s="10"/>
      <c r="HE551" s="10"/>
      <c r="HF551" s="10"/>
      <c r="HG551" s="10"/>
      <c r="HH551" s="10"/>
      <c r="HI551" s="10"/>
      <c r="HJ551" s="10"/>
      <c r="HK551" s="10"/>
      <c r="HL551" s="10"/>
      <c r="HM551" s="10"/>
      <c r="HN551" s="10"/>
      <c r="HO551" s="10"/>
      <c r="HP551" s="10"/>
      <c r="HQ551" s="10"/>
      <c r="HR551" s="10"/>
      <c r="HS551" s="10"/>
      <c r="HT551" s="10"/>
      <c r="HU551" s="10"/>
      <c r="HV551" s="10"/>
      <c r="HW551" s="10"/>
      <c r="HX551" s="10"/>
      <c r="HY551" s="10"/>
      <c r="HZ551" s="10"/>
      <c r="IA551" s="10"/>
      <c r="IB551" s="10"/>
      <c r="IC551" s="10"/>
      <c r="ID551" s="10"/>
      <c r="IE551" s="10"/>
      <c r="IF551" s="10"/>
      <c r="IG551" s="10"/>
      <c r="IH551" s="10"/>
      <c r="II551" s="10"/>
      <c r="IJ551" s="10"/>
      <c r="IK551" s="10"/>
      <c r="IL551" s="10"/>
      <c r="IM551" s="10"/>
      <c r="IN551" s="10"/>
      <c r="IO551" s="10"/>
      <c r="IP551" s="10"/>
      <c r="IQ551" s="10"/>
      <c r="IR551" s="10"/>
      <c r="IS551" s="10"/>
      <c r="IT551" s="10"/>
      <c r="IU551" s="10"/>
      <c r="IV551" s="10"/>
      <c r="IW551" s="10"/>
      <c r="IX551" s="10"/>
      <c r="IY551" s="10"/>
      <c r="IZ551" s="10"/>
      <c r="JA551" s="10"/>
      <c r="JB551" s="10"/>
      <c r="JC551" s="10"/>
      <c r="JD551" s="10"/>
      <c r="JE551" s="10"/>
      <c r="JF551" s="10"/>
      <c r="JG551" s="10"/>
      <c r="JH551" s="10"/>
      <c r="JI551" s="10"/>
      <c r="JJ551" s="10"/>
      <c r="JK551" s="10"/>
      <c r="JL551" s="10"/>
      <c r="JM551" s="10"/>
      <c r="JN551" s="10"/>
      <c r="JO551" s="10"/>
      <c r="JP551" s="10"/>
      <c r="JQ551" s="10"/>
      <c r="JR551" s="10"/>
      <c r="JS551" s="10"/>
      <c r="JT551" s="10"/>
      <c r="JU551" s="10"/>
      <c r="JV551" s="10"/>
      <c r="JW551" s="10"/>
      <c r="JX551" s="10"/>
      <c r="JY551" s="10"/>
      <c r="JZ551" s="10"/>
      <c r="KA551" s="10"/>
      <c r="KB551" s="10"/>
      <c r="KC551" s="10"/>
      <c r="KD551" s="10"/>
      <c r="KE551" s="10"/>
      <c r="KF551" s="10"/>
      <c r="KG551" s="10"/>
      <c r="KH551" s="10"/>
      <c r="KI551" s="10"/>
      <c r="KJ551" s="10"/>
      <c r="KK551" s="10"/>
      <c r="KL551" s="10"/>
      <c r="KM551" s="10"/>
      <c r="KN551" s="10"/>
      <c r="KO551" s="10"/>
      <c r="KP551" s="10"/>
      <c r="KQ551" s="10"/>
      <c r="KR551" s="10"/>
      <c r="KS551" s="10"/>
      <c r="KT551" s="10"/>
      <c r="KU551" s="10"/>
      <c r="KV551" s="10"/>
      <c r="KW551" s="10"/>
      <c r="KX551" s="10"/>
      <c r="KY551" s="10"/>
      <c r="KZ551" s="10"/>
      <c r="LA551" s="10"/>
      <c r="LB551" s="10"/>
      <c r="LC551" s="10"/>
      <c r="LD551" s="10"/>
      <c r="LE551" s="10"/>
      <c r="LF551" s="10"/>
      <c r="LG551" s="10"/>
      <c r="LH551" s="10"/>
      <c r="LI551" s="10"/>
      <c r="LJ551" s="10"/>
      <c r="LK551" s="10"/>
      <c r="LL551" s="10"/>
      <c r="LM551" s="10"/>
      <c r="LN551" s="10"/>
      <c r="LO551" s="10"/>
      <c r="LP551" s="10"/>
      <c r="LQ551" s="10"/>
      <c r="LR551" s="10"/>
      <c r="LS551" s="10"/>
      <c r="LT551" s="10"/>
      <c r="LU551" s="10"/>
      <c r="LV551" s="10"/>
      <c r="LW551" s="10"/>
      <c r="LX551" s="10"/>
      <c r="LY551" s="10"/>
      <c r="LZ551" s="10"/>
      <c r="MA551" s="10"/>
      <c r="MB551" s="10"/>
      <c r="MC551" s="10"/>
      <c r="MD551" s="10"/>
      <c r="ME551" s="10"/>
      <c r="MF551" s="10"/>
      <c r="MG551" s="10"/>
      <c r="MH551" s="10"/>
      <c r="MI551" s="10"/>
      <c r="MJ551" s="10"/>
      <c r="MK551" s="10"/>
      <c r="ML551" s="10"/>
      <c r="MM551" s="10"/>
      <c r="MN551" s="10"/>
      <c r="MO551" s="10"/>
      <c r="MP551" s="10"/>
      <c r="MQ551" s="10"/>
      <c r="MR551" s="10"/>
      <c r="MS551" s="10"/>
      <c r="MT551" s="10"/>
      <c r="MU551" s="10"/>
      <c r="MV551" s="10"/>
      <c r="MW551" s="10"/>
      <c r="MX551" s="10"/>
      <c r="MY551" s="10"/>
      <c r="MZ551" s="10"/>
      <c r="NA551" s="10"/>
      <c r="NB551" s="10"/>
      <c r="NC551" s="10"/>
      <c r="ND551" s="10"/>
      <c r="NE551" s="10"/>
      <c r="NF551" s="10"/>
      <c r="NG551" s="10"/>
      <c r="NH551" s="10"/>
      <c r="NI551" s="10"/>
      <c r="NJ551" s="10"/>
      <c r="NK551" s="10"/>
      <c r="NL551" s="10"/>
      <c r="NM551" s="10"/>
      <c r="NN551" s="10"/>
      <c r="NO551" s="10"/>
      <c r="NP551" s="10"/>
      <c r="NQ551" s="10"/>
      <c r="NR551" s="10"/>
      <c r="NS551" s="10"/>
      <c r="NT551" s="10"/>
      <c r="NU551" s="10"/>
      <c r="NV551" s="10"/>
      <c r="NW551" s="10"/>
      <c r="NX551" s="10"/>
      <c r="NY551" s="10"/>
      <c r="NZ551" s="10"/>
      <c r="OA551" s="10"/>
      <c r="OB551" s="10"/>
      <c r="OC551" s="10"/>
      <c r="OD551" s="10"/>
      <c r="OE551" s="10"/>
      <c r="OF551" s="10"/>
      <c r="OG551" s="10"/>
      <c r="OH551" s="10"/>
      <c r="OI551" s="10"/>
      <c r="OJ551" s="10"/>
      <c r="OK551" s="10"/>
      <c r="OL551" s="10"/>
      <c r="OM551" s="10"/>
      <c r="ON551" s="10"/>
      <c r="OO551" s="10"/>
      <c r="OP551" s="10"/>
      <c r="OQ551" s="10"/>
      <c r="OR551" s="10"/>
      <c r="OS551" s="10"/>
      <c r="OT551" s="10"/>
      <c r="OU551" s="10"/>
      <c r="OV551" s="10"/>
      <c r="OW551" s="10"/>
      <c r="OX551" s="10"/>
      <c r="OY551" s="10"/>
      <c r="OZ551" s="10"/>
      <c r="PA551" s="10"/>
      <c r="PB551" s="10"/>
      <c r="PC551" s="10"/>
      <c r="PD551" s="10"/>
      <c r="PE551" s="10"/>
      <c r="PF551" s="10"/>
      <c r="PG551" s="10"/>
      <c r="PH551" s="10"/>
      <c r="PI551" s="10"/>
      <c r="PJ551" s="10"/>
      <c r="PK551" s="10"/>
      <c r="PL551" s="10"/>
      <c r="PM551" s="10"/>
      <c r="PN551" s="10"/>
      <c r="PO551" s="10"/>
      <c r="PP551" s="10"/>
      <c r="PQ551" s="10"/>
      <c r="PR551" s="10"/>
      <c r="PS551" s="10"/>
      <c r="PT551" s="10"/>
      <c r="PU551" s="10"/>
      <c r="PV551" s="10"/>
      <c r="PW551" s="10"/>
      <c r="PX551" s="10"/>
      <c r="PY551" s="10"/>
      <c r="PZ551" s="10"/>
      <c r="QA551" s="10"/>
      <c r="QB551" s="10"/>
      <c r="QC551" s="10"/>
      <c r="QD551" s="10"/>
      <c r="QE551" s="10"/>
      <c r="QF551" s="10"/>
      <c r="QG551" s="10"/>
      <c r="QH551" s="10"/>
      <c r="QI551" s="10"/>
      <c r="QJ551" s="10"/>
      <c r="QK551" s="10"/>
      <c r="QL551" s="10"/>
      <c r="QM551" s="10"/>
      <c r="QN551" s="10"/>
      <c r="QO551" s="10"/>
      <c r="QP551" s="10"/>
      <c r="QQ551" s="10"/>
      <c r="QR551" s="10"/>
      <c r="QS551" s="10"/>
      <c r="QT551" s="10"/>
      <c r="QU551" s="10"/>
      <c r="QV551" s="10"/>
      <c r="QW551" s="10"/>
      <c r="QX551" s="10"/>
      <c r="QY551" s="10"/>
      <c r="QZ551" s="10"/>
      <c r="RA551" s="10"/>
      <c r="RB551" s="10"/>
      <c r="RC551" s="10"/>
      <c r="RD551" s="10"/>
      <c r="RE551" s="10"/>
      <c r="RF551" s="10"/>
      <c r="RG551" s="10"/>
      <c r="RH551" s="10"/>
      <c r="RI551" s="10"/>
      <c r="RJ551" s="10"/>
      <c r="RK551" s="10"/>
      <c r="RL551" s="10"/>
      <c r="RM551" s="10"/>
      <c r="RN551" s="10"/>
      <c r="RO551" s="10"/>
      <c r="RP551" s="10"/>
      <c r="RQ551" s="10"/>
      <c r="RR551" s="10"/>
      <c r="RS551" s="10"/>
      <c r="RT551" s="10"/>
      <c r="RU551" s="10"/>
      <c r="RV551" s="10"/>
      <c r="RW551" s="10"/>
      <c r="RX551" s="10"/>
      <c r="RY551" s="10"/>
      <c r="RZ551" s="10"/>
      <c r="SA551" s="10"/>
      <c r="SB551" s="10"/>
      <c r="SC551" s="10"/>
      <c r="SD551" s="10"/>
      <c r="SE551" s="10"/>
      <c r="SF551" s="10"/>
      <c r="SG551" s="10"/>
      <c r="SH551" s="10"/>
      <c r="SI551" s="10"/>
      <c r="SJ551" s="10"/>
      <c r="SK551" s="10"/>
      <c r="SL551" s="10"/>
      <c r="SM551" s="10"/>
      <c r="SN551" s="10"/>
      <c r="SO551" s="10"/>
      <c r="SP551" s="10"/>
      <c r="SQ551" s="10"/>
      <c r="SR551" s="10"/>
      <c r="SS551" s="10"/>
      <c r="ST551" s="10"/>
      <c r="SU551" s="10"/>
      <c r="SV551" s="10"/>
      <c r="SW551" s="10"/>
      <c r="SX551" s="10"/>
      <c r="SY551" s="10"/>
      <c r="SZ551" s="10"/>
      <c r="TA551" s="10"/>
      <c r="TB551" s="10"/>
      <c r="TC551" s="10"/>
      <c r="TD551" s="10"/>
      <c r="TE551" s="10"/>
      <c r="TF551" s="10"/>
      <c r="TG551" s="10"/>
      <c r="TH551" s="10"/>
      <c r="TI551" s="10"/>
      <c r="TJ551" s="10"/>
      <c r="TK551" s="10"/>
      <c r="TL551" s="10"/>
      <c r="TM551" s="10"/>
      <c r="TN551" s="10"/>
      <c r="TO551" s="10"/>
      <c r="TP551" s="10"/>
      <c r="TQ551" s="10"/>
      <c r="TR551" s="10"/>
      <c r="TS551" s="10"/>
      <c r="TT551" s="10"/>
      <c r="TU551" s="10"/>
      <c r="TV551" s="10"/>
      <c r="TW551" s="10"/>
      <c r="TX551" s="10"/>
      <c r="TY551" s="10"/>
      <c r="TZ551" s="10"/>
      <c r="UA551" s="10"/>
      <c r="UB551" s="10"/>
      <c r="UC551" s="10"/>
      <c r="UD551" s="10"/>
      <c r="UE551" s="10"/>
      <c r="UF551" s="10"/>
      <c r="UG551" s="10"/>
      <c r="UH551" s="10"/>
      <c r="UI551" s="10"/>
      <c r="UJ551" s="10"/>
      <c r="UK551" s="10"/>
      <c r="UL551" s="10"/>
      <c r="UM551" s="10"/>
      <c r="UN551" s="10"/>
      <c r="UO551" s="10"/>
      <c r="UP551" s="10"/>
      <c r="UQ551" s="10"/>
      <c r="UR551" s="10"/>
      <c r="US551" s="10"/>
      <c r="UT551" s="10"/>
      <c r="UU551" s="10"/>
      <c r="UV551" s="10"/>
      <c r="UW551" s="10"/>
      <c r="UX551" s="10"/>
      <c r="UY551" s="10"/>
      <c r="UZ551" s="10"/>
      <c r="VA551" s="10"/>
      <c r="VB551" s="10"/>
      <c r="VC551" s="10"/>
      <c r="VD551" s="10"/>
      <c r="VE551" s="10"/>
      <c r="VF551" s="10"/>
      <c r="VG551" s="10"/>
      <c r="VH551" s="10"/>
      <c r="VI551" s="10"/>
      <c r="VJ551" s="10"/>
      <c r="VK551" s="10"/>
      <c r="VL551" s="10"/>
      <c r="VM551" s="10"/>
      <c r="VN551" s="10"/>
      <c r="VO551" s="10"/>
      <c r="VP551" s="10"/>
      <c r="VQ551" s="10"/>
      <c r="VR551" s="10"/>
      <c r="VS551" s="10"/>
      <c r="VT551" s="10"/>
      <c r="VU551" s="10"/>
      <c r="VV551" s="10"/>
      <c r="VW551" s="10"/>
      <c r="VX551" s="10"/>
      <c r="VY551" s="10"/>
      <c r="VZ551" s="10"/>
      <c r="WA551" s="10"/>
      <c r="WB551" s="10"/>
      <c r="WC551" s="10"/>
      <c r="WD551" s="10"/>
      <c r="WE551" s="10"/>
      <c r="WF551" s="10"/>
      <c r="WG551" s="10"/>
      <c r="WH551" s="10"/>
      <c r="WI551" s="10"/>
      <c r="WJ551" s="10"/>
      <c r="WK551" s="10"/>
      <c r="WL551" s="10"/>
      <c r="WM551" s="10"/>
      <c r="WN551" s="10"/>
      <c r="WO551" s="10"/>
      <c r="WP551" s="10"/>
      <c r="WQ551" s="10"/>
      <c r="WR551" s="10"/>
      <c r="WS551" s="10"/>
      <c r="WT551" s="10"/>
      <c r="WU551" s="10"/>
      <c r="WV551" s="10"/>
      <c r="WW551" s="10"/>
      <c r="WX551" s="10"/>
      <c r="WY551" s="10"/>
      <c r="WZ551" s="10"/>
      <c r="XA551" s="10"/>
      <c r="XB551" s="10"/>
      <c r="XC551" s="10"/>
      <c r="XD551" s="10"/>
      <c r="XE551" s="10"/>
      <c r="XF551" s="10"/>
      <c r="XG551" s="10"/>
      <c r="XH551" s="10"/>
      <c r="XI551" s="10"/>
      <c r="XJ551" s="10"/>
      <c r="XK551" s="10"/>
      <c r="XL551" s="10"/>
      <c r="XM551" s="10"/>
      <c r="XN551" s="10"/>
      <c r="XO551" s="10"/>
      <c r="XP551" s="10"/>
      <c r="XQ551" s="10"/>
      <c r="XR551" s="10"/>
      <c r="XS551" s="10"/>
      <c r="XT551" s="10"/>
      <c r="XU551" s="10"/>
      <c r="XV551" s="10"/>
      <c r="XW551" s="10"/>
      <c r="XX551" s="10"/>
      <c r="XY551" s="10"/>
      <c r="XZ551" s="10"/>
      <c r="YA551" s="10"/>
      <c r="YB551" s="10"/>
      <c r="YC551" s="10"/>
      <c r="YD551" s="10"/>
      <c r="YE551" s="10"/>
      <c r="YF551" s="10"/>
      <c r="YG551" s="10"/>
      <c r="YH551" s="10"/>
      <c r="YI551" s="10"/>
      <c r="YJ551" s="10"/>
      <c r="YK551" s="10"/>
      <c r="YL551" s="10"/>
      <c r="YM551" s="10"/>
      <c r="YN551" s="10"/>
      <c r="YO551" s="10"/>
      <c r="YP551" s="10"/>
      <c r="YQ551" s="10"/>
      <c r="YR551" s="10"/>
      <c r="YS551" s="10"/>
      <c r="YT551" s="10"/>
      <c r="YU551" s="10"/>
      <c r="YV551" s="10"/>
      <c r="YW551" s="10"/>
      <c r="YX551" s="10"/>
      <c r="YY551" s="10"/>
      <c r="YZ551" s="10"/>
      <c r="ZA551" s="10"/>
      <c r="ZB551" s="10"/>
      <c r="ZC551" s="10"/>
      <c r="ZD551" s="10"/>
      <c r="ZE551" s="10"/>
      <c r="ZF551" s="10"/>
      <c r="ZG551" s="10"/>
      <c r="ZH551" s="10"/>
      <c r="ZI551" s="10"/>
      <c r="ZJ551" s="10"/>
      <c r="ZK551" s="10"/>
      <c r="ZL551" s="10"/>
      <c r="ZM551" s="10"/>
      <c r="ZN551" s="10"/>
      <c r="ZO551" s="10"/>
      <c r="ZP551" s="10"/>
      <c r="ZQ551" s="10"/>
      <c r="ZR551" s="10"/>
      <c r="ZS551" s="10"/>
      <c r="ZT551" s="10"/>
      <c r="ZU551" s="10"/>
      <c r="ZV551" s="10"/>
      <c r="ZW551" s="10"/>
      <c r="ZX551" s="10"/>
      <c r="ZY551" s="10"/>
      <c r="ZZ551" s="10"/>
      <c r="AAA551" s="10"/>
      <c r="AAB551" s="10"/>
      <c r="AAC551" s="10"/>
      <c r="AAD551" s="10"/>
      <c r="AAE551" s="10"/>
      <c r="AAF551" s="10"/>
      <c r="AAG551" s="10"/>
      <c r="AAH551" s="10"/>
      <c r="AAI551" s="10"/>
      <c r="AAJ551" s="10"/>
      <c r="AAK551" s="10"/>
      <c r="AAL551" s="10"/>
      <c r="AAM551" s="10"/>
      <c r="AAN551" s="10"/>
      <c r="AAO551" s="10"/>
      <c r="AAP551" s="10"/>
      <c r="AAQ551" s="10"/>
      <c r="AAR551" s="10"/>
      <c r="AAS551" s="10"/>
      <c r="AAT551" s="10"/>
      <c r="AAU551" s="10"/>
      <c r="AAV551" s="10"/>
      <c r="AAW551" s="10"/>
      <c r="AAX551" s="10"/>
      <c r="AAY551" s="10"/>
      <c r="AAZ551" s="10"/>
      <c r="ABA551" s="10"/>
      <c r="ABB551" s="10"/>
      <c r="ABC551" s="10"/>
      <c r="ABD551" s="10"/>
      <c r="ABE551" s="10"/>
      <c r="ABF551" s="10"/>
      <c r="ABG551" s="10"/>
      <c r="ABH551" s="10"/>
      <c r="ABI551" s="10"/>
      <c r="ABJ551" s="10"/>
      <c r="ABK551" s="10"/>
      <c r="ABL551" s="10"/>
      <c r="ABM551" s="10"/>
      <c r="ABN551" s="10"/>
      <c r="ABO551" s="10"/>
      <c r="ABP551" s="10"/>
      <c r="ABQ551" s="10"/>
      <c r="ABR551" s="10"/>
      <c r="ABS551" s="10"/>
      <c r="ABT551" s="10"/>
      <c r="ABU551" s="10"/>
      <c r="ABV551" s="10"/>
      <c r="ABW551" s="10"/>
      <c r="ABX551" s="10"/>
      <c r="ABY551" s="10"/>
      <c r="ABZ551" s="10"/>
      <c r="ACA551" s="10"/>
      <c r="ACB551" s="10"/>
      <c r="ACC551" s="10"/>
      <c r="ACD551" s="10"/>
      <c r="ACE551" s="10"/>
      <c r="ACF551" s="10"/>
      <c r="ACG551" s="10"/>
      <c r="ACH551" s="10"/>
      <c r="ACI551" s="10"/>
      <c r="ACJ551" s="10"/>
      <c r="ACK551" s="10"/>
      <c r="ACL551" s="10"/>
      <c r="ACM551" s="10"/>
      <c r="ACN551" s="10"/>
      <c r="ACO551" s="10"/>
      <c r="ACP551" s="10"/>
      <c r="ACQ551" s="10"/>
      <c r="ACR551" s="10"/>
      <c r="ACS551" s="10"/>
      <c r="ACT551" s="10"/>
      <c r="ACU551" s="10"/>
      <c r="ACV551" s="10"/>
      <c r="ACW551" s="10"/>
      <c r="ACX551" s="10"/>
      <c r="ACY551" s="10"/>
      <c r="ACZ551" s="10"/>
      <c r="ADA551" s="10"/>
      <c r="ADB551" s="10"/>
      <c r="ADC551" s="10"/>
      <c r="ADD551" s="10"/>
      <c r="ADE551" s="10"/>
      <c r="ADF551" s="10"/>
      <c r="ADG551" s="10"/>
      <c r="ADH551" s="10"/>
      <c r="ADI551" s="10"/>
      <c r="ADJ551" s="10"/>
      <c r="ADK551" s="10"/>
      <c r="ADL551" s="10"/>
      <c r="ADM551" s="10"/>
      <c r="ADN551" s="10"/>
      <c r="ADO551" s="10"/>
      <c r="ADP551" s="10"/>
      <c r="ADQ551" s="10"/>
      <c r="ADR551" s="10"/>
      <c r="ADS551" s="10"/>
      <c r="ADT551" s="10"/>
      <c r="ADU551" s="10"/>
      <c r="ADV551" s="10"/>
      <c r="ADW551" s="10"/>
      <c r="ADX551" s="10"/>
      <c r="ADY551" s="10"/>
      <c r="ADZ551" s="10"/>
      <c r="AEA551" s="10"/>
      <c r="AEB551" s="10"/>
      <c r="AEC551" s="10"/>
      <c r="AED551" s="10"/>
      <c r="AEE551" s="10"/>
      <c r="AEF551" s="10"/>
      <c r="AEG551" s="10"/>
      <c r="AEH551" s="10"/>
      <c r="AEI551" s="10"/>
      <c r="AEJ551" s="10"/>
      <c r="AEK551" s="10"/>
      <c r="AEL551" s="10"/>
      <c r="AEM551" s="10"/>
      <c r="AEN551" s="10"/>
      <c r="AEO551" s="10"/>
      <c r="AEP551" s="10"/>
      <c r="AEQ551" s="10"/>
      <c r="AER551" s="10"/>
      <c r="AES551" s="10"/>
      <c r="AET551" s="10"/>
      <c r="AEU551" s="10"/>
      <c r="AEV551" s="10"/>
      <c r="AEW551" s="10"/>
      <c r="AEX551" s="10"/>
      <c r="AEY551" s="10"/>
      <c r="AEZ551" s="10"/>
      <c r="AFA551" s="10"/>
      <c r="AFB551" s="10"/>
      <c r="AFC551" s="10"/>
      <c r="AFD551" s="10"/>
      <c r="AFE551" s="10"/>
      <c r="AFF551" s="10"/>
      <c r="AFG551" s="10"/>
      <c r="AFH551" s="10"/>
      <c r="AFI551" s="10"/>
      <c r="AFJ551" s="10"/>
      <c r="AFK551" s="10"/>
      <c r="AFL551" s="10"/>
      <c r="AFM551" s="10"/>
      <c r="AFN551" s="10"/>
      <c r="AFO551" s="10"/>
      <c r="AFP551" s="10"/>
      <c r="AFQ551" s="10"/>
      <c r="AFR551" s="10"/>
      <c r="AFS551" s="10"/>
      <c r="AFT551" s="10"/>
      <c r="AFU551" s="10"/>
      <c r="AFV551" s="10"/>
      <c r="AFW551" s="10"/>
      <c r="AFX551" s="10"/>
      <c r="AFY551" s="10"/>
      <c r="AFZ551" s="10"/>
      <c r="AGA551" s="10"/>
      <c r="AGB551" s="10"/>
      <c r="AGC551" s="10"/>
      <c r="AGD551" s="10"/>
      <c r="AGE551" s="10"/>
      <c r="AGF551" s="10"/>
      <c r="AGG551" s="10"/>
      <c r="AGH551" s="10"/>
      <c r="AGI551" s="10"/>
      <c r="AGJ551" s="10"/>
      <c r="AGK551" s="10"/>
      <c r="AGL551" s="10"/>
      <c r="AGM551" s="10"/>
      <c r="AGN551" s="10"/>
      <c r="AGO551" s="10"/>
      <c r="AGP551" s="10"/>
      <c r="AGQ551" s="10"/>
      <c r="AGR551" s="10"/>
      <c r="AGS551" s="10"/>
      <c r="AGT551" s="10"/>
      <c r="AGU551" s="10"/>
      <c r="AGV551" s="10"/>
      <c r="AGW551" s="10"/>
      <c r="AGX551" s="10"/>
      <c r="AGY551" s="10"/>
      <c r="AGZ551" s="10"/>
      <c r="AHA551" s="10"/>
      <c r="AHB551" s="10"/>
      <c r="AHC551" s="10"/>
      <c r="AHD551" s="10"/>
      <c r="AHE551" s="10"/>
      <c r="AHF551" s="10"/>
      <c r="AHG551" s="10"/>
      <c r="AHH551" s="10"/>
      <c r="AHI551" s="10"/>
      <c r="AHJ551" s="10"/>
      <c r="AHK551" s="10"/>
      <c r="AHL551" s="10"/>
      <c r="AHM551" s="10"/>
      <c r="AHN551" s="10"/>
      <c r="AHO551" s="10"/>
      <c r="AHP551" s="10"/>
      <c r="AHQ551" s="10"/>
      <c r="AHR551" s="10"/>
      <c r="AHS551" s="10"/>
      <c r="AHT551" s="10"/>
      <c r="AHU551" s="10"/>
      <c r="AHV551" s="10"/>
      <c r="AHW551" s="10"/>
      <c r="AHX551" s="10"/>
      <c r="AHY551" s="10"/>
      <c r="AHZ551" s="10"/>
      <c r="AIA551" s="10"/>
      <c r="AIB551" s="10"/>
      <c r="AIC551" s="10"/>
      <c r="AID551" s="10"/>
      <c r="AIE551" s="10"/>
      <c r="AIF551" s="10"/>
      <c r="AIG551" s="10"/>
      <c r="AIH551" s="10"/>
      <c r="AII551" s="10"/>
      <c r="AIJ551" s="10"/>
      <c r="AIK551" s="10"/>
      <c r="AIL551" s="10"/>
      <c r="AIM551" s="10"/>
      <c r="AIN551" s="10"/>
      <c r="AIO551" s="10"/>
      <c r="AIP551" s="10"/>
      <c r="AIQ551" s="10"/>
      <c r="AIR551" s="10"/>
      <c r="AIS551" s="10"/>
      <c r="AIT551" s="10"/>
      <c r="AIU551" s="10"/>
      <c r="AIV551" s="10"/>
      <c r="AIW551" s="10"/>
      <c r="AIX551" s="10"/>
      <c r="AIY551" s="10"/>
      <c r="AIZ551" s="10"/>
      <c r="AJA551" s="10"/>
      <c r="AJB551" s="10"/>
      <c r="AJC551" s="10"/>
      <c r="AJD551" s="10"/>
      <c r="AJE551" s="10"/>
      <c r="AJF551" s="10"/>
      <c r="AJG551" s="10"/>
      <c r="AJH551" s="10"/>
      <c r="AJI551" s="10"/>
      <c r="AJJ551" s="10"/>
      <c r="AJK551" s="10"/>
      <c r="AJL551" s="10"/>
      <c r="AJM551" s="10"/>
      <c r="AJN551" s="10"/>
      <c r="AJO551" s="10"/>
      <c r="AJP551" s="10"/>
      <c r="AJQ551" s="10"/>
      <c r="AJR551" s="10"/>
      <c r="AJS551" s="10"/>
      <c r="AJT551" s="10"/>
      <c r="AJU551" s="10"/>
      <c r="AJV551" s="10"/>
      <c r="AJW551" s="10"/>
      <c r="AJX551" s="10"/>
      <c r="AJY551" s="10"/>
      <c r="AJZ551" s="10"/>
      <c r="AKA551" s="10"/>
      <c r="AKB551" s="10"/>
      <c r="AKC551" s="10"/>
      <c r="AKD551" s="10"/>
      <c r="AKE551" s="10"/>
      <c r="AKF551" s="10"/>
      <c r="AKG551" s="10"/>
      <c r="AKH551" s="10"/>
      <c r="AKI551" s="10"/>
      <c r="AKJ551" s="10"/>
      <c r="AKK551" s="10"/>
      <c r="AKL551" s="10"/>
      <c r="AKM551" s="10"/>
      <c r="AKN551" s="10"/>
      <c r="AKO551" s="10"/>
      <c r="AKP551" s="10"/>
      <c r="AKQ551" s="10"/>
      <c r="AKR551" s="10"/>
      <c r="AKS551" s="10"/>
      <c r="AKT551" s="10"/>
      <c r="AKU551" s="10"/>
      <c r="AKV551" s="10"/>
      <c r="AKW551" s="10"/>
      <c r="AKX551" s="10"/>
      <c r="AKY551" s="10"/>
      <c r="AKZ551" s="10"/>
      <c r="ALA551" s="10"/>
      <c r="ALB551" s="10"/>
      <c r="ALC551" s="10"/>
      <c r="ALD551" s="10"/>
      <c r="ALE551" s="10"/>
      <c r="ALF551" s="10"/>
      <c r="ALG551" s="10"/>
      <c r="ALH551" s="10"/>
      <c r="ALI551" s="10"/>
      <c r="ALJ551" s="10"/>
      <c r="ALK551" s="10"/>
      <c r="ALL551" s="10"/>
      <c r="ALM551" s="10"/>
      <c r="ALN551" s="10"/>
      <c r="ALO551" s="10"/>
      <c r="ALP551" s="10"/>
      <c r="ALQ551" s="10"/>
      <c r="ALR551" s="10"/>
      <c r="ALS551" s="10"/>
      <c r="ALT551" s="10"/>
      <c r="ALU551" s="10"/>
      <c r="ALV551" s="10"/>
      <c r="ALW551" s="10"/>
      <c r="ALX551" s="10"/>
      <c r="ALY551" s="10"/>
      <c r="ALZ551" s="10"/>
      <c r="AMA551" s="10"/>
      <c r="AMB551" s="10"/>
      <c r="AMC551" s="10"/>
      <c r="AMD551" s="10"/>
      <c r="AME551" s="10"/>
      <c r="AMF551" s="10"/>
      <c r="AMG551" s="10"/>
      <c r="AMH551" s="10"/>
      <c r="AMI551" s="10"/>
    </row>
    <row r="552" spans="1:1023" ht="21.75" customHeight="1">
      <c r="A552" s="14" t="s">
        <v>117</v>
      </c>
      <c r="B552" s="45"/>
      <c r="C552" s="34"/>
      <c r="D552" s="34"/>
      <c r="E552" s="30"/>
      <c r="F552" s="30"/>
      <c r="G552" s="30"/>
      <c r="H552" s="30"/>
      <c r="I552" s="30"/>
      <c r="J552" s="36">
        <v>15000</v>
      </c>
      <c r="K552" s="30"/>
      <c r="L552" s="30"/>
      <c r="M552" s="30"/>
      <c r="N552" s="30"/>
      <c r="O552" s="30"/>
      <c r="P552" s="34"/>
      <c r="Q552" s="43">
        <f t="shared" si="14"/>
        <v>15000</v>
      </c>
      <c r="R552" s="43"/>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c r="EM552" s="10"/>
      <c r="EN552" s="10"/>
      <c r="EO552" s="10"/>
      <c r="EP552" s="10"/>
      <c r="EQ552" s="10"/>
      <c r="ER552" s="10"/>
      <c r="ES552" s="10"/>
      <c r="ET552" s="10"/>
      <c r="EU552" s="10"/>
      <c r="EV552" s="10"/>
      <c r="EW552" s="10"/>
      <c r="EX552" s="10"/>
      <c r="EY552" s="10"/>
      <c r="EZ552" s="10"/>
      <c r="FA552" s="10"/>
      <c r="FB552" s="10"/>
      <c r="FC552" s="10"/>
      <c r="FD552" s="10"/>
      <c r="FE552" s="10"/>
      <c r="FF552" s="10"/>
      <c r="FG552" s="10"/>
      <c r="FH552" s="10"/>
      <c r="FI552" s="10"/>
      <c r="FJ552" s="10"/>
      <c r="FK552" s="10"/>
      <c r="FL552" s="10"/>
      <c r="FM552" s="10"/>
      <c r="FN552" s="10"/>
      <c r="FO552" s="10"/>
      <c r="FP552" s="10"/>
      <c r="FQ552" s="10"/>
      <c r="FR552" s="10"/>
      <c r="FS552" s="10"/>
      <c r="FT552" s="10"/>
      <c r="FU552" s="10"/>
      <c r="FV552" s="10"/>
      <c r="FW552" s="10"/>
      <c r="FX552" s="10"/>
      <c r="FY552" s="10"/>
      <c r="FZ552" s="10"/>
      <c r="GA552" s="10"/>
      <c r="GB552" s="10"/>
      <c r="GC552" s="10"/>
      <c r="GD552" s="10"/>
      <c r="GE552" s="10"/>
      <c r="GF552" s="10"/>
      <c r="GG552" s="10"/>
      <c r="GH552" s="10"/>
      <c r="GI552" s="10"/>
      <c r="GJ552" s="10"/>
      <c r="GK552" s="10"/>
      <c r="GL552" s="10"/>
      <c r="GM552" s="10"/>
      <c r="GN552" s="10"/>
      <c r="GO552" s="10"/>
      <c r="GP552" s="10"/>
      <c r="GQ552" s="10"/>
      <c r="GR552" s="10"/>
      <c r="GS552" s="10"/>
      <c r="GT552" s="10"/>
      <c r="GU552" s="10"/>
      <c r="GV552" s="10"/>
      <c r="GW552" s="10"/>
      <c r="GX552" s="10"/>
      <c r="GY552" s="10"/>
      <c r="GZ552" s="10"/>
      <c r="HA552" s="10"/>
      <c r="HB552" s="10"/>
      <c r="HC552" s="10"/>
      <c r="HD552" s="10"/>
      <c r="HE552" s="10"/>
      <c r="HF552" s="10"/>
      <c r="HG552" s="10"/>
      <c r="HH552" s="10"/>
      <c r="HI552" s="10"/>
      <c r="HJ552" s="10"/>
      <c r="HK552" s="10"/>
      <c r="HL552" s="10"/>
      <c r="HM552" s="10"/>
      <c r="HN552" s="10"/>
      <c r="HO552" s="10"/>
      <c r="HP552" s="10"/>
      <c r="HQ552" s="10"/>
      <c r="HR552" s="10"/>
      <c r="HS552" s="10"/>
      <c r="HT552" s="10"/>
      <c r="HU552" s="10"/>
      <c r="HV552" s="10"/>
      <c r="HW552" s="10"/>
      <c r="HX552" s="10"/>
      <c r="HY552" s="10"/>
      <c r="HZ552" s="10"/>
      <c r="IA552" s="10"/>
      <c r="IB552" s="10"/>
      <c r="IC552" s="10"/>
      <c r="ID552" s="10"/>
      <c r="IE552" s="10"/>
      <c r="IF552" s="10"/>
      <c r="IG552" s="10"/>
      <c r="IH552" s="10"/>
      <c r="II552" s="10"/>
      <c r="IJ552" s="10"/>
      <c r="IK552" s="10"/>
      <c r="IL552" s="10"/>
      <c r="IM552" s="10"/>
      <c r="IN552" s="10"/>
      <c r="IO552" s="10"/>
      <c r="IP552" s="10"/>
      <c r="IQ552" s="10"/>
      <c r="IR552" s="10"/>
      <c r="IS552" s="10"/>
      <c r="IT552" s="10"/>
      <c r="IU552" s="10"/>
      <c r="IV552" s="10"/>
      <c r="IW552" s="10"/>
      <c r="IX552" s="10"/>
      <c r="IY552" s="10"/>
      <c r="IZ552" s="10"/>
      <c r="JA552" s="10"/>
      <c r="JB552" s="10"/>
      <c r="JC552" s="10"/>
      <c r="JD552" s="10"/>
      <c r="JE552" s="10"/>
      <c r="JF552" s="10"/>
      <c r="JG552" s="10"/>
      <c r="JH552" s="10"/>
      <c r="JI552" s="10"/>
      <c r="JJ552" s="10"/>
      <c r="JK552" s="10"/>
      <c r="JL552" s="10"/>
      <c r="JM552" s="10"/>
      <c r="JN552" s="10"/>
      <c r="JO552" s="10"/>
      <c r="JP552" s="10"/>
      <c r="JQ552" s="10"/>
      <c r="JR552" s="10"/>
      <c r="JS552" s="10"/>
      <c r="JT552" s="10"/>
      <c r="JU552" s="10"/>
      <c r="JV552" s="10"/>
      <c r="JW552" s="10"/>
      <c r="JX552" s="10"/>
      <c r="JY552" s="10"/>
      <c r="JZ552" s="10"/>
      <c r="KA552" s="10"/>
      <c r="KB552" s="10"/>
      <c r="KC552" s="10"/>
      <c r="KD552" s="10"/>
      <c r="KE552" s="10"/>
      <c r="KF552" s="10"/>
      <c r="KG552" s="10"/>
      <c r="KH552" s="10"/>
      <c r="KI552" s="10"/>
      <c r="KJ552" s="10"/>
      <c r="KK552" s="10"/>
      <c r="KL552" s="10"/>
      <c r="KM552" s="10"/>
      <c r="KN552" s="10"/>
      <c r="KO552" s="10"/>
      <c r="KP552" s="10"/>
      <c r="KQ552" s="10"/>
      <c r="KR552" s="10"/>
      <c r="KS552" s="10"/>
      <c r="KT552" s="10"/>
      <c r="KU552" s="10"/>
      <c r="KV552" s="10"/>
      <c r="KW552" s="10"/>
      <c r="KX552" s="10"/>
      <c r="KY552" s="10"/>
      <c r="KZ552" s="10"/>
      <c r="LA552" s="10"/>
      <c r="LB552" s="10"/>
      <c r="LC552" s="10"/>
      <c r="LD552" s="10"/>
      <c r="LE552" s="10"/>
      <c r="LF552" s="10"/>
      <c r="LG552" s="10"/>
      <c r="LH552" s="10"/>
      <c r="LI552" s="10"/>
      <c r="LJ552" s="10"/>
      <c r="LK552" s="10"/>
      <c r="LL552" s="10"/>
      <c r="LM552" s="10"/>
      <c r="LN552" s="10"/>
      <c r="LO552" s="10"/>
      <c r="LP552" s="10"/>
      <c r="LQ552" s="10"/>
      <c r="LR552" s="10"/>
      <c r="LS552" s="10"/>
      <c r="LT552" s="10"/>
      <c r="LU552" s="10"/>
      <c r="LV552" s="10"/>
      <c r="LW552" s="10"/>
      <c r="LX552" s="10"/>
      <c r="LY552" s="10"/>
      <c r="LZ552" s="10"/>
      <c r="MA552" s="10"/>
      <c r="MB552" s="10"/>
      <c r="MC552" s="10"/>
      <c r="MD552" s="10"/>
      <c r="ME552" s="10"/>
      <c r="MF552" s="10"/>
      <c r="MG552" s="10"/>
      <c r="MH552" s="10"/>
      <c r="MI552" s="10"/>
      <c r="MJ552" s="10"/>
      <c r="MK552" s="10"/>
      <c r="ML552" s="10"/>
      <c r="MM552" s="10"/>
      <c r="MN552" s="10"/>
      <c r="MO552" s="10"/>
      <c r="MP552" s="10"/>
      <c r="MQ552" s="10"/>
      <c r="MR552" s="10"/>
      <c r="MS552" s="10"/>
      <c r="MT552" s="10"/>
      <c r="MU552" s="10"/>
      <c r="MV552" s="10"/>
      <c r="MW552" s="10"/>
      <c r="MX552" s="10"/>
      <c r="MY552" s="10"/>
      <c r="MZ552" s="10"/>
      <c r="NA552" s="10"/>
      <c r="NB552" s="10"/>
      <c r="NC552" s="10"/>
      <c r="ND552" s="10"/>
      <c r="NE552" s="10"/>
      <c r="NF552" s="10"/>
      <c r="NG552" s="10"/>
      <c r="NH552" s="10"/>
      <c r="NI552" s="10"/>
      <c r="NJ552" s="10"/>
      <c r="NK552" s="10"/>
      <c r="NL552" s="10"/>
      <c r="NM552" s="10"/>
      <c r="NN552" s="10"/>
      <c r="NO552" s="10"/>
      <c r="NP552" s="10"/>
      <c r="NQ552" s="10"/>
      <c r="NR552" s="10"/>
      <c r="NS552" s="10"/>
      <c r="NT552" s="10"/>
      <c r="NU552" s="10"/>
      <c r="NV552" s="10"/>
      <c r="NW552" s="10"/>
      <c r="NX552" s="10"/>
      <c r="NY552" s="10"/>
      <c r="NZ552" s="10"/>
      <c r="OA552" s="10"/>
      <c r="OB552" s="10"/>
      <c r="OC552" s="10"/>
      <c r="OD552" s="10"/>
      <c r="OE552" s="10"/>
      <c r="OF552" s="10"/>
      <c r="OG552" s="10"/>
      <c r="OH552" s="10"/>
      <c r="OI552" s="10"/>
      <c r="OJ552" s="10"/>
      <c r="OK552" s="10"/>
      <c r="OL552" s="10"/>
      <c r="OM552" s="10"/>
      <c r="ON552" s="10"/>
      <c r="OO552" s="10"/>
      <c r="OP552" s="10"/>
      <c r="OQ552" s="10"/>
      <c r="OR552" s="10"/>
      <c r="OS552" s="10"/>
      <c r="OT552" s="10"/>
      <c r="OU552" s="10"/>
      <c r="OV552" s="10"/>
      <c r="OW552" s="10"/>
      <c r="OX552" s="10"/>
      <c r="OY552" s="10"/>
      <c r="OZ552" s="10"/>
      <c r="PA552" s="10"/>
      <c r="PB552" s="10"/>
      <c r="PC552" s="10"/>
      <c r="PD552" s="10"/>
      <c r="PE552" s="10"/>
      <c r="PF552" s="10"/>
      <c r="PG552" s="10"/>
      <c r="PH552" s="10"/>
      <c r="PI552" s="10"/>
      <c r="PJ552" s="10"/>
      <c r="PK552" s="10"/>
      <c r="PL552" s="10"/>
      <c r="PM552" s="10"/>
      <c r="PN552" s="10"/>
      <c r="PO552" s="10"/>
      <c r="PP552" s="10"/>
      <c r="PQ552" s="10"/>
      <c r="PR552" s="10"/>
      <c r="PS552" s="10"/>
      <c r="PT552" s="10"/>
      <c r="PU552" s="10"/>
      <c r="PV552" s="10"/>
      <c r="PW552" s="10"/>
      <c r="PX552" s="10"/>
      <c r="PY552" s="10"/>
      <c r="PZ552" s="10"/>
      <c r="QA552" s="10"/>
      <c r="QB552" s="10"/>
      <c r="QC552" s="10"/>
      <c r="QD552" s="10"/>
      <c r="QE552" s="10"/>
      <c r="QF552" s="10"/>
      <c r="QG552" s="10"/>
      <c r="QH552" s="10"/>
      <c r="QI552" s="10"/>
      <c r="QJ552" s="10"/>
      <c r="QK552" s="10"/>
      <c r="QL552" s="10"/>
      <c r="QM552" s="10"/>
      <c r="QN552" s="10"/>
      <c r="QO552" s="10"/>
      <c r="QP552" s="10"/>
      <c r="QQ552" s="10"/>
      <c r="QR552" s="10"/>
      <c r="QS552" s="10"/>
      <c r="QT552" s="10"/>
      <c r="QU552" s="10"/>
      <c r="QV552" s="10"/>
      <c r="QW552" s="10"/>
      <c r="QX552" s="10"/>
      <c r="QY552" s="10"/>
      <c r="QZ552" s="10"/>
      <c r="RA552" s="10"/>
      <c r="RB552" s="10"/>
      <c r="RC552" s="10"/>
      <c r="RD552" s="10"/>
      <c r="RE552" s="10"/>
      <c r="RF552" s="10"/>
      <c r="RG552" s="10"/>
      <c r="RH552" s="10"/>
      <c r="RI552" s="10"/>
      <c r="RJ552" s="10"/>
      <c r="RK552" s="10"/>
      <c r="RL552" s="10"/>
      <c r="RM552" s="10"/>
      <c r="RN552" s="10"/>
      <c r="RO552" s="10"/>
      <c r="RP552" s="10"/>
      <c r="RQ552" s="10"/>
      <c r="RR552" s="10"/>
      <c r="RS552" s="10"/>
      <c r="RT552" s="10"/>
      <c r="RU552" s="10"/>
      <c r="RV552" s="10"/>
      <c r="RW552" s="10"/>
      <c r="RX552" s="10"/>
      <c r="RY552" s="10"/>
      <c r="RZ552" s="10"/>
      <c r="SA552" s="10"/>
      <c r="SB552" s="10"/>
      <c r="SC552" s="10"/>
      <c r="SD552" s="10"/>
      <c r="SE552" s="10"/>
      <c r="SF552" s="10"/>
      <c r="SG552" s="10"/>
      <c r="SH552" s="10"/>
      <c r="SI552" s="10"/>
      <c r="SJ552" s="10"/>
      <c r="SK552" s="10"/>
      <c r="SL552" s="10"/>
      <c r="SM552" s="10"/>
      <c r="SN552" s="10"/>
      <c r="SO552" s="10"/>
      <c r="SP552" s="10"/>
      <c r="SQ552" s="10"/>
      <c r="SR552" s="10"/>
      <c r="SS552" s="10"/>
      <c r="ST552" s="10"/>
      <c r="SU552" s="10"/>
      <c r="SV552" s="10"/>
      <c r="SW552" s="10"/>
      <c r="SX552" s="10"/>
      <c r="SY552" s="10"/>
      <c r="SZ552" s="10"/>
      <c r="TA552" s="10"/>
      <c r="TB552" s="10"/>
      <c r="TC552" s="10"/>
      <c r="TD552" s="10"/>
      <c r="TE552" s="10"/>
      <c r="TF552" s="10"/>
      <c r="TG552" s="10"/>
      <c r="TH552" s="10"/>
      <c r="TI552" s="10"/>
      <c r="TJ552" s="10"/>
      <c r="TK552" s="10"/>
      <c r="TL552" s="10"/>
      <c r="TM552" s="10"/>
      <c r="TN552" s="10"/>
      <c r="TO552" s="10"/>
      <c r="TP552" s="10"/>
      <c r="TQ552" s="10"/>
      <c r="TR552" s="10"/>
      <c r="TS552" s="10"/>
      <c r="TT552" s="10"/>
      <c r="TU552" s="10"/>
      <c r="TV552" s="10"/>
      <c r="TW552" s="10"/>
      <c r="TX552" s="10"/>
      <c r="TY552" s="10"/>
      <c r="TZ552" s="10"/>
      <c r="UA552" s="10"/>
      <c r="UB552" s="10"/>
      <c r="UC552" s="10"/>
      <c r="UD552" s="10"/>
      <c r="UE552" s="10"/>
      <c r="UF552" s="10"/>
      <c r="UG552" s="10"/>
      <c r="UH552" s="10"/>
      <c r="UI552" s="10"/>
      <c r="UJ552" s="10"/>
      <c r="UK552" s="10"/>
      <c r="UL552" s="10"/>
      <c r="UM552" s="10"/>
      <c r="UN552" s="10"/>
      <c r="UO552" s="10"/>
      <c r="UP552" s="10"/>
      <c r="UQ552" s="10"/>
      <c r="UR552" s="10"/>
      <c r="US552" s="10"/>
      <c r="UT552" s="10"/>
      <c r="UU552" s="10"/>
      <c r="UV552" s="10"/>
      <c r="UW552" s="10"/>
      <c r="UX552" s="10"/>
      <c r="UY552" s="10"/>
      <c r="UZ552" s="10"/>
      <c r="VA552" s="10"/>
      <c r="VB552" s="10"/>
      <c r="VC552" s="10"/>
      <c r="VD552" s="10"/>
      <c r="VE552" s="10"/>
      <c r="VF552" s="10"/>
      <c r="VG552" s="10"/>
      <c r="VH552" s="10"/>
      <c r="VI552" s="10"/>
      <c r="VJ552" s="10"/>
      <c r="VK552" s="10"/>
      <c r="VL552" s="10"/>
      <c r="VM552" s="10"/>
      <c r="VN552" s="10"/>
      <c r="VO552" s="10"/>
      <c r="VP552" s="10"/>
      <c r="VQ552" s="10"/>
      <c r="VR552" s="10"/>
      <c r="VS552" s="10"/>
      <c r="VT552" s="10"/>
      <c r="VU552" s="10"/>
      <c r="VV552" s="10"/>
      <c r="VW552" s="10"/>
      <c r="VX552" s="10"/>
      <c r="VY552" s="10"/>
      <c r="VZ552" s="10"/>
      <c r="WA552" s="10"/>
      <c r="WB552" s="10"/>
      <c r="WC552" s="10"/>
      <c r="WD552" s="10"/>
      <c r="WE552" s="10"/>
      <c r="WF552" s="10"/>
      <c r="WG552" s="10"/>
      <c r="WH552" s="10"/>
      <c r="WI552" s="10"/>
      <c r="WJ552" s="10"/>
      <c r="WK552" s="10"/>
      <c r="WL552" s="10"/>
      <c r="WM552" s="10"/>
      <c r="WN552" s="10"/>
      <c r="WO552" s="10"/>
      <c r="WP552" s="10"/>
      <c r="WQ552" s="10"/>
      <c r="WR552" s="10"/>
      <c r="WS552" s="10"/>
      <c r="WT552" s="10"/>
      <c r="WU552" s="10"/>
      <c r="WV552" s="10"/>
      <c r="WW552" s="10"/>
      <c r="WX552" s="10"/>
      <c r="WY552" s="10"/>
      <c r="WZ552" s="10"/>
      <c r="XA552" s="10"/>
      <c r="XB552" s="10"/>
      <c r="XC552" s="10"/>
      <c r="XD552" s="10"/>
      <c r="XE552" s="10"/>
      <c r="XF552" s="10"/>
      <c r="XG552" s="10"/>
      <c r="XH552" s="10"/>
      <c r="XI552" s="10"/>
      <c r="XJ552" s="10"/>
      <c r="XK552" s="10"/>
      <c r="XL552" s="10"/>
      <c r="XM552" s="10"/>
      <c r="XN552" s="10"/>
      <c r="XO552" s="10"/>
      <c r="XP552" s="10"/>
      <c r="XQ552" s="10"/>
      <c r="XR552" s="10"/>
      <c r="XS552" s="10"/>
      <c r="XT552" s="10"/>
      <c r="XU552" s="10"/>
      <c r="XV552" s="10"/>
      <c r="XW552" s="10"/>
      <c r="XX552" s="10"/>
      <c r="XY552" s="10"/>
      <c r="XZ552" s="10"/>
      <c r="YA552" s="10"/>
      <c r="YB552" s="10"/>
      <c r="YC552" s="10"/>
      <c r="YD552" s="10"/>
      <c r="YE552" s="10"/>
      <c r="YF552" s="10"/>
      <c r="YG552" s="10"/>
      <c r="YH552" s="10"/>
      <c r="YI552" s="10"/>
      <c r="YJ552" s="10"/>
      <c r="YK552" s="10"/>
      <c r="YL552" s="10"/>
      <c r="YM552" s="10"/>
      <c r="YN552" s="10"/>
      <c r="YO552" s="10"/>
      <c r="YP552" s="10"/>
      <c r="YQ552" s="10"/>
      <c r="YR552" s="10"/>
      <c r="YS552" s="10"/>
      <c r="YT552" s="10"/>
      <c r="YU552" s="10"/>
      <c r="YV552" s="10"/>
      <c r="YW552" s="10"/>
      <c r="YX552" s="10"/>
      <c r="YY552" s="10"/>
      <c r="YZ552" s="10"/>
      <c r="ZA552" s="10"/>
      <c r="ZB552" s="10"/>
      <c r="ZC552" s="10"/>
      <c r="ZD552" s="10"/>
      <c r="ZE552" s="10"/>
      <c r="ZF552" s="10"/>
      <c r="ZG552" s="10"/>
      <c r="ZH552" s="10"/>
      <c r="ZI552" s="10"/>
      <c r="ZJ552" s="10"/>
      <c r="ZK552" s="10"/>
      <c r="ZL552" s="10"/>
      <c r="ZM552" s="10"/>
      <c r="ZN552" s="10"/>
      <c r="ZO552" s="10"/>
      <c r="ZP552" s="10"/>
      <c r="ZQ552" s="10"/>
      <c r="ZR552" s="10"/>
      <c r="ZS552" s="10"/>
      <c r="ZT552" s="10"/>
      <c r="ZU552" s="10"/>
      <c r="ZV552" s="10"/>
      <c r="ZW552" s="10"/>
      <c r="ZX552" s="10"/>
      <c r="ZY552" s="10"/>
      <c r="ZZ552" s="10"/>
      <c r="AAA552" s="10"/>
      <c r="AAB552" s="10"/>
      <c r="AAC552" s="10"/>
      <c r="AAD552" s="10"/>
      <c r="AAE552" s="10"/>
      <c r="AAF552" s="10"/>
      <c r="AAG552" s="10"/>
      <c r="AAH552" s="10"/>
      <c r="AAI552" s="10"/>
      <c r="AAJ552" s="10"/>
      <c r="AAK552" s="10"/>
      <c r="AAL552" s="10"/>
      <c r="AAM552" s="10"/>
      <c r="AAN552" s="10"/>
      <c r="AAO552" s="10"/>
      <c r="AAP552" s="10"/>
      <c r="AAQ552" s="10"/>
      <c r="AAR552" s="10"/>
      <c r="AAS552" s="10"/>
      <c r="AAT552" s="10"/>
      <c r="AAU552" s="10"/>
      <c r="AAV552" s="10"/>
      <c r="AAW552" s="10"/>
      <c r="AAX552" s="10"/>
      <c r="AAY552" s="10"/>
      <c r="AAZ552" s="10"/>
      <c r="ABA552" s="10"/>
      <c r="ABB552" s="10"/>
      <c r="ABC552" s="10"/>
      <c r="ABD552" s="10"/>
      <c r="ABE552" s="10"/>
      <c r="ABF552" s="10"/>
      <c r="ABG552" s="10"/>
      <c r="ABH552" s="10"/>
      <c r="ABI552" s="10"/>
      <c r="ABJ552" s="10"/>
      <c r="ABK552" s="10"/>
      <c r="ABL552" s="10"/>
      <c r="ABM552" s="10"/>
      <c r="ABN552" s="10"/>
      <c r="ABO552" s="10"/>
      <c r="ABP552" s="10"/>
      <c r="ABQ552" s="10"/>
      <c r="ABR552" s="10"/>
      <c r="ABS552" s="10"/>
      <c r="ABT552" s="10"/>
      <c r="ABU552" s="10"/>
      <c r="ABV552" s="10"/>
      <c r="ABW552" s="10"/>
      <c r="ABX552" s="10"/>
      <c r="ABY552" s="10"/>
      <c r="ABZ552" s="10"/>
      <c r="ACA552" s="10"/>
      <c r="ACB552" s="10"/>
      <c r="ACC552" s="10"/>
      <c r="ACD552" s="10"/>
      <c r="ACE552" s="10"/>
      <c r="ACF552" s="10"/>
      <c r="ACG552" s="10"/>
      <c r="ACH552" s="10"/>
      <c r="ACI552" s="10"/>
      <c r="ACJ552" s="10"/>
      <c r="ACK552" s="10"/>
      <c r="ACL552" s="10"/>
      <c r="ACM552" s="10"/>
      <c r="ACN552" s="10"/>
      <c r="ACO552" s="10"/>
      <c r="ACP552" s="10"/>
      <c r="ACQ552" s="10"/>
      <c r="ACR552" s="10"/>
      <c r="ACS552" s="10"/>
      <c r="ACT552" s="10"/>
      <c r="ACU552" s="10"/>
      <c r="ACV552" s="10"/>
      <c r="ACW552" s="10"/>
      <c r="ACX552" s="10"/>
      <c r="ACY552" s="10"/>
      <c r="ACZ552" s="10"/>
      <c r="ADA552" s="10"/>
      <c r="ADB552" s="10"/>
      <c r="ADC552" s="10"/>
      <c r="ADD552" s="10"/>
      <c r="ADE552" s="10"/>
      <c r="ADF552" s="10"/>
      <c r="ADG552" s="10"/>
      <c r="ADH552" s="10"/>
      <c r="ADI552" s="10"/>
      <c r="ADJ552" s="10"/>
      <c r="ADK552" s="10"/>
      <c r="ADL552" s="10"/>
      <c r="ADM552" s="10"/>
      <c r="ADN552" s="10"/>
      <c r="ADO552" s="10"/>
      <c r="ADP552" s="10"/>
      <c r="ADQ552" s="10"/>
      <c r="ADR552" s="10"/>
      <c r="ADS552" s="10"/>
      <c r="ADT552" s="10"/>
      <c r="ADU552" s="10"/>
      <c r="ADV552" s="10"/>
      <c r="ADW552" s="10"/>
      <c r="ADX552" s="10"/>
      <c r="ADY552" s="10"/>
      <c r="ADZ552" s="10"/>
      <c r="AEA552" s="10"/>
      <c r="AEB552" s="10"/>
      <c r="AEC552" s="10"/>
      <c r="AED552" s="10"/>
      <c r="AEE552" s="10"/>
      <c r="AEF552" s="10"/>
      <c r="AEG552" s="10"/>
      <c r="AEH552" s="10"/>
      <c r="AEI552" s="10"/>
      <c r="AEJ552" s="10"/>
      <c r="AEK552" s="10"/>
      <c r="AEL552" s="10"/>
      <c r="AEM552" s="10"/>
      <c r="AEN552" s="10"/>
      <c r="AEO552" s="10"/>
      <c r="AEP552" s="10"/>
      <c r="AEQ552" s="10"/>
      <c r="AER552" s="10"/>
      <c r="AES552" s="10"/>
      <c r="AET552" s="10"/>
      <c r="AEU552" s="10"/>
      <c r="AEV552" s="10"/>
      <c r="AEW552" s="10"/>
      <c r="AEX552" s="10"/>
      <c r="AEY552" s="10"/>
      <c r="AEZ552" s="10"/>
      <c r="AFA552" s="10"/>
      <c r="AFB552" s="10"/>
      <c r="AFC552" s="10"/>
      <c r="AFD552" s="10"/>
      <c r="AFE552" s="10"/>
      <c r="AFF552" s="10"/>
      <c r="AFG552" s="10"/>
      <c r="AFH552" s="10"/>
      <c r="AFI552" s="10"/>
      <c r="AFJ552" s="10"/>
      <c r="AFK552" s="10"/>
      <c r="AFL552" s="10"/>
      <c r="AFM552" s="10"/>
      <c r="AFN552" s="10"/>
      <c r="AFO552" s="10"/>
      <c r="AFP552" s="10"/>
      <c r="AFQ552" s="10"/>
      <c r="AFR552" s="10"/>
      <c r="AFS552" s="10"/>
      <c r="AFT552" s="10"/>
      <c r="AFU552" s="10"/>
      <c r="AFV552" s="10"/>
      <c r="AFW552" s="10"/>
      <c r="AFX552" s="10"/>
      <c r="AFY552" s="10"/>
      <c r="AFZ552" s="10"/>
      <c r="AGA552" s="10"/>
      <c r="AGB552" s="10"/>
      <c r="AGC552" s="10"/>
      <c r="AGD552" s="10"/>
      <c r="AGE552" s="10"/>
      <c r="AGF552" s="10"/>
      <c r="AGG552" s="10"/>
      <c r="AGH552" s="10"/>
      <c r="AGI552" s="10"/>
      <c r="AGJ552" s="10"/>
      <c r="AGK552" s="10"/>
      <c r="AGL552" s="10"/>
      <c r="AGM552" s="10"/>
      <c r="AGN552" s="10"/>
      <c r="AGO552" s="10"/>
      <c r="AGP552" s="10"/>
      <c r="AGQ552" s="10"/>
      <c r="AGR552" s="10"/>
      <c r="AGS552" s="10"/>
      <c r="AGT552" s="10"/>
      <c r="AGU552" s="10"/>
      <c r="AGV552" s="10"/>
      <c r="AGW552" s="10"/>
      <c r="AGX552" s="10"/>
      <c r="AGY552" s="10"/>
      <c r="AGZ552" s="10"/>
      <c r="AHA552" s="10"/>
      <c r="AHB552" s="10"/>
      <c r="AHC552" s="10"/>
      <c r="AHD552" s="10"/>
      <c r="AHE552" s="10"/>
      <c r="AHF552" s="10"/>
      <c r="AHG552" s="10"/>
      <c r="AHH552" s="10"/>
      <c r="AHI552" s="10"/>
      <c r="AHJ552" s="10"/>
      <c r="AHK552" s="10"/>
      <c r="AHL552" s="10"/>
      <c r="AHM552" s="10"/>
      <c r="AHN552" s="10"/>
      <c r="AHO552" s="10"/>
      <c r="AHP552" s="10"/>
      <c r="AHQ552" s="10"/>
      <c r="AHR552" s="10"/>
      <c r="AHS552" s="10"/>
      <c r="AHT552" s="10"/>
      <c r="AHU552" s="10"/>
      <c r="AHV552" s="10"/>
      <c r="AHW552" s="10"/>
      <c r="AHX552" s="10"/>
      <c r="AHY552" s="10"/>
      <c r="AHZ552" s="10"/>
      <c r="AIA552" s="10"/>
      <c r="AIB552" s="10"/>
      <c r="AIC552" s="10"/>
      <c r="AID552" s="10"/>
      <c r="AIE552" s="10"/>
      <c r="AIF552" s="10"/>
      <c r="AIG552" s="10"/>
      <c r="AIH552" s="10"/>
      <c r="AII552" s="10"/>
      <c r="AIJ552" s="10"/>
      <c r="AIK552" s="10"/>
      <c r="AIL552" s="10"/>
      <c r="AIM552" s="10"/>
      <c r="AIN552" s="10"/>
      <c r="AIO552" s="10"/>
      <c r="AIP552" s="10"/>
      <c r="AIQ552" s="10"/>
      <c r="AIR552" s="10"/>
      <c r="AIS552" s="10"/>
      <c r="AIT552" s="10"/>
      <c r="AIU552" s="10"/>
      <c r="AIV552" s="10"/>
      <c r="AIW552" s="10"/>
      <c r="AIX552" s="10"/>
      <c r="AIY552" s="10"/>
      <c r="AIZ552" s="10"/>
      <c r="AJA552" s="10"/>
      <c r="AJB552" s="10"/>
      <c r="AJC552" s="10"/>
      <c r="AJD552" s="10"/>
      <c r="AJE552" s="10"/>
      <c r="AJF552" s="10"/>
      <c r="AJG552" s="10"/>
      <c r="AJH552" s="10"/>
      <c r="AJI552" s="10"/>
      <c r="AJJ552" s="10"/>
      <c r="AJK552" s="10"/>
      <c r="AJL552" s="10"/>
      <c r="AJM552" s="10"/>
      <c r="AJN552" s="10"/>
      <c r="AJO552" s="10"/>
      <c r="AJP552" s="10"/>
      <c r="AJQ552" s="10"/>
      <c r="AJR552" s="10"/>
      <c r="AJS552" s="10"/>
      <c r="AJT552" s="10"/>
      <c r="AJU552" s="10"/>
      <c r="AJV552" s="10"/>
      <c r="AJW552" s="10"/>
      <c r="AJX552" s="10"/>
      <c r="AJY552" s="10"/>
      <c r="AJZ552" s="10"/>
      <c r="AKA552" s="10"/>
      <c r="AKB552" s="10"/>
      <c r="AKC552" s="10"/>
      <c r="AKD552" s="10"/>
      <c r="AKE552" s="10"/>
      <c r="AKF552" s="10"/>
      <c r="AKG552" s="10"/>
      <c r="AKH552" s="10"/>
      <c r="AKI552" s="10"/>
      <c r="AKJ552" s="10"/>
      <c r="AKK552" s="10"/>
      <c r="AKL552" s="10"/>
      <c r="AKM552" s="10"/>
      <c r="AKN552" s="10"/>
      <c r="AKO552" s="10"/>
      <c r="AKP552" s="10"/>
      <c r="AKQ552" s="10"/>
      <c r="AKR552" s="10"/>
      <c r="AKS552" s="10"/>
      <c r="AKT552" s="10"/>
      <c r="AKU552" s="10"/>
      <c r="AKV552" s="10"/>
      <c r="AKW552" s="10"/>
      <c r="AKX552" s="10"/>
      <c r="AKY552" s="10"/>
      <c r="AKZ552" s="10"/>
      <c r="ALA552" s="10"/>
      <c r="ALB552" s="10"/>
      <c r="ALC552" s="10"/>
      <c r="ALD552" s="10"/>
      <c r="ALE552" s="10"/>
      <c r="ALF552" s="10"/>
      <c r="ALG552" s="10"/>
      <c r="ALH552" s="10"/>
      <c r="ALI552" s="10"/>
      <c r="ALJ552" s="10"/>
      <c r="ALK552" s="10"/>
      <c r="ALL552" s="10"/>
      <c r="ALM552" s="10"/>
      <c r="ALN552" s="10"/>
      <c r="ALO552" s="10"/>
      <c r="ALP552" s="10"/>
      <c r="ALQ552" s="10"/>
      <c r="ALR552" s="10"/>
      <c r="ALS552" s="10"/>
      <c r="ALT552" s="10"/>
      <c r="ALU552" s="10"/>
      <c r="ALV552" s="10"/>
      <c r="ALW552" s="10"/>
      <c r="ALX552" s="10"/>
      <c r="ALY552" s="10"/>
      <c r="ALZ552" s="10"/>
      <c r="AMA552" s="10"/>
      <c r="AMB552" s="10"/>
      <c r="AMC552" s="10"/>
      <c r="AMD552" s="10"/>
      <c r="AME552" s="10"/>
      <c r="AMF552" s="10"/>
      <c r="AMG552" s="10"/>
      <c r="AMH552" s="10"/>
      <c r="AMI552" s="10"/>
    </row>
    <row r="553" spans="1:1023" ht="21.75" customHeight="1">
      <c r="A553" s="14" t="s">
        <v>117</v>
      </c>
      <c r="B553" s="45"/>
      <c r="C553" s="34"/>
      <c r="D553" s="34"/>
      <c r="E553" s="30"/>
      <c r="F553" s="30"/>
      <c r="G553" s="30"/>
      <c r="H553" s="30"/>
      <c r="I553" s="30"/>
      <c r="J553" s="36">
        <v>30874.55</v>
      </c>
      <c r="K553" s="30"/>
      <c r="L553" s="30"/>
      <c r="M553" s="30"/>
      <c r="N553" s="30"/>
      <c r="O553" s="30"/>
      <c r="P553" s="34"/>
      <c r="Q553" s="43">
        <f t="shared" si="14"/>
        <v>30874.55</v>
      </c>
      <c r="R553" s="43"/>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c r="EM553" s="10"/>
      <c r="EN553" s="10"/>
      <c r="EO553" s="10"/>
      <c r="EP553" s="10"/>
      <c r="EQ553" s="10"/>
      <c r="ER553" s="10"/>
      <c r="ES553" s="10"/>
      <c r="ET553" s="10"/>
      <c r="EU553" s="10"/>
      <c r="EV553" s="10"/>
      <c r="EW553" s="10"/>
      <c r="EX553" s="10"/>
      <c r="EY553" s="10"/>
      <c r="EZ553" s="10"/>
      <c r="FA553" s="10"/>
      <c r="FB553" s="10"/>
      <c r="FC553" s="10"/>
      <c r="FD553" s="10"/>
      <c r="FE553" s="10"/>
      <c r="FF553" s="10"/>
      <c r="FG553" s="10"/>
      <c r="FH553" s="10"/>
      <c r="FI553" s="10"/>
      <c r="FJ553" s="10"/>
      <c r="FK553" s="10"/>
      <c r="FL553" s="10"/>
      <c r="FM553" s="10"/>
      <c r="FN553" s="10"/>
      <c r="FO553" s="10"/>
      <c r="FP553" s="10"/>
      <c r="FQ553" s="10"/>
      <c r="FR553" s="10"/>
      <c r="FS553" s="10"/>
      <c r="FT553" s="10"/>
      <c r="FU553" s="10"/>
      <c r="FV553" s="10"/>
      <c r="FW553" s="10"/>
      <c r="FX553" s="10"/>
      <c r="FY553" s="10"/>
      <c r="FZ553" s="10"/>
      <c r="GA553" s="10"/>
      <c r="GB553" s="10"/>
      <c r="GC553" s="10"/>
      <c r="GD553" s="10"/>
      <c r="GE553" s="10"/>
      <c r="GF553" s="10"/>
      <c r="GG553" s="10"/>
      <c r="GH553" s="10"/>
      <c r="GI553" s="10"/>
      <c r="GJ553" s="10"/>
      <c r="GK553" s="10"/>
      <c r="GL553" s="10"/>
      <c r="GM553" s="10"/>
      <c r="GN553" s="10"/>
      <c r="GO553" s="10"/>
      <c r="GP553" s="10"/>
      <c r="GQ553" s="10"/>
      <c r="GR553" s="10"/>
      <c r="GS553" s="10"/>
      <c r="GT553" s="10"/>
      <c r="GU553" s="10"/>
      <c r="GV553" s="10"/>
      <c r="GW553" s="10"/>
      <c r="GX553" s="10"/>
      <c r="GY553" s="10"/>
      <c r="GZ553" s="10"/>
      <c r="HA553" s="10"/>
      <c r="HB553" s="10"/>
      <c r="HC553" s="10"/>
      <c r="HD553" s="10"/>
      <c r="HE553" s="10"/>
      <c r="HF553" s="10"/>
      <c r="HG553" s="10"/>
      <c r="HH553" s="10"/>
      <c r="HI553" s="10"/>
      <c r="HJ553" s="10"/>
      <c r="HK553" s="10"/>
      <c r="HL553" s="10"/>
      <c r="HM553" s="10"/>
      <c r="HN553" s="10"/>
      <c r="HO553" s="10"/>
      <c r="HP553" s="10"/>
      <c r="HQ553" s="10"/>
      <c r="HR553" s="10"/>
      <c r="HS553" s="10"/>
      <c r="HT553" s="10"/>
      <c r="HU553" s="10"/>
      <c r="HV553" s="10"/>
      <c r="HW553" s="10"/>
      <c r="HX553" s="10"/>
      <c r="HY553" s="10"/>
      <c r="HZ553" s="10"/>
      <c r="IA553" s="10"/>
      <c r="IB553" s="10"/>
      <c r="IC553" s="10"/>
      <c r="ID553" s="10"/>
      <c r="IE553" s="10"/>
      <c r="IF553" s="10"/>
      <c r="IG553" s="10"/>
      <c r="IH553" s="10"/>
      <c r="II553" s="10"/>
      <c r="IJ553" s="10"/>
      <c r="IK553" s="10"/>
      <c r="IL553" s="10"/>
      <c r="IM553" s="10"/>
      <c r="IN553" s="10"/>
      <c r="IO553" s="10"/>
      <c r="IP553" s="10"/>
      <c r="IQ553" s="10"/>
      <c r="IR553" s="10"/>
      <c r="IS553" s="10"/>
      <c r="IT553" s="10"/>
      <c r="IU553" s="10"/>
      <c r="IV553" s="10"/>
      <c r="IW553" s="10"/>
      <c r="IX553" s="10"/>
      <c r="IY553" s="10"/>
      <c r="IZ553" s="10"/>
      <c r="JA553" s="10"/>
      <c r="JB553" s="10"/>
      <c r="JC553" s="10"/>
      <c r="JD553" s="10"/>
      <c r="JE553" s="10"/>
      <c r="JF553" s="10"/>
      <c r="JG553" s="10"/>
      <c r="JH553" s="10"/>
      <c r="JI553" s="10"/>
      <c r="JJ553" s="10"/>
      <c r="JK553" s="10"/>
      <c r="JL553" s="10"/>
      <c r="JM553" s="10"/>
      <c r="JN553" s="10"/>
      <c r="JO553" s="10"/>
      <c r="JP553" s="10"/>
      <c r="JQ553" s="10"/>
      <c r="JR553" s="10"/>
      <c r="JS553" s="10"/>
      <c r="JT553" s="10"/>
      <c r="JU553" s="10"/>
      <c r="JV553" s="10"/>
      <c r="JW553" s="10"/>
      <c r="JX553" s="10"/>
      <c r="JY553" s="10"/>
      <c r="JZ553" s="10"/>
      <c r="KA553" s="10"/>
      <c r="KB553" s="10"/>
      <c r="KC553" s="10"/>
      <c r="KD553" s="10"/>
      <c r="KE553" s="10"/>
      <c r="KF553" s="10"/>
      <c r="KG553" s="10"/>
      <c r="KH553" s="10"/>
      <c r="KI553" s="10"/>
      <c r="KJ553" s="10"/>
      <c r="KK553" s="10"/>
      <c r="KL553" s="10"/>
      <c r="KM553" s="10"/>
      <c r="KN553" s="10"/>
      <c r="KO553" s="10"/>
      <c r="KP553" s="10"/>
      <c r="KQ553" s="10"/>
      <c r="KR553" s="10"/>
      <c r="KS553" s="10"/>
      <c r="KT553" s="10"/>
      <c r="KU553" s="10"/>
      <c r="KV553" s="10"/>
      <c r="KW553" s="10"/>
      <c r="KX553" s="10"/>
      <c r="KY553" s="10"/>
      <c r="KZ553" s="10"/>
      <c r="LA553" s="10"/>
      <c r="LB553" s="10"/>
      <c r="LC553" s="10"/>
      <c r="LD553" s="10"/>
      <c r="LE553" s="10"/>
      <c r="LF553" s="10"/>
      <c r="LG553" s="10"/>
      <c r="LH553" s="10"/>
      <c r="LI553" s="10"/>
      <c r="LJ553" s="10"/>
      <c r="LK553" s="10"/>
      <c r="LL553" s="10"/>
      <c r="LM553" s="10"/>
      <c r="LN553" s="10"/>
      <c r="LO553" s="10"/>
      <c r="LP553" s="10"/>
      <c r="LQ553" s="10"/>
      <c r="LR553" s="10"/>
      <c r="LS553" s="10"/>
      <c r="LT553" s="10"/>
      <c r="LU553" s="10"/>
      <c r="LV553" s="10"/>
      <c r="LW553" s="10"/>
      <c r="LX553" s="10"/>
      <c r="LY553" s="10"/>
      <c r="LZ553" s="10"/>
      <c r="MA553" s="10"/>
      <c r="MB553" s="10"/>
      <c r="MC553" s="10"/>
      <c r="MD553" s="10"/>
      <c r="ME553" s="10"/>
      <c r="MF553" s="10"/>
      <c r="MG553" s="10"/>
      <c r="MH553" s="10"/>
      <c r="MI553" s="10"/>
      <c r="MJ553" s="10"/>
      <c r="MK553" s="10"/>
      <c r="ML553" s="10"/>
      <c r="MM553" s="10"/>
      <c r="MN553" s="10"/>
      <c r="MO553" s="10"/>
      <c r="MP553" s="10"/>
      <c r="MQ553" s="10"/>
      <c r="MR553" s="10"/>
      <c r="MS553" s="10"/>
      <c r="MT553" s="10"/>
      <c r="MU553" s="10"/>
      <c r="MV553" s="10"/>
      <c r="MW553" s="10"/>
      <c r="MX553" s="10"/>
      <c r="MY553" s="10"/>
      <c r="MZ553" s="10"/>
      <c r="NA553" s="10"/>
      <c r="NB553" s="10"/>
      <c r="NC553" s="10"/>
      <c r="ND553" s="10"/>
      <c r="NE553" s="10"/>
      <c r="NF553" s="10"/>
      <c r="NG553" s="10"/>
      <c r="NH553" s="10"/>
      <c r="NI553" s="10"/>
      <c r="NJ553" s="10"/>
      <c r="NK553" s="10"/>
      <c r="NL553" s="10"/>
      <c r="NM553" s="10"/>
      <c r="NN553" s="10"/>
      <c r="NO553" s="10"/>
      <c r="NP553" s="10"/>
      <c r="NQ553" s="10"/>
      <c r="NR553" s="10"/>
      <c r="NS553" s="10"/>
      <c r="NT553" s="10"/>
      <c r="NU553" s="10"/>
      <c r="NV553" s="10"/>
      <c r="NW553" s="10"/>
      <c r="NX553" s="10"/>
      <c r="NY553" s="10"/>
      <c r="NZ553" s="10"/>
      <c r="OA553" s="10"/>
      <c r="OB553" s="10"/>
      <c r="OC553" s="10"/>
      <c r="OD553" s="10"/>
      <c r="OE553" s="10"/>
      <c r="OF553" s="10"/>
      <c r="OG553" s="10"/>
      <c r="OH553" s="10"/>
      <c r="OI553" s="10"/>
      <c r="OJ553" s="10"/>
      <c r="OK553" s="10"/>
      <c r="OL553" s="10"/>
      <c r="OM553" s="10"/>
      <c r="ON553" s="10"/>
      <c r="OO553" s="10"/>
      <c r="OP553" s="10"/>
      <c r="OQ553" s="10"/>
      <c r="OR553" s="10"/>
      <c r="OS553" s="10"/>
      <c r="OT553" s="10"/>
      <c r="OU553" s="10"/>
      <c r="OV553" s="10"/>
      <c r="OW553" s="10"/>
      <c r="OX553" s="10"/>
      <c r="OY553" s="10"/>
      <c r="OZ553" s="10"/>
      <c r="PA553" s="10"/>
      <c r="PB553" s="10"/>
      <c r="PC553" s="10"/>
      <c r="PD553" s="10"/>
      <c r="PE553" s="10"/>
      <c r="PF553" s="10"/>
      <c r="PG553" s="10"/>
      <c r="PH553" s="10"/>
      <c r="PI553" s="10"/>
      <c r="PJ553" s="10"/>
      <c r="PK553" s="10"/>
      <c r="PL553" s="10"/>
      <c r="PM553" s="10"/>
      <c r="PN553" s="10"/>
      <c r="PO553" s="10"/>
      <c r="PP553" s="10"/>
      <c r="PQ553" s="10"/>
      <c r="PR553" s="10"/>
      <c r="PS553" s="10"/>
      <c r="PT553" s="10"/>
      <c r="PU553" s="10"/>
      <c r="PV553" s="10"/>
      <c r="PW553" s="10"/>
      <c r="PX553" s="10"/>
      <c r="PY553" s="10"/>
      <c r="PZ553" s="10"/>
      <c r="QA553" s="10"/>
      <c r="QB553" s="10"/>
      <c r="QC553" s="10"/>
      <c r="QD553" s="10"/>
      <c r="QE553" s="10"/>
      <c r="QF553" s="10"/>
      <c r="QG553" s="10"/>
      <c r="QH553" s="10"/>
      <c r="QI553" s="10"/>
      <c r="QJ553" s="10"/>
      <c r="QK553" s="10"/>
      <c r="QL553" s="10"/>
      <c r="QM553" s="10"/>
      <c r="QN553" s="10"/>
      <c r="QO553" s="10"/>
      <c r="QP553" s="10"/>
      <c r="QQ553" s="10"/>
      <c r="QR553" s="10"/>
      <c r="QS553" s="10"/>
      <c r="QT553" s="10"/>
      <c r="QU553" s="10"/>
      <c r="QV553" s="10"/>
      <c r="QW553" s="10"/>
      <c r="QX553" s="10"/>
      <c r="QY553" s="10"/>
      <c r="QZ553" s="10"/>
      <c r="RA553" s="10"/>
      <c r="RB553" s="10"/>
      <c r="RC553" s="10"/>
      <c r="RD553" s="10"/>
      <c r="RE553" s="10"/>
      <c r="RF553" s="10"/>
      <c r="RG553" s="10"/>
      <c r="RH553" s="10"/>
      <c r="RI553" s="10"/>
      <c r="RJ553" s="10"/>
      <c r="RK553" s="10"/>
      <c r="RL553" s="10"/>
      <c r="RM553" s="10"/>
      <c r="RN553" s="10"/>
      <c r="RO553" s="10"/>
      <c r="RP553" s="10"/>
      <c r="RQ553" s="10"/>
      <c r="RR553" s="10"/>
      <c r="RS553" s="10"/>
      <c r="RT553" s="10"/>
      <c r="RU553" s="10"/>
      <c r="RV553" s="10"/>
      <c r="RW553" s="10"/>
      <c r="RX553" s="10"/>
      <c r="RY553" s="10"/>
      <c r="RZ553" s="10"/>
      <c r="SA553" s="10"/>
      <c r="SB553" s="10"/>
      <c r="SC553" s="10"/>
      <c r="SD553" s="10"/>
      <c r="SE553" s="10"/>
      <c r="SF553" s="10"/>
      <c r="SG553" s="10"/>
      <c r="SH553" s="10"/>
      <c r="SI553" s="10"/>
      <c r="SJ553" s="10"/>
      <c r="SK553" s="10"/>
      <c r="SL553" s="10"/>
      <c r="SM553" s="10"/>
      <c r="SN553" s="10"/>
      <c r="SO553" s="10"/>
      <c r="SP553" s="10"/>
      <c r="SQ553" s="10"/>
      <c r="SR553" s="10"/>
      <c r="SS553" s="10"/>
      <c r="ST553" s="10"/>
      <c r="SU553" s="10"/>
      <c r="SV553" s="10"/>
      <c r="SW553" s="10"/>
      <c r="SX553" s="10"/>
      <c r="SY553" s="10"/>
      <c r="SZ553" s="10"/>
      <c r="TA553" s="10"/>
      <c r="TB553" s="10"/>
      <c r="TC553" s="10"/>
      <c r="TD553" s="10"/>
      <c r="TE553" s="10"/>
      <c r="TF553" s="10"/>
      <c r="TG553" s="10"/>
      <c r="TH553" s="10"/>
      <c r="TI553" s="10"/>
      <c r="TJ553" s="10"/>
      <c r="TK553" s="10"/>
      <c r="TL553" s="10"/>
      <c r="TM553" s="10"/>
      <c r="TN553" s="10"/>
      <c r="TO553" s="10"/>
      <c r="TP553" s="10"/>
      <c r="TQ553" s="10"/>
      <c r="TR553" s="10"/>
      <c r="TS553" s="10"/>
      <c r="TT553" s="10"/>
      <c r="TU553" s="10"/>
      <c r="TV553" s="10"/>
      <c r="TW553" s="10"/>
      <c r="TX553" s="10"/>
      <c r="TY553" s="10"/>
      <c r="TZ553" s="10"/>
      <c r="UA553" s="10"/>
      <c r="UB553" s="10"/>
      <c r="UC553" s="10"/>
      <c r="UD553" s="10"/>
      <c r="UE553" s="10"/>
      <c r="UF553" s="10"/>
      <c r="UG553" s="10"/>
      <c r="UH553" s="10"/>
      <c r="UI553" s="10"/>
      <c r="UJ553" s="10"/>
      <c r="UK553" s="10"/>
      <c r="UL553" s="10"/>
      <c r="UM553" s="10"/>
      <c r="UN553" s="10"/>
      <c r="UO553" s="10"/>
      <c r="UP553" s="10"/>
      <c r="UQ553" s="10"/>
      <c r="UR553" s="10"/>
      <c r="US553" s="10"/>
      <c r="UT553" s="10"/>
      <c r="UU553" s="10"/>
      <c r="UV553" s="10"/>
      <c r="UW553" s="10"/>
      <c r="UX553" s="10"/>
      <c r="UY553" s="10"/>
      <c r="UZ553" s="10"/>
      <c r="VA553" s="10"/>
      <c r="VB553" s="10"/>
      <c r="VC553" s="10"/>
      <c r="VD553" s="10"/>
      <c r="VE553" s="10"/>
      <c r="VF553" s="10"/>
      <c r="VG553" s="10"/>
      <c r="VH553" s="10"/>
      <c r="VI553" s="10"/>
      <c r="VJ553" s="10"/>
      <c r="VK553" s="10"/>
      <c r="VL553" s="10"/>
      <c r="VM553" s="10"/>
      <c r="VN553" s="10"/>
      <c r="VO553" s="10"/>
      <c r="VP553" s="10"/>
      <c r="VQ553" s="10"/>
      <c r="VR553" s="10"/>
      <c r="VS553" s="10"/>
      <c r="VT553" s="10"/>
      <c r="VU553" s="10"/>
      <c r="VV553" s="10"/>
      <c r="VW553" s="10"/>
      <c r="VX553" s="10"/>
      <c r="VY553" s="10"/>
      <c r="VZ553" s="10"/>
      <c r="WA553" s="10"/>
      <c r="WB553" s="10"/>
      <c r="WC553" s="10"/>
      <c r="WD553" s="10"/>
      <c r="WE553" s="10"/>
      <c r="WF553" s="10"/>
      <c r="WG553" s="10"/>
      <c r="WH553" s="10"/>
      <c r="WI553" s="10"/>
      <c r="WJ553" s="10"/>
      <c r="WK553" s="10"/>
      <c r="WL553" s="10"/>
      <c r="WM553" s="10"/>
      <c r="WN553" s="10"/>
      <c r="WO553" s="10"/>
      <c r="WP553" s="10"/>
      <c r="WQ553" s="10"/>
      <c r="WR553" s="10"/>
      <c r="WS553" s="10"/>
      <c r="WT553" s="10"/>
      <c r="WU553" s="10"/>
      <c r="WV553" s="10"/>
      <c r="WW553" s="10"/>
      <c r="WX553" s="10"/>
      <c r="WY553" s="10"/>
      <c r="WZ553" s="10"/>
      <c r="XA553" s="10"/>
      <c r="XB553" s="10"/>
      <c r="XC553" s="10"/>
      <c r="XD553" s="10"/>
      <c r="XE553" s="10"/>
      <c r="XF553" s="10"/>
      <c r="XG553" s="10"/>
      <c r="XH553" s="10"/>
      <c r="XI553" s="10"/>
      <c r="XJ553" s="10"/>
      <c r="XK553" s="10"/>
      <c r="XL553" s="10"/>
      <c r="XM553" s="10"/>
      <c r="XN553" s="10"/>
      <c r="XO553" s="10"/>
      <c r="XP553" s="10"/>
      <c r="XQ553" s="10"/>
      <c r="XR553" s="10"/>
      <c r="XS553" s="10"/>
      <c r="XT553" s="10"/>
      <c r="XU553" s="10"/>
      <c r="XV553" s="10"/>
      <c r="XW553" s="10"/>
      <c r="XX553" s="10"/>
      <c r="XY553" s="10"/>
      <c r="XZ553" s="10"/>
      <c r="YA553" s="10"/>
      <c r="YB553" s="10"/>
      <c r="YC553" s="10"/>
      <c r="YD553" s="10"/>
      <c r="YE553" s="10"/>
      <c r="YF553" s="10"/>
      <c r="YG553" s="10"/>
      <c r="YH553" s="10"/>
      <c r="YI553" s="10"/>
      <c r="YJ553" s="10"/>
      <c r="YK553" s="10"/>
      <c r="YL553" s="10"/>
      <c r="YM553" s="10"/>
      <c r="YN553" s="10"/>
      <c r="YO553" s="10"/>
      <c r="YP553" s="10"/>
      <c r="YQ553" s="10"/>
      <c r="YR553" s="10"/>
      <c r="YS553" s="10"/>
      <c r="YT553" s="10"/>
      <c r="YU553" s="10"/>
      <c r="YV553" s="10"/>
      <c r="YW553" s="10"/>
      <c r="YX553" s="10"/>
      <c r="YY553" s="10"/>
      <c r="YZ553" s="10"/>
      <c r="ZA553" s="10"/>
      <c r="ZB553" s="10"/>
      <c r="ZC553" s="10"/>
      <c r="ZD553" s="10"/>
      <c r="ZE553" s="10"/>
      <c r="ZF553" s="10"/>
      <c r="ZG553" s="10"/>
      <c r="ZH553" s="10"/>
      <c r="ZI553" s="10"/>
      <c r="ZJ553" s="10"/>
      <c r="ZK553" s="10"/>
      <c r="ZL553" s="10"/>
      <c r="ZM553" s="10"/>
      <c r="ZN553" s="10"/>
      <c r="ZO553" s="10"/>
      <c r="ZP553" s="10"/>
      <c r="ZQ553" s="10"/>
      <c r="ZR553" s="10"/>
      <c r="ZS553" s="10"/>
      <c r="ZT553" s="10"/>
      <c r="ZU553" s="10"/>
      <c r="ZV553" s="10"/>
      <c r="ZW553" s="10"/>
      <c r="ZX553" s="10"/>
      <c r="ZY553" s="10"/>
      <c r="ZZ553" s="10"/>
      <c r="AAA553" s="10"/>
      <c r="AAB553" s="10"/>
      <c r="AAC553" s="10"/>
      <c r="AAD553" s="10"/>
      <c r="AAE553" s="10"/>
      <c r="AAF553" s="10"/>
      <c r="AAG553" s="10"/>
      <c r="AAH553" s="10"/>
      <c r="AAI553" s="10"/>
      <c r="AAJ553" s="10"/>
      <c r="AAK553" s="10"/>
      <c r="AAL553" s="10"/>
      <c r="AAM553" s="10"/>
      <c r="AAN553" s="10"/>
      <c r="AAO553" s="10"/>
      <c r="AAP553" s="10"/>
      <c r="AAQ553" s="10"/>
      <c r="AAR553" s="10"/>
      <c r="AAS553" s="10"/>
      <c r="AAT553" s="10"/>
      <c r="AAU553" s="10"/>
      <c r="AAV553" s="10"/>
      <c r="AAW553" s="10"/>
      <c r="AAX553" s="10"/>
      <c r="AAY553" s="10"/>
      <c r="AAZ553" s="10"/>
      <c r="ABA553" s="10"/>
      <c r="ABB553" s="10"/>
      <c r="ABC553" s="10"/>
      <c r="ABD553" s="10"/>
      <c r="ABE553" s="10"/>
      <c r="ABF553" s="10"/>
      <c r="ABG553" s="10"/>
      <c r="ABH553" s="10"/>
      <c r="ABI553" s="10"/>
      <c r="ABJ553" s="10"/>
      <c r="ABK553" s="10"/>
      <c r="ABL553" s="10"/>
      <c r="ABM553" s="10"/>
      <c r="ABN553" s="10"/>
      <c r="ABO553" s="10"/>
      <c r="ABP553" s="10"/>
      <c r="ABQ553" s="10"/>
      <c r="ABR553" s="10"/>
      <c r="ABS553" s="10"/>
      <c r="ABT553" s="10"/>
      <c r="ABU553" s="10"/>
      <c r="ABV553" s="10"/>
      <c r="ABW553" s="10"/>
      <c r="ABX553" s="10"/>
      <c r="ABY553" s="10"/>
      <c r="ABZ553" s="10"/>
      <c r="ACA553" s="10"/>
      <c r="ACB553" s="10"/>
      <c r="ACC553" s="10"/>
      <c r="ACD553" s="10"/>
      <c r="ACE553" s="10"/>
      <c r="ACF553" s="10"/>
      <c r="ACG553" s="10"/>
      <c r="ACH553" s="10"/>
      <c r="ACI553" s="10"/>
      <c r="ACJ553" s="10"/>
      <c r="ACK553" s="10"/>
      <c r="ACL553" s="10"/>
      <c r="ACM553" s="10"/>
      <c r="ACN553" s="10"/>
      <c r="ACO553" s="10"/>
      <c r="ACP553" s="10"/>
      <c r="ACQ553" s="10"/>
      <c r="ACR553" s="10"/>
      <c r="ACS553" s="10"/>
      <c r="ACT553" s="10"/>
      <c r="ACU553" s="10"/>
      <c r="ACV553" s="10"/>
      <c r="ACW553" s="10"/>
      <c r="ACX553" s="10"/>
      <c r="ACY553" s="10"/>
      <c r="ACZ553" s="10"/>
      <c r="ADA553" s="10"/>
      <c r="ADB553" s="10"/>
      <c r="ADC553" s="10"/>
      <c r="ADD553" s="10"/>
      <c r="ADE553" s="10"/>
      <c r="ADF553" s="10"/>
      <c r="ADG553" s="10"/>
      <c r="ADH553" s="10"/>
      <c r="ADI553" s="10"/>
      <c r="ADJ553" s="10"/>
      <c r="ADK553" s="10"/>
      <c r="ADL553" s="10"/>
      <c r="ADM553" s="10"/>
      <c r="ADN553" s="10"/>
      <c r="ADO553" s="10"/>
      <c r="ADP553" s="10"/>
      <c r="ADQ553" s="10"/>
      <c r="ADR553" s="10"/>
      <c r="ADS553" s="10"/>
      <c r="ADT553" s="10"/>
      <c r="ADU553" s="10"/>
      <c r="ADV553" s="10"/>
      <c r="ADW553" s="10"/>
      <c r="ADX553" s="10"/>
      <c r="ADY553" s="10"/>
      <c r="ADZ553" s="10"/>
      <c r="AEA553" s="10"/>
      <c r="AEB553" s="10"/>
      <c r="AEC553" s="10"/>
      <c r="AED553" s="10"/>
      <c r="AEE553" s="10"/>
      <c r="AEF553" s="10"/>
      <c r="AEG553" s="10"/>
      <c r="AEH553" s="10"/>
      <c r="AEI553" s="10"/>
      <c r="AEJ553" s="10"/>
      <c r="AEK553" s="10"/>
      <c r="AEL553" s="10"/>
      <c r="AEM553" s="10"/>
      <c r="AEN553" s="10"/>
      <c r="AEO553" s="10"/>
      <c r="AEP553" s="10"/>
      <c r="AEQ553" s="10"/>
      <c r="AER553" s="10"/>
      <c r="AES553" s="10"/>
      <c r="AET553" s="10"/>
      <c r="AEU553" s="10"/>
      <c r="AEV553" s="10"/>
      <c r="AEW553" s="10"/>
      <c r="AEX553" s="10"/>
      <c r="AEY553" s="10"/>
      <c r="AEZ553" s="10"/>
      <c r="AFA553" s="10"/>
      <c r="AFB553" s="10"/>
      <c r="AFC553" s="10"/>
      <c r="AFD553" s="10"/>
      <c r="AFE553" s="10"/>
      <c r="AFF553" s="10"/>
      <c r="AFG553" s="10"/>
      <c r="AFH553" s="10"/>
      <c r="AFI553" s="10"/>
      <c r="AFJ553" s="10"/>
      <c r="AFK553" s="10"/>
      <c r="AFL553" s="10"/>
      <c r="AFM553" s="10"/>
      <c r="AFN553" s="10"/>
      <c r="AFO553" s="10"/>
      <c r="AFP553" s="10"/>
      <c r="AFQ553" s="10"/>
      <c r="AFR553" s="10"/>
      <c r="AFS553" s="10"/>
      <c r="AFT553" s="10"/>
      <c r="AFU553" s="10"/>
      <c r="AFV553" s="10"/>
      <c r="AFW553" s="10"/>
      <c r="AFX553" s="10"/>
      <c r="AFY553" s="10"/>
      <c r="AFZ553" s="10"/>
      <c r="AGA553" s="10"/>
      <c r="AGB553" s="10"/>
      <c r="AGC553" s="10"/>
      <c r="AGD553" s="10"/>
      <c r="AGE553" s="10"/>
      <c r="AGF553" s="10"/>
      <c r="AGG553" s="10"/>
      <c r="AGH553" s="10"/>
      <c r="AGI553" s="10"/>
      <c r="AGJ553" s="10"/>
      <c r="AGK553" s="10"/>
      <c r="AGL553" s="10"/>
      <c r="AGM553" s="10"/>
      <c r="AGN553" s="10"/>
      <c r="AGO553" s="10"/>
      <c r="AGP553" s="10"/>
      <c r="AGQ553" s="10"/>
      <c r="AGR553" s="10"/>
      <c r="AGS553" s="10"/>
      <c r="AGT553" s="10"/>
      <c r="AGU553" s="10"/>
      <c r="AGV553" s="10"/>
      <c r="AGW553" s="10"/>
      <c r="AGX553" s="10"/>
      <c r="AGY553" s="10"/>
      <c r="AGZ553" s="10"/>
      <c r="AHA553" s="10"/>
      <c r="AHB553" s="10"/>
      <c r="AHC553" s="10"/>
      <c r="AHD553" s="10"/>
      <c r="AHE553" s="10"/>
      <c r="AHF553" s="10"/>
      <c r="AHG553" s="10"/>
      <c r="AHH553" s="10"/>
      <c r="AHI553" s="10"/>
      <c r="AHJ553" s="10"/>
      <c r="AHK553" s="10"/>
      <c r="AHL553" s="10"/>
      <c r="AHM553" s="10"/>
      <c r="AHN553" s="10"/>
      <c r="AHO553" s="10"/>
      <c r="AHP553" s="10"/>
      <c r="AHQ553" s="10"/>
      <c r="AHR553" s="10"/>
      <c r="AHS553" s="10"/>
      <c r="AHT553" s="10"/>
      <c r="AHU553" s="10"/>
      <c r="AHV553" s="10"/>
      <c r="AHW553" s="10"/>
      <c r="AHX553" s="10"/>
      <c r="AHY553" s="10"/>
      <c r="AHZ553" s="10"/>
      <c r="AIA553" s="10"/>
      <c r="AIB553" s="10"/>
      <c r="AIC553" s="10"/>
      <c r="AID553" s="10"/>
      <c r="AIE553" s="10"/>
      <c r="AIF553" s="10"/>
      <c r="AIG553" s="10"/>
      <c r="AIH553" s="10"/>
      <c r="AII553" s="10"/>
      <c r="AIJ553" s="10"/>
      <c r="AIK553" s="10"/>
      <c r="AIL553" s="10"/>
      <c r="AIM553" s="10"/>
      <c r="AIN553" s="10"/>
      <c r="AIO553" s="10"/>
      <c r="AIP553" s="10"/>
      <c r="AIQ553" s="10"/>
      <c r="AIR553" s="10"/>
      <c r="AIS553" s="10"/>
      <c r="AIT553" s="10"/>
      <c r="AIU553" s="10"/>
      <c r="AIV553" s="10"/>
      <c r="AIW553" s="10"/>
      <c r="AIX553" s="10"/>
      <c r="AIY553" s="10"/>
      <c r="AIZ553" s="10"/>
      <c r="AJA553" s="10"/>
      <c r="AJB553" s="10"/>
      <c r="AJC553" s="10"/>
      <c r="AJD553" s="10"/>
      <c r="AJE553" s="10"/>
      <c r="AJF553" s="10"/>
      <c r="AJG553" s="10"/>
      <c r="AJH553" s="10"/>
      <c r="AJI553" s="10"/>
      <c r="AJJ553" s="10"/>
      <c r="AJK553" s="10"/>
      <c r="AJL553" s="10"/>
      <c r="AJM553" s="10"/>
      <c r="AJN553" s="10"/>
      <c r="AJO553" s="10"/>
      <c r="AJP553" s="10"/>
      <c r="AJQ553" s="10"/>
      <c r="AJR553" s="10"/>
      <c r="AJS553" s="10"/>
      <c r="AJT553" s="10"/>
      <c r="AJU553" s="10"/>
      <c r="AJV553" s="10"/>
      <c r="AJW553" s="10"/>
      <c r="AJX553" s="10"/>
      <c r="AJY553" s="10"/>
      <c r="AJZ553" s="10"/>
      <c r="AKA553" s="10"/>
      <c r="AKB553" s="10"/>
      <c r="AKC553" s="10"/>
      <c r="AKD553" s="10"/>
      <c r="AKE553" s="10"/>
      <c r="AKF553" s="10"/>
      <c r="AKG553" s="10"/>
      <c r="AKH553" s="10"/>
      <c r="AKI553" s="10"/>
      <c r="AKJ553" s="10"/>
      <c r="AKK553" s="10"/>
      <c r="AKL553" s="10"/>
      <c r="AKM553" s="10"/>
      <c r="AKN553" s="10"/>
      <c r="AKO553" s="10"/>
      <c r="AKP553" s="10"/>
      <c r="AKQ553" s="10"/>
      <c r="AKR553" s="10"/>
      <c r="AKS553" s="10"/>
      <c r="AKT553" s="10"/>
      <c r="AKU553" s="10"/>
      <c r="AKV553" s="10"/>
      <c r="AKW553" s="10"/>
      <c r="AKX553" s="10"/>
      <c r="AKY553" s="10"/>
      <c r="AKZ553" s="10"/>
      <c r="ALA553" s="10"/>
      <c r="ALB553" s="10"/>
      <c r="ALC553" s="10"/>
      <c r="ALD553" s="10"/>
      <c r="ALE553" s="10"/>
      <c r="ALF553" s="10"/>
      <c r="ALG553" s="10"/>
      <c r="ALH553" s="10"/>
      <c r="ALI553" s="10"/>
      <c r="ALJ553" s="10"/>
      <c r="ALK553" s="10"/>
      <c r="ALL553" s="10"/>
      <c r="ALM553" s="10"/>
      <c r="ALN553" s="10"/>
      <c r="ALO553" s="10"/>
      <c r="ALP553" s="10"/>
      <c r="ALQ553" s="10"/>
      <c r="ALR553" s="10"/>
      <c r="ALS553" s="10"/>
      <c r="ALT553" s="10"/>
      <c r="ALU553" s="10"/>
      <c r="ALV553" s="10"/>
      <c r="ALW553" s="10"/>
      <c r="ALX553" s="10"/>
      <c r="ALY553" s="10"/>
      <c r="ALZ553" s="10"/>
      <c r="AMA553" s="10"/>
      <c r="AMB553" s="10"/>
      <c r="AMC553" s="10"/>
      <c r="AMD553" s="10"/>
      <c r="AME553" s="10"/>
      <c r="AMF553" s="10"/>
      <c r="AMG553" s="10"/>
      <c r="AMH553" s="10"/>
      <c r="AMI553" s="10"/>
    </row>
    <row r="554" spans="1:1023" ht="21.75" customHeight="1">
      <c r="A554" s="14" t="s">
        <v>117</v>
      </c>
      <c r="B554" s="45"/>
      <c r="C554" s="34"/>
      <c r="D554" s="34"/>
      <c r="E554" s="30"/>
      <c r="F554" s="30"/>
      <c r="G554" s="30"/>
      <c r="H554" s="30"/>
      <c r="I554" s="30"/>
      <c r="J554" s="36">
        <v>17775.25</v>
      </c>
      <c r="K554" s="30"/>
      <c r="L554" s="30"/>
      <c r="M554" s="30"/>
      <c r="N554" s="30"/>
      <c r="O554" s="30"/>
      <c r="P554" s="34"/>
      <c r="Q554" s="43">
        <f t="shared" si="14"/>
        <v>17775.25</v>
      </c>
      <c r="R554" s="43"/>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c r="EM554" s="10"/>
      <c r="EN554" s="10"/>
      <c r="EO554" s="10"/>
      <c r="EP554" s="10"/>
      <c r="EQ554" s="10"/>
      <c r="ER554" s="10"/>
      <c r="ES554" s="10"/>
      <c r="ET554" s="10"/>
      <c r="EU554" s="10"/>
      <c r="EV554" s="10"/>
      <c r="EW554" s="10"/>
      <c r="EX554" s="10"/>
      <c r="EY554" s="10"/>
      <c r="EZ554" s="10"/>
      <c r="FA554" s="10"/>
      <c r="FB554" s="10"/>
      <c r="FC554" s="10"/>
      <c r="FD554" s="10"/>
      <c r="FE554" s="10"/>
      <c r="FF554" s="10"/>
      <c r="FG554" s="10"/>
      <c r="FH554" s="10"/>
      <c r="FI554" s="10"/>
      <c r="FJ554" s="10"/>
      <c r="FK554" s="10"/>
      <c r="FL554" s="10"/>
      <c r="FM554" s="10"/>
      <c r="FN554" s="10"/>
      <c r="FO554" s="10"/>
      <c r="FP554" s="10"/>
      <c r="FQ554" s="10"/>
      <c r="FR554" s="10"/>
      <c r="FS554" s="10"/>
      <c r="FT554" s="10"/>
      <c r="FU554" s="10"/>
      <c r="FV554" s="10"/>
      <c r="FW554" s="10"/>
      <c r="FX554" s="10"/>
      <c r="FY554" s="10"/>
      <c r="FZ554" s="10"/>
      <c r="GA554" s="10"/>
      <c r="GB554" s="10"/>
      <c r="GC554" s="10"/>
      <c r="GD554" s="10"/>
      <c r="GE554" s="10"/>
      <c r="GF554" s="10"/>
      <c r="GG554" s="10"/>
      <c r="GH554" s="10"/>
      <c r="GI554" s="10"/>
      <c r="GJ554" s="10"/>
      <c r="GK554" s="10"/>
      <c r="GL554" s="10"/>
      <c r="GM554" s="10"/>
      <c r="GN554" s="10"/>
      <c r="GO554" s="10"/>
      <c r="GP554" s="10"/>
      <c r="GQ554" s="10"/>
      <c r="GR554" s="10"/>
      <c r="GS554" s="10"/>
      <c r="GT554" s="10"/>
      <c r="GU554" s="10"/>
      <c r="GV554" s="10"/>
      <c r="GW554" s="10"/>
      <c r="GX554" s="10"/>
      <c r="GY554" s="10"/>
      <c r="GZ554" s="10"/>
      <c r="HA554" s="10"/>
      <c r="HB554" s="10"/>
      <c r="HC554" s="10"/>
      <c r="HD554" s="10"/>
      <c r="HE554" s="10"/>
      <c r="HF554" s="10"/>
      <c r="HG554" s="10"/>
      <c r="HH554" s="10"/>
      <c r="HI554" s="10"/>
      <c r="HJ554" s="10"/>
      <c r="HK554" s="10"/>
      <c r="HL554" s="10"/>
      <c r="HM554" s="10"/>
      <c r="HN554" s="10"/>
      <c r="HO554" s="10"/>
      <c r="HP554" s="10"/>
      <c r="HQ554" s="10"/>
      <c r="HR554" s="10"/>
      <c r="HS554" s="10"/>
      <c r="HT554" s="10"/>
      <c r="HU554" s="10"/>
      <c r="HV554" s="10"/>
      <c r="HW554" s="10"/>
      <c r="HX554" s="10"/>
      <c r="HY554" s="10"/>
      <c r="HZ554" s="10"/>
      <c r="IA554" s="10"/>
      <c r="IB554" s="10"/>
      <c r="IC554" s="10"/>
      <c r="ID554" s="10"/>
      <c r="IE554" s="10"/>
      <c r="IF554" s="10"/>
      <c r="IG554" s="10"/>
      <c r="IH554" s="10"/>
      <c r="II554" s="10"/>
      <c r="IJ554" s="10"/>
      <c r="IK554" s="10"/>
      <c r="IL554" s="10"/>
      <c r="IM554" s="10"/>
      <c r="IN554" s="10"/>
      <c r="IO554" s="10"/>
      <c r="IP554" s="10"/>
      <c r="IQ554" s="10"/>
      <c r="IR554" s="10"/>
      <c r="IS554" s="10"/>
      <c r="IT554" s="10"/>
      <c r="IU554" s="10"/>
      <c r="IV554" s="10"/>
      <c r="IW554" s="10"/>
      <c r="IX554" s="10"/>
      <c r="IY554" s="10"/>
      <c r="IZ554" s="10"/>
      <c r="JA554" s="10"/>
      <c r="JB554" s="10"/>
      <c r="JC554" s="10"/>
      <c r="JD554" s="10"/>
      <c r="JE554" s="10"/>
      <c r="JF554" s="10"/>
      <c r="JG554" s="10"/>
      <c r="JH554" s="10"/>
      <c r="JI554" s="10"/>
      <c r="JJ554" s="10"/>
      <c r="JK554" s="10"/>
      <c r="JL554" s="10"/>
      <c r="JM554" s="10"/>
      <c r="JN554" s="10"/>
      <c r="JO554" s="10"/>
      <c r="JP554" s="10"/>
      <c r="JQ554" s="10"/>
      <c r="JR554" s="10"/>
      <c r="JS554" s="10"/>
      <c r="JT554" s="10"/>
      <c r="JU554" s="10"/>
      <c r="JV554" s="10"/>
      <c r="JW554" s="10"/>
      <c r="JX554" s="10"/>
      <c r="JY554" s="10"/>
      <c r="JZ554" s="10"/>
      <c r="KA554" s="10"/>
      <c r="KB554" s="10"/>
      <c r="KC554" s="10"/>
      <c r="KD554" s="10"/>
      <c r="KE554" s="10"/>
      <c r="KF554" s="10"/>
      <c r="KG554" s="10"/>
      <c r="KH554" s="10"/>
      <c r="KI554" s="10"/>
      <c r="KJ554" s="10"/>
      <c r="KK554" s="10"/>
      <c r="KL554" s="10"/>
      <c r="KM554" s="10"/>
      <c r="KN554" s="10"/>
      <c r="KO554" s="10"/>
      <c r="KP554" s="10"/>
      <c r="KQ554" s="10"/>
      <c r="KR554" s="10"/>
      <c r="KS554" s="10"/>
      <c r="KT554" s="10"/>
      <c r="KU554" s="10"/>
      <c r="KV554" s="10"/>
      <c r="KW554" s="10"/>
      <c r="KX554" s="10"/>
      <c r="KY554" s="10"/>
      <c r="KZ554" s="10"/>
      <c r="LA554" s="10"/>
      <c r="LB554" s="10"/>
      <c r="LC554" s="10"/>
      <c r="LD554" s="10"/>
      <c r="LE554" s="10"/>
      <c r="LF554" s="10"/>
      <c r="LG554" s="10"/>
      <c r="LH554" s="10"/>
      <c r="LI554" s="10"/>
      <c r="LJ554" s="10"/>
      <c r="LK554" s="10"/>
      <c r="LL554" s="10"/>
      <c r="LM554" s="10"/>
      <c r="LN554" s="10"/>
      <c r="LO554" s="10"/>
      <c r="LP554" s="10"/>
      <c r="LQ554" s="10"/>
      <c r="LR554" s="10"/>
      <c r="LS554" s="10"/>
      <c r="LT554" s="10"/>
      <c r="LU554" s="10"/>
      <c r="LV554" s="10"/>
      <c r="LW554" s="10"/>
      <c r="LX554" s="10"/>
      <c r="LY554" s="10"/>
      <c r="LZ554" s="10"/>
      <c r="MA554" s="10"/>
      <c r="MB554" s="10"/>
      <c r="MC554" s="10"/>
      <c r="MD554" s="10"/>
      <c r="ME554" s="10"/>
      <c r="MF554" s="10"/>
      <c r="MG554" s="10"/>
      <c r="MH554" s="10"/>
      <c r="MI554" s="10"/>
      <c r="MJ554" s="10"/>
      <c r="MK554" s="10"/>
      <c r="ML554" s="10"/>
      <c r="MM554" s="10"/>
      <c r="MN554" s="10"/>
      <c r="MO554" s="10"/>
      <c r="MP554" s="10"/>
      <c r="MQ554" s="10"/>
      <c r="MR554" s="10"/>
      <c r="MS554" s="10"/>
      <c r="MT554" s="10"/>
      <c r="MU554" s="10"/>
      <c r="MV554" s="10"/>
      <c r="MW554" s="10"/>
      <c r="MX554" s="10"/>
      <c r="MY554" s="10"/>
      <c r="MZ554" s="10"/>
      <c r="NA554" s="10"/>
      <c r="NB554" s="10"/>
      <c r="NC554" s="10"/>
      <c r="ND554" s="10"/>
      <c r="NE554" s="10"/>
      <c r="NF554" s="10"/>
      <c r="NG554" s="10"/>
      <c r="NH554" s="10"/>
      <c r="NI554" s="10"/>
      <c r="NJ554" s="10"/>
      <c r="NK554" s="10"/>
      <c r="NL554" s="10"/>
      <c r="NM554" s="10"/>
      <c r="NN554" s="10"/>
      <c r="NO554" s="10"/>
      <c r="NP554" s="10"/>
      <c r="NQ554" s="10"/>
      <c r="NR554" s="10"/>
      <c r="NS554" s="10"/>
      <c r="NT554" s="10"/>
      <c r="NU554" s="10"/>
      <c r="NV554" s="10"/>
      <c r="NW554" s="10"/>
      <c r="NX554" s="10"/>
      <c r="NY554" s="10"/>
      <c r="NZ554" s="10"/>
      <c r="OA554" s="10"/>
      <c r="OB554" s="10"/>
      <c r="OC554" s="10"/>
      <c r="OD554" s="10"/>
      <c r="OE554" s="10"/>
      <c r="OF554" s="10"/>
      <c r="OG554" s="10"/>
      <c r="OH554" s="10"/>
      <c r="OI554" s="10"/>
      <c r="OJ554" s="10"/>
      <c r="OK554" s="10"/>
      <c r="OL554" s="10"/>
      <c r="OM554" s="10"/>
      <c r="ON554" s="10"/>
      <c r="OO554" s="10"/>
      <c r="OP554" s="10"/>
      <c r="OQ554" s="10"/>
      <c r="OR554" s="10"/>
      <c r="OS554" s="10"/>
      <c r="OT554" s="10"/>
      <c r="OU554" s="10"/>
      <c r="OV554" s="10"/>
      <c r="OW554" s="10"/>
      <c r="OX554" s="10"/>
      <c r="OY554" s="10"/>
      <c r="OZ554" s="10"/>
      <c r="PA554" s="10"/>
      <c r="PB554" s="10"/>
      <c r="PC554" s="10"/>
      <c r="PD554" s="10"/>
      <c r="PE554" s="10"/>
      <c r="PF554" s="10"/>
      <c r="PG554" s="10"/>
      <c r="PH554" s="10"/>
      <c r="PI554" s="10"/>
      <c r="PJ554" s="10"/>
      <c r="PK554" s="10"/>
      <c r="PL554" s="10"/>
      <c r="PM554" s="10"/>
      <c r="PN554" s="10"/>
      <c r="PO554" s="10"/>
      <c r="PP554" s="10"/>
      <c r="PQ554" s="10"/>
      <c r="PR554" s="10"/>
      <c r="PS554" s="10"/>
      <c r="PT554" s="10"/>
      <c r="PU554" s="10"/>
      <c r="PV554" s="10"/>
      <c r="PW554" s="10"/>
      <c r="PX554" s="10"/>
      <c r="PY554" s="10"/>
      <c r="PZ554" s="10"/>
      <c r="QA554" s="10"/>
      <c r="QB554" s="10"/>
      <c r="QC554" s="10"/>
      <c r="QD554" s="10"/>
      <c r="QE554" s="10"/>
      <c r="QF554" s="10"/>
      <c r="QG554" s="10"/>
      <c r="QH554" s="10"/>
      <c r="QI554" s="10"/>
      <c r="QJ554" s="10"/>
      <c r="QK554" s="10"/>
      <c r="QL554" s="10"/>
      <c r="QM554" s="10"/>
      <c r="QN554" s="10"/>
      <c r="QO554" s="10"/>
      <c r="QP554" s="10"/>
      <c r="QQ554" s="10"/>
      <c r="QR554" s="10"/>
      <c r="QS554" s="10"/>
      <c r="QT554" s="10"/>
      <c r="QU554" s="10"/>
      <c r="QV554" s="10"/>
      <c r="QW554" s="10"/>
      <c r="QX554" s="10"/>
      <c r="QY554" s="10"/>
      <c r="QZ554" s="10"/>
      <c r="RA554" s="10"/>
      <c r="RB554" s="10"/>
      <c r="RC554" s="10"/>
      <c r="RD554" s="10"/>
      <c r="RE554" s="10"/>
      <c r="RF554" s="10"/>
      <c r="RG554" s="10"/>
      <c r="RH554" s="10"/>
      <c r="RI554" s="10"/>
      <c r="RJ554" s="10"/>
      <c r="RK554" s="10"/>
      <c r="RL554" s="10"/>
      <c r="RM554" s="10"/>
      <c r="RN554" s="10"/>
      <c r="RO554" s="10"/>
      <c r="RP554" s="10"/>
      <c r="RQ554" s="10"/>
      <c r="RR554" s="10"/>
      <c r="RS554" s="10"/>
      <c r="RT554" s="10"/>
      <c r="RU554" s="10"/>
      <c r="RV554" s="10"/>
      <c r="RW554" s="10"/>
      <c r="RX554" s="10"/>
      <c r="RY554" s="10"/>
      <c r="RZ554" s="10"/>
      <c r="SA554" s="10"/>
      <c r="SB554" s="10"/>
      <c r="SC554" s="10"/>
      <c r="SD554" s="10"/>
      <c r="SE554" s="10"/>
      <c r="SF554" s="10"/>
      <c r="SG554" s="10"/>
      <c r="SH554" s="10"/>
      <c r="SI554" s="10"/>
      <c r="SJ554" s="10"/>
      <c r="SK554" s="10"/>
      <c r="SL554" s="10"/>
      <c r="SM554" s="10"/>
      <c r="SN554" s="10"/>
      <c r="SO554" s="10"/>
      <c r="SP554" s="10"/>
      <c r="SQ554" s="10"/>
      <c r="SR554" s="10"/>
      <c r="SS554" s="10"/>
      <c r="ST554" s="10"/>
      <c r="SU554" s="10"/>
      <c r="SV554" s="10"/>
      <c r="SW554" s="10"/>
      <c r="SX554" s="10"/>
      <c r="SY554" s="10"/>
      <c r="SZ554" s="10"/>
      <c r="TA554" s="10"/>
      <c r="TB554" s="10"/>
      <c r="TC554" s="10"/>
      <c r="TD554" s="10"/>
      <c r="TE554" s="10"/>
      <c r="TF554" s="10"/>
      <c r="TG554" s="10"/>
      <c r="TH554" s="10"/>
      <c r="TI554" s="10"/>
      <c r="TJ554" s="10"/>
      <c r="TK554" s="10"/>
      <c r="TL554" s="10"/>
      <c r="TM554" s="10"/>
      <c r="TN554" s="10"/>
      <c r="TO554" s="10"/>
      <c r="TP554" s="10"/>
      <c r="TQ554" s="10"/>
      <c r="TR554" s="10"/>
      <c r="TS554" s="10"/>
      <c r="TT554" s="10"/>
      <c r="TU554" s="10"/>
      <c r="TV554" s="10"/>
      <c r="TW554" s="10"/>
      <c r="TX554" s="10"/>
      <c r="TY554" s="10"/>
      <c r="TZ554" s="10"/>
      <c r="UA554" s="10"/>
      <c r="UB554" s="10"/>
      <c r="UC554" s="10"/>
      <c r="UD554" s="10"/>
      <c r="UE554" s="10"/>
      <c r="UF554" s="10"/>
      <c r="UG554" s="10"/>
      <c r="UH554" s="10"/>
      <c r="UI554" s="10"/>
      <c r="UJ554" s="10"/>
      <c r="UK554" s="10"/>
      <c r="UL554" s="10"/>
      <c r="UM554" s="10"/>
      <c r="UN554" s="10"/>
      <c r="UO554" s="10"/>
      <c r="UP554" s="10"/>
      <c r="UQ554" s="10"/>
      <c r="UR554" s="10"/>
      <c r="US554" s="10"/>
      <c r="UT554" s="10"/>
      <c r="UU554" s="10"/>
      <c r="UV554" s="10"/>
      <c r="UW554" s="10"/>
      <c r="UX554" s="10"/>
      <c r="UY554" s="10"/>
      <c r="UZ554" s="10"/>
      <c r="VA554" s="10"/>
      <c r="VB554" s="10"/>
      <c r="VC554" s="10"/>
      <c r="VD554" s="10"/>
      <c r="VE554" s="10"/>
      <c r="VF554" s="10"/>
      <c r="VG554" s="10"/>
      <c r="VH554" s="10"/>
      <c r="VI554" s="10"/>
      <c r="VJ554" s="10"/>
      <c r="VK554" s="10"/>
      <c r="VL554" s="10"/>
      <c r="VM554" s="10"/>
      <c r="VN554" s="10"/>
      <c r="VO554" s="10"/>
      <c r="VP554" s="10"/>
      <c r="VQ554" s="10"/>
      <c r="VR554" s="10"/>
      <c r="VS554" s="10"/>
      <c r="VT554" s="10"/>
      <c r="VU554" s="10"/>
      <c r="VV554" s="10"/>
      <c r="VW554" s="10"/>
      <c r="VX554" s="10"/>
      <c r="VY554" s="10"/>
      <c r="VZ554" s="10"/>
      <c r="WA554" s="10"/>
      <c r="WB554" s="10"/>
      <c r="WC554" s="10"/>
      <c r="WD554" s="10"/>
      <c r="WE554" s="10"/>
      <c r="WF554" s="10"/>
      <c r="WG554" s="10"/>
      <c r="WH554" s="10"/>
      <c r="WI554" s="10"/>
      <c r="WJ554" s="10"/>
      <c r="WK554" s="10"/>
      <c r="WL554" s="10"/>
      <c r="WM554" s="10"/>
      <c r="WN554" s="10"/>
      <c r="WO554" s="10"/>
      <c r="WP554" s="10"/>
      <c r="WQ554" s="10"/>
      <c r="WR554" s="10"/>
      <c r="WS554" s="10"/>
      <c r="WT554" s="10"/>
      <c r="WU554" s="10"/>
      <c r="WV554" s="10"/>
      <c r="WW554" s="10"/>
      <c r="WX554" s="10"/>
      <c r="WY554" s="10"/>
      <c r="WZ554" s="10"/>
      <c r="XA554" s="10"/>
      <c r="XB554" s="10"/>
      <c r="XC554" s="10"/>
      <c r="XD554" s="10"/>
      <c r="XE554" s="10"/>
      <c r="XF554" s="10"/>
      <c r="XG554" s="10"/>
      <c r="XH554" s="10"/>
      <c r="XI554" s="10"/>
      <c r="XJ554" s="10"/>
      <c r="XK554" s="10"/>
      <c r="XL554" s="10"/>
      <c r="XM554" s="10"/>
      <c r="XN554" s="10"/>
      <c r="XO554" s="10"/>
      <c r="XP554" s="10"/>
      <c r="XQ554" s="10"/>
      <c r="XR554" s="10"/>
      <c r="XS554" s="10"/>
      <c r="XT554" s="10"/>
      <c r="XU554" s="10"/>
      <c r="XV554" s="10"/>
      <c r="XW554" s="10"/>
      <c r="XX554" s="10"/>
      <c r="XY554" s="10"/>
      <c r="XZ554" s="10"/>
      <c r="YA554" s="10"/>
      <c r="YB554" s="10"/>
      <c r="YC554" s="10"/>
      <c r="YD554" s="10"/>
      <c r="YE554" s="10"/>
      <c r="YF554" s="10"/>
      <c r="YG554" s="10"/>
      <c r="YH554" s="10"/>
      <c r="YI554" s="10"/>
      <c r="YJ554" s="10"/>
      <c r="YK554" s="10"/>
      <c r="YL554" s="10"/>
      <c r="YM554" s="10"/>
      <c r="YN554" s="10"/>
      <c r="YO554" s="10"/>
      <c r="YP554" s="10"/>
      <c r="YQ554" s="10"/>
      <c r="YR554" s="10"/>
      <c r="YS554" s="10"/>
      <c r="YT554" s="10"/>
      <c r="YU554" s="10"/>
      <c r="YV554" s="10"/>
      <c r="YW554" s="10"/>
      <c r="YX554" s="10"/>
      <c r="YY554" s="10"/>
      <c r="YZ554" s="10"/>
      <c r="ZA554" s="10"/>
      <c r="ZB554" s="10"/>
      <c r="ZC554" s="10"/>
      <c r="ZD554" s="10"/>
      <c r="ZE554" s="10"/>
      <c r="ZF554" s="10"/>
      <c r="ZG554" s="10"/>
      <c r="ZH554" s="10"/>
      <c r="ZI554" s="10"/>
      <c r="ZJ554" s="10"/>
      <c r="ZK554" s="10"/>
      <c r="ZL554" s="10"/>
      <c r="ZM554" s="10"/>
      <c r="ZN554" s="10"/>
      <c r="ZO554" s="10"/>
      <c r="ZP554" s="10"/>
      <c r="ZQ554" s="10"/>
      <c r="ZR554" s="10"/>
      <c r="ZS554" s="10"/>
      <c r="ZT554" s="10"/>
      <c r="ZU554" s="10"/>
      <c r="ZV554" s="10"/>
      <c r="ZW554" s="10"/>
      <c r="ZX554" s="10"/>
      <c r="ZY554" s="10"/>
      <c r="ZZ554" s="10"/>
      <c r="AAA554" s="10"/>
      <c r="AAB554" s="10"/>
      <c r="AAC554" s="10"/>
      <c r="AAD554" s="10"/>
      <c r="AAE554" s="10"/>
      <c r="AAF554" s="10"/>
      <c r="AAG554" s="10"/>
      <c r="AAH554" s="10"/>
      <c r="AAI554" s="10"/>
      <c r="AAJ554" s="10"/>
      <c r="AAK554" s="10"/>
      <c r="AAL554" s="10"/>
      <c r="AAM554" s="10"/>
      <c r="AAN554" s="10"/>
      <c r="AAO554" s="10"/>
      <c r="AAP554" s="10"/>
      <c r="AAQ554" s="10"/>
      <c r="AAR554" s="10"/>
      <c r="AAS554" s="10"/>
      <c r="AAT554" s="10"/>
      <c r="AAU554" s="10"/>
      <c r="AAV554" s="10"/>
      <c r="AAW554" s="10"/>
      <c r="AAX554" s="10"/>
      <c r="AAY554" s="10"/>
      <c r="AAZ554" s="10"/>
      <c r="ABA554" s="10"/>
      <c r="ABB554" s="10"/>
      <c r="ABC554" s="10"/>
      <c r="ABD554" s="10"/>
      <c r="ABE554" s="10"/>
      <c r="ABF554" s="10"/>
      <c r="ABG554" s="10"/>
      <c r="ABH554" s="10"/>
      <c r="ABI554" s="10"/>
      <c r="ABJ554" s="10"/>
      <c r="ABK554" s="10"/>
      <c r="ABL554" s="10"/>
      <c r="ABM554" s="10"/>
      <c r="ABN554" s="10"/>
      <c r="ABO554" s="10"/>
      <c r="ABP554" s="10"/>
      <c r="ABQ554" s="10"/>
      <c r="ABR554" s="10"/>
      <c r="ABS554" s="10"/>
      <c r="ABT554" s="10"/>
      <c r="ABU554" s="10"/>
      <c r="ABV554" s="10"/>
      <c r="ABW554" s="10"/>
      <c r="ABX554" s="10"/>
      <c r="ABY554" s="10"/>
      <c r="ABZ554" s="10"/>
      <c r="ACA554" s="10"/>
      <c r="ACB554" s="10"/>
      <c r="ACC554" s="10"/>
      <c r="ACD554" s="10"/>
      <c r="ACE554" s="10"/>
      <c r="ACF554" s="10"/>
      <c r="ACG554" s="10"/>
      <c r="ACH554" s="10"/>
      <c r="ACI554" s="10"/>
      <c r="ACJ554" s="10"/>
      <c r="ACK554" s="10"/>
      <c r="ACL554" s="10"/>
      <c r="ACM554" s="10"/>
      <c r="ACN554" s="10"/>
      <c r="ACO554" s="10"/>
      <c r="ACP554" s="10"/>
      <c r="ACQ554" s="10"/>
      <c r="ACR554" s="10"/>
      <c r="ACS554" s="10"/>
      <c r="ACT554" s="10"/>
      <c r="ACU554" s="10"/>
      <c r="ACV554" s="10"/>
      <c r="ACW554" s="10"/>
      <c r="ACX554" s="10"/>
      <c r="ACY554" s="10"/>
      <c r="ACZ554" s="10"/>
      <c r="ADA554" s="10"/>
      <c r="ADB554" s="10"/>
      <c r="ADC554" s="10"/>
      <c r="ADD554" s="10"/>
      <c r="ADE554" s="10"/>
      <c r="ADF554" s="10"/>
      <c r="ADG554" s="10"/>
      <c r="ADH554" s="10"/>
      <c r="ADI554" s="10"/>
      <c r="ADJ554" s="10"/>
      <c r="ADK554" s="10"/>
      <c r="ADL554" s="10"/>
      <c r="ADM554" s="10"/>
      <c r="ADN554" s="10"/>
      <c r="ADO554" s="10"/>
      <c r="ADP554" s="10"/>
      <c r="ADQ554" s="10"/>
      <c r="ADR554" s="10"/>
      <c r="ADS554" s="10"/>
      <c r="ADT554" s="10"/>
      <c r="ADU554" s="10"/>
      <c r="ADV554" s="10"/>
      <c r="ADW554" s="10"/>
      <c r="ADX554" s="10"/>
      <c r="ADY554" s="10"/>
      <c r="ADZ554" s="10"/>
      <c r="AEA554" s="10"/>
      <c r="AEB554" s="10"/>
      <c r="AEC554" s="10"/>
      <c r="AED554" s="10"/>
      <c r="AEE554" s="10"/>
      <c r="AEF554" s="10"/>
      <c r="AEG554" s="10"/>
      <c r="AEH554" s="10"/>
      <c r="AEI554" s="10"/>
      <c r="AEJ554" s="10"/>
      <c r="AEK554" s="10"/>
      <c r="AEL554" s="10"/>
      <c r="AEM554" s="10"/>
      <c r="AEN554" s="10"/>
      <c r="AEO554" s="10"/>
      <c r="AEP554" s="10"/>
      <c r="AEQ554" s="10"/>
      <c r="AER554" s="10"/>
      <c r="AES554" s="10"/>
      <c r="AET554" s="10"/>
      <c r="AEU554" s="10"/>
      <c r="AEV554" s="10"/>
      <c r="AEW554" s="10"/>
      <c r="AEX554" s="10"/>
      <c r="AEY554" s="10"/>
      <c r="AEZ554" s="10"/>
      <c r="AFA554" s="10"/>
      <c r="AFB554" s="10"/>
      <c r="AFC554" s="10"/>
      <c r="AFD554" s="10"/>
      <c r="AFE554" s="10"/>
      <c r="AFF554" s="10"/>
      <c r="AFG554" s="10"/>
      <c r="AFH554" s="10"/>
      <c r="AFI554" s="10"/>
      <c r="AFJ554" s="10"/>
      <c r="AFK554" s="10"/>
      <c r="AFL554" s="10"/>
      <c r="AFM554" s="10"/>
      <c r="AFN554" s="10"/>
      <c r="AFO554" s="10"/>
      <c r="AFP554" s="10"/>
      <c r="AFQ554" s="10"/>
      <c r="AFR554" s="10"/>
      <c r="AFS554" s="10"/>
      <c r="AFT554" s="10"/>
      <c r="AFU554" s="10"/>
      <c r="AFV554" s="10"/>
      <c r="AFW554" s="10"/>
      <c r="AFX554" s="10"/>
      <c r="AFY554" s="10"/>
      <c r="AFZ554" s="10"/>
      <c r="AGA554" s="10"/>
      <c r="AGB554" s="10"/>
      <c r="AGC554" s="10"/>
      <c r="AGD554" s="10"/>
      <c r="AGE554" s="10"/>
      <c r="AGF554" s="10"/>
      <c r="AGG554" s="10"/>
      <c r="AGH554" s="10"/>
      <c r="AGI554" s="10"/>
      <c r="AGJ554" s="10"/>
      <c r="AGK554" s="10"/>
      <c r="AGL554" s="10"/>
      <c r="AGM554" s="10"/>
      <c r="AGN554" s="10"/>
      <c r="AGO554" s="10"/>
      <c r="AGP554" s="10"/>
      <c r="AGQ554" s="10"/>
      <c r="AGR554" s="10"/>
      <c r="AGS554" s="10"/>
      <c r="AGT554" s="10"/>
      <c r="AGU554" s="10"/>
      <c r="AGV554" s="10"/>
      <c r="AGW554" s="10"/>
      <c r="AGX554" s="10"/>
      <c r="AGY554" s="10"/>
      <c r="AGZ554" s="10"/>
      <c r="AHA554" s="10"/>
      <c r="AHB554" s="10"/>
      <c r="AHC554" s="10"/>
      <c r="AHD554" s="10"/>
      <c r="AHE554" s="10"/>
      <c r="AHF554" s="10"/>
      <c r="AHG554" s="10"/>
      <c r="AHH554" s="10"/>
      <c r="AHI554" s="10"/>
      <c r="AHJ554" s="10"/>
      <c r="AHK554" s="10"/>
      <c r="AHL554" s="10"/>
      <c r="AHM554" s="10"/>
      <c r="AHN554" s="10"/>
      <c r="AHO554" s="10"/>
      <c r="AHP554" s="10"/>
      <c r="AHQ554" s="10"/>
      <c r="AHR554" s="10"/>
      <c r="AHS554" s="10"/>
      <c r="AHT554" s="10"/>
      <c r="AHU554" s="10"/>
      <c r="AHV554" s="10"/>
      <c r="AHW554" s="10"/>
      <c r="AHX554" s="10"/>
      <c r="AHY554" s="10"/>
      <c r="AHZ554" s="10"/>
      <c r="AIA554" s="10"/>
      <c r="AIB554" s="10"/>
      <c r="AIC554" s="10"/>
      <c r="AID554" s="10"/>
      <c r="AIE554" s="10"/>
      <c r="AIF554" s="10"/>
      <c r="AIG554" s="10"/>
      <c r="AIH554" s="10"/>
      <c r="AII554" s="10"/>
      <c r="AIJ554" s="10"/>
      <c r="AIK554" s="10"/>
      <c r="AIL554" s="10"/>
      <c r="AIM554" s="10"/>
      <c r="AIN554" s="10"/>
      <c r="AIO554" s="10"/>
      <c r="AIP554" s="10"/>
      <c r="AIQ554" s="10"/>
      <c r="AIR554" s="10"/>
      <c r="AIS554" s="10"/>
      <c r="AIT554" s="10"/>
      <c r="AIU554" s="10"/>
      <c r="AIV554" s="10"/>
      <c r="AIW554" s="10"/>
      <c r="AIX554" s="10"/>
      <c r="AIY554" s="10"/>
      <c r="AIZ554" s="10"/>
      <c r="AJA554" s="10"/>
      <c r="AJB554" s="10"/>
      <c r="AJC554" s="10"/>
      <c r="AJD554" s="10"/>
      <c r="AJE554" s="10"/>
      <c r="AJF554" s="10"/>
      <c r="AJG554" s="10"/>
      <c r="AJH554" s="10"/>
      <c r="AJI554" s="10"/>
      <c r="AJJ554" s="10"/>
      <c r="AJK554" s="10"/>
      <c r="AJL554" s="10"/>
      <c r="AJM554" s="10"/>
      <c r="AJN554" s="10"/>
      <c r="AJO554" s="10"/>
      <c r="AJP554" s="10"/>
      <c r="AJQ554" s="10"/>
      <c r="AJR554" s="10"/>
      <c r="AJS554" s="10"/>
      <c r="AJT554" s="10"/>
      <c r="AJU554" s="10"/>
      <c r="AJV554" s="10"/>
      <c r="AJW554" s="10"/>
      <c r="AJX554" s="10"/>
      <c r="AJY554" s="10"/>
      <c r="AJZ554" s="10"/>
      <c r="AKA554" s="10"/>
      <c r="AKB554" s="10"/>
      <c r="AKC554" s="10"/>
      <c r="AKD554" s="10"/>
      <c r="AKE554" s="10"/>
      <c r="AKF554" s="10"/>
      <c r="AKG554" s="10"/>
      <c r="AKH554" s="10"/>
      <c r="AKI554" s="10"/>
      <c r="AKJ554" s="10"/>
      <c r="AKK554" s="10"/>
      <c r="AKL554" s="10"/>
      <c r="AKM554" s="10"/>
      <c r="AKN554" s="10"/>
      <c r="AKO554" s="10"/>
      <c r="AKP554" s="10"/>
      <c r="AKQ554" s="10"/>
      <c r="AKR554" s="10"/>
      <c r="AKS554" s="10"/>
      <c r="AKT554" s="10"/>
      <c r="AKU554" s="10"/>
      <c r="AKV554" s="10"/>
      <c r="AKW554" s="10"/>
      <c r="AKX554" s="10"/>
      <c r="AKY554" s="10"/>
      <c r="AKZ554" s="10"/>
      <c r="ALA554" s="10"/>
      <c r="ALB554" s="10"/>
      <c r="ALC554" s="10"/>
      <c r="ALD554" s="10"/>
      <c r="ALE554" s="10"/>
      <c r="ALF554" s="10"/>
      <c r="ALG554" s="10"/>
      <c r="ALH554" s="10"/>
      <c r="ALI554" s="10"/>
      <c r="ALJ554" s="10"/>
      <c r="ALK554" s="10"/>
      <c r="ALL554" s="10"/>
      <c r="ALM554" s="10"/>
      <c r="ALN554" s="10"/>
      <c r="ALO554" s="10"/>
      <c r="ALP554" s="10"/>
      <c r="ALQ554" s="10"/>
      <c r="ALR554" s="10"/>
      <c r="ALS554" s="10"/>
      <c r="ALT554" s="10"/>
      <c r="ALU554" s="10"/>
      <c r="ALV554" s="10"/>
      <c r="ALW554" s="10"/>
      <c r="ALX554" s="10"/>
      <c r="ALY554" s="10"/>
      <c r="ALZ554" s="10"/>
      <c r="AMA554" s="10"/>
      <c r="AMB554" s="10"/>
      <c r="AMC554" s="10"/>
      <c r="AMD554" s="10"/>
      <c r="AME554" s="10"/>
      <c r="AMF554" s="10"/>
      <c r="AMG554" s="10"/>
      <c r="AMH554" s="10"/>
      <c r="AMI554" s="10"/>
    </row>
    <row r="555" spans="1:1023" ht="21.75" customHeight="1">
      <c r="A555" s="14" t="s">
        <v>260</v>
      </c>
      <c r="B555" s="45"/>
      <c r="C555" s="34"/>
      <c r="D555" s="34"/>
      <c r="E555" s="30"/>
      <c r="F555" s="30"/>
      <c r="G555" s="30"/>
      <c r="H555" s="30"/>
      <c r="I555" s="30"/>
      <c r="J555" s="36">
        <v>2655.2</v>
      </c>
      <c r="K555" s="30"/>
      <c r="L555" s="30"/>
      <c r="M555" s="30"/>
      <c r="N555" s="30"/>
      <c r="O555" s="30"/>
      <c r="P555" s="34"/>
      <c r="Q555" s="43">
        <f t="shared" si="14"/>
        <v>2655.2</v>
      </c>
      <c r="R555" s="43">
        <f>Q555+Q556</f>
        <v>5310.4</v>
      </c>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c r="EM555" s="10"/>
      <c r="EN555" s="10"/>
      <c r="EO555" s="10"/>
      <c r="EP555" s="10"/>
      <c r="EQ555" s="10"/>
      <c r="ER555" s="10"/>
      <c r="ES555" s="10"/>
      <c r="ET555" s="10"/>
      <c r="EU555" s="10"/>
      <c r="EV555" s="10"/>
      <c r="EW555" s="10"/>
      <c r="EX555" s="10"/>
      <c r="EY555" s="10"/>
      <c r="EZ555" s="10"/>
      <c r="FA555" s="10"/>
      <c r="FB555" s="10"/>
      <c r="FC555" s="10"/>
      <c r="FD555" s="10"/>
      <c r="FE555" s="10"/>
      <c r="FF555" s="10"/>
      <c r="FG555" s="10"/>
      <c r="FH555" s="10"/>
      <c r="FI555" s="10"/>
      <c r="FJ555" s="10"/>
      <c r="FK555" s="10"/>
      <c r="FL555" s="10"/>
      <c r="FM555" s="10"/>
      <c r="FN555" s="10"/>
      <c r="FO555" s="10"/>
      <c r="FP555" s="10"/>
      <c r="FQ555" s="10"/>
      <c r="FR555" s="10"/>
      <c r="FS555" s="10"/>
      <c r="FT555" s="10"/>
      <c r="FU555" s="10"/>
      <c r="FV555" s="10"/>
      <c r="FW555" s="10"/>
      <c r="FX555" s="10"/>
      <c r="FY555" s="10"/>
      <c r="FZ555" s="10"/>
      <c r="GA555" s="10"/>
      <c r="GB555" s="10"/>
      <c r="GC555" s="10"/>
      <c r="GD555" s="10"/>
      <c r="GE555" s="10"/>
      <c r="GF555" s="10"/>
      <c r="GG555" s="10"/>
      <c r="GH555" s="10"/>
      <c r="GI555" s="10"/>
      <c r="GJ555" s="10"/>
      <c r="GK555" s="10"/>
      <c r="GL555" s="10"/>
      <c r="GM555" s="10"/>
      <c r="GN555" s="10"/>
      <c r="GO555" s="10"/>
      <c r="GP555" s="10"/>
      <c r="GQ555" s="10"/>
      <c r="GR555" s="10"/>
      <c r="GS555" s="10"/>
      <c r="GT555" s="10"/>
      <c r="GU555" s="10"/>
      <c r="GV555" s="10"/>
      <c r="GW555" s="10"/>
      <c r="GX555" s="10"/>
      <c r="GY555" s="10"/>
      <c r="GZ555" s="10"/>
      <c r="HA555" s="10"/>
      <c r="HB555" s="10"/>
      <c r="HC555" s="10"/>
      <c r="HD555" s="10"/>
      <c r="HE555" s="10"/>
      <c r="HF555" s="10"/>
      <c r="HG555" s="10"/>
      <c r="HH555" s="10"/>
      <c r="HI555" s="10"/>
      <c r="HJ555" s="10"/>
      <c r="HK555" s="10"/>
      <c r="HL555" s="10"/>
      <c r="HM555" s="10"/>
      <c r="HN555" s="10"/>
      <c r="HO555" s="10"/>
      <c r="HP555" s="10"/>
      <c r="HQ555" s="10"/>
      <c r="HR555" s="10"/>
      <c r="HS555" s="10"/>
      <c r="HT555" s="10"/>
      <c r="HU555" s="10"/>
      <c r="HV555" s="10"/>
      <c r="HW555" s="10"/>
      <c r="HX555" s="10"/>
      <c r="HY555" s="10"/>
      <c r="HZ555" s="10"/>
      <c r="IA555" s="10"/>
      <c r="IB555" s="10"/>
      <c r="IC555" s="10"/>
      <c r="ID555" s="10"/>
      <c r="IE555" s="10"/>
      <c r="IF555" s="10"/>
      <c r="IG555" s="10"/>
      <c r="IH555" s="10"/>
      <c r="II555" s="10"/>
      <c r="IJ555" s="10"/>
      <c r="IK555" s="10"/>
      <c r="IL555" s="10"/>
      <c r="IM555" s="10"/>
      <c r="IN555" s="10"/>
      <c r="IO555" s="10"/>
      <c r="IP555" s="10"/>
      <c r="IQ555" s="10"/>
      <c r="IR555" s="10"/>
      <c r="IS555" s="10"/>
      <c r="IT555" s="10"/>
      <c r="IU555" s="10"/>
      <c r="IV555" s="10"/>
      <c r="IW555" s="10"/>
      <c r="IX555" s="10"/>
      <c r="IY555" s="10"/>
      <c r="IZ555" s="10"/>
      <c r="JA555" s="10"/>
      <c r="JB555" s="10"/>
      <c r="JC555" s="10"/>
      <c r="JD555" s="10"/>
      <c r="JE555" s="10"/>
      <c r="JF555" s="10"/>
      <c r="JG555" s="10"/>
      <c r="JH555" s="10"/>
      <c r="JI555" s="10"/>
      <c r="JJ555" s="10"/>
      <c r="JK555" s="10"/>
      <c r="JL555" s="10"/>
      <c r="JM555" s="10"/>
      <c r="JN555" s="10"/>
      <c r="JO555" s="10"/>
      <c r="JP555" s="10"/>
      <c r="JQ555" s="10"/>
      <c r="JR555" s="10"/>
      <c r="JS555" s="10"/>
      <c r="JT555" s="10"/>
      <c r="JU555" s="10"/>
      <c r="JV555" s="10"/>
      <c r="JW555" s="10"/>
      <c r="JX555" s="10"/>
      <c r="JY555" s="10"/>
      <c r="JZ555" s="10"/>
      <c r="KA555" s="10"/>
      <c r="KB555" s="10"/>
      <c r="KC555" s="10"/>
      <c r="KD555" s="10"/>
      <c r="KE555" s="10"/>
      <c r="KF555" s="10"/>
      <c r="KG555" s="10"/>
      <c r="KH555" s="10"/>
      <c r="KI555" s="10"/>
      <c r="KJ555" s="10"/>
      <c r="KK555" s="10"/>
      <c r="KL555" s="10"/>
      <c r="KM555" s="10"/>
      <c r="KN555" s="10"/>
      <c r="KO555" s="10"/>
      <c r="KP555" s="10"/>
      <c r="KQ555" s="10"/>
      <c r="KR555" s="10"/>
      <c r="KS555" s="10"/>
      <c r="KT555" s="10"/>
      <c r="KU555" s="10"/>
      <c r="KV555" s="10"/>
      <c r="KW555" s="10"/>
      <c r="KX555" s="10"/>
      <c r="KY555" s="10"/>
      <c r="KZ555" s="10"/>
      <c r="LA555" s="10"/>
      <c r="LB555" s="10"/>
      <c r="LC555" s="10"/>
      <c r="LD555" s="10"/>
      <c r="LE555" s="10"/>
      <c r="LF555" s="10"/>
      <c r="LG555" s="10"/>
      <c r="LH555" s="10"/>
      <c r="LI555" s="10"/>
      <c r="LJ555" s="10"/>
      <c r="LK555" s="10"/>
      <c r="LL555" s="10"/>
      <c r="LM555" s="10"/>
      <c r="LN555" s="10"/>
      <c r="LO555" s="10"/>
      <c r="LP555" s="10"/>
      <c r="LQ555" s="10"/>
      <c r="LR555" s="10"/>
      <c r="LS555" s="10"/>
      <c r="LT555" s="10"/>
      <c r="LU555" s="10"/>
      <c r="LV555" s="10"/>
      <c r="LW555" s="10"/>
      <c r="LX555" s="10"/>
      <c r="LY555" s="10"/>
      <c r="LZ555" s="10"/>
      <c r="MA555" s="10"/>
      <c r="MB555" s="10"/>
      <c r="MC555" s="10"/>
      <c r="MD555" s="10"/>
      <c r="ME555" s="10"/>
      <c r="MF555" s="10"/>
      <c r="MG555" s="10"/>
      <c r="MH555" s="10"/>
      <c r="MI555" s="10"/>
      <c r="MJ555" s="10"/>
      <c r="MK555" s="10"/>
      <c r="ML555" s="10"/>
      <c r="MM555" s="10"/>
      <c r="MN555" s="10"/>
      <c r="MO555" s="10"/>
      <c r="MP555" s="10"/>
      <c r="MQ555" s="10"/>
      <c r="MR555" s="10"/>
      <c r="MS555" s="10"/>
      <c r="MT555" s="10"/>
      <c r="MU555" s="10"/>
      <c r="MV555" s="10"/>
      <c r="MW555" s="10"/>
      <c r="MX555" s="10"/>
      <c r="MY555" s="10"/>
      <c r="MZ555" s="10"/>
      <c r="NA555" s="10"/>
      <c r="NB555" s="10"/>
      <c r="NC555" s="10"/>
      <c r="ND555" s="10"/>
      <c r="NE555" s="10"/>
      <c r="NF555" s="10"/>
      <c r="NG555" s="10"/>
      <c r="NH555" s="10"/>
      <c r="NI555" s="10"/>
      <c r="NJ555" s="10"/>
      <c r="NK555" s="10"/>
      <c r="NL555" s="10"/>
      <c r="NM555" s="10"/>
      <c r="NN555" s="10"/>
      <c r="NO555" s="10"/>
      <c r="NP555" s="10"/>
      <c r="NQ555" s="10"/>
      <c r="NR555" s="10"/>
      <c r="NS555" s="10"/>
      <c r="NT555" s="10"/>
      <c r="NU555" s="10"/>
      <c r="NV555" s="10"/>
      <c r="NW555" s="10"/>
      <c r="NX555" s="10"/>
      <c r="NY555" s="10"/>
      <c r="NZ555" s="10"/>
      <c r="OA555" s="10"/>
      <c r="OB555" s="10"/>
      <c r="OC555" s="10"/>
      <c r="OD555" s="10"/>
      <c r="OE555" s="10"/>
      <c r="OF555" s="10"/>
      <c r="OG555" s="10"/>
      <c r="OH555" s="10"/>
      <c r="OI555" s="10"/>
      <c r="OJ555" s="10"/>
      <c r="OK555" s="10"/>
      <c r="OL555" s="10"/>
      <c r="OM555" s="10"/>
      <c r="ON555" s="10"/>
      <c r="OO555" s="10"/>
      <c r="OP555" s="10"/>
      <c r="OQ555" s="10"/>
      <c r="OR555" s="10"/>
      <c r="OS555" s="10"/>
      <c r="OT555" s="10"/>
      <c r="OU555" s="10"/>
      <c r="OV555" s="10"/>
      <c r="OW555" s="10"/>
      <c r="OX555" s="10"/>
      <c r="OY555" s="10"/>
      <c r="OZ555" s="10"/>
      <c r="PA555" s="10"/>
      <c r="PB555" s="10"/>
      <c r="PC555" s="10"/>
      <c r="PD555" s="10"/>
      <c r="PE555" s="10"/>
      <c r="PF555" s="10"/>
      <c r="PG555" s="10"/>
      <c r="PH555" s="10"/>
      <c r="PI555" s="10"/>
      <c r="PJ555" s="10"/>
      <c r="PK555" s="10"/>
      <c r="PL555" s="10"/>
      <c r="PM555" s="10"/>
      <c r="PN555" s="10"/>
      <c r="PO555" s="10"/>
      <c r="PP555" s="10"/>
      <c r="PQ555" s="10"/>
      <c r="PR555" s="10"/>
      <c r="PS555" s="10"/>
      <c r="PT555" s="10"/>
      <c r="PU555" s="10"/>
      <c r="PV555" s="10"/>
      <c r="PW555" s="10"/>
      <c r="PX555" s="10"/>
      <c r="PY555" s="10"/>
      <c r="PZ555" s="10"/>
      <c r="QA555" s="10"/>
      <c r="QB555" s="10"/>
      <c r="QC555" s="10"/>
      <c r="QD555" s="10"/>
      <c r="QE555" s="10"/>
      <c r="QF555" s="10"/>
      <c r="QG555" s="10"/>
      <c r="QH555" s="10"/>
      <c r="QI555" s="10"/>
      <c r="QJ555" s="10"/>
      <c r="QK555" s="10"/>
      <c r="QL555" s="10"/>
      <c r="QM555" s="10"/>
      <c r="QN555" s="10"/>
      <c r="QO555" s="10"/>
      <c r="QP555" s="10"/>
      <c r="QQ555" s="10"/>
      <c r="QR555" s="10"/>
      <c r="QS555" s="10"/>
      <c r="QT555" s="10"/>
      <c r="QU555" s="10"/>
      <c r="QV555" s="10"/>
      <c r="QW555" s="10"/>
      <c r="QX555" s="10"/>
      <c r="QY555" s="10"/>
      <c r="QZ555" s="10"/>
      <c r="RA555" s="10"/>
      <c r="RB555" s="10"/>
      <c r="RC555" s="10"/>
      <c r="RD555" s="10"/>
      <c r="RE555" s="10"/>
      <c r="RF555" s="10"/>
      <c r="RG555" s="10"/>
      <c r="RH555" s="10"/>
      <c r="RI555" s="10"/>
      <c r="RJ555" s="10"/>
      <c r="RK555" s="10"/>
      <c r="RL555" s="10"/>
      <c r="RM555" s="10"/>
      <c r="RN555" s="10"/>
      <c r="RO555" s="10"/>
      <c r="RP555" s="10"/>
      <c r="RQ555" s="10"/>
      <c r="RR555" s="10"/>
      <c r="RS555" s="10"/>
      <c r="RT555" s="10"/>
      <c r="RU555" s="10"/>
      <c r="RV555" s="10"/>
      <c r="RW555" s="10"/>
      <c r="RX555" s="10"/>
      <c r="RY555" s="10"/>
      <c r="RZ555" s="10"/>
      <c r="SA555" s="10"/>
      <c r="SB555" s="10"/>
      <c r="SC555" s="10"/>
      <c r="SD555" s="10"/>
      <c r="SE555" s="10"/>
      <c r="SF555" s="10"/>
      <c r="SG555" s="10"/>
      <c r="SH555" s="10"/>
      <c r="SI555" s="10"/>
      <c r="SJ555" s="10"/>
      <c r="SK555" s="10"/>
      <c r="SL555" s="10"/>
      <c r="SM555" s="10"/>
      <c r="SN555" s="10"/>
      <c r="SO555" s="10"/>
      <c r="SP555" s="10"/>
      <c r="SQ555" s="10"/>
      <c r="SR555" s="10"/>
      <c r="SS555" s="10"/>
      <c r="ST555" s="10"/>
      <c r="SU555" s="10"/>
      <c r="SV555" s="10"/>
      <c r="SW555" s="10"/>
      <c r="SX555" s="10"/>
      <c r="SY555" s="10"/>
      <c r="SZ555" s="10"/>
      <c r="TA555" s="10"/>
      <c r="TB555" s="10"/>
      <c r="TC555" s="10"/>
      <c r="TD555" s="10"/>
      <c r="TE555" s="10"/>
      <c r="TF555" s="10"/>
      <c r="TG555" s="10"/>
      <c r="TH555" s="10"/>
      <c r="TI555" s="10"/>
      <c r="TJ555" s="10"/>
      <c r="TK555" s="10"/>
      <c r="TL555" s="10"/>
      <c r="TM555" s="10"/>
      <c r="TN555" s="10"/>
      <c r="TO555" s="10"/>
      <c r="TP555" s="10"/>
      <c r="TQ555" s="10"/>
      <c r="TR555" s="10"/>
      <c r="TS555" s="10"/>
      <c r="TT555" s="10"/>
      <c r="TU555" s="10"/>
      <c r="TV555" s="10"/>
      <c r="TW555" s="10"/>
      <c r="TX555" s="10"/>
      <c r="TY555" s="10"/>
      <c r="TZ555" s="10"/>
      <c r="UA555" s="10"/>
      <c r="UB555" s="10"/>
      <c r="UC555" s="10"/>
      <c r="UD555" s="10"/>
      <c r="UE555" s="10"/>
      <c r="UF555" s="10"/>
      <c r="UG555" s="10"/>
      <c r="UH555" s="10"/>
      <c r="UI555" s="10"/>
      <c r="UJ555" s="10"/>
      <c r="UK555" s="10"/>
      <c r="UL555" s="10"/>
      <c r="UM555" s="10"/>
      <c r="UN555" s="10"/>
      <c r="UO555" s="10"/>
      <c r="UP555" s="10"/>
      <c r="UQ555" s="10"/>
      <c r="UR555" s="10"/>
      <c r="US555" s="10"/>
      <c r="UT555" s="10"/>
      <c r="UU555" s="10"/>
      <c r="UV555" s="10"/>
      <c r="UW555" s="10"/>
      <c r="UX555" s="10"/>
      <c r="UY555" s="10"/>
      <c r="UZ555" s="10"/>
      <c r="VA555" s="10"/>
      <c r="VB555" s="10"/>
      <c r="VC555" s="10"/>
      <c r="VD555" s="10"/>
      <c r="VE555" s="10"/>
      <c r="VF555" s="10"/>
      <c r="VG555" s="10"/>
      <c r="VH555" s="10"/>
      <c r="VI555" s="10"/>
      <c r="VJ555" s="10"/>
      <c r="VK555" s="10"/>
      <c r="VL555" s="10"/>
      <c r="VM555" s="10"/>
      <c r="VN555" s="10"/>
      <c r="VO555" s="10"/>
      <c r="VP555" s="10"/>
      <c r="VQ555" s="10"/>
      <c r="VR555" s="10"/>
      <c r="VS555" s="10"/>
      <c r="VT555" s="10"/>
      <c r="VU555" s="10"/>
      <c r="VV555" s="10"/>
      <c r="VW555" s="10"/>
      <c r="VX555" s="10"/>
      <c r="VY555" s="10"/>
      <c r="VZ555" s="10"/>
      <c r="WA555" s="10"/>
      <c r="WB555" s="10"/>
      <c r="WC555" s="10"/>
      <c r="WD555" s="10"/>
      <c r="WE555" s="10"/>
      <c r="WF555" s="10"/>
      <c r="WG555" s="10"/>
      <c r="WH555" s="10"/>
      <c r="WI555" s="10"/>
      <c r="WJ555" s="10"/>
      <c r="WK555" s="10"/>
      <c r="WL555" s="10"/>
      <c r="WM555" s="10"/>
      <c r="WN555" s="10"/>
      <c r="WO555" s="10"/>
      <c r="WP555" s="10"/>
      <c r="WQ555" s="10"/>
      <c r="WR555" s="10"/>
      <c r="WS555" s="10"/>
      <c r="WT555" s="10"/>
      <c r="WU555" s="10"/>
      <c r="WV555" s="10"/>
      <c r="WW555" s="10"/>
      <c r="WX555" s="10"/>
      <c r="WY555" s="10"/>
      <c r="WZ555" s="10"/>
      <c r="XA555" s="10"/>
      <c r="XB555" s="10"/>
      <c r="XC555" s="10"/>
      <c r="XD555" s="10"/>
      <c r="XE555" s="10"/>
      <c r="XF555" s="10"/>
      <c r="XG555" s="10"/>
      <c r="XH555" s="10"/>
      <c r="XI555" s="10"/>
      <c r="XJ555" s="10"/>
      <c r="XK555" s="10"/>
      <c r="XL555" s="10"/>
      <c r="XM555" s="10"/>
      <c r="XN555" s="10"/>
      <c r="XO555" s="10"/>
      <c r="XP555" s="10"/>
      <c r="XQ555" s="10"/>
      <c r="XR555" s="10"/>
      <c r="XS555" s="10"/>
      <c r="XT555" s="10"/>
      <c r="XU555" s="10"/>
      <c r="XV555" s="10"/>
      <c r="XW555" s="10"/>
      <c r="XX555" s="10"/>
      <c r="XY555" s="10"/>
      <c r="XZ555" s="10"/>
      <c r="YA555" s="10"/>
      <c r="YB555" s="10"/>
      <c r="YC555" s="10"/>
      <c r="YD555" s="10"/>
      <c r="YE555" s="10"/>
      <c r="YF555" s="10"/>
      <c r="YG555" s="10"/>
      <c r="YH555" s="10"/>
      <c r="YI555" s="10"/>
      <c r="YJ555" s="10"/>
      <c r="YK555" s="10"/>
      <c r="YL555" s="10"/>
      <c r="YM555" s="10"/>
      <c r="YN555" s="10"/>
      <c r="YO555" s="10"/>
      <c r="YP555" s="10"/>
      <c r="YQ555" s="10"/>
      <c r="YR555" s="10"/>
      <c r="YS555" s="10"/>
      <c r="YT555" s="10"/>
      <c r="YU555" s="10"/>
      <c r="YV555" s="10"/>
      <c r="YW555" s="10"/>
      <c r="YX555" s="10"/>
      <c r="YY555" s="10"/>
      <c r="YZ555" s="10"/>
      <c r="ZA555" s="10"/>
      <c r="ZB555" s="10"/>
      <c r="ZC555" s="10"/>
      <c r="ZD555" s="10"/>
      <c r="ZE555" s="10"/>
      <c r="ZF555" s="10"/>
      <c r="ZG555" s="10"/>
      <c r="ZH555" s="10"/>
      <c r="ZI555" s="10"/>
      <c r="ZJ555" s="10"/>
      <c r="ZK555" s="10"/>
      <c r="ZL555" s="10"/>
      <c r="ZM555" s="10"/>
      <c r="ZN555" s="10"/>
      <c r="ZO555" s="10"/>
      <c r="ZP555" s="10"/>
      <c r="ZQ555" s="10"/>
      <c r="ZR555" s="10"/>
      <c r="ZS555" s="10"/>
      <c r="ZT555" s="10"/>
      <c r="ZU555" s="10"/>
      <c r="ZV555" s="10"/>
      <c r="ZW555" s="10"/>
      <c r="ZX555" s="10"/>
      <c r="ZY555" s="10"/>
      <c r="ZZ555" s="10"/>
      <c r="AAA555" s="10"/>
      <c r="AAB555" s="10"/>
      <c r="AAC555" s="10"/>
      <c r="AAD555" s="10"/>
      <c r="AAE555" s="10"/>
      <c r="AAF555" s="10"/>
      <c r="AAG555" s="10"/>
      <c r="AAH555" s="10"/>
      <c r="AAI555" s="10"/>
      <c r="AAJ555" s="10"/>
      <c r="AAK555" s="10"/>
      <c r="AAL555" s="10"/>
      <c r="AAM555" s="10"/>
      <c r="AAN555" s="10"/>
      <c r="AAO555" s="10"/>
      <c r="AAP555" s="10"/>
      <c r="AAQ555" s="10"/>
      <c r="AAR555" s="10"/>
      <c r="AAS555" s="10"/>
      <c r="AAT555" s="10"/>
      <c r="AAU555" s="10"/>
      <c r="AAV555" s="10"/>
      <c r="AAW555" s="10"/>
      <c r="AAX555" s="10"/>
      <c r="AAY555" s="10"/>
      <c r="AAZ555" s="10"/>
      <c r="ABA555" s="10"/>
      <c r="ABB555" s="10"/>
      <c r="ABC555" s="10"/>
      <c r="ABD555" s="10"/>
      <c r="ABE555" s="10"/>
      <c r="ABF555" s="10"/>
      <c r="ABG555" s="10"/>
      <c r="ABH555" s="10"/>
      <c r="ABI555" s="10"/>
      <c r="ABJ555" s="10"/>
      <c r="ABK555" s="10"/>
      <c r="ABL555" s="10"/>
      <c r="ABM555" s="10"/>
      <c r="ABN555" s="10"/>
      <c r="ABO555" s="10"/>
      <c r="ABP555" s="10"/>
      <c r="ABQ555" s="10"/>
      <c r="ABR555" s="10"/>
      <c r="ABS555" s="10"/>
      <c r="ABT555" s="10"/>
      <c r="ABU555" s="10"/>
      <c r="ABV555" s="10"/>
      <c r="ABW555" s="10"/>
      <c r="ABX555" s="10"/>
      <c r="ABY555" s="10"/>
      <c r="ABZ555" s="10"/>
      <c r="ACA555" s="10"/>
      <c r="ACB555" s="10"/>
      <c r="ACC555" s="10"/>
      <c r="ACD555" s="10"/>
      <c r="ACE555" s="10"/>
      <c r="ACF555" s="10"/>
      <c r="ACG555" s="10"/>
      <c r="ACH555" s="10"/>
      <c r="ACI555" s="10"/>
      <c r="ACJ555" s="10"/>
      <c r="ACK555" s="10"/>
      <c r="ACL555" s="10"/>
      <c r="ACM555" s="10"/>
      <c r="ACN555" s="10"/>
      <c r="ACO555" s="10"/>
      <c r="ACP555" s="10"/>
      <c r="ACQ555" s="10"/>
      <c r="ACR555" s="10"/>
      <c r="ACS555" s="10"/>
      <c r="ACT555" s="10"/>
      <c r="ACU555" s="10"/>
      <c r="ACV555" s="10"/>
      <c r="ACW555" s="10"/>
      <c r="ACX555" s="10"/>
      <c r="ACY555" s="10"/>
      <c r="ACZ555" s="10"/>
      <c r="ADA555" s="10"/>
      <c r="ADB555" s="10"/>
      <c r="ADC555" s="10"/>
      <c r="ADD555" s="10"/>
      <c r="ADE555" s="10"/>
      <c r="ADF555" s="10"/>
      <c r="ADG555" s="10"/>
      <c r="ADH555" s="10"/>
      <c r="ADI555" s="10"/>
      <c r="ADJ555" s="10"/>
      <c r="ADK555" s="10"/>
      <c r="ADL555" s="10"/>
      <c r="ADM555" s="10"/>
      <c r="ADN555" s="10"/>
      <c r="ADO555" s="10"/>
      <c r="ADP555" s="10"/>
      <c r="ADQ555" s="10"/>
      <c r="ADR555" s="10"/>
      <c r="ADS555" s="10"/>
      <c r="ADT555" s="10"/>
      <c r="ADU555" s="10"/>
      <c r="ADV555" s="10"/>
      <c r="ADW555" s="10"/>
      <c r="ADX555" s="10"/>
      <c r="ADY555" s="10"/>
      <c r="ADZ555" s="10"/>
      <c r="AEA555" s="10"/>
      <c r="AEB555" s="10"/>
      <c r="AEC555" s="10"/>
      <c r="AED555" s="10"/>
      <c r="AEE555" s="10"/>
      <c r="AEF555" s="10"/>
      <c r="AEG555" s="10"/>
      <c r="AEH555" s="10"/>
      <c r="AEI555" s="10"/>
      <c r="AEJ555" s="10"/>
      <c r="AEK555" s="10"/>
      <c r="AEL555" s="10"/>
      <c r="AEM555" s="10"/>
      <c r="AEN555" s="10"/>
      <c r="AEO555" s="10"/>
      <c r="AEP555" s="10"/>
      <c r="AEQ555" s="10"/>
      <c r="AER555" s="10"/>
      <c r="AES555" s="10"/>
      <c r="AET555" s="10"/>
      <c r="AEU555" s="10"/>
      <c r="AEV555" s="10"/>
      <c r="AEW555" s="10"/>
      <c r="AEX555" s="10"/>
      <c r="AEY555" s="10"/>
      <c r="AEZ555" s="10"/>
      <c r="AFA555" s="10"/>
      <c r="AFB555" s="10"/>
      <c r="AFC555" s="10"/>
      <c r="AFD555" s="10"/>
      <c r="AFE555" s="10"/>
      <c r="AFF555" s="10"/>
      <c r="AFG555" s="10"/>
      <c r="AFH555" s="10"/>
      <c r="AFI555" s="10"/>
      <c r="AFJ555" s="10"/>
      <c r="AFK555" s="10"/>
      <c r="AFL555" s="10"/>
      <c r="AFM555" s="10"/>
      <c r="AFN555" s="10"/>
      <c r="AFO555" s="10"/>
      <c r="AFP555" s="10"/>
      <c r="AFQ555" s="10"/>
      <c r="AFR555" s="10"/>
      <c r="AFS555" s="10"/>
      <c r="AFT555" s="10"/>
      <c r="AFU555" s="10"/>
      <c r="AFV555" s="10"/>
      <c r="AFW555" s="10"/>
      <c r="AFX555" s="10"/>
      <c r="AFY555" s="10"/>
      <c r="AFZ555" s="10"/>
      <c r="AGA555" s="10"/>
      <c r="AGB555" s="10"/>
      <c r="AGC555" s="10"/>
      <c r="AGD555" s="10"/>
      <c r="AGE555" s="10"/>
      <c r="AGF555" s="10"/>
      <c r="AGG555" s="10"/>
      <c r="AGH555" s="10"/>
      <c r="AGI555" s="10"/>
      <c r="AGJ555" s="10"/>
      <c r="AGK555" s="10"/>
      <c r="AGL555" s="10"/>
      <c r="AGM555" s="10"/>
      <c r="AGN555" s="10"/>
      <c r="AGO555" s="10"/>
      <c r="AGP555" s="10"/>
      <c r="AGQ555" s="10"/>
      <c r="AGR555" s="10"/>
      <c r="AGS555" s="10"/>
      <c r="AGT555" s="10"/>
      <c r="AGU555" s="10"/>
      <c r="AGV555" s="10"/>
      <c r="AGW555" s="10"/>
      <c r="AGX555" s="10"/>
      <c r="AGY555" s="10"/>
      <c r="AGZ555" s="10"/>
      <c r="AHA555" s="10"/>
      <c r="AHB555" s="10"/>
      <c r="AHC555" s="10"/>
      <c r="AHD555" s="10"/>
      <c r="AHE555" s="10"/>
      <c r="AHF555" s="10"/>
      <c r="AHG555" s="10"/>
      <c r="AHH555" s="10"/>
      <c r="AHI555" s="10"/>
      <c r="AHJ555" s="10"/>
      <c r="AHK555" s="10"/>
      <c r="AHL555" s="10"/>
      <c r="AHM555" s="10"/>
      <c r="AHN555" s="10"/>
      <c r="AHO555" s="10"/>
      <c r="AHP555" s="10"/>
      <c r="AHQ555" s="10"/>
      <c r="AHR555" s="10"/>
      <c r="AHS555" s="10"/>
      <c r="AHT555" s="10"/>
      <c r="AHU555" s="10"/>
      <c r="AHV555" s="10"/>
      <c r="AHW555" s="10"/>
      <c r="AHX555" s="10"/>
      <c r="AHY555" s="10"/>
      <c r="AHZ555" s="10"/>
      <c r="AIA555" s="10"/>
      <c r="AIB555" s="10"/>
      <c r="AIC555" s="10"/>
      <c r="AID555" s="10"/>
      <c r="AIE555" s="10"/>
      <c r="AIF555" s="10"/>
      <c r="AIG555" s="10"/>
      <c r="AIH555" s="10"/>
      <c r="AII555" s="10"/>
      <c r="AIJ555" s="10"/>
      <c r="AIK555" s="10"/>
      <c r="AIL555" s="10"/>
      <c r="AIM555" s="10"/>
      <c r="AIN555" s="10"/>
      <c r="AIO555" s="10"/>
      <c r="AIP555" s="10"/>
      <c r="AIQ555" s="10"/>
      <c r="AIR555" s="10"/>
      <c r="AIS555" s="10"/>
      <c r="AIT555" s="10"/>
      <c r="AIU555" s="10"/>
      <c r="AIV555" s="10"/>
      <c r="AIW555" s="10"/>
      <c r="AIX555" s="10"/>
      <c r="AIY555" s="10"/>
      <c r="AIZ555" s="10"/>
      <c r="AJA555" s="10"/>
      <c r="AJB555" s="10"/>
      <c r="AJC555" s="10"/>
      <c r="AJD555" s="10"/>
      <c r="AJE555" s="10"/>
      <c r="AJF555" s="10"/>
      <c r="AJG555" s="10"/>
      <c r="AJH555" s="10"/>
      <c r="AJI555" s="10"/>
      <c r="AJJ555" s="10"/>
      <c r="AJK555" s="10"/>
      <c r="AJL555" s="10"/>
      <c r="AJM555" s="10"/>
      <c r="AJN555" s="10"/>
      <c r="AJO555" s="10"/>
      <c r="AJP555" s="10"/>
      <c r="AJQ555" s="10"/>
      <c r="AJR555" s="10"/>
      <c r="AJS555" s="10"/>
      <c r="AJT555" s="10"/>
      <c r="AJU555" s="10"/>
      <c r="AJV555" s="10"/>
      <c r="AJW555" s="10"/>
      <c r="AJX555" s="10"/>
      <c r="AJY555" s="10"/>
      <c r="AJZ555" s="10"/>
      <c r="AKA555" s="10"/>
      <c r="AKB555" s="10"/>
      <c r="AKC555" s="10"/>
      <c r="AKD555" s="10"/>
      <c r="AKE555" s="10"/>
      <c r="AKF555" s="10"/>
      <c r="AKG555" s="10"/>
      <c r="AKH555" s="10"/>
      <c r="AKI555" s="10"/>
      <c r="AKJ555" s="10"/>
      <c r="AKK555" s="10"/>
      <c r="AKL555" s="10"/>
      <c r="AKM555" s="10"/>
      <c r="AKN555" s="10"/>
      <c r="AKO555" s="10"/>
      <c r="AKP555" s="10"/>
      <c r="AKQ555" s="10"/>
      <c r="AKR555" s="10"/>
      <c r="AKS555" s="10"/>
      <c r="AKT555" s="10"/>
      <c r="AKU555" s="10"/>
      <c r="AKV555" s="10"/>
      <c r="AKW555" s="10"/>
      <c r="AKX555" s="10"/>
      <c r="AKY555" s="10"/>
      <c r="AKZ555" s="10"/>
      <c r="ALA555" s="10"/>
      <c r="ALB555" s="10"/>
      <c r="ALC555" s="10"/>
      <c r="ALD555" s="10"/>
      <c r="ALE555" s="10"/>
      <c r="ALF555" s="10"/>
      <c r="ALG555" s="10"/>
      <c r="ALH555" s="10"/>
      <c r="ALI555" s="10"/>
      <c r="ALJ555" s="10"/>
      <c r="ALK555" s="10"/>
      <c r="ALL555" s="10"/>
      <c r="ALM555" s="10"/>
      <c r="ALN555" s="10"/>
      <c r="ALO555" s="10"/>
      <c r="ALP555" s="10"/>
      <c r="ALQ555" s="10"/>
      <c r="ALR555" s="10"/>
      <c r="ALS555" s="10"/>
      <c r="ALT555" s="10"/>
      <c r="ALU555" s="10"/>
      <c r="ALV555" s="10"/>
      <c r="ALW555" s="10"/>
      <c r="ALX555" s="10"/>
      <c r="ALY555" s="10"/>
      <c r="ALZ555" s="10"/>
      <c r="AMA555" s="10"/>
      <c r="AMB555" s="10"/>
      <c r="AMC555" s="10"/>
      <c r="AMD555" s="10"/>
      <c r="AME555" s="10"/>
      <c r="AMF555" s="10"/>
      <c r="AMG555" s="10"/>
      <c r="AMH555" s="10"/>
      <c r="AMI555" s="10"/>
    </row>
    <row r="556" spans="1:1023" ht="21.75" customHeight="1">
      <c r="A556" s="14" t="s">
        <v>299</v>
      </c>
      <c r="B556" s="45"/>
      <c r="C556" s="34"/>
      <c r="D556" s="34"/>
      <c r="E556" s="30"/>
      <c r="F556" s="30"/>
      <c r="G556" s="30"/>
      <c r="H556" s="30"/>
      <c r="I556" s="30"/>
      <c r="J556" s="36">
        <v>2655.2</v>
      </c>
      <c r="K556" s="30"/>
      <c r="L556" s="30"/>
      <c r="M556" s="30"/>
      <c r="N556" s="30"/>
      <c r="O556" s="30"/>
      <c r="P556" s="34"/>
      <c r="Q556" s="43">
        <f t="shared" si="14"/>
        <v>2655.2</v>
      </c>
      <c r="R556" s="43"/>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c r="EM556" s="10"/>
      <c r="EN556" s="10"/>
      <c r="EO556" s="10"/>
      <c r="EP556" s="10"/>
      <c r="EQ556" s="10"/>
      <c r="ER556" s="10"/>
      <c r="ES556" s="10"/>
      <c r="ET556" s="10"/>
      <c r="EU556" s="10"/>
      <c r="EV556" s="10"/>
      <c r="EW556" s="10"/>
      <c r="EX556" s="10"/>
      <c r="EY556" s="10"/>
      <c r="EZ556" s="10"/>
      <c r="FA556" s="10"/>
      <c r="FB556" s="10"/>
      <c r="FC556" s="10"/>
      <c r="FD556" s="10"/>
      <c r="FE556" s="10"/>
      <c r="FF556" s="10"/>
      <c r="FG556" s="10"/>
      <c r="FH556" s="10"/>
      <c r="FI556" s="10"/>
      <c r="FJ556" s="10"/>
      <c r="FK556" s="10"/>
      <c r="FL556" s="10"/>
      <c r="FM556" s="10"/>
      <c r="FN556" s="10"/>
      <c r="FO556" s="10"/>
      <c r="FP556" s="10"/>
      <c r="FQ556" s="10"/>
      <c r="FR556" s="10"/>
      <c r="FS556" s="10"/>
      <c r="FT556" s="10"/>
      <c r="FU556" s="10"/>
      <c r="FV556" s="10"/>
      <c r="FW556" s="10"/>
      <c r="FX556" s="10"/>
      <c r="FY556" s="10"/>
      <c r="FZ556" s="10"/>
      <c r="GA556" s="10"/>
      <c r="GB556" s="10"/>
      <c r="GC556" s="10"/>
      <c r="GD556" s="10"/>
      <c r="GE556" s="10"/>
      <c r="GF556" s="10"/>
      <c r="GG556" s="10"/>
      <c r="GH556" s="10"/>
      <c r="GI556" s="10"/>
      <c r="GJ556" s="10"/>
      <c r="GK556" s="10"/>
      <c r="GL556" s="10"/>
      <c r="GM556" s="10"/>
      <c r="GN556" s="10"/>
      <c r="GO556" s="10"/>
      <c r="GP556" s="10"/>
      <c r="GQ556" s="10"/>
      <c r="GR556" s="10"/>
      <c r="GS556" s="10"/>
      <c r="GT556" s="10"/>
      <c r="GU556" s="10"/>
      <c r="GV556" s="10"/>
      <c r="GW556" s="10"/>
      <c r="GX556" s="10"/>
      <c r="GY556" s="10"/>
      <c r="GZ556" s="10"/>
      <c r="HA556" s="10"/>
      <c r="HB556" s="10"/>
      <c r="HC556" s="10"/>
      <c r="HD556" s="10"/>
      <c r="HE556" s="10"/>
      <c r="HF556" s="10"/>
      <c r="HG556" s="10"/>
      <c r="HH556" s="10"/>
      <c r="HI556" s="10"/>
      <c r="HJ556" s="10"/>
      <c r="HK556" s="10"/>
      <c r="HL556" s="10"/>
      <c r="HM556" s="10"/>
      <c r="HN556" s="10"/>
      <c r="HO556" s="10"/>
      <c r="HP556" s="10"/>
      <c r="HQ556" s="10"/>
      <c r="HR556" s="10"/>
      <c r="HS556" s="10"/>
      <c r="HT556" s="10"/>
      <c r="HU556" s="10"/>
      <c r="HV556" s="10"/>
      <c r="HW556" s="10"/>
      <c r="HX556" s="10"/>
      <c r="HY556" s="10"/>
      <c r="HZ556" s="10"/>
      <c r="IA556" s="10"/>
      <c r="IB556" s="10"/>
      <c r="IC556" s="10"/>
      <c r="ID556" s="10"/>
      <c r="IE556" s="10"/>
      <c r="IF556" s="10"/>
      <c r="IG556" s="10"/>
      <c r="IH556" s="10"/>
      <c r="II556" s="10"/>
      <c r="IJ556" s="10"/>
      <c r="IK556" s="10"/>
      <c r="IL556" s="10"/>
      <c r="IM556" s="10"/>
      <c r="IN556" s="10"/>
      <c r="IO556" s="10"/>
      <c r="IP556" s="10"/>
      <c r="IQ556" s="10"/>
      <c r="IR556" s="10"/>
      <c r="IS556" s="10"/>
      <c r="IT556" s="10"/>
      <c r="IU556" s="10"/>
      <c r="IV556" s="10"/>
      <c r="IW556" s="10"/>
      <c r="IX556" s="10"/>
      <c r="IY556" s="10"/>
      <c r="IZ556" s="10"/>
      <c r="JA556" s="10"/>
      <c r="JB556" s="10"/>
      <c r="JC556" s="10"/>
      <c r="JD556" s="10"/>
      <c r="JE556" s="10"/>
      <c r="JF556" s="10"/>
      <c r="JG556" s="10"/>
      <c r="JH556" s="10"/>
      <c r="JI556" s="10"/>
      <c r="JJ556" s="10"/>
      <c r="JK556" s="10"/>
      <c r="JL556" s="10"/>
      <c r="JM556" s="10"/>
      <c r="JN556" s="10"/>
      <c r="JO556" s="10"/>
      <c r="JP556" s="10"/>
      <c r="JQ556" s="10"/>
      <c r="JR556" s="10"/>
      <c r="JS556" s="10"/>
      <c r="JT556" s="10"/>
      <c r="JU556" s="10"/>
      <c r="JV556" s="10"/>
      <c r="JW556" s="10"/>
      <c r="JX556" s="10"/>
      <c r="JY556" s="10"/>
      <c r="JZ556" s="10"/>
      <c r="KA556" s="10"/>
      <c r="KB556" s="10"/>
      <c r="KC556" s="10"/>
      <c r="KD556" s="10"/>
      <c r="KE556" s="10"/>
      <c r="KF556" s="10"/>
      <c r="KG556" s="10"/>
      <c r="KH556" s="10"/>
      <c r="KI556" s="10"/>
      <c r="KJ556" s="10"/>
      <c r="KK556" s="10"/>
      <c r="KL556" s="10"/>
      <c r="KM556" s="10"/>
      <c r="KN556" s="10"/>
      <c r="KO556" s="10"/>
      <c r="KP556" s="10"/>
      <c r="KQ556" s="10"/>
      <c r="KR556" s="10"/>
      <c r="KS556" s="10"/>
      <c r="KT556" s="10"/>
      <c r="KU556" s="10"/>
      <c r="KV556" s="10"/>
      <c r="KW556" s="10"/>
      <c r="KX556" s="10"/>
      <c r="KY556" s="10"/>
      <c r="KZ556" s="10"/>
      <c r="LA556" s="10"/>
      <c r="LB556" s="10"/>
      <c r="LC556" s="10"/>
      <c r="LD556" s="10"/>
      <c r="LE556" s="10"/>
      <c r="LF556" s="10"/>
      <c r="LG556" s="10"/>
      <c r="LH556" s="10"/>
      <c r="LI556" s="10"/>
      <c r="LJ556" s="10"/>
      <c r="LK556" s="10"/>
      <c r="LL556" s="10"/>
      <c r="LM556" s="10"/>
      <c r="LN556" s="10"/>
      <c r="LO556" s="10"/>
      <c r="LP556" s="10"/>
      <c r="LQ556" s="10"/>
      <c r="LR556" s="10"/>
      <c r="LS556" s="10"/>
      <c r="LT556" s="10"/>
      <c r="LU556" s="10"/>
      <c r="LV556" s="10"/>
      <c r="LW556" s="10"/>
      <c r="LX556" s="10"/>
      <c r="LY556" s="10"/>
      <c r="LZ556" s="10"/>
      <c r="MA556" s="10"/>
      <c r="MB556" s="10"/>
      <c r="MC556" s="10"/>
      <c r="MD556" s="10"/>
      <c r="ME556" s="10"/>
      <c r="MF556" s="10"/>
      <c r="MG556" s="10"/>
      <c r="MH556" s="10"/>
      <c r="MI556" s="10"/>
      <c r="MJ556" s="10"/>
      <c r="MK556" s="10"/>
      <c r="ML556" s="10"/>
      <c r="MM556" s="10"/>
      <c r="MN556" s="10"/>
      <c r="MO556" s="10"/>
      <c r="MP556" s="10"/>
      <c r="MQ556" s="10"/>
      <c r="MR556" s="10"/>
      <c r="MS556" s="10"/>
      <c r="MT556" s="10"/>
      <c r="MU556" s="10"/>
      <c r="MV556" s="10"/>
      <c r="MW556" s="10"/>
      <c r="MX556" s="10"/>
      <c r="MY556" s="10"/>
      <c r="MZ556" s="10"/>
      <c r="NA556" s="10"/>
      <c r="NB556" s="10"/>
      <c r="NC556" s="10"/>
      <c r="ND556" s="10"/>
      <c r="NE556" s="10"/>
      <c r="NF556" s="10"/>
      <c r="NG556" s="10"/>
      <c r="NH556" s="10"/>
      <c r="NI556" s="10"/>
      <c r="NJ556" s="10"/>
      <c r="NK556" s="10"/>
      <c r="NL556" s="10"/>
      <c r="NM556" s="10"/>
      <c r="NN556" s="10"/>
      <c r="NO556" s="10"/>
      <c r="NP556" s="10"/>
      <c r="NQ556" s="10"/>
      <c r="NR556" s="10"/>
      <c r="NS556" s="10"/>
      <c r="NT556" s="10"/>
      <c r="NU556" s="10"/>
      <c r="NV556" s="10"/>
      <c r="NW556" s="10"/>
      <c r="NX556" s="10"/>
      <c r="NY556" s="10"/>
      <c r="NZ556" s="10"/>
      <c r="OA556" s="10"/>
      <c r="OB556" s="10"/>
      <c r="OC556" s="10"/>
      <c r="OD556" s="10"/>
      <c r="OE556" s="10"/>
      <c r="OF556" s="10"/>
      <c r="OG556" s="10"/>
      <c r="OH556" s="10"/>
      <c r="OI556" s="10"/>
      <c r="OJ556" s="10"/>
      <c r="OK556" s="10"/>
      <c r="OL556" s="10"/>
      <c r="OM556" s="10"/>
      <c r="ON556" s="10"/>
      <c r="OO556" s="10"/>
      <c r="OP556" s="10"/>
      <c r="OQ556" s="10"/>
      <c r="OR556" s="10"/>
      <c r="OS556" s="10"/>
      <c r="OT556" s="10"/>
      <c r="OU556" s="10"/>
      <c r="OV556" s="10"/>
      <c r="OW556" s="10"/>
      <c r="OX556" s="10"/>
      <c r="OY556" s="10"/>
      <c r="OZ556" s="10"/>
      <c r="PA556" s="10"/>
      <c r="PB556" s="10"/>
      <c r="PC556" s="10"/>
      <c r="PD556" s="10"/>
      <c r="PE556" s="10"/>
      <c r="PF556" s="10"/>
      <c r="PG556" s="10"/>
      <c r="PH556" s="10"/>
      <c r="PI556" s="10"/>
      <c r="PJ556" s="10"/>
      <c r="PK556" s="10"/>
      <c r="PL556" s="10"/>
      <c r="PM556" s="10"/>
      <c r="PN556" s="10"/>
      <c r="PO556" s="10"/>
      <c r="PP556" s="10"/>
      <c r="PQ556" s="10"/>
      <c r="PR556" s="10"/>
      <c r="PS556" s="10"/>
      <c r="PT556" s="10"/>
      <c r="PU556" s="10"/>
      <c r="PV556" s="10"/>
      <c r="PW556" s="10"/>
      <c r="PX556" s="10"/>
      <c r="PY556" s="10"/>
      <c r="PZ556" s="10"/>
      <c r="QA556" s="10"/>
      <c r="QB556" s="10"/>
      <c r="QC556" s="10"/>
      <c r="QD556" s="10"/>
      <c r="QE556" s="10"/>
      <c r="QF556" s="10"/>
      <c r="QG556" s="10"/>
      <c r="QH556" s="10"/>
      <c r="QI556" s="10"/>
      <c r="QJ556" s="10"/>
      <c r="QK556" s="10"/>
      <c r="QL556" s="10"/>
      <c r="QM556" s="10"/>
      <c r="QN556" s="10"/>
      <c r="QO556" s="10"/>
      <c r="QP556" s="10"/>
      <c r="QQ556" s="10"/>
      <c r="QR556" s="10"/>
      <c r="QS556" s="10"/>
      <c r="QT556" s="10"/>
      <c r="QU556" s="10"/>
      <c r="QV556" s="10"/>
      <c r="QW556" s="10"/>
      <c r="QX556" s="10"/>
      <c r="QY556" s="10"/>
      <c r="QZ556" s="10"/>
      <c r="RA556" s="10"/>
      <c r="RB556" s="10"/>
      <c r="RC556" s="10"/>
      <c r="RD556" s="10"/>
      <c r="RE556" s="10"/>
      <c r="RF556" s="10"/>
      <c r="RG556" s="10"/>
      <c r="RH556" s="10"/>
      <c r="RI556" s="10"/>
      <c r="RJ556" s="10"/>
      <c r="RK556" s="10"/>
      <c r="RL556" s="10"/>
      <c r="RM556" s="10"/>
      <c r="RN556" s="10"/>
      <c r="RO556" s="10"/>
      <c r="RP556" s="10"/>
      <c r="RQ556" s="10"/>
      <c r="RR556" s="10"/>
      <c r="RS556" s="10"/>
      <c r="RT556" s="10"/>
      <c r="RU556" s="10"/>
      <c r="RV556" s="10"/>
      <c r="RW556" s="10"/>
      <c r="RX556" s="10"/>
      <c r="RY556" s="10"/>
      <c r="RZ556" s="10"/>
      <c r="SA556" s="10"/>
      <c r="SB556" s="10"/>
      <c r="SC556" s="10"/>
      <c r="SD556" s="10"/>
      <c r="SE556" s="10"/>
      <c r="SF556" s="10"/>
      <c r="SG556" s="10"/>
      <c r="SH556" s="10"/>
      <c r="SI556" s="10"/>
      <c r="SJ556" s="10"/>
      <c r="SK556" s="10"/>
      <c r="SL556" s="10"/>
      <c r="SM556" s="10"/>
      <c r="SN556" s="10"/>
      <c r="SO556" s="10"/>
      <c r="SP556" s="10"/>
      <c r="SQ556" s="10"/>
      <c r="SR556" s="10"/>
      <c r="SS556" s="10"/>
      <c r="ST556" s="10"/>
      <c r="SU556" s="10"/>
      <c r="SV556" s="10"/>
      <c r="SW556" s="10"/>
      <c r="SX556" s="10"/>
      <c r="SY556" s="10"/>
      <c r="SZ556" s="10"/>
      <c r="TA556" s="10"/>
      <c r="TB556" s="10"/>
      <c r="TC556" s="10"/>
      <c r="TD556" s="10"/>
      <c r="TE556" s="10"/>
      <c r="TF556" s="10"/>
      <c r="TG556" s="10"/>
      <c r="TH556" s="10"/>
      <c r="TI556" s="10"/>
      <c r="TJ556" s="10"/>
      <c r="TK556" s="10"/>
      <c r="TL556" s="10"/>
      <c r="TM556" s="10"/>
      <c r="TN556" s="10"/>
      <c r="TO556" s="10"/>
      <c r="TP556" s="10"/>
      <c r="TQ556" s="10"/>
      <c r="TR556" s="10"/>
      <c r="TS556" s="10"/>
      <c r="TT556" s="10"/>
      <c r="TU556" s="10"/>
      <c r="TV556" s="10"/>
      <c r="TW556" s="10"/>
      <c r="TX556" s="10"/>
      <c r="TY556" s="10"/>
      <c r="TZ556" s="10"/>
      <c r="UA556" s="10"/>
      <c r="UB556" s="10"/>
      <c r="UC556" s="10"/>
      <c r="UD556" s="10"/>
      <c r="UE556" s="10"/>
      <c r="UF556" s="10"/>
      <c r="UG556" s="10"/>
      <c r="UH556" s="10"/>
      <c r="UI556" s="10"/>
      <c r="UJ556" s="10"/>
      <c r="UK556" s="10"/>
      <c r="UL556" s="10"/>
      <c r="UM556" s="10"/>
      <c r="UN556" s="10"/>
      <c r="UO556" s="10"/>
      <c r="UP556" s="10"/>
      <c r="UQ556" s="10"/>
      <c r="UR556" s="10"/>
      <c r="US556" s="10"/>
      <c r="UT556" s="10"/>
      <c r="UU556" s="10"/>
      <c r="UV556" s="10"/>
      <c r="UW556" s="10"/>
      <c r="UX556" s="10"/>
      <c r="UY556" s="10"/>
      <c r="UZ556" s="10"/>
      <c r="VA556" s="10"/>
      <c r="VB556" s="10"/>
      <c r="VC556" s="10"/>
      <c r="VD556" s="10"/>
      <c r="VE556" s="10"/>
      <c r="VF556" s="10"/>
      <c r="VG556" s="10"/>
      <c r="VH556" s="10"/>
      <c r="VI556" s="10"/>
      <c r="VJ556" s="10"/>
      <c r="VK556" s="10"/>
      <c r="VL556" s="10"/>
      <c r="VM556" s="10"/>
      <c r="VN556" s="10"/>
      <c r="VO556" s="10"/>
      <c r="VP556" s="10"/>
      <c r="VQ556" s="10"/>
      <c r="VR556" s="10"/>
      <c r="VS556" s="10"/>
      <c r="VT556" s="10"/>
      <c r="VU556" s="10"/>
      <c r="VV556" s="10"/>
      <c r="VW556" s="10"/>
      <c r="VX556" s="10"/>
      <c r="VY556" s="10"/>
      <c r="VZ556" s="10"/>
      <c r="WA556" s="10"/>
      <c r="WB556" s="10"/>
      <c r="WC556" s="10"/>
      <c r="WD556" s="10"/>
      <c r="WE556" s="10"/>
      <c r="WF556" s="10"/>
      <c r="WG556" s="10"/>
      <c r="WH556" s="10"/>
      <c r="WI556" s="10"/>
      <c r="WJ556" s="10"/>
      <c r="WK556" s="10"/>
      <c r="WL556" s="10"/>
      <c r="WM556" s="10"/>
      <c r="WN556" s="10"/>
      <c r="WO556" s="10"/>
      <c r="WP556" s="10"/>
      <c r="WQ556" s="10"/>
      <c r="WR556" s="10"/>
      <c r="WS556" s="10"/>
      <c r="WT556" s="10"/>
      <c r="WU556" s="10"/>
      <c r="WV556" s="10"/>
      <c r="WW556" s="10"/>
      <c r="WX556" s="10"/>
      <c r="WY556" s="10"/>
      <c r="WZ556" s="10"/>
      <c r="XA556" s="10"/>
      <c r="XB556" s="10"/>
      <c r="XC556" s="10"/>
      <c r="XD556" s="10"/>
      <c r="XE556" s="10"/>
      <c r="XF556" s="10"/>
      <c r="XG556" s="10"/>
      <c r="XH556" s="10"/>
      <c r="XI556" s="10"/>
      <c r="XJ556" s="10"/>
      <c r="XK556" s="10"/>
      <c r="XL556" s="10"/>
      <c r="XM556" s="10"/>
      <c r="XN556" s="10"/>
      <c r="XO556" s="10"/>
      <c r="XP556" s="10"/>
      <c r="XQ556" s="10"/>
      <c r="XR556" s="10"/>
      <c r="XS556" s="10"/>
      <c r="XT556" s="10"/>
      <c r="XU556" s="10"/>
      <c r="XV556" s="10"/>
      <c r="XW556" s="10"/>
      <c r="XX556" s="10"/>
      <c r="XY556" s="10"/>
      <c r="XZ556" s="10"/>
      <c r="YA556" s="10"/>
      <c r="YB556" s="10"/>
      <c r="YC556" s="10"/>
      <c r="YD556" s="10"/>
      <c r="YE556" s="10"/>
      <c r="YF556" s="10"/>
      <c r="YG556" s="10"/>
      <c r="YH556" s="10"/>
      <c r="YI556" s="10"/>
      <c r="YJ556" s="10"/>
      <c r="YK556" s="10"/>
      <c r="YL556" s="10"/>
      <c r="YM556" s="10"/>
      <c r="YN556" s="10"/>
      <c r="YO556" s="10"/>
      <c r="YP556" s="10"/>
      <c r="YQ556" s="10"/>
      <c r="YR556" s="10"/>
      <c r="YS556" s="10"/>
      <c r="YT556" s="10"/>
      <c r="YU556" s="10"/>
      <c r="YV556" s="10"/>
      <c r="YW556" s="10"/>
      <c r="YX556" s="10"/>
      <c r="YY556" s="10"/>
      <c r="YZ556" s="10"/>
      <c r="ZA556" s="10"/>
      <c r="ZB556" s="10"/>
      <c r="ZC556" s="10"/>
      <c r="ZD556" s="10"/>
      <c r="ZE556" s="10"/>
      <c r="ZF556" s="10"/>
      <c r="ZG556" s="10"/>
      <c r="ZH556" s="10"/>
      <c r="ZI556" s="10"/>
      <c r="ZJ556" s="10"/>
      <c r="ZK556" s="10"/>
      <c r="ZL556" s="10"/>
      <c r="ZM556" s="10"/>
      <c r="ZN556" s="10"/>
      <c r="ZO556" s="10"/>
      <c r="ZP556" s="10"/>
      <c r="ZQ556" s="10"/>
      <c r="ZR556" s="10"/>
      <c r="ZS556" s="10"/>
      <c r="ZT556" s="10"/>
      <c r="ZU556" s="10"/>
      <c r="ZV556" s="10"/>
      <c r="ZW556" s="10"/>
      <c r="ZX556" s="10"/>
      <c r="ZY556" s="10"/>
      <c r="ZZ556" s="10"/>
      <c r="AAA556" s="10"/>
      <c r="AAB556" s="10"/>
      <c r="AAC556" s="10"/>
      <c r="AAD556" s="10"/>
      <c r="AAE556" s="10"/>
      <c r="AAF556" s="10"/>
      <c r="AAG556" s="10"/>
      <c r="AAH556" s="10"/>
      <c r="AAI556" s="10"/>
      <c r="AAJ556" s="10"/>
      <c r="AAK556" s="10"/>
      <c r="AAL556" s="10"/>
      <c r="AAM556" s="10"/>
      <c r="AAN556" s="10"/>
      <c r="AAO556" s="10"/>
      <c r="AAP556" s="10"/>
      <c r="AAQ556" s="10"/>
      <c r="AAR556" s="10"/>
      <c r="AAS556" s="10"/>
      <c r="AAT556" s="10"/>
      <c r="AAU556" s="10"/>
      <c r="AAV556" s="10"/>
      <c r="AAW556" s="10"/>
      <c r="AAX556" s="10"/>
      <c r="AAY556" s="10"/>
      <c r="AAZ556" s="10"/>
      <c r="ABA556" s="10"/>
      <c r="ABB556" s="10"/>
      <c r="ABC556" s="10"/>
      <c r="ABD556" s="10"/>
      <c r="ABE556" s="10"/>
      <c r="ABF556" s="10"/>
      <c r="ABG556" s="10"/>
      <c r="ABH556" s="10"/>
      <c r="ABI556" s="10"/>
      <c r="ABJ556" s="10"/>
      <c r="ABK556" s="10"/>
      <c r="ABL556" s="10"/>
      <c r="ABM556" s="10"/>
      <c r="ABN556" s="10"/>
      <c r="ABO556" s="10"/>
      <c r="ABP556" s="10"/>
      <c r="ABQ556" s="10"/>
      <c r="ABR556" s="10"/>
      <c r="ABS556" s="10"/>
      <c r="ABT556" s="10"/>
      <c r="ABU556" s="10"/>
      <c r="ABV556" s="10"/>
      <c r="ABW556" s="10"/>
      <c r="ABX556" s="10"/>
      <c r="ABY556" s="10"/>
      <c r="ABZ556" s="10"/>
      <c r="ACA556" s="10"/>
      <c r="ACB556" s="10"/>
      <c r="ACC556" s="10"/>
      <c r="ACD556" s="10"/>
      <c r="ACE556" s="10"/>
      <c r="ACF556" s="10"/>
      <c r="ACG556" s="10"/>
      <c r="ACH556" s="10"/>
      <c r="ACI556" s="10"/>
      <c r="ACJ556" s="10"/>
      <c r="ACK556" s="10"/>
      <c r="ACL556" s="10"/>
      <c r="ACM556" s="10"/>
      <c r="ACN556" s="10"/>
      <c r="ACO556" s="10"/>
      <c r="ACP556" s="10"/>
      <c r="ACQ556" s="10"/>
      <c r="ACR556" s="10"/>
      <c r="ACS556" s="10"/>
      <c r="ACT556" s="10"/>
      <c r="ACU556" s="10"/>
      <c r="ACV556" s="10"/>
      <c r="ACW556" s="10"/>
      <c r="ACX556" s="10"/>
      <c r="ACY556" s="10"/>
      <c r="ACZ556" s="10"/>
      <c r="ADA556" s="10"/>
      <c r="ADB556" s="10"/>
      <c r="ADC556" s="10"/>
      <c r="ADD556" s="10"/>
      <c r="ADE556" s="10"/>
      <c r="ADF556" s="10"/>
      <c r="ADG556" s="10"/>
      <c r="ADH556" s="10"/>
      <c r="ADI556" s="10"/>
      <c r="ADJ556" s="10"/>
      <c r="ADK556" s="10"/>
      <c r="ADL556" s="10"/>
      <c r="ADM556" s="10"/>
      <c r="ADN556" s="10"/>
      <c r="ADO556" s="10"/>
      <c r="ADP556" s="10"/>
      <c r="ADQ556" s="10"/>
      <c r="ADR556" s="10"/>
      <c r="ADS556" s="10"/>
      <c r="ADT556" s="10"/>
      <c r="ADU556" s="10"/>
      <c r="ADV556" s="10"/>
      <c r="ADW556" s="10"/>
      <c r="ADX556" s="10"/>
      <c r="ADY556" s="10"/>
      <c r="ADZ556" s="10"/>
      <c r="AEA556" s="10"/>
      <c r="AEB556" s="10"/>
      <c r="AEC556" s="10"/>
      <c r="AED556" s="10"/>
      <c r="AEE556" s="10"/>
      <c r="AEF556" s="10"/>
      <c r="AEG556" s="10"/>
      <c r="AEH556" s="10"/>
      <c r="AEI556" s="10"/>
      <c r="AEJ556" s="10"/>
      <c r="AEK556" s="10"/>
      <c r="AEL556" s="10"/>
      <c r="AEM556" s="10"/>
      <c r="AEN556" s="10"/>
      <c r="AEO556" s="10"/>
      <c r="AEP556" s="10"/>
      <c r="AEQ556" s="10"/>
      <c r="AER556" s="10"/>
      <c r="AES556" s="10"/>
      <c r="AET556" s="10"/>
      <c r="AEU556" s="10"/>
      <c r="AEV556" s="10"/>
      <c r="AEW556" s="10"/>
      <c r="AEX556" s="10"/>
      <c r="AEY556" s="10"/>
      <c r="AEZ556" s="10"/>
      <c r="AFA556" s="10"/>
      <c r="AFB556" s="10"/>
      <c r="AFC556" s="10"/>
      <c r="AFD556" s="10"/>
      <c r="AFE556" s="10"/>
      <c r="AFF556" s="10"/>
      <c r="AFG556" s="10"/>
      <c r="AFH556" s="10"/>
      <c r="AFI556" s="10"/>
      <c r="AFJ556" s="10"/>
      <c r="AFK556" s="10"/>
      <c r="AFL556" s="10"/>
      <c r="AFM556" s="10"/>
      <c r="AFN556" s="10"/>
      <c r="AFO556" s="10"/>
      <c r="AFP556" s="10"/>
      <c r="AFQ556" s="10"/>
      <c r="AFR556" s="10"/>
      <c r="AFS556" s="10"/>
      <c r="AFT556" s="10"/>
      <c r="AFU556" s="10"/>
      <c r="AFV556" s="10"/>
      <c r="AFW556" s="10"/>
      <c r="AFX556" s="10"/>
      <c r="AFY556" s="10"/>
      <c r="AFZ556" s="10"/>
      <c r="AGA556" s="10"/>
      <c r="AGB556" s="10"/>
      <c r="AGC556" s="10"/>
      <c r="AGD556" s="10"/>
      <c r="AGE556" s="10"/>
      <c r="AGF556" s="10"/>
      <c r="AGG556" s="10"/>
      <c r="AGH556" s="10"/>
      <c r="AGI556" s="10"/>
      <c r="AGJ556" s="10"/>
      <c r="AGK556" s="10"/>
      <c r="AGL556" s="10"/>
      <c r="AGM556" s="10"/>
      <c r="AGN556" s="10"/>
      <c r="AGO556" s="10"/>
      <c r="AGP556" s="10"/>
      <c r="AGQ556" s="10"/>
      <c r="AGR556" s="10"/>
      <c r="AGS556" s="10"/>
      <c r="AGT556" s="10"/>
      <c r="AGU556" s="10"/>
      <c r="AGV556" s="10"/>
      <c r="AGW556" s="10"/>
      <c r="AGX556" s="10"/>
      <c r="AGY556" s="10"/>
      <c r="AGZ556" s="10"/>
      <c r="AHA556" s="10"/>
      <c r="AHB556" s="10"/>
      <c r="AHC556" s="10"/>
      <c r="AHD556" s="10"/>
      <c r="AHE556" s="10"/>
      <c r="AHF556" s="10"/>
      <c r="AHG556" s="10"/>
      <c r="AHH556" s="10"/>
      <c r="AHI556" s="10"/>
      <c r="AHJ556" s="10"/>
      <c r="AHK556" s="10"/>
      <c r="AHL556" s="10"/>
      <c r="AHM556" s="10"/>
      <c r="AHN556" s="10"/>
      <c r="AHO556" s="10"/>
      <c r="AHP556" s="10"/>
      <c r="AHQ556" s="10"/>
      <c r="AHR556" s="10"/>
      <c r="AHS556" s="10"/>
      <c r="AHT556" s="10"/>
      <c r="AHU556" s="10"/>
      <c r="AHV556" s="10"/>
      <c r="AHW556" s="10"/>
      <c r="AHX556" s="10"/>
      <c r="AHY556" s="10"/>
      <c r="AHZ556" s="10"/>
      <c r="AIA556" s="10"/>
      <c r="AIB556" s="10"/>
      <c r="AIC556" s="10"/>
      <c r="AID556" s="10"/>
      <c r="AIE556" s="10"/>
      <c r="AIF556" s="10"/>
      <c r="AIG556" s="10"/>
      <c r="AIH556" s="10"/>
      <c r="AII556" s="10"/>
      <c r="AIJ556" s="10"/>
      <c r="AIK556" s="10"/>
      <c r="AIL556" s="10"/>
      <c r="AIM556" s="10"/>
      <c r="AIN556" s="10"/>
      <c r="AIO556" s="10"/>
      <c r="AIP556" s="10"/>
      <c r="AIQ556" s="10"/>
      <c r="AIR556" s="10"/>
      <c r="AIS556" s="10"/>
      <c r="AIT556" s="10"/>
      <c r="AIU556" s="10"/>
      <c r="AIV556" s="10"/>
      <c r="AIW556" s="10"/>
      <c r="AIX556" s="10"/>
      <c r="AIY556" s="10"/>
      <c r="AIZ556" s="10"/>
      <c r="AJA556" s="10"/>
      <c r="AJB556" s="10"/>
      <c r="AJC556" s="10"/>
      <c r="AJD556" s="10"/>
      <c r="AJE556" s="10"/>
      <c r="AJF556" s="10"/>
      <c r="AJG556" s="10"/>
      <c r="AJH556" s="10"/>
      <c r="AJI556" s="10"/>
      <c r="AJJ556" s="10"/>
      <c r="AJK556" s="10"/>
      <c r="AJL556" s="10"/>
      <c r="AJM556" s="10"/>
      <c r="AJN556" s="10"/>
      <c r="AJO556" s="10"/>
      <c r="AJP556" s="10"/>
      <c r="AJQ556" s="10"/>
      <c r="AJR556" s="10"/>
      <c r="AJS556" s="10"/>
      <c r="AJT556" s="10"/>
      <c r="AJU556" s="10"/>
      <c r="AJV556" s="10"/>
      <c r="AJW556" s="10"/>
      <c r="AJX556" s="10"/>
      <c r="AJY556" s="10"/>
      <c r="AJZ556" s="10"/>
      <c r="AKA556" s="10"/>
      <c r="AKB556" s="10"/>
      <c r="AKC556" s="10"/>
      <c r="AKD556" s="10"/>
      <c r="AKE556" s="10"/>
      <c r="AKF556" s="10"/>
      <c r="AKG556" s="10"/>
      <c r="AKH556" s="10"/>
      <c r="AKI556" s="10"/>
      <c r="AKJ556" s="10"/>
      <c r="AKK556" s="10"/>
      <c r="AKL556" s="10"/>
      <c r="AKM556" s="10"/>
      <c r="AKN556" s="10"/>
      <c r="AKO556" s="10"/>
      <c r="AKP556" s="10"/>
      <c r="AKQ556" s="10"/>
      <c r="AKR556" s="10"/>
      <c r="AKS556" s="10"/>
      <c r="AKT556" s="10"/>
      <c r="AKU556" s="10"/>
      <c r="AKV556" s="10"/>
      <c r="AKW556" s="10"/>
      <c r="AKX556" s="10"/>
      <c r="AKY556" s="10"/>
      <c r="AKZ556" s="10"/>
      <c r="ALA556" s="10"/>
      <c r="ALB556" s="10"/>
      <c r="ALC556" s="10"/>
      <c r="ALD556" s="10"/>
      <c r="ALE556" s="10"/>
      <c r="ALF556" s="10"/>
      <c r="ALG556" s="10"/>
      <c r="ALH556" s="10"/>
      <c r="ALI556" s="10"/>
      <c r="ALJ556" s="10"/>
      <c r="ALK556" s="10"/>
      <c r="ALL556" s="10"/>
      <c r="ALM556" s="10"/>
      <c r="ALN556" s="10"/>
      <c r="ALO556" s="10"/>
      <c r="ALP556" s="10"/>
      <c r="ALQ556" s="10"/>
      <c r="ALR556" s="10"/>
      <c r="ALS556" s="10"/>
      <c r="ALT556" s="10"/>
      <c r="ALU556" s="10"/>
      <c r="ALV556" s="10"/>
      <c r="ALW556" s="10"/>
      <c r="ALX556" s="10"/>
      <c r="ALY556" s="10"/>
      <c r="ALZ556" s="10"/>
      <c r="AMA556" s="10"/>
      <c r="AMB556" s="10"/>
      <c r="AMC556" s="10"/>
      <c r="AMD556" s="10"/>
      <c r="AME556" s="10"/>
      <c r="AMF556" s="10"/>
      <c r="AMG556" s="10"/>
      <c r="AMH556" s="10"/>
      <c r="AMI556" s="10"/>
    </row>
    <row r="557" spans="1:1023" ht="21.75" customHeight="1">
      <c r="A557" s="14" t="s">
        <v>275</v>
      </c>
      <c r="B557" s="45"/>
      <c r="C557" s="34"/>
      <c r="D557" s="34"/>
      <c r="E557" s="30"/>
      <c r="F557" s="30"/>
      <c r="G557" s="30"/>
      <c r="H557" s="30"/>
      <c r="I557" s="30"/>
      <c r="J557" s="30"/>
      <c r="K557" s="30"/>
      <c r="L557" s="30"/>
      <c r="M557" s="30"/>
      <c r="N557" s="30"/>
      <c r="O557" s="36">
        <v>8000</v>
      </c>
      <c r="P557" s="34"/>
      <c r="Q557" s="43">
        <f t="shared" si="14"/>
        <v>8000</v>
      </c>
      <c r="R557" s="43">
        <f>Q557</f>
        <v>8000</v>
      </c>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c r="EM557" s="10"/>
      <c r="EN557" s="10"/>
      <c r="EO557" s="10"/>
      <c r="EP557" s="10"/>
      <c r="EQ557" s="10"/>
      <c r="ER557" s="10"/>
      <c r="ES557" s="10"/>
      <c r="ET557" s="10"/>
      <c r="EU557" s="10"/>
      <c r="EV557" s="10"/>
      <c r="EW557" s="10"/>
      <c r="EX557" s="10"/>
      <c r="EY557" s="10"/>
      <c r="EZ557" s="10"/>
      <c r="FA557" s="10"/>
      <c r="FB557" s="10"/>
      <c r="FC557" s="10"/>
      <c r="FD557" s="10"/>
      <c r="FE557" s="10"/>
      <c r="FF557" s="10"/>
      <c r="FG557" s="10"/>
      <c r="FH557" s="10"/>
      <c r="FI557" s="10"/>
      <c r="FJ557" s="10"/>
      <c r="FK557" s="10"/>
      <c r="FL557" s="10"/>
      <c r="FM557" s="10"/>
      <c r="FN557" s="10"/>
      <c r="FO557" s="10"/>
      <c r="FP557" s="10"/>
      <c r="FQ557" s="10"/>
      <c r="FR557" s="10"/>
      <c r="FS557" s="10"/>
      <c r="FT557" s="10"/>
      <c r="FU557" s="10"/>
      <c r="FV557" s="10"/>
      <c r="FW557" s="10"/>
      <c r="FX557" s="10"/>
      <c r="FY557" s="10"/>
      <c r="FZ557" s="10"/>
      <c r="GA557" s="10"/>
      <c r="GB557" s="10"/>
      <c r="GC557" s="10"/>
      <c r="GD557" s="10"/>
      <c r="GE557" s="10"/>
      <c r="GF557" s="10"/>
      <c r="GG557" s="10"/>
      <c r="GH557" s="10"/>
      <c r="GI557" s="10"/>
      <c r="GJ557" s="10"/>
      <c r="GK557" s="10"/>
      <c r="GL557" s="10"/>
      <c r="GM557" s="10"/>
      <c r="GN557" s="10"/>
      <c r="GO557" s="10"/>
      <c r="GP557" s="10"/>
      <c r="GQ557" s="10"/>
      <c r="GR557" s="10"/>
      <c r="GS557" s="10"/>
      <c r="GT557" s="10"/>
      <c r="GU557" s="10"/>
      <c r="GV557" s="10"/>
      <c r="GW557" s="10"/>
      <c r="GX557" s="10"/>
      <c r="GY557" s="10"/>
      <c r="GZ557" s="10"/>
      <c r="HA557" s="10"/>
      <c r="HB557" s="10"/>
      <c r="HC557" s="10"/>
      <c r="HD557" s="10"/>
      <c r="HE557" s="10"/>
      <c r="HF557" s="10"/>
      <c r="HG557" s="10"/>
      <c r="HH557" s="10"/>
      <c r="HI557" s="10"/>
      <c r="HJ557" s="10"/>
      <c r="HK557" s="10"/>
      <c r="HL557" s="10"/>
      <c r="HM557" s="10"/>
      <c r="HN557" s="10"/>
      <c r="HO557" s="10"/>
      <c r="HP557" s="10"/>
      <c r="HQ557" s="10"/>
      <c r="HR557" s="10"/>
      <c r="HS557" s="10"/>
      <c r="HT557" s="10"/>
      <c r="HU557" s="10"/>
      <c r="HV557" s="10"/>
      <c r="HW557" s="10"/>
      <c r="HX557" s="10"/>
      <c r="HY557" s="10"/>
      <c r="HZ557" s="10"/>
      <c r="IA557" s="10"/>
      <c r="IB557" s="10"/>
      <c r="IC557" s="10"/>
      <c r="ID557" s="10"/>
      <c r="IE557" s="10"/>
      <c r="IF557" s="10"/>
      <c r="IG557" s="10"/>
      <c r="IH557" s="10"/>
      <c r="II557" s="10"/>
      <c r="IJ557" s="10"/>
      <c r="IK557" s="10"/>
      <c r="IL557" s="10"/>
      <c r="IM557" s="10"/>
      <c r="IN557" s="10"/>
      <c r="IO557" s="10"/>
      <c r="IP557" s="10"/>
      <c r="IQ557" s="10"/>
      <c r="IR557" s="10"/>
      <c r="IS557" s="10"/>
      <c r="IT557" s="10"/>
      <c r="IU557" s="10"/>
      <c r="IV557" s="10"/>
      <c r="IW557" s="10"/>
      <c r="IX557" s="10"/>
      <c r="IY557" s="10"/>
      <c r="IZ557" s="10"/>
      <c r="JA557" s="10"/>
      <c r="JB557" s="10"/>
      <c r="JC557" s="10"/>
      <c r="JD557" s="10"/>
      <c r="JE557" s="10"/>
      <c r="JF557" s="10"/>
      <c r="JG557" s="10"/>
      <c r="JH557" s="10"/>
      <c r="JI557" s="10"/>
      <c r="JJ557" s="10"/>
      <c r="JK557" s="10"/>
      <c r="JL557" s="10"/>
      <c r="JM557" s="10"/>
      <c r="JN557" s="10"/>
      <c r="JO557" s="10"/>
      <c r="JP557" s="10"/>
      <c r="JQ557" s="10"/>
      <c r="JR557" s="10"/>
      <c r="JS557" s="10"/>
      <c r="JT557" s="10"/>
      <c r="JU557" s="10"/>
      <c r="JV557" s="10"/>
      <c r="JW557" s="10"/>
      <c r="JX557" s="10"/>
      <c r="JY557" s="10"/>
      <c r="JZ557" s="10"/>
      <c r="KA557" s="10"/>
      <c r="KB557" s="10"/>
      <c r="KC557" s="10"/>
      <c r="KD557" s="10"/>
      <c r="KE557" s="10"/>
      <c r="KF557" s="10"/>
      <c r="KG557" s="10"/>
      <c r="KH557" s="10"/>
      <c r="KI557" s="10"/>
      <c r="KJ557" s="10"/>
      <c r="KK557" s="10"/>
      <c r="KL557" s="10"/>
      <c r="KM557" s="10"/>
      <c r="KN557" s="10"/>
      <c r="KO557" s="10"/>
      <c r="KP557" s="10"/>
      <c r="KQ557" s="10"/>
      <c r="KR557" s="10"/>
      <c r="KS557" s="10"/>
      <c r="KT557" s="10"/>
      <c r="KU557" s="10"/>
      <c r="KV557" s="10"/>
      <c r="KW557" s="10"/>
      <c r="KX557" s="10"/>
      <c r="KY557" s="10"/>
      <c r="KZ557" s="10"/>
      <c r="LA557" s="10"/>
      <c r="LB557" s="10"/>
      <c r="LC557" s="10"/>
      <c r="LD557" s="10"/>
      <c r="LE557" s="10"/>
      <c r="LF557" s="10"/>
      <c r="LG557" s="10"/>
      <c r="LH557" s="10"/>
      <c r="LI557" s="10"/>
      <c r="LJ557" s="10"/>
      <c r="LK557" s="10"/>
      <c r="LL557" s="10"/>
      <c r="LM557" s="10"/>
      <c r="LN557" s="10"/>
      <c r="LO557" s="10"/>
      <c r="LP557" s="10"/>
      <c r="LQ557" s="10"/>
      <c r="LR557" s="10"/>
      <c r="LS557" s="10"/>
      <c r="LT557" s="10"/>
      <c r="LU557" s="10"/>
      <c r="LV557" s="10"/>
      <c r="LW557" s="10"/>
      <c r="LX557" s="10"/>
      <c r="LY557" s="10"/>
      <c r="LZ557" s="10"/>
      <c r="MA557" s="10"/>
      <c r="MB557" s="10"/>
      <c r="MC557" s="10"/>
      <c r="MD557" s="10"/>
      <c r="ME557" s="10"/>
      <c r="MF557" s="10"/>
      <c r="MG557" s="10"/>
      <c r="MH557" s="10"/>
      <c r="MI557" s="10"/>
      <c r="MJ557" s="10"/>
      <c r="MK557" s="10"/>
      <c r="ML557" s="10"/>
      <c r="MM557" s="10"/>
      <c r="MN557" s="10"/>
      <c r="MO557" s="10"/>
      <c r="MP557" s="10"/>
      <c r="MQ557" s="10"/>
      <c r="MR557" s="10"/>
      <c r="MS557" s="10"/>
      <c r="MT557" s="10"/>
      <c r="MU557" s="10"/>
      <c r="MV557" s="10"/>
      <c r="MW557" s="10"/>
      <c r="MX557" s="10"/>
      <c r="MY557" s="10"/>
      <c r="MZ557" s="10"/>
      <c r="NA557" s="10"/>
      <c r="NB557" s="10"/>
      <c r="NC557" s="10"/>
      <c r="ND557" s="10"/>
      <c r="NE557" s="10"/>
      <c r="NF557" s="10"/>
      <c r="NG557" s="10"/>
      <c r="NH557" s="10"/>
      <c r="NI557" s="10"/>
      <c r="NJ557" s="10"/>
      <c r="NK557" s="10"/>
      <c r="NL557" s="10"/>
      <c r="NM557" s="10"/>
      <c r="NN557" s="10"/>
      <c r="NO557" s="10"/>
      <c r="NP557" s="10"/>
      <c r="NQ557" s="10"/>
      <c r="NR557" s="10"/>
      <c r="NS557" s="10"/>
      <c r="NT557" s="10"/>
      <c r="NU557" s="10"/>
      <c r="NV557" s="10"/>
      <c r="NW557" s="10"/>
      <c r="NX557" s="10"/>
      <c r="NY557" s="10"/>
      <c r="NZ557" s="10"/>
      <c r="OA557" s="10"/>
      <c r="OB557" s="10"/>
      <c r="OC557" s="10"/>
      <c r="OD557" s="10"/>
      <c r="OE557" s="10"/>
      <c r="OF557" s="10"/>
      <c r="OG557" s="10"/>
      <c r="OH557" s="10"/>
      <c r="OI557" s="10"/>
      <c r="OJ557" s="10"/>
      <c r="OK557" s="10"/>
      <c r="OL557" s="10"/>
      <c r="OM557" s="10"/>
      <c r="ON557" s="10"/>
      <c r="OO557" s="10"/>
      <c r="OP557" s="10"/>
      <c r="OQ557" s="10"/>
      <c r="OR557" s="10"/>
      <c r="OS557" s="10"/>
      <c r="OT557" s="10"/>
      <c r="OU557" s="10"/>
      <c r="OV557" s="10"/>
      <c r="OW557" s="10"/>
      <c r="OX557" s="10"/>
      <c r="OY557" s="10"/>
      <c r="OZ557" s="10"/>
      <c r="PA557" s="10"/>
      <c r="PB557" s="10"/>
      <c r="PC557" s="10"/>
      <c r="PD557" s="10"/>
      <c r="PE557" s="10"/>
      <c r="PF557" s="10"/>
      <c r="PG557" s="10"/>
      <c r="PH557" s="10"/>
      <c r="PI557" s="10"/>
      <c r="PJ557" s="10"/>
      <c r="PK557" s="10"/>
      <c r="PL557" s="10"/>
      <c r="PM557" s="10"/>
      <c r="PN557" s="10"/>
      <c r="PO557" s="10"/>
      <c r="PP557" s="10"/>
      <c r="PQ557" s="10"/>
      <c r="PR557" s="10"/>
      <c r="PS557" s="10"/>
      <c r="PT557" s="10"/>
      <c r="PU557" s="10"/>
      <c r="PV557" s="10"/>
      <c r="PW557" s="10"/>
      <c r="PX557" s="10"/>
      <c r="PY557" s="10"/>
      <c r="PZ557" s="10"/>
      <c r="QA557" s="10"/>
      <c r="QB557" s="10"/>
      <c r="QC557" s="10"/>
      <c r="QD557" s="10"/>
      <c r="QE557" s="10"/>
      <c r="QF557" s="10"/>
      <c r="QG557" s="10"/>
      <c r="QH557" s="10"/>
      <c r="QI557" s="10"/>
      <c r="QJ557" s="10"/>
      <c r="QK557" s="10"/>
      <c r="QL557" s="10"/>
      <c r="QM557" s="10"/>
      <c r="QN557" s="10"/>
      <c r="QO557" s="10"/>
      <c r="QP557" s="10"/>
      <c r="QQ557" s="10"/>
      <c r="QR557" s="10"/>
      <c r="QS557" s="10"/>
      <c r="QT557" s="10"/>
      <c r="QU557" s="10"/>
      <c r="QV557" s="10"/>
      <c r="QW557" s="10"/>
      <c r="QX557" s="10"/>
      <c r="QY557" s="10"/>
      <c r="QZ557" s="10"/>
      <c r="RA557" s="10"/>
      <c r="RB557" s="10"/>
      <c r="RC557" s="10"/>
      <c r="RD557" s="10"/>
      <c r="RE557" s="10"/>
      <c r="RF557" s="10"/>
      <c r="RG557" s="10"/>
      <c r="RH557" s="10"/>
      <c r="RI557" s="10"/>
      <c r="RJ557" s="10"/>
      <c r="RK557" s="10"/>
      <c r="RL557" s="10"/>
      <c r="RM557" s="10"/>
      <c r="RN557" s="10"/>
      <c r="RO557" s="10"/>
      <c r="RP557" s="10"/>
      <c r="RQ557" s="10"/>
      <c r="RR557" s="10"/>
      <c r="RS557" s="10"/>
      <c r="RT557" s="10"/>
      <c r="RU557" s="10"/>
      <c r="RV557" s="10"/>
      <c r="RW557" s="10"/>
      <c r="RX557" s="10"/>
      <c r="RY557" s="10"/>
      <c r="RZ557" s="10"/>
      <c r="SA557" s="10"/>
      <c r="SB557" s="10"/>
      <c r="SC557" s="10"/>
      <c r="SD557" s="10"/>
      <c r="SE557" s="10"/>
      <c r="SF557" s="10"/>
      <c r="SG557" s="10"/>
      <c r="SH557" s="10"/>
      <c r="SI557" s="10"/>
      <c r="SJ557" s="10"/>
      <c r="SK557" s="10"/>
      <c r="SL557" s="10"/>
      <c r="SM557" s="10"/>
      <c r="SN557" s="10"/>
      <c r="SO557" s="10"/>
      <c r="SP557" s="10"/>
      <c r="SQ557" s="10"/>
      <c r="SR557" s="10"/>
      <c r="SS557" s="10"/>
      <c r="ST557" s="10"/>
      <c r="SU557" s="10"/>
      <c r="SV557" s="10"/>
      <c r="SW557" s="10"/>
      <c r="SX557" s="10"/>
      <c r="SY557" s="10"/>
      <c r="SZ557" s="10"/>
      <c r="TA557" s="10"/>
      <c r="TB557" s="10"/>
      <c r="TC557" s="10"/>
      <c r="TD557" s="10"/>
      <c r="TE557" s="10"/>
      <c r="TF557" s="10"/>
      <c r="TG557" s="10"/>
      <c r="TH557" s="10"/>
      <c r="TI557" s="10"/>
      <c r="TJ557" s="10"/>
      <c r="TK557" s="10"/>
      <c r="TL557" s="10"/>
      <c r="TM557" s="10"/>
      <c r="TN557" s="10"/>
      <c r="TO557" s="10"/>
      <c r="TP557" s="10"/>
      <c r="TQ557" s="10"/>
      <c r="TR557" s="10"/>
      <c r="TS557" s="10"/>
      <c r="TT557" s="10"/>
      <c r="TU557" s="10"/>
      <c r="TV557" s="10"/>
      <c r="TW557" s="10"/>
      <c r="TX557" s="10"/>
      <c r="TY557" s="10"/>
      <c r="TZ557" s="10"/>
      <c r="UA557" s="10"/>
      <c r="UB557" s="10"/>
      <c r="UC557" s="10"/>
      <c r="UD557" s="10"/>
      <c r="UE557" s="10"/>
      <c r="UF557" s="10"/>
      <c r="UG557" s="10"/>
      <c r="UH557" s="10"/>
      <c r="UI557" s="10"/>
      <c r="UJ557" s="10"/>
      <c r="UK557" s="10"/>
      <c r="UL557" s="10"/>
      <c r="UM557" s="10"/>
      <c r="UN557" s="10"/>
      <c r="UO557" s="10"/>
      <c r="UP557" s="10"/>
      <c r="UQ557" s="10"/>
      <c r="UR557" s="10"/>
      <c r="US557" s="10"/>
      <c r="UT557" s="10"/>
      <c r="UU557" s="10"/>
      <c r="UV557" s="10"/>
      <c r="UW557" s="10"/>
      <c r="UX557" s="10"/>
      <c r="UY557" s="10"/>
      <c r="UZ557" s="10"/>
      <c r="VA557" s="10"/>
      <c r="VB557" s="10"/>
      <c r="VC557" s="10"/>
      <c r="VD557" s="10"/>
      <c r="VE557" s="10"/>
      <c r="VF557" s="10"/>
      <c r="VG557" s="10"/>
      <c r="VH557" s="10"/>
      <c r="VI557" s="10"/>
      <c r="VJ557" s="10"/>
      <c r="VK557" s="10"/>
      <c r="VL557" s="10"/>
      <c r="VM557" s="10"/>
      <c r="VN557" s="10"/>
      <c r="VO557" s="10"/>
      <c r="VP557" s="10"/>
      <c r="VQ557" s="10"/>
      <c r="VR557" s="10"/>
      <c r="VS557" s="10"/>
      <c r="VT557" s="10"/>
      <c r="VU557" s="10"/>
      <c r="VV557" s="10"/>
      <c r="VW557" s="10"/>
      <c r="VX557" s="10"/>
      <c r="VY557" s="10"/>
      <c r="VZ557" s="10"/>
      <c r="WA557" s="10"/>
      <c r="WB557" s="10"/>
      <c r="WC557" s="10"/>
      <c r="WD557" s="10"/>
      <c r="WE557" s="10"/>
      <c r="WF557" s="10"/>
      <c r="WG557" s="10"/>
      <c r="WH557" s="10"/>
      <c r="WI557" s="10"/>
      <c r="WJ557" s="10"/>
      <c r="WK557" s="10"/>
      <c r="WL557" s="10"/>
      <c r="WM557" s="10"/>
      <c r="WN557" s="10"/>
      <c r="WO557" s="10"/>
      <c r="WP557" s="10"/>
      <c r="WQ557" s="10"/>
      <c r="WR557" s="10"/>
      <c r="WS557" s="10"/>
      <c r="WT557" s="10"/>
      <c r="WU557" s="10"/>
      <c r="WV557" s="10"/>
      <c r="WW557" s="10"/>
      <c r="WX557" s="10"/>
      <c r="WY557" s="10"/>
      <c r="WZ557" s="10"/>
      <c r="XA557" s="10"/>
      <c r="XB557" s="10"/>
      <c r="XC557" s="10"/>
      <c r="XD557" s="10"/>
      <c r="XE557" s="10"/>
      <c r="XF557" s="10"/>
      <c r="XG557" s="10"/>
      <c r="XH557" s="10"/>
      <c r="XI557" s="10"/>
      <c r="XJ557" s="10"/>
      <c r="XK557" s="10"/>
      <c r="XL557" s="10"/>
      <c r="XM557" s="10"/>
      <c r="XN557" s="10"/>
      <c r="XO557" s="10"/>
      <c r="XP557" s="10"/>
      <c r="XQ557" s="10"/>
      <c r="XR557" s="10"/>
      <c r="XS557" s="10"/>
      <c r="XT557" s="10"/>
      <c r="XU557" s="10"/>
      <c r="XV557" s="10"/>
      <c r="XW557" s="10"/>
      <c r="XX557" s="10"/>
      <c r="XY557" s="10"/>
      <c r="XZ557" s="10"/>
      <c r="YA557" s="10"/>
      <c r="YB557" s="10"/>
      <c r="YC557" s="10"/>
      <c r="YD557" s="10"/>
      <c r="YE557" s="10"/>
      <c r="YF557" s="10"/>
      <c r="YG557" s="10"/>
      <c r="YH557" s="10"/>
      <c r="YI557" s="10"/>
      <c r="YJ557" s="10"/>
      <c r="YK557" s="10"/>
      <c r="YL557" s="10"/>
      <c r="YM557" s="10"/>
      <c r="YN557" s="10"/>
      <c r="YO557" s="10"/>
      <c r="YP557" s="10"/>
      <c r="YQ557" s="10"/>
      <c r="YR557" s="10"/>
      <c r="YS557" s="10"/>
      <c r="YT557" s="10"/>
      <c r="YU557" s="10"/>
      <c r="YV557" s="10"/>
      <c r="YW557" s="10"/>
      <c r="YX557" s="10"/>
      <c r="YY557" s="10"/>
      <c r="YZ557" s="10"/>
      <c r="ZA557" s="10"/>
      <c r="ZB557" s="10"/>
      <c r="ZC557" s="10"/>
      <c r="ZD557" s="10"/>
      <c r="ZE557" s="10"/>
      <c r="ZF557" s="10"/>
      <c r="ZG557" s="10"/>
      <c r="ZH557" s="10"/>
      <c r="ZI557" s="10"/>
      <c r="ZJ557" s="10"/>
      <c r="ZK557" s="10"/>
      <c r="ZL557" s="10"/>
      <c r="ZM557" s="10"/>
      <c r="ZN557" s="10"/>
      <c r="ZO557" s="10"/>
      <c r="ZP557" s="10"/>
      <c r="ZQ557" s="10"/>
      <c r="ZR557" s="10"/>
      <c r="ZS557" s="10"/>
      <c r="ZT557" s="10"/>
      <c r="ZU557" s="10"/>
      <c r="ZV557" s="10"/>
      <c r="ZW557" s="10"/>
      <c r="ZX557" s="10"/>
      <c r="ZY557" s="10"/>
      <c r="ZZ557" s="10"/>
      <c r="AAA557" s="10"/>
      <c r="AAB557" s="10"/>
      <c r="AAC557" s="10"/>
      <c r="AAD557" s="10"/>
      <c r="AAE557" s="10"/>
      <c r="AAF557" s="10"/>
      <c r="AAG557" s="10"/>
      <c r="AAH557" s="10"/>
      <c r="AAI557" s="10"/>
      <c r="AAJ557" s="10"/>
      <c r="AAK557" s="10"/>
      <c r="AAL557" s="10"/>
      <c r="AAM557" s="10"/>
      <c r="AAN557" s="10"/>
      <c r="AAO557" s="10"/>
      <c r="AAP557" s="10"/>
      <c r="AAQ557" s="10"/>
      <c r="AAR557" s="10"/>
      <c r="AAS557" s="10"/>
      <c r="AAT557" s="10"/>
      <c r="AAU557" s="10"/>
      <c r="AAV557" s="10"/>
      <c r="AAW557" s="10"/>
      <c r="AAX557" s="10"/>
      <c r="AAY557" s="10"/>
      <c r="AAZ557" s="10"/>
      <c r="ABA557" s="10"/>
      <c r="ABB557" s="10"/>
      <c r="ABC557" s="10"/>
      <c r="ABD557" s="10"/>
      <c r="ABE557" s="10"/>
      <c r="ABF557" s="10"/>
      <c r="ABG557" s="10"/>
      <c r="ABH557" s="10"/>
      <c r="ABI557" s="10"/>
      <c r="ABJ557" s="10"/>
      <c r="ABK557" s="10"/>
      <c r="ABL557" s="10"/>
      <c r="ABM557" s="10"/>
      <c r="ABN557" s="10"/>
      <c r="ABO557" s="10"/>
      <c r="ABP557" s="10"/>
      <c r="ABQ557" s="10"/>
      <c r="ABR557" s="10"/>
      <c r="ABS557" s="10"/>
      <c r="ABT557" s="10"/>
      <c r="ABU557" s="10"/>
      <c r="ABV557" s="10"/>
      <c r="ABW557" s="10"/>
      <c r="ABX557" s="10"/>
      <c r="ABY557" s="10"/>
      <c r="ABZ557" s="10"/>
      <c r="ACA557" s="10"/>
      <c r="ACB557" s="10"/>
      <c r="ACC557" s="10"/>
      <c r="ACD557" s="10"/>
      <c r="ACE557" s="10"/>
      <c r="ACF557" s="10"/>
      <c r="ACG557" s="10"/>
      <c r="ACH557" s="10"/>
      <c r="ACI557" s="10"/>
      <c r="ACJ557" s="10"/>
      <c r="ACK557" s="10"/>
      <c r="ACL557" s="10"/>
      <c r="ACM557" s="10"/>
      <c r="ACN557" s="10"/>
      <c r="ACO557" s="10"/>
      <c r="ACP557" s="10"/>
      <c r="ACQ557" s="10"/>
      <c r="ACR557" s="10"/>
      <c r="ACS557" s="10"/>
      <c r="ACT557" s="10"/>
      <c r="ACU557" s="10"/>
      <c r="ACV557" s="10"/>
      <c r="ACW557" s="10"/>
      <c r="ACX557" s="10"/>
      <c r="ACY557" s="10"/>
      <c r="ACZ557" s="10"/>
      <c r="ADA557" s="10"/>
      <c r="ADB557" s="10"/>
      <c r="ADC557" s="10"/>
      <c r="ADD557" s="10"/>
      <c r="ADE557" s="10"/>
      <c r="ADF557" s="10"/>
      <c r="ADG557" s="10"/>
      <c r="ADH557" s="10"/>
      <c r="ADI557" s="10"/>
      <c r="ADJ557" s="10"/>
      <c r="ADK557" s="10"/>
      <c r="ADL557" s="10"/>
      <c r="ADM557" s="10"/>
      <c r="ADN557" s="10"/>
      <c r="ADO557" s="10"/>
      <c r="ADP557" s="10"/>
      <c r="ADQ557" s="10"/>
      <c r="ADR557" s="10"/>
      <c r="ADS557" s="10"/>
      <c r="ADT557" s="10"/>
      <c r="ADU557" s="10"/>
      <c r="ADV557" s="10"/>
      <c r="ADW557" s="10"/>
      <c r="ADX557" s="10"/>
      <c r="ADY557" s="10"/>
      <c r="ADZ557" s="10"/>
      <c r="AEA557" s="10"/>
      <c r="AEB557" s="10"/>
      <c r="AEC557" s="10"/>
      <c r="AED557" s="10"/>
      <c r="AEE557" s="10"/>
      <c r="AEF557" s="10"/>
      <c r="AEG557" s="10"/>
      <c r="AEH557" s="10"/>
      <c r="AEI557" s="10"/>
      <c r="AEJ557" s="10"/>
      <c r="AEK557" s="10"/>
      <c r="AEL557" s="10"/>
      <c r="AEM557" s="10"/>
      <c r="AEN557" s="10"/>
      <c r="AEO557" s="10"/>
      <c r="AEP557" s="10"/>
      <c r="AEQ557" s="10"/>
      <c r="AER557" s="10"/>
      <c r="AES557" s="10"/>
      <c r="AET557" s="10"/>
      <c r="AEU557" s="10"/>
      <c r="AEV557" s="10"/>
      <c r="AEW557" s="10"/>
      <c r="AEX557" s="10"/>
      <c r="AEY557" s="10"/>
      <c r="AEZ557" s="10"/>
      <c r="AFA557" s="10"/>
      <c r="AFB557" s="10"/>
      <c r="AFC557" s="10"/>
      <c r="AFD557" s="10"/>
      <c r="AFE557" s="10"/>
      <c r="AFF557" s="10"/>
      <c r="AFG557" s="10"/>
      <c r="AFH557" s="10"/>
      <c r="AFI557" s="10"/>
      <c r="AFJ557" s="10"/>
      <c r="AFK557" s="10"/>
      <c r="AFL557" s="10"/>
      <c r="AFM557" s="10"/>
      <c r="AFN557" s="10"/>
      <c r="AFO557" s="10"/>
      <c r="AFP557" s="10"/>
      <c r="AFQ557" s="10"/>
      <c r="AFR557" s="10"/>
      <c r="AFS557" s="10"/>
      <c r="AFT557" s="10"/>
      <c r="AFU557" s="10"/>
      <c r="AFV557" s="10"/>
      <c r="AFW557" s="10"/>
      <c r="AFX557" s="10"/>
      <c r="AFY557" s="10"/>
      <c r="AFZ557" s="10"/>
      <c r="AGA557" s="10"/>
      <c r="AGB557" s="10"/>
      <c r="AGC557" s="10"/>
      <c r="AGD557" s="10"/>
      <c r="AGE557" s="10"/>
      <c r="AGF557" s="10"/>
      <c r="AGG557" s="10"/>
      <c r="AGH557" s="10"/>
      <c r="AGI557" s="10"/>
      <c r="AGJ557" s="10"/>
      <c r="AGK557" s="10"/>
      <c r="AGL557" s="10"/>
      <c r="AGM557" s="10"/>
      <c r="AGN557" s="10"/>
      <c r="AGO557" s="10"/>
      <c r="AGP557" s="10"/>
      <c r="AGQ557" s="10"/>
      <c r="AGR557" s="10"/>
      <c r="AGS557" s="10"/>
      <c r="AGT557" s="10"/>
      <c r="AGU557" s="10"/>
      <c r="AGV557" s="10"/>
      <c r="AGW557" s="10"/>
      <c r="AGX557" s="10"/>
      <c r="AGY557" s="10"/>
      <c r="AGZ557" s="10"/>
      <c r="AHA557" s="10"/>
      <c r="AHB557" s="10"/>
      <c r="AHC557" s="10"/>
      <c r="AHD557" s="10"/>
      <c r="AHE557" s="10"/>
      <c r="AHF557" s="10"/>
      <c r="AHG557" s="10"/>
      <c r="AHH557" s="10"/>
      <c r="AHI557" s="10"/>
      <c r="AHJ557" s="10"/>
      <c r="AHK557" s="10"/>
      <c r="AHL557" s="10"/>
      <c r="AHM557" s="10"/>
      <c r="AHN557" s="10"/>
      <c r="AHO557" s="10"/>
      <c r="AHP557" s="10"/>
      <c r="AHQ557" s="10"/>
      <c r="AHR557" s="10"/>
      <c r="AHS557" s="10"/>
      <c r="AHT557" s="10"/>
      <c r="AHU557" s="10"/>
      <c r="AHV557" s="10"/>
      <c r="AHW557" s="10"/>
      <c r="AHX557" s="10"/>
      <c r="AHY557" s="10"/>
      <c r="AHZ557" s="10"/>
      <c r="AIA557" s="10"/>
      <c r="AIB557" s="10"/>
      <c r="AIC557" s="10"/>
      <c r="AID557" s="10"/>
      <c r="AIE557" s="10"/>
      <c r="AIF557" s="10"/>
      <c r="AIG557" s="10"/>
      <c r="AIH557" s="10"/>
      <c r="AII557" s="10"/>
      <c r="AIJ557" s="10"/>
      <c r="AIK557" s="10"/>
      <c r="AIL557" s="10"/>
      <c r="AIM557" s="10"/>
      <c r="AIN557" s="10"/>
      <c r="AIO557" s="10"/>
      <c r="AIP557" s="10"/>
      <c r="AIQ557" s="10"/>
      <c r="AIR557" s="10"/>
      <c r="AIS557" s="10"/>
      <c r="AIT557" s="10"/>
      <c r="AIU557" s="10"/>
      <c r="AIV557" s="10"/>
      <c r="AIW557" s="10"/>
      <c r="AIX557" s="10"/>
      <c r="AIY557" s="10"/>
      <c r="AIZ557" s="10"/>
      <c r="AJA557" s="10"/>
      <c r="AJB557" s="10"/>
      <c r="AJC557" s="10"/>
      <c r="AJD557" s="10"/>
      <c r="AJE557" s="10"/>
      <c r="AJF557" s="10"/>
      <c r="AJG557" s="10"/>
      <c r="AJH557" s="10"/>
      <c r="AJI557" s="10"/>
      <c r="AJJ557" s="10"/>
      <c r="AJK557" s="10"/>
      <c r="AJL557" s="10"/>
      <c r="AJM557" s="10"/>
      <c r="AJN557" s="10"/>
      <c r="AJO557" s="10"/>
      <c r="AJP557" s="10"/>
      <c r="AJQ557" s="10"/>
      <c r="AJR557" s="10"/>
      <c r="AJS557" s="10"/>
      <c r="AJT557" s="10"/>
      <c r="AJU557" s="10"/>
      <c r="AJV557" s="10"/>
      <c r="AJW557" s="10"/>
      <c r="AJX557" s="10"/>
      <c r="AJY557" s="10"/>
      <c r="AJZ557" s="10"/>
      <c r="AKA557" s="10"/>
      <c r="AKB557" s="10"/>
      <c r="AKC557" s="10"/>
      <c r="AKD557" s="10"/>
      <c r="AKE557" s="10"/>
      <c r="AKF557" s="10"/>
      <c r="AKG557" s="10"/>
      <c r="AKH557" s="10"/>
      <c r="AKI557" s="10"/>
      <c r="AKJ557" s="10"/>
      <c r="AKK557" s="10"/>
      <c r="AKL557" s="10"/>
      <c r="AKM557" s="10"/>
      <c r="AKN557" s="10"/>
      <c r="AKO557" s="10"/>
      <c r="AKP557" s="10"/>
      <c r="AKQ557" s="10"/>
      <c r="AKR557" s="10"/>
      <c r="AKS557" s="10"/>
      <c r="AKT557" s="10"/>
      <c r="AKU557" s="10"/>
      <c r="AKV557" s="10"/>
      <c r="AKW557" s="10"/>
      <c r="AKX557" s="10"/>
      <c r="AKY557" s="10"/>
      <c r="AKZ557" s="10"/>
      <c r="ALA557" s="10"/>
      <c r="ALB557" s="10"/>
      <c r="ALC557" s="10"/>
      <c r="ALD557" s="10"/>
      <c r="ALE557" s="10"/>
      <c r="ALF557" s="10"/>
      <c r="ALG557" s="10"/>
      <c r="ALH557" s="10"/>
      <c r="ALI557" s="10"/>
      <c r="ALJ557" s="10"/>
      <c r="ALK557" s="10"/>
      <c r="ALL557" s="10"/>
      <c r="ALM557" s="10"/>
      <c r="ALN557" s="10"/>
      <c r="ALO557" s="10"/>
      <c r="ALP557" s="10"/>
      <c r="ALQ557" s="10"/>
      <c r="ALR557" s="10"/>
      <c r="ALS557" s="10"/>
      <c r="ALT557" s="10"/>
      <c r="ALU557" s="10"/>
      <c r="ALV557" s="10"/>
      <c r="ALW557" s="10"/>
      <c r="ALX557" s="10"/>
      <c r="ALY557" s="10"/>
      <c r="ALZ557" s="10"/>
      <c r="AMA557" s="10"/>
      <c r="AMB557" s="10"/>
      <c r="AMC557" s="10"/>
      <c r="AMD557" s="10"/>
      <c r="AME557" s="10"/>
      <c r="AMF557" s="10"/>
      <c r="AMG557" s="10"/>
      <c r="AMH557" s="10"/>
      <c r="AMI557" s="10"/>
    </row>
    <row r="558" spans="1:1023" ht="21.75" customHeight="1">
      <c r="A558" s="14" t="s">
        <v>276</v>
      </c>
      <c r="B558" s="45"/>
      <c r="C558" s="34"/>
      <c r="D558" s="34"/>
      <c r="E558" s="30"/>
      <c r="F558" s="30"/>
      <c r="G558" s="30"/>
      <c r="H558" s="30"/>
      <c r="I558" s="30"/>
      <c r="J558" s="30"/>
      <c r="K558" s="30"/>
      <c r="L558" s="30"/>
      <c r="M558" s="30"/>
      <c r="N558" s="30"/>
      <c r="O558" s="36">
        <v>8000</v>
      </c>
      <c r="P558" s="34"/>
      <c r="Q558" s="43">
        <f t="shared" si="14"/>
        <v>8000</v>
      </c>
      <c r="R558" s="43">
        <f>Q558</f>
        <v>8000</v>
      </c>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c r="EM558" s="10"/>
      <c r="EN558" s="10"/>
      <c r="EO558" s="10"/>
      <c r="EP558" s="10"/>
      <c r="EQ558" s="10"/>
      <c r="ER558" s="10"/>
      <c r="ES558" s="10"/>
      <c r="ET558" s="10"/>
      <c r="EU558" s="10"/>
      <c r="EV558" s="10"/>
      <c r="EW558" s="10"/>
      <c r="EX558" s="10"/>
      <c r="EY558" s="10"/>
      <c r="EZ558" s="10"/>
      <c r="FA558" s="10"/>
      <c r="FB558" s="10"/>
      <c r="FC558" s="10"/>
      <c r="FD558" s="10"/>
      <c r="FE558" s="10"/>
      <c r="FF558" s="10"/>
      <c r="FG558" s="10"/>
      <c r="FH558" s="10"/>
      <c r="FI558" s="10"/>
      <c r="FJ558" s="10"/>
      <c r="FK558" s="10"/>
      <c r="FL558" s="10"/>
      <c r="FM558" s="10"/>
      <c r="FN558" s="10"/>
      <c r="FO558" s="10"/>
      <c r="FP558" s="10"/>
      <c r="FQ558" s="10"/>
      <c r="FR558" s="10"/>
      <c r="FS558" s="10"/>
      <c r="FT558" s="10"/>
      <c r="FU558" s="10"/>
      <c r="FV558" s="10"/>
      <c r="FW558" s="10"/>
      <c r="FX558" s="10"/>
      <c r="FY558" s="10"/>
      <c r="FZ558" s="10"/>
      <c r="GA558" s="10"/>
      <c r="GB558" s="10"/>
      <c r="GC558" s="10"/>
      <c r="GD558" s="10"/>
      <c r="GE558" s="10"/>
      <c r="GF558" s="10"/>
      <c r="GG558" s="10"/>
      <c r="GH558" s="10"/>
      <c r="GI558" s="10"/>
      <c r="GJ558" s="10"/>
      <c r="GK558" s="10"/>
      <c r="GL558" s="10"/>
      <c r="GM558" s="10"/>
      <c r="GN558" s="10"/>
      <c r="GO558" s="10"/>
      <c r="GP558" s="10"/>
      <c r="GQ558" s="10"/>
      <c r="GR558" s="10"/>
      <c r="GS558" s="10"/>
      <c r="GT558" s="10"/>
      <c r="GU558" s="10"/>
      <c r="GV558" s="10"/>
      <c r="GW558" s="10"/>
      <c r="GX558" s="10"/>
      <c r="GY558" s="10"/>
      <c r="GZ558" s="10"/>
      <c r="HA558" s="10"/>
      <c r="HB558" s="10"/>
      <c r="HC558" s="10"/>
      <c r="HD558" s="10"/>
      <c r="HE558" s="10"/>
      <c r="HF558" s="10"/>
      <c r="HG558" s="10"/>
      <c r="HH558" s="10"/>
      <c r="HI558" s="10"/>
      <c r="HJ558" s="10"/>
      <c r="HK558" s="10"/>
      <c r="HL558" s="10"/>
      <c r="HM558" s="10"/>
      <c r="HN558" s="10"/>
      <c r="HO558" s="10"/>
      <c r="HP558" s="10"/>
      <c r="HQ558" s="10"/>
      <c r="HR558" s="10"/>
      <c r="HS558" s="10"/>
      <c r="HT558" s="10"/>
      <c r="HU558" s="10"/>
      <c r="HV558" s="10"/>
      <c r="HW558" s="10"/>
      <c r="HX558" s="10"/>
      <c r="HY558" s="10"/>
      <c r="HZ558" s="10"/>
      <c r="IA558" s="10"/>
      <c r="IB558" s="10"/>
      <c r="IC558" s="10"/>
      <c r="ID558" s="10"/>
      <c r="IE558" s="10"/>
      <c r="IF558" s="10"/>
      <c r="IG558" s="10"/>
      <c r="IH558" s="10"/>
      <c r="II558" s="10"/>
      <c r="IJ558" s="10"/>
      <c r="IK558" s="10"/>
      <c r="IL558" s="10"/>
      <c r="IM558" s="10"/>
      <c r="IN558" s="10"/>
      <c r="IO558" s="10"/>
      <c r="IP558" s="10"/>
      <c r="IQ558" s="10"/>
      <c r="IR558" s="10"/>
      <c r="IS558" s="10"/>
      <c r="IT558" s="10"/>
      <c r="IU558" s="10"/>
      <c r="IV558" s="10"/>
      <c r="IW558" s="10"/>
      <c r="IX558" s="10"/>
      <c r="IY558" s="10"/>
      <c r="IZ558" s="10"/>
      <c r="JA558" s="10"/>
      <c r="JB558" s="10"/>
      <c r="JC558" s="10"/>
      <c r="JD558" s="10"/>
      <c r="JE558" s="10"/>
      <c r="JF558" s="10"/>
      <c r="JG558" s="10"/>
      <c r="JH558" s="10"/>
      <c r="JI558" s="10"/>
      <c r="JJ558" s="10"/>
      <c r="JK558" s="10"/>
      <c r="JL558" s="10"/>
      <c r="JM558" s="10"/>
      <c r="JN558" s="10"/>
      <c r="JO558" s="10"/>
      <c r="JP558" s="10"/>
      <c r="JQ558" s="10"/>
      <c r="JR558" s="10"/>
      <c r="JS558" s="10"/>
      <c r="JT558" s="10"/>
      <c r="JU558" s="10"/>
      <c r="JV558" s="10"/>
      <c r="JW558" s="10"/>
      <c r="JX558" s="10"/>
      <c r="JY558" s="10"/>
      <c r="JZ558" s="10"/>
      <c r="KA558" s="10"/>
      <c r="KB558" s="10"/>
      <c r="KC558" s="10"/>
      <c r="KD558" s="10"/>
      <c r="KE558" s="10"/>
      <c r="KF558" s="10"/>
      <c r="KG558" s="10"/>
      <c r="KH558" s="10"/>
      <c r="KI558" s="10"/>
      <c r="KJ558" s="10"/>
      <c r="KK558" s="10"/>
      <c r="KL558" s="10"/>
      <c r="KM558" s="10"/>
      <c r="KN558" s="10"/>
      <c r="KO558" s="10"/>
      <c r="KP558" s="10"/>
      <c r="KQ558" s="10"/>
      <c r="KR558" s="10"/>
      <c r="KS558" s="10"/>
      <c r="KT558" s="10"/>
      <c r="KU558" s="10"/>
      <c r="KV558" s="10"/>
      <c r="KW558" s="10"/>
      <c r="KX558" s="10"/>
      <c r="KY558" s="10"/>
      <c r="KZ558" s="10"/>
      <c r="LA558" s="10"/>
      <c r="LB558" s="10"/>
      <c r="LC558" s="10"/>
      <c r="LD558" s="10"/>
      <c r="LE558" s="10"/>
      <c r="LF558" s="10"/>
      <c r="LG558" s="10"/>
      <c r="LH558" s="10"/>
      <c r="LI558" s="10"/>
      <c r="LJ558" s="10"/>
      <c r="LK558" s="10"/>
      <c r="LL558" s="10"/>
      <c r="LM558" s="10"/>
      <c r="LN558" s="10"/>
      <c r="LO558" s="10"/>
      <c r="LP558" s="10"/>
      <c r="LQ558" s="10"/>
      <c r="LR558" s="10"/>
      <c r="LS558" s="10"/>
      <c r="LT558" s="10"/>
      <c r="LU558" s="10"/>
      <c r="LV558" s="10"/>
      <c r="LW558" s="10"/>
      <c r="LX558" s="10"/>
      <c r="LY558" s="10"/>
      <c r="LZ558" s="10"/>
      <c r="MA558" s="10"/>
      <c r="MB558" s="10"/>
      <c r="MC558" s="10"/>
      <c r="MD558" s="10"/>
      <c r="ME558" s="10"/>
      <c r="MF558" s="10"/>
      <c r="MG558" s="10"/>
      <c r="MH558" s="10"/>
      <c r="MI558" s="10"/>
      <c r="MJ558" s="10"/>
      <c r="MK558" s="10"/>
      <c r="ML558" s="10"/>
      <c r="MM558" s="10"/>
      <c r="MN558" s="10"/>
      <c r="MO558" s="10"/>
      <c r="MP558" s="10"/>
      <c r="MQ558" s="10"/>
      <c r="MR558" s="10"/>
      <c r="MS558" s="10"/>
      <c r="MT558" s="10"/>
      <c r="MU558" s="10"/>
      <c r="MV558" s="10"/>
      <c r="MW558" s="10"/>
      <c r="MX558" s="10"/>
      <c r="MY558" s="10"/>
      <c r="MZ558" s="10"/>
      <c r="NA558" s="10"/>
      <c r="NB558" s="10"/>
      <c r="NC558" s="10"/>
      <c r="ND558" s="10"/>
      <c r="NE558" s="10"/>
      <c r="NF558" s="10"/>
      <c r="NG558" s="10"/>
      <c r="NH558" s="10"/>
      <c r="NI558" s="10"/>
      <c r="NJ558" s="10"/>
      <c r="NK558" s="10"/>
      <c r="NL558" s="10"/>
      <c r="NM558" s="10"/>
      <c r="NN558" s="10"/>
      <c r="NO558" s="10"/>
      <c r="NP558" s="10"/>
      <c r="NQ558" s="10"/>
      <c r="NR558" s="10"/>
      <c r="NS558" s="10"/>
      <c r="NT558" s="10"/>
      <c r="NU558" s="10"/>
      <c r="NV558" s="10"/>
      <c r="NW558" s="10"/>
      <c r="NX558" s="10"/>
      <c r="NY558" s="10"/>
      <c r="NZ558" s="10"/>
      <c r="OA558" s="10"/>
      <c r="OB558" s="10"/>
      <c r="OC558" s="10"/>
      <c r="OD558" s="10"/>
      <c r="OE558" s="10"/>
      <c r="OF558" s="10"/>
      <c r="OG558" s="10"/>
      <c r="OH558" s="10"/>
      <c r="OI558" s="10"/>
      <c r="OJ558" s="10"/>
      <c r="OK558" s="10"/>
      <c r="OL558" s="10"/>
      <c r="OM558" s="10"/>
      <c r="ON558" s="10"/>
      <c r="OO558" s="10"/>
      <c r="OP558" s="10"/>
      <c r="OQ558" s="10"/>
      <c r="OR558" s="10"/>
      <c r="OS558" s="10"/>
      <c r="OT558" s="10"/>
      <c r="OU558" s="10"/>
      <c r="OV558" s="10"/>
      <c r="OW558" s="10"/>
      <c r="OX558" s="10"/>
      <c r="OY558" s="10"/>
      <c r="OZ558" s="10"/>
      <c r="PA558" s="10"/>
      <c r="PB558" s="10"/>
      <c r="PC558" s="10"/>
      <c r="PD558" s="10"/>
      <c r="PE558" s="10"/>
      <c r="PF558" s="10"/>
      <c r="PG558" s="10"/>
      <c r="PH558" s="10"/>
      <c r="PI558" s="10"/>
      <c r="PJ558" s="10"/>
      <c r="PK558" s="10"/>
      <c r="PL558" s="10"/>
      <c r="PM558" s="10"/>
      <c r="PN558" s="10"/>
      <c r="PO558" s="10"/>
      <c r="PP558" s="10"/>
      <c r="PQ558" s="10"/>
      <c r="PR558" s="10"/>
      <c r="PS558" s="10"/>
      <c r="PT558" s="10"/>
      <c r="PU558" s="10"/>
      <c r="PV558" s="10"/>
      <c r="PW558" s="10"/>
      <c r="PX558" s="10"/>
      <c r="PY558" s="10"/>
      <c r="PZ558" s="10"/>
      <c r="QA558" s="10"/>
      <c r="QB558" s="10"/>
      <c r="QC558" s="10"/>
      <c r="QD558" s="10"/>
      <c r="QE558" s="10"/>
      <c r="QF558" s="10"/>
      <c r="QG558" s="10"/>
      <c r="QH558" s="10"/>
      <c r="QI558" s="10"/>
      <c r="QJ558" s="10"/>
      <c r="QK558" s="10"/>
      <c r="QL558" s="10"/>
      <c r="QM558" s="10"/>
      <c r="QN558" s="10"/>
      <c r="QO558" s="10"/>
      <c r="QP558" s="10"/>
      <c r="QQ558" s="10"/>
      <c r="QR558" s="10"/>
      <c r="QS558" s="10"/>
      <c r="QT558" s="10"/>
      <c r="QU558" s="10"/>
      <c r="QV558" s="10"/>
      <c r="QW558" s="10"/>
      <c r="QX558" s="10"/>
      <c r="QY558" s="10"/>
      <c r="QZ558" s="10"/>
      <c r="RA558" s="10"/>
      <c r="RB558" s="10"/>
      <c r="RC558" s="10"/>
      <c r="RD558" s="10"/>
      <c r="RE558" s="10"/>
      <c r="RF558" s="10"/>
      <c r="RG558" s="10"/>
      <c r="RH558" s="10"/>
      <c r="RI558" s="10"/>
      <c r="RJ558" s="10"/>
      <c r="RK558" s="10"/>
      <c r="RL558" s="10"/>
      <c r="RM558" s="10"/>
      <c r="RN558" s="10"/>
      <c r="RO558" s="10"/>
      <c r="RP558" s="10"/>
      <c r="RQ558" s="10"/>
      <c r="RR558" s="10"/>
      <c r="RS558" s="10"/>
      <c r="RT558" s="10"/>
      <c r="RU558" s="10"/>
      <c r="RV558" s="10"/>
      <c r="RW558" s="10"/>
      <c r="RX558" s="10"/>
      <c r="RY558" s="10"/>
      <c r="RZ558" s="10"/>
      <c r="SA558" s="10"/>
      <c r="SB558" s="10"/>
      <c r="SC558" s="10"/>
      <c r="SD558" s="10"/>
      <c r="SE558" s="10"/>
      <c r="SF558" s="10"/>
      <c r="SG558" s="10"/>
      <c r="SH558" s="10"/>
      <c r="SI558" s="10"/>
      <c r="SJ558" s="10"/>
      <c r="SK558" s="10"/>
      <c r="SL558" s="10"/>
      <c r="SM558" s="10"/>
      <c r="SN558" s="10"/>
      <c r="SO558" s="10"/>
      <c r="SP558" s="10"/>
      <c r="SQ558" s="10"/>
      <c r="SR558" s="10"/>
      <c r="SS558" s="10"/>
      <c r="ST558" s="10"/>
      <c r="SU558" s="10"/>
      <c r="SV558" s="10"/>
      <c r="SW558" s="10"/>
      <c r="SX558" s="10"/>
      <c r="SY558" s="10"/>
      <c r="SZ558" s="10"/>
      <c r="TA558" s="10"/>
      <c r="TB558" s="10"/>
      <c r="TC558" s="10"/>
      <c r="TD558" s="10"/>
      <c r="TE558" s="10"/>
      <c r="TF558" s="10"/>
      <c r="TG558" s="10"/>
      <c r="TH558" s="10"/>
      <c r="TI558" s="10"/>
      <c r="TJ558" s="10"/>
      <c r="TK558" s="10"/>
      <c r="TL558" s="10"/>
      <c r="TM558" s="10"/>
      <c r="TN558" s="10"/>
      <c r="TO558" s="10"/>
      <c r="TP558" s="10"/>
      <c r="TQ558" s="10"/>
      <c r="TR558" s="10"/>
      <c r="TS558" s="10"/>
      <c r="TT558" s="10"/>
      <c r="TU558" s="10"/>
      <c r="TV558" s="10"/>
      <c r="TW558" s="10"/>
      <c r="TX558" s="10"/>
      <c r="TY558" s="10"/>
      <c r="TZ558" s="10"/>
      <c r="UA558" s="10"/>
      <c r="UB558" s="10"/>
      <c r="UC558" s="10"/>
      <c r="UD558" s="10"/>
      <c r="UE558" s="10"/>
      <c r="UF558" s="10"/>
      <c r="UG558" s="10"/>
      <c r="UH558" s="10"/>
      <c r="UI558" s="10"/>
      <c r="UJ558" s="10"/>
      <c r="UK558" s="10"/>
      <c r="UL558" s="10"/>
      <c r="UM558" s="10"/>
      <c r="UN558" s="10"/>
      <c r="UO558" s="10"/>
      <c r="UP558" s="10"/>
      <c r="UQ558" s="10"/>
      <c r="UR558" s="10"/>
      <c r="US558" s="10"/>
      <c r="UT558" s="10"/>
      <c r="UU558" s="10"/>
      <c r="UV558" s="10"/>
      <c r="UW558" s="10"/>
      <c r="UX558" s="10"/>
      <c r="UY558" s="10"/>
      <c r="UZ558" s="10"/>
      <c r="VA558" s="10"/>
      <c r="VB558" s="10"/>
      <c r="VC558" s="10"/>
      <c r="VD558" s="10"/>
      <c r="VE558" s="10"/>
      <c r="VF558" s="10"/>
      <c r="VG558" s="10"/>
      <c r="VH558" s="10"/>
      <c r="VI558" s="10"/>
      <c r="VJ558" s="10"/>
      <c r="VK558" s="10"/>
      <c r="VL558" s="10"/>
      <c r="VM558" s="10"/>
      <c r="VN558" s="10"/>
      <c r="VO558" s="10"/>
      <c r="VP558" s="10"/>
      <c r="VQ558" s="10"/>
      <c r="VR558" s="10"/>
      <c r="VS558" s="10"/>
      <c r="VT558" s="10"/>
      <c r="VU558" s="10"/>
      <c r="VV558" s="10"/>
      <c r="VW558" s="10"/>
      <c r="VX558" s="10"/>
      <c r="VY558" s="10"/>
      <c r="VZ558" s="10"/>
      <c r="WA558" s="10"/>
      <c r="WB558" s="10"/>
      <c r="WC558" s="10"/>
      <c r="WD558" s="10"/>
      <c r="WE558" s="10"/>
      <c r="WF558" s="10"/>
      <c r="WG558" s="10"/>
      <c r="WH558" s="10"/>
      <c r="WI558" s="10"/>
      <c r="WJ558" s="10"/>
      <c r="WK558" s="10"/>
      <c r="WL558" s="10"/>
      <c r="WM558" s="10"/>
      <c r="WN558" s="10"/>
      <c r="WO558" s="10"/>
      <c r="WP558" s="10"/>
      <c r="WQ558" s="10"/>
      <c r="WR558" s="10"/>
      <c r="WS558" s="10"/>
      <c r="WT558" s="10"/>
      <c r="WU558" s="10"/>
      <c r="WV558" s="10"/>
      <c r="WW558" s="10"/>
      <c r="WX558" s="10"/>
      <c r="WY558" s="10"/>
      <c r="WZ558" s="10"/>
      <c r="XA558" s="10"/>
      <c r="XB558" s="10"/>
      <c r="XC558" s="10"/>
      <c r="XD558" s="10"/>
      <c r="XE558" s="10"/>
      <c r="XF558" s="10"/>
      <c r="XG558" s="10"/>
      <c r="XH558" s="10"/>
      <c r="XI558" s="10"/>
      <c r="XJ558" s="10"/>
      <c r="XK558" s="10"/>
      <c r="XL558" s="10"/>
      <c r="XM558" s="10"/>
      <c r="XN558" s="10"/>
      <c r="XO558" s="10"/>
      <c r="XP558" s="10"/>
      <c r="XQ558" s="10"/>
      <c r="XR558" s="10"/>
      <c r="XS558" s="10"/>
      <c r="XT558" s="10"/>
      <c r="XU558" s="10"/>
      <c r="XV558" s="10"/>
      <c r="XW558" s="10"/>
      <c r="XX558" s="10"/>
      <c r="XY558" s="10"/>
      <c r="XZ558" s="10"/>
      <c r="YA558" s="10"/>
      <c r="YB558" s="10"/>
      <c r="YC558" s="10"/>
      <c r="YD558" s="10"/>
      <c r="YE558" s="10"/>
      <c r="YF558" s="10"/>
      <c r="YG558" s="10"/>
      <c r="YH558" s="10"/>
      <c r="YI558" s="10"/>
      <c r="YJ558" s="10"/>
      <c r="YK558" s="10"/>
      <c r="YL558" s="10"/>
      <c r="YM558" s="10"/>
      <c r="YN558" s="10"/>
      <c r="YO558" s="10"/>
      <c r="YP558" s="10"/>
      <c r="YQ558" s="10"/>
      <c r="YR558" s="10"/>
      <c r="YS558" s="10"/>
      <c r="YT558" s="10"/>
      <c r="YU558" s="10"/>
      <c r="YV558" s="10"/>
      <c r="YW558" s="10"/>
      <c r="YX558" s="10"/>
      <c r="YY558" s="10"/>
      <c r="YZ558" s="10"/>
      <c r="ZA558" s="10"/>
      <c r="ZB558" s="10"/>
      <c r="ZC558" s="10"/>
      <c r="ZD558" s="10"/>
      <c r="ZE558" s="10"/>
      <c r="ZF558" s="10"/>
      <c r="ZG558" s="10"/>
      <c r="ZH558" s="10"/>
      <c r="ZI558" s="10"/>
      <c r="ZJ558" s="10"/>
      <c r="ZK558" s="10"/>
      <c r="ZL558" s="10"/>
      <c r="ZM558" s="10"/>
      <c r="ZN558" s="10"/>
      <c r="ZO558" s="10"/>
      <c r="ZP558" s="10"/>
      <c r="ZQ558" s="10"/>
      <c r="ZR558" s="10"/>
      <c r="ZS558" s="10"/>
      <c r="ZT558" s="10"/>
      <c r="ZU558" s="10"/>
      <c r="ZV558" s="10"/>
      <c r="ZW558" s="10"/>
      <c r="ZX558" s="10"/>
      <c r="ZY558" s="10"/>
      <c r="ZZ558" s="10"/>
      <c r="AAA558" s="10"/>
      <c r="AAB558" s="10"/>
      <c r="AAC558" s="10"/>
      <c r="AAD558" s="10"/>
      <c r="AAE558" s="10"/>
      <c r="AAF558" s="10"/>
      <c r="AAG558" s="10"/>
      <c r="AAH558" s="10"/>
      <c r="AAI558" s="10"/>
      <c r="AAJ558" s="10"/>
      <c r="AAK558" s="10"/>
      <c r="AAL558" s="10"/>
      <c r="AAM558" s="10"/>
      <c r="AAN558" s="10"/>
      <c r="AAO558" s="10"/>
      <c r="AAP558" s="10"/>
      <c r="AAQ558" s="10"/>
      <c r="AAR558" s="10"/>
      <c r="AAS558" s="10"/>
      <c r="AAT558" s="10"/>
      <c r="AAU558" s="10"/>
      <c r="AAV558" s="10"/>
      <c r="AAW558" s="10"/>
      <c r="AAX558" s="10"/>
      <c r="AAY558" s="10"/>
      <c r="AAZ558" s="10"/>
      <c r="ABA558" s="10"/>
      <c r="ABB558" s="10"/>
      <c r="ABC558" s="10"/>
      <c r="ABD558" s="10"/>
      <c r="ABE558" s="10"/>
      <c r="ABF558" s="10"/>
      <c r="ABG558" s="10"/>
      <c r="ABH558" s="10"/>
      <c r="ABI558" s="10"/>
      <c r="ABJ558" s="10"/>
      <c r="ABK558" s="10"/>
      <c r="ABL558" s="10"/>
      <c r="ABM558" s="10"/>
      <c r="ABN558" s="10"/>
      <c r="ABO558" s="10"/>
      <c r="ABP558" s="10"/>
      <c r="ABQ558" s="10"/>
      <c r="ABR558" s="10"/>
      <c r="ABS558" s="10"/>
      <c r="ABT558" s="10"/>
      <c r="ABU558" s="10"/>
      <c r="ABV558" s="10"/>
      <c r="ABW558" s="10"/>
      <c r="ABX558" s="10"/>
      <c r="ABY558" s="10"/>
      <c r="ABZ558" s="10"/>
      <c r="ACA558" s="10"/>
      <c r="ACB558" s="10"/>
      <c r="ACC558" s="10"/>
      <c r="ACD558" s="10"/>
      <c r="ACE558" s="10"/>
      <c r="ACF558" s="10"/>
      <c r="ACG558" s="10"/>
      <c r="ACH558" s="10"/>
      <c r="ACI558" s="10"/>
      <c r="ACJ558" s="10"/>
      <c r="ACK558" s="10"/>
      <c r="ACL558" s="10"/>
      <c r="ACM558" s="10"/>
      <c r="ACN558" s="10"/>
      <c r="ACO558" s="10"/>
      <c r="ACP558" s="10"/>
      <c r="ACQ558" s="10"/>
      <c r="ACR558" s="10"/>
      <c r="ACS558" s="10"/>
      <c r="ACT558" s="10"/>
      <c r="ACU558" s="10"/>
      <c r="ACV558" s="10"/>
      <c r="ACW558" s="10"/>
      <c r="ACX558" s="10"/>
      <c r="ACY558" s="10"/>
      <c r="ACZ558" s="10"/>
      <c r="ADA558" s="10"/>
      <c r="ADB558" s="10"/>
      <c r="ADC558" s="10"/>
      <c r="ADD558" s="10"/>
      <c r="ADE558" s="10"/>
      <c r="ADF558" s="10"/>
      <c r="ADG558" s="10"/>
      <c r="ADH558" s="10"/>
      <c r="ADI558" s="10"/>
      <c r="ADJ558" s="10"/>
      <c r="ADK558" s="10"/>
      <c r="ADL558" s="10"/>
      <c r="ADM558" s="10"/>
      <c r="ADN558" s="10"/>
      <c r="ADO558" s="10"/>
      <c r="ADP558" s="10"/>
      <c r="ADQ558" s="10"/>
      <c r="ADR558" s="10"/>
      <c r="ADS558" s="10"/>
      <c r="ADT558" s="10"/>
      <c r="ADU558" s="10"/>
      <c r="ADV558" s="10"/>
      <c r="ADW558" s="10"/>
      <c r="ADX558" s="10"/>
      <c r="ADY558" s="10"/>
      <c r="ADZ558" s="10"/>
      <c r="AEA558" s="10"/>
      <c r="AEB558" s="10"/>
      <c r="AEC558" s="10"/>
      <c r="AED558" s="10"/>
      <c r="AEE558" s="10"/>
      <c r="AEF558" s="10"/>
      <c r="AEG558" s="10"/>
      <c r="AEH558" s="10"/>
      <c r="AEI558" s="10"/>
      <c r="AEJ558" s="10"/>
      <c r="AEK558" s="10"/>
      <c r="AEL558" s="10"/>
      <c r="AEM558" s="10"/>
      <c r="AEN558" s="10"/>
      <c r="AEO558" s="10"/>
      <c r="AEP558" s="10"/>
      <c r="AEQ558" s="10"/>
      <c r="AER558" s="10"/>
      <c r="AES558" s="10"/>
      <c r="AET558" s="10"/>
      <c r="AEU558" s="10"/>
      <c r="AEV558" s="10"/>
      <c r="AEW558" s="10"/>
      <c r="AEX558" s="10"/>
      <c r="AEY558" s="10"/>
      <c r="AEZ558" s="10"/>
      <c r="AFA558" s="10"/>
      <c r="AFB558" s="10"/>
      <c r="AFC558" s="10"/>
      <c r="AFD558" s="10"/>
      <c r="AFE558" s="10"/>
      <c r="AFF558" s="10"/>
      <c r="AFG558" s="10"/>
      <c r="AFH558" s="10"/>
      <c r="AFI558" s="10"/>
      <c r="AFJ558" s="10"/>
      <c r="AFK558" s="10"/>
      <c r="AFL558" s="10"/>
      <c r="AFM558" s="10"/>
      <c r="AFN558" s="10"/>
      <c r="AFO558" s="10"/>
      <c r="AFP558" s="10"/>
      <c r="AFQ558" s="10"/>
      <c r="AFR558" s="10"/>
      <c r="AFS558" s="10"/>
      <c r="AFT558" s="10"/>
      <c r="AFU558" s="10"/>
      <c r="AFV558" s="10"/>
      <c r="AFW558" s="10"/>
      <c r="AFX558" s="10"/>
      <c r="AFY558" s="10"/>
      <c r="AFZ558" s="10"/>
      <c r="AGA558" s="10"/>
      <c r="AGB558" s="10"/>
      <c r="AGC558" s="10"/>
      <c r="AGD558" s="10"/>
      <c r="AGE558" s="10"/>
      <c r="AGF558" s="10"/>
      <c r="AGG558" s="10"/>
      <c r="AGH558" s="10"/>
      <c r="AGI558" s="10"/>
      <c r="AGJ558" s="10"/>
      <c r="AGK558" s="10"/>
      <c r="AGL558" s="10"/>
      <c r="AGM558" s="10"/>
      <c r="AGN558" s="10"/>
      <c r="AGO558" s="10"/>
      <c r="AGP558" s="10"/>
      <c r="AGQ558" s="10"/>
      <c r="AGR558" s="10"/>
      <c r="AGS558" s="10"/>
      <c r="AGT558" s="10"/>
      <c r="AGU558" s="10"/>
      <c r="AGV558" s="10"/>
      <c r="AGW558" s="10"/>
      <c r="AGX558" s="10"/>
      <c r="AGY558" s="10"/>
      <c r="AGZ558" s="10"/>
      <c r="AHA558" s="10"/>
      <c r="AHB558" s="10"/>
      <c r="AHC558" s="10"/>
      <c r="AHD558" s="10"/>
      <c r="AHE558" s="10"/>
      <c r="AHF558" s="10"/>
      <c r="AHG558" s="10"/>
      <c r="AHH558" s="10"/>
      <c r="AHI558" s="10"/>
      <c r="AHJ558" s="10"/>
      <c r="AHK558" s="10"/>
      <c r="AHL558" s="10"/>
      <c r="AHM558" s="10"/>
      <c r="AHN558" s="10"/>
      <c r="AHO558" s="10"/>
      <c r="AHP558" s="10"/>
      <c r="AHQ558" s="10"/>
      <c r="AHR558" s="10"/>
      <c r="AHS558" s="10"/>
      <c r="AHT558" s="10"/>
      <c r="AHU558" s="10"/>
      <c r="AHV558" s="10"/>
      <c r="AHW558" s="10"/>
      <c r="AHX558" s="10"/>
      <c r="AHY558" s="10"/>
      <c r="AHZ558" s="10"/>
      <c r="AIA558" s="10"/>
      <c r="AIB558" s="10"/>
      <c r="AIC558" s="10"/>
      <c r="AID558" s="10"/>
      <c r="AIE558" s="10"/>
      <c r="AIF558" s="10"/>
      <c r="AIG558" s="10"/>
      <c r="AIH558" s="10"/>
      <c r="AII558" s="10"/>
      <c r="AIJ558" s="10"/>
      <c r="AIK558" s="10"/>
      <c r="AIL558" s="10"/>
      <c r="AIM558" s="10"/>
      <c r="AIN558" s="10"/>
      <c r="AIO558" s="10"/>
      <c r="AIP558" s="10"/>
      <c r="AIQ558" s="10"/>
      <c r="AIR558" s="10"/>
      <c r="AIS558" s="10"/>
      <c r="AIT558" s="10"/>
      <c r="AIU558" s="10"/>
      <c r="AIV558" s="10"/>
      <c r="AIW558" s="10"/>
      <c r="AIX558" s="10"/>
      <c r="AIY558" s="10"/>
      <c r="AIZ558" s="10"/>
      <c r="AJA558" s="10"/>
      <c r="AJB558" s="10"/>
      <c r="AJC558" s="10"/>
      <c r="AJD558" s="10"/>
      <c r="AJE558" s="10"/>
      <c r="AJF558" s="10"/>
      <c r="AJG558" s="10"/>
      <c r="AJH558" s="10"/>
      <c r="AJI558" s="10"/>
      <c r="AJJ558" s="10"/>
      <c r="AJK558" s="10"/>
      <c r="AJL558" s="10"/>
      <c r="AJM558" s="10"/>
      <c r="AJN558" s="10"/>
      <c r="AJO558" s="10"/>
      <c r="AJP558" s="10"/>
      <c r="AJQ558" s="10"/>
      <c r="AJR558" s="10"/>
      <c r="AJS558" s="10"/>
      <c r="AJT558" s="10"/>
      <c r="AJU558" s="10"/>
      <c r="AJV558" s="10"/>
      <c r="AJW558" s="10"/>
      <c r="AJX558" s="10"/>
      <c r="AJY558" s="10"/>
      <c r="AJZ558" s="10"/>
      <c r="AKA558" s="10"/>
      <c r="AKB558" s="10"/>
      <c r="AKC558" s="10"/>
      <c r="AKD558" s="10"/>
      <c r="AKE558" s="10"/>
      <c r="AKF558" s="10"/>
      <c r="AKG558" s="10"/>
      <c r="AKH558" s="10"/>
      <c r="AKI558" s="10"/>
      <c r="AKJ558" s="10"/>
      <c r="AKK558" s="10"/>
      <c r="AKL558" s="10"/>
      <c r="AKM558" s="10"/>
      <c r="AKN558" s="10"/>
      <c r="AKO558" s="10"/>
      <c r="AKP558" s="10"/>
      <c r="AKQ558" s="10"/>
      <c r="AKR558" s="10"/>
      <c r="AKS558" s="10"/>
      <c r="AKT558" s="10"/>
      <c r="AKU558" s="10"/>
      <c r="AKV558" s="10"/>
      <c r="AKW558" s="10"/>
      <c r="AKX558" s="10"/>
      <c r="AKY558" s="10"/>
      <c r="AKZ558" s="10"/>
      <c r="ALA558" s="10"/>
      <c r="ALB558" s="10"/>
      <c r="ALC558" s="10"/>
      <c r="ALD558" s="10"/>
      <c r="ALE558" s="10"/>
      <c r="ALF558" s="10"/>
      <c r="ALG558" s="10"/>
      <c r="ALH558" s="10"/>
      <c r="ALI558" s="10"/>
      <c r="ALJ558" s="10"/>
      <c r="ALK558" s="10"/>
      <c r="ALL558" s="10"/>
      <c r="ALM558" s="10"/>
      <c r="ALN558" s="10"/>
      <c r="ALO558" s="10"/>
      <c r="ALP558" s="10"/>
      <c r="ALQ558" s="10"/>
      <c r="ALR558" s="10"/>
      <c r="ALS558" s="10"/>
      <c r="ALT558" s="10"/>
      <c r="ALU558" s="10"/>
      <c r="ALV558" s="10"/>
      <c r="ALW558" s="10"/>
      <c r="ALX558" s="10"/>
      <c r="ALY558" s="10"/>
      <c r="ALZ558" s="10"/>
      <c r="AMA558" s="10"/>
      <c r="AMB558" s="10"/>
      <c r="AMC558" s="10"/>
      <c r="AMD558" s="10"/>
      <c r="AME558" s="10"/>
      <c r="AMF558" s="10"/>
      <c r="AMG558" s="10"/>
      <c r="AMH558" s="10"/>
      <c r="AMI558" s="10"/>
    </row>
    <row r="559" spans="1:1023" ht="21.75" customHeight="1">
      <c r="A559" s="14" t="s">
        <v>167</v>
      </c>
      <c r="B559" s="45"/>
      <c r="C559" s="34"/>
      <c r="D559" s="34"/>
      <c r="E559" s="30"/>
      <c r="F559" s="30"/>
      <c r="G559" s="30"/>
      <c r="H559" s="30"/>
      <c r="I559" s="30"/>
      <c r="J559" s="30"/>
      <c r="K559" s="30"/>
      <c r="L559" s="30"/>
      <c r="M559" s="30"/>
      <c r="N559" s="30"/>
      <c r="O559" s="36">
        <v>6000</v>
      </c>
      <c r="P559" s="34"/>
      <c r="Q559" s="43">
        <f t="shared" si="14"/>
        <v>6000</v>
      </c>
      <c r="R559" s="43">
        <f>Q559</f>
        <v>6000</v>
      </c>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c r="EM559" s="10"/>
      <c r="EN559" s="10"/>
      <c r="EO559" s="10"/>
      <c r="EP559" s="10"/>
      <c r="EQ559" s="10"/>
      <c r="ER559" s="10"/>
      <c r="ES559" s="10"/>
      <c r="ET559" s="10"/>
      <c r="EU559" s="10"/>
      <c r="EV559" s="10"/>
      <c r="EW559" s="10"/>
      <c r="EX559" s="10"/>
      <c r="EY559" s="10"/>
      <c r="EZ559" s="10"/>
      <c r="FA559" s="10"/>
      <c r="FB559" s="10"/>
      <c r="FC559" s="10"/>
      <c r="FD559" s="10"/>
      <c r="FE559" s="10"/>
      <c r="FF559" s="10"/>
      <c r="FG559" s="10"/>
      <c r="FH559" s="10"/>
      <c r="FI559" s="10"/>
      <c r="FJ559" s="10"/>
      <c r="FK559" s="10"/>
      <c r="FL559" s="10"/>
      <c r="FM559" s="10"/>
      <c r="FN559" s="10"/>
      <c r="FO559" s="10"/>
      <c r="FP559" s="10"/>
      <c r="FQ559" s="10"/>
      <c r="FR559" s="10"/>
      <c r="FS559" s="10"/>
      <c r="FT559" s="10"/>
      <c r="FU559" s="10"/>
      <c r="FV559" s="10"/>
      <c r="FW559" s="10"/>
      <c r="FX559" s="10"/>
      <c r="FY559" s="10"/>
      <c r="FZ559" s="10"/>
      <c r="GA559" s="10"/>
      <c r="GB559" s="10"/>
      <c r="GC559" s="10"/>
      <c r="GD559" s="10"/>
      <c r="GE559" s="10"/>
      <c r="GF559" s="10"/>
      <c r="GG559" s="10"/>
      <c r="GH559" s="10"/>
      <c r="GI559" s="10"/>
      <c r="GJ559" s="10"/>
      <c r="GK559" s="10"/>
      <c r="GL559" s="10"/>
      <c r="GM559" s="10"/>
      <c r="GN559" s="10"/>
      <c r="GO559" s="10"/>
      <c r="GP559" s="10"/>
      <c r="GQ559" s="10"/>
      <c r="GR559" s="10"/>
      <c r="GS559" s="10"/>
      <c r="GT559" s="10"/>
      <c r="GU559" s="10"/>
      <c r="GV559" s="10"/>
      <c r="GW559" s="10"/>
      <c r="GX559" s="10"/>
      <c r="GY559" s="10"/>
      <c r="GZ559" s="10"/>
      <c r="HA559" s="10"/>
      <c r="HB559" s="10"/>
      <c r="HC559" s="10"/>
      <c r="HD559" s="10"/>
      <c r="HE559" s="10"/>
      <c r="HF559" s="10"/>
      <c r="HG559" s="10"/>
      <c r="HH559" s="10"/>
      <c r="HI559" s="10"/>
      <c r="HJ559" s="10"/>
      <c r="HK559" s="10"/>
      <c r="HL559" s="10"/>
      <c r="HM559" s="10"/>
      <c r="HN559" s="10"/>
      <c r="HO559" s="10"/>
      <c r="HP559" s="10"/>
      <c r="HQ559" s="10"/>
      <c r="HR559" s="10"/>
      <c r="HS559" s="10"/>
      <c r="HT559" s="10"/>
      <c r="HU559" s="10"/>
      <c r="HV559" s="10"/>
      <c r="HW559" s="10"/>
      <c r="HX559" s="10"/>
      <c r="HY559" s="10"/>
      <c r="HZ559" s="10"/>
      <c r="IA559" s="10"/>
      <c r="IB559" s="10"/>
      <c r="IC559" s="10"/>
      <c r="ID559" s="10"/>
      <c r="IE559" s="10"/>
      <c r="IF559" s="10"/>
      <c r="IG559" s="10"/>
      <c r="IH559" s="10"/>
      <c r="II559" s="10"/>
      <c r="IJ559" s="10"/>
      <c r="IK559" s="10"/>
      <c r="IL559" s="10"/>
      <c r="IM559" s="10"/>
      <c r="IN559" s="10"/>
      <c r="IO559" s="10"/>
      <c r="IP559" s="10"/>
      <c r="IQ559" s="10"/>
      <c r="IR559" s="10"/>
      <c r="IS559" s="10"/>
      <c r="IT559" s="10"/>
      <c r="IU559" s="10"/>
      <c r="IV559" s="10"/>
      <c r="IW559" s="10"/>
      <c r="IX559" s="10"/>
      <c r="IY559" s="10"/>
      <c r="IZ559" s="10"/>
      <c r="JA559" s="10"/>
      <c r="JB559" s="10"/>
      <c r="JC559" s="10"/>
      <c r="JD559" s="10"/>
      <c r="JE559" s="10"/>
      <c r="JF559" s="10"/>
      <c r="JG559" s="10"/>
      <c r="JH559" s="10"/>
      <c r="JI559" s="10"/>
      <c r="JJ559" s="10"/>
      <c r="JK559" s="10"/>
      <c r="JL559" s="10"/>
      <c r="JM559" s="10"/>
      <c r="JN559" s="10"/>
      <c r="JO559" s="10"/>
      <c r="JP559" s="10"/>
      <c r="JQ559" s="10"/>
      <c r="JR559" s="10"/>
      <c r="JS559" s="10"/>
      <c r="JT559" s="10"/>
      <c r="JU559" s="10"/>
      <c r="JV559" s="10"/>
      <c r="JW559" s="10"/>
      <c r="JX559" s="10"/>
      <c r="JY559" s="10"/>
      <c r="JZ559" s="10"/>
      <c r="KA559" s="10"/>
      <c r="KB559" s="10"/>
      <c r="KC559" s="10"/>
      <c r="KD559" s="10"/>
      <c r="KE559" s="10"/>
      <c r="KF559" s="10"/>
      <c r="KG559" s="10"/>
      <c r="KH559" s="10"/>
      <c r="KI559" s="10"/>
      <c r="KJ559" s="10"/>
      <c r="KK559" s="10"/>
      <c r="KL559" s="10"/>
      <c r="KM559" s="10"/>
      <c r="KN559" s="10"/>
      <c r="KO559" s="10"/>
      <c r="KP559" s="10"/>
      <c r="KQ559" s="10"/>
      <c r="KR559" s="10"/>
      <c r="KS559" s="10"/>
      <c r="KT559" s="10"/>
      <c r="KU559" s="10"/>
      <c r="KV559" s="10"/>
      <c r="KW559" s="10"/>
      <c r="KX559" s="10"/>
      <c r="KY559" s="10"/>
      <c r="KZ559" s="10"/>
      <c r="LA559" s="10"/>
      <c r="LB559" s="10"/>
      <c r="LC559" s="10"/>
      <c r="LD559" s="10"/>
      <c r="LE559" s="10"/>
      <c r="LF559" s="10"/>
      <c r="LG559" s="10"/>
      <c r="LH559" s="10"/>
      <c r="LI559" s="10"/>
      <c r="LJ559" s="10"/>
      <c r="LK559" s="10"/>
      <c r="LL559" s="10"/>
      <c r="LM559" s="10"/>
      <c r="LN559" s="10"/>
      <c r="LO559" s="10"/>
      <c r="LP559" s="10"/>
      <c r="LQ559" s="10"/>
      <c r="LR559" s="10"/>
      <c r="LS559" s="10"/>
      <c r="LT559" s="10"/>
      <c r="LU559" s="10"/>
      <c r="LV559" s="10"/>
      <c r="LW559" s="10"/>
      <c r="LX559" s="10"/>
      <c r="LY559" s="10"/>
      <c r="LZ559" s="10"/>
      <c r="MA559" s="10"/>
      <c r="MB559" s="10"/>
      <c r="MC559" s="10"/>
      <c r="MD559" s="10"/>
      <c r="ME559" s="10"/>
      <c r="MF559" s="10"/>
      <c r="MG559" s="10"/>
      <c r="MH559" s="10"/>
      <c r="MI559" s="10"/>
      <c r="MJ559" s="10"/>
      <c r="MK559" s="10"/>
      <c r="ML559" s="10"/>
      <c r="MM559" s="10"/>
      <c r="MN559" s="10"/>
      <c r="MO559" s="10"/>
      <c r="MP559" s="10"/>
      <c r="MQ559" s="10"/>
      <c r="MR559" s="10"/>
      <c r="MS559" s="10"/>
      <c r="MT559" s="10"/>
      <c r="MU559" s="10"/>
      <c r="MV559" s="10"/>
      <c r="MW559" s="10"/>
      <c r="MX559" s="10"/>
      <c r="MY559" s="10"/>
      <c r="MZ559" s="10"/>
      <c r="NA559" s="10"/>
      <c r="NB559" s="10"/>
      <c r="NC559" s="10"/>
      <c r="ND559" s="10"/>
      <c r="NE559" s="10"/>
      <c r="NF559" s="10"/>
      <c r="NG559" s="10"/>
      <c r="NH559" s="10"/>
      <c r="NI559" s="10"/>
      <c r="NJ559" s="10"/>
      <c r="NK559" s="10"/>
      <c r="NL559" s="10"/>
      <c r="NM559" s="10"/>
      <c r="NN559" s="10"/>
      <c r="NO559" s="10"/>
      <c r="NP559" s="10"/>
      <c r="NQ559" s="10"/>
      <c r="NR559" s="10"/>
      <c r="NS559" s="10"/>
      <c r="NT559" s="10"/>
      <c r="NU559" s="10"/>
      <c r="NV559" s="10"/>
      <c r="NW559" s="10"/>
      <c r="NX559" s="10"/>
      <c r="NY559" s="10"/>
      <c r="NZ559" s="10"/>
      <c r="OA559" s="10"/>
      <c r="OB559" s="10"/>
      <c r="OC559" s="10"/>
      <c r="OD559" s="10"/>
      <c r="OE559" s="10"/>
      <c r="OF559" s="10"/>
      <c r="OG559" s="10"/>
      <c r="OH559" s="10"/>
      <c r="OI559" s="10"/>
      <c r="OJ559" s="10"/>
      <c r="OK559" s="10"/>
      <c r="OL559" s="10"/>
      <c r="OM559" s="10"/>
      <c r="ON559" s="10"/>
      <c r="OO559" s="10"/>
      <c r="OP559" s="10"/>
      <c r="OQ559" s="10"/>
      <c r="OR559" s="10"/>
      <c r="OS559" s="10"/>
      <c r="OT559" s="10"/>
      <c r="OU559" s="10"/>
      <c r="OV559" s="10"/>
      <c r="OW559" s="10"/>
      <c r="OX559" s="10"/>
      <c r="OY559" s="10"/>
      <c r="OZ559" s="10"/>
      <c r="PA559" s="10"/>
      <c r="PB559" s="10"/>
      <c r="PC559" s="10"/>
      <c r="PD559" s="10"/>
      <c r="PE559" s="10"/>
      <c r="PF559" s="10"/>
      <c r="PG559" s="10"/>
      <c r="PH559" s="10"/>
      <c r="PI559" s="10"/>
      <c r="PJ559" s="10"/>
      <c r="PK559" s="10"/>
      <c r="PL559" s="10"/>
      <c r="PM559" s="10"/>
      <c r="PN559" s="10"/>
      <c r="PO559" s="10"/>
      <c r="PP559" s="10"/>
      <c r="PQ559" s="10"/>
      <c r="PR559" s="10"/>
      <c r="PS559" s="10"/>
      <c r="PT559" s="10"/>
      <c r="PU559" s="10"/>
      <c r="PV559" s="10"/>
      <c r="PW559" s="10"/>
      <c r="PX559" s="10"/>
      <c r="PY559" s="10"/>
      <c r="PZ559" s="10"/>
      <c r="QA559" s="10"/>
      <c r="QB559" s="10"/>
      <c r="QC559" s="10"/>
      <c r="QD559" s="10"/>
      <c r="QE559" s="10"/>
      <c r="QF559" s="10"/>
      <c r="QG559" s="10"/>
      <c r="QH559" s="10"/>
      <c r="QI559" s="10"/>
      <c r="QJ559" s="10"/>
      <c r="QK559" s="10"/>
      <c r="QL559" s="10"/>
      <c r="QM559" s="10"/>
      <c r="QN559" s="10"/>
      <c r="QO559" s="10"/>
      <c r="QP559" s="10"/>
      <c r="QQ559" s="10"/>
      <c r="QR559" s="10"/>
      <c r="QS559" s="10"/>
      <c r="QT559" s="10"/>
      <c r="QU559" s="10"/>
      <c r="QV559" s="10"/>
      <c r="QW559" s="10"/>
      <c r="QX559" s="10"/>
      <c r="QY559" s="10"/>
      <c r="QZ559" s="10"/>
      <c r="RA559" s="10"/>
      <c r="RB559" s="10"/>
      <c r="RC559" s="10"/>
      <c r="RD559" s="10"/>
      <c r="RE559" s="10"/>
      <c r="RF559" s="10"/>
      <c r="RG559" s="10"/>
      <c r="RH559" s="10"/>
      <c r="RI559" s="10"/>
      <c r="RJ559" s="10"/>
      <c r="RK559" s="10"/>
      <c r="RL559" s="10"/>
      <c r="RM559" s="10"/>
      <c r="RN559" s="10"/>
      <c r="RO559" s="10"/>
      <c r="RP559" s="10"/>
      <c r="RQ559" s="10"/>
      <c r="RR559" s="10"/>
      <c r="RS559" s="10"/>
      <c r="RT559" s="10"/>
      <c r="RU559" s="10"/>
      <c r="RV559" s="10"/>
      <c r="RW559" s="10"/>
      <c r="RX559" s="10"/>
      <c r="RY559" s="10"/>
      <c r="RZ559" s="10"/>
      <c r="SA559" s="10"/>
      <c r="SB559" s="10"/>
      <c r="SC559" s="10"/>
      <c r="SD559" s="10"/>
      <c r="SE559" s="10"/>
      <c r="SF559" s="10"/>
      <c r="SG559" s="10"/>
      <c r="SH559" s="10"/>
      <c r="SI559" s="10"/>
      <c r="SJ559" s="10"/>
      <c r="SK559" s="10"/>
      <c r="SL559" s="10"/>
      <c r="SM559" s="10"/>
      <c r="SN559" s="10"/>
      <c r="SO559" s="10"/>
      <c r="SP559" s="10"/>
      <c r="SQ559" s="10"/>
      <c r="SR559" s="10"/>
      <c r="SS559" s="10"/>
      <c r="ST559" s="10"/>
      <c r="SU559" s="10"/>
      <c r="SV559" s="10"/>
      <c r="SW559" s="10"/>
      <c r="SX559" s="10"/>
      <c r="SY559" s="10"/>
      <c r="SZ559" s="10"/>
      <c r="TA559" s="10"/>
      <c r="TB559" s="10"/>
      <c r="TC559" s="10"/>
      <c r="TD559" s="10"/>
      <c r="TE559" s="10"/>
      <c r="TF559" s="10"/>
      <c r="TG559" s="10"/>
      <c r="TH559" s="10"/>
      <c r="TI559" s="10"/>
      <c r="TJ559" s="10"/>
      <c r="TK559" s="10"/>
      <c r="TL559" s="10"/>
      <c r="TM559" s="10"/>
      <c r="TN559" s="10"/>
      <c r="TO559" s="10"/>
      <c r="TP559" s="10"/>
      <c r="TQ559" s="10"/>
      <c r="TR559" s="10"/>
      <c r="TS559" s="10"/>
      <c r="TT559" s="10"/>
      <c r="TU559" s="10"/>
      <c r="TV559" s="10"/>
      <c r="TW559" s="10"/>
      <c r="TX559" s="10"/>
      <c r="TY559" s="10"/>
      <c r="TZ559" s="10"/>
      <c r="UA559" s="10"/>
      <c r="UB559" s="10"/>
      <c r="UC559" s="10"/>
      <c r="UD559" s="10"/>
      <c r="UE559" s="10"/>
      <c r="UF559" s="10"/>
      <c r="UG559" s="10"/>
      <c r="UH559" s="10"/>
      <c r="UI559" s="10"/>
      <c r="UJ559" s="10"/>
      <c r="UK559" s="10"/>
      <c r="UL559" s="10"/>
      <c r="UM559" s="10"/>
      <c r="UN559" s="10"/>
      <c r="UO559" s="10"/>
      <c r="UP559" s="10"/>
      <c r="UQ559" s="10"/>
      <c r="UR559" s="10"/>
      <c r="US559" s="10"/>
      <c r="UT559" s="10"/>
      <c r="UU559" s="10"/>
      <c r="UV559" s="10"/>
      <c r="UW559" s="10"/>
      <c r="UX559" s="10"/>
      <c r="UY559" s="10"/>
      <c r="UZ559" s="10"/>
      <c r="VA559" s="10"/>
      <c r="VB559" s="10"/>
      <c r="VC559" s="10"/>
      <c r="VD559" s="10"/>
      <c r="VE559" s="10"/>
      <c r="VF559" s="10"/>
      <c r="VG559" s="10"/>
      <c r="VH559" s="10"/>
      <c r="VI559" s="10"/>
      <c r="VJ559" s="10"/>
      <c r="VK559" s="10"/>
      <c r="VL559" s="10"/>
      <c r="VM559" s="10"/>
      <c r="VN559" s="10"/>
      <c r="VO559" s="10"/>
      <c r="VP559" s="10"/>
      <c r="VQ559" s="10"/>
      <c r="VR559" s="10"/>
      <c r="VS559" s="10"/>
      <c r="VT559" s="10"/>
      <c r="VU559" s="10"/>
      <c r="VV559" s="10"/>
      <c r="VW559" s="10"/>
      <c r="VX559" s="10"/>
      <c r="VY559" s="10"/>
      <c r="VZ559" s="10"/>
      <c r="WA559" s="10"/>
      <c r="WB559" s="10"/>
      <c r="WC559" s="10"/>
      <c r="WD559" s="10"/>
      <c r="WE559" s="10"/>
      <c r="WF559" s="10"/>
      <c r="WG559" s="10"/>
      <c r="WH559" s="10"/>
      <c r="WI559" s="10"/>
      <c r="WJ559" s="10"/>
      <c r="WK559" s="10"/>
      <c r="WL559" s="10"/>
      <c r="WM559" s="10"/>
      <c r="WN559" s="10"/>
      <c r="WO559" s="10"/>
      <c r="WP559" s="10"/>
      <c r="WQ559" s="10"/>
      <c r="WR559" s="10"/>
      <c r="WS559" s="10"/>
      <c r="WT559" s="10"/>
      <c r="WU559" s="10"/>
      <c r="WV559" s="10"/>
      <c r="WW559" s="10"/>
      <c r="WX559" s="10"/>
      <c r="WY559" s="10"/>
      <c r="WZ559" s="10"/>
      <c r="XA559" s="10"/>
      <c r="XB559" s="10"/>
      <c r="XC559" s="10"/>
      <c r="XD559" s="10"/>
      <c r="XE559" s="10"/>
      <c r="XF559" s="10"/>
      <c r="XG559" s="10"/>
      <c r="XH559" s="10"/>
      <c r="XI559" s="10"/>
      <c r="XJ559" s="10"/>
      <c r="XK559" s="10"/>
      <c r="XL559" s="10"/>
      <c r="XM559" s="10"/>
      <c r="XN559" s="10"/>
      <c r="XO559" s="10"/>
      <c r="XP559" s="10"/>
      <c r="XQ559" s="10"/>
      <c r="XR559" s="10"/>
      <c r="XS559" s="10"/>
      <c r="XT559" s="10"/>
      <c r="XU559" s="10"/>
      <c r="XV559" s="10"/>
      <c r="XW559" s="10"/>
      <c r="XX559" s="10"/>
      <c r="XY559" s="10"/>
      <c r="XZ559" s="10"/>
      <c r="YA559" s="10"/>
      <c r="YB559" s="10"/>
      <c r="YC559" s="10"/>
      <c r="YD559" s="10"/>
      <c r="YE559" s="10"/>
      <c r="YF559" s="10"/>
      <c r="YG559" s="10"/>
      <c r="YH559" s="10"/>
      <c r="YI559" s="10"/>
      <c r="YJ559" s="10"/>
      <c r="YK559" s="10"/>
      <c r="YL559" s="10"/>
      <c r="YM559" s="10"/>
      <c r="YN559" s="10"/>
      <c r="YO559" s="10"/>
      <c r="YP559" s="10"/>
      <c r="YQ559" s="10"/>
      <c r="YR559" s="10"/>
      <c r="YS559" s="10"/>
      <c r="YT559" s="10"/>
      <c r="YU559" s="10"/>
      <c r="YV559" s="10"/>
      <c r="YW559" s="10"/>
      <c r="YX559" s="10"/>
      <c r="YY559" s="10"/>
      <c r="YZ559" s="10"/>
      <c r="ZA559" s="10"/>
      <c r="ZB559" s="10"/>
      <c r="ZC559" s="10"/>
      <c r="ZD559" s="10"/>
      <c r="ZE559" s="10"/>
      <c r="ZF559" s="10"/>
      <c r="ZG559" s="10"/>
      <c r="ZH559" s="10"/>
      <c r="ZI559" s="10"/>
      <c r="ZJ559" s="10"/>
      <c r="ZK559" s="10"/>
      <c r="ZL559" s="10"/>
      <c r="ZM559" s="10"/>
      <c r="ZN559" s="10"/>
      <c r="ZO559" s="10"/>
      <c r="ZP559" s="10"/>
      <c r="ZQ559" s="10"/>
      <c r="ZR559" s="10"/>
      <c r="ZS559" s="10"/>
      <c r="ZT559" s="10"/>
      <c r="ZU559" s="10"/>
      <c r="ZV559" s="10"/>
      <c r="ZW559" s="10"/>
      <c r="ZX559" s="10"/>
      <c r="ZY559" s="10"/>
      <c r="ZZ559" s="10"/>
      <c r="AAA559" s="10"/>
      <c r="AAB559" s="10"/>
      <c r="AAC559" s="10"/>
      <c r="AAD559" s="10"/>
      <c r="AAE559" s="10"/>
      <c r="AAF559" s="10"/>
      <c r="AAG559" s="10"/>
      <c r="AAH559" s="10"/>
      <c r="AAI559" s="10"/>
      <c r="AAJ559" s="10"/>
      <c r="AAK559" s="10"/>
      <c r="AAL559" s="10"/>
      <c r="AAM559" s="10"/>
      <c r="AAN559" s="10"/>
      <c r="AAO559" s="10"/>
      <c r="AAP559" s="10"/>
      <c r="AAQ559" s="10"/>
      <c r="AAR559" s="10"/>
      <c r="AAS559" s="10"/>
      <c r="AAT559" s="10"/>
      <c r="AAU559" s="10"/>
      <c r="AAV559" s="10"/>
      <c r="AAW559" s="10"/>
      <c r="AAX559" s="10"/>
      <c r="AAY559" s="10"/>
      <c r="AAZ559" s="10"/>
      <c r="ABA559" s="10"/>
      <c r="ABB559" s="10"/>
      <c r="ABC559" s="10"/>
      <c r="ABD559" s="10"/>
      <c r="ABE559" s="10"/>
      <c r="ABF559" s="10"/>
      <c r="ABG559" s="10"/>
      <c r="ABH559" s="10"/>
      <c r="ABI559" s="10"/>
      <c r="ABJ559" s="10"/>
      <c r="ABK559" s="10"/>
      <c r="ABL559" s="10"/>
      <c r="ABM559" s="10"/>
      <c r="ABN559" s="10"/>
      <c r="ABO559" s="10"/>
      <c r="ABP559" s="10"/>
      <c r="ABQ559" s="10"/>
      <c r="ABR559" s="10"/>
      <c r="ABS559" s="10"/>
      <c r="ABT559" s="10"/>
      <c r="ABU559" s="10"/>
      <c r="ABV559" s="10"/>
      <c r="ABW559" s="10"/>
      <c r="ABX559" s="10"/>
      <c r="ABY559" s="10"/>
      <c r="ABZ559" s="10"/>
      <c r="ACA559" s="10"/>
      <c r="ACB559" s="10"/>
      <c r="ACC559" s="10"/>
      <c r="ACD559" s="10"/>
      <c r="ACE559" s="10"/>
      <c r="ACF559" s="10"/>
      <c r="ACG559" s="10"/>
      <c r="ACH559" s="10"/>
      <c r="ACI559" s="10"/>
      <c r="ACJ559" s="10"/>
      <c r="ACK559" s="10"/>
      <c r="ACL559" s="10"/>
      <c r="ACM559" s="10"/>
      <c r="ACN559" s="10"/>
      <c r="ACO559" s="10"/>
      <c r="ACP559" s="10"/>
      <c r="ACQ559" s="10"/>
      <c r="ACR559" s="10"/>
      <c r="ACS559" s="10"/>
      <c r="ACT559" s="10"/>
      <c r="ACU559" s="10"/>
      <c r="ACV559" s="10"/>
      <c r="ACW559" s="10"/>
      <c r="ACX559" s="10"/>
      <c r="ACY559" s="10"/>
      <c r="ACZ559" s="10"/>
      <c r="ADA559" s="10"/>
      <c r="ADB559" s="10"/>
      <c r="ADC559" s="10"/>
      <c r="ADD559" s="10"/>
      <c r="ADE559" s="10"/>
      <c r="ADF559" s="10"/>
      <c r="ADG559" s="10"/>
      <c r="ADH559" s="10"/>
      <c r="ADI559" s="10"/>
      <c r="ADJ559" s="10"/>
      <c r="ADK559" s="10"/>
      <c r="ADL559" s="10"/>
      <c r="ADM559" s="10"/>
      <c r="ADN559" s="10"/>
      <c r="ADO559" s="10"/>
      <c r="ADP559" s="10"/>
      <c r="ADQ559" s="10"/>
      <c r="ADR559" s="10"/>
      <c r="ADS559" s="10"/>
      <c r="ADT559" s="10"/>
      <c r="ADU559" s="10"/>
      <c r="ADV559" s="10"/>
      <c r="ADW559" s="10"/>
      <c r="ADX559" s="10"/>
      <c r="ADY559" s="10"/>
      <c r="ADZ559" s="10"/>
      <c r="AEA559" s="10"/>
      <c r="AEB559" s="10"/>
      <c r="AEC559" s="10"/>
      <c r="AED559" s="10"/>
      <c r="AEE559" s="10"/>
      <c r="AEF559" s="10"/>
      <c r="AEG559" s="10"/>
      <c r="AEH559" s="10"/>
      <c r="AEI559" s="10"/>
      <c r="AEJ559" s="10"/>
      <c r="AEK559" s="10"/>
      <c r="AEL559" s="10"/>
      <c r="AEM559" s="10"/>
      <c r="AEN559" s="10"/>
      <c r="AEO559" s="10"/>
      <c r="AEP559" s="10"/>
      <c r="AEQ559" s="10"/>
      <c r="AER559" s="10"/>
      <c r="AES559" s="10"/>
      <c r="AET559" s="10"/>
      <c r="AEU559" s="10"/>
      <c r="AEV559" s="10"/>
      <c r="AEW559" s="10"/>
      <c r="AEX559" s="10"/>
      <c r="AEY559" s="10"/>
      <c r="AEZ559" s="10"/>
      <c r="AFA559" s="10"/>
      <c r="AFB559" s="10"/>
      <c r="AFC559" s="10"/>
      <c r="AFD559" s="10"/>
      <c r="AFE559" s="10"/>
      <c r="AFF559" s="10"/>
      <c r="AFG559" s="10"/>
      <c r="AFH559" s="10"/>
      <c r="AFI559" s="10"/>
      <c r="AFJ559" s="10"/>
      <c r="AFK559" s="10"/>
      <c r="AFL559" s="10"/>
      <c r="AFM559" s="10"/>
      <c r="AFN559" s="10"/>
      <c r="AFO559" s="10"/>
      <c r="AFP559" s="10"/>
      <c r="AFQ559" s="10"/>
      <c r="AFR559" s="10"/>
      <c r="AFS559" s="10"/>
      <c r="AFT559" s="10"/>
      <c r="AFU559" s="10"/>
      <c r="AFV559" s="10"/>
      <c r="AFW559" s="10"/>
      <c r="AFX559" s="10"/>
      <c r="AFY559" s="10"/>
      <c r="AFZ559" s="10"/>
      <c r="AGA559" s="10"/>
      <c r="AGB559" s="10"/>
      <c r="AGC559" s="10"/>
      <c r="AGD559" s="10"/>
      <c r="AGE559" s="10"/>
      <c r="AGF559" s="10"/>
      <c r="AGG559" s="10"/>
      <c r="AGH559" s="10"/>
      <c r="AGI559" s="10"/>
      <c r="AGJ559" s="10"/>
      <c r="AGK559" s="10"/>
      <c r="AGL559" s="10"/>
      <c r="AGM559" s="10"/>
      <c r="AGN559" s="10"/>
      <c r="AGO559" s="10"/>
      <c r="AGP559" s="10"/>
      <c r="AGQ559" s="10"/>
      <c r="AGR559" s="10"/>
      <c r="AGS559" s="10"/>
      <c r="AGT559" s="10"/>
      <c r="AGU559" s="10"/>
      <c r="AGV559" s="10"/>
      <c r="AGW559" s="10"/>
      <c r="AGX559" s="10"/>
      <c r="AGY559" s="10"/>
      <c r="AGZ559" s="10"/>
      <c r="AHA559" s="10"/>
      <c r="AHB559" s="10"/>
      <c r="AHC559" s="10"/>
      <c r="AHD559" s="10"/>
      <c r="AHE559" s="10"/>
      <c r="AHF559" s="10"/>
      <c r="AHG559" s="10"/>
      <c r="AHH559" s="10"/>
      <c r="AHI559" s="10"/>
      <c r="AHJ559" s="10"/>
      <c r="AHK559" s="10"/>
      <c r="AHL559" s="10"/>
      <c r="AHM559" s="10"/>
      <c r="AHN559" s="10"/>
      <c r="AHO559" s="10"/>
      <c r="AHP559" s="10"/>
      <c r="AHQ559" s="10"/>
      <c r="AHR559" s="10"/>
      <c r="AHS559" s="10"/>
      <c r="AHT559" s="10"/>
      <c r="AHU559" s="10"/>
      <c r="AHV559" s="10"/>
      <c r="AHW559" s="10"/>
      <c r="AHX559" s="10"/>
      <c r="AHY559" s="10"/>
      <c r="AHZ559" s="10"/>
      <c r="AIA559" s="10"/>
      <c r="AIB559" s="10"/>
      <c r="AIC559" s="10"/>
      <c r="AID559" s="10"/>
      <c r="AIE559" s="10"/>
      <c r="AIF559" s="10"/>
      <c r="AIG559" s="10"/>
      <c r="AIH559" s="10"/>
      <c r="AII559" s="10"/>
      <c r="AIJ559" s="10"/>
      <c r="AIK559" s="10"/>
      <c r="AIL559" s="10"/>
      <c r="AIM559" s="10"/>
      <c r="AIN559" s="10"/>
      <c r="AIO559" s="10"/>
      <c r="AIP559" s="10"/>
      <c r="AIQ559" s="10"/>
      <c r="AIR559" s="10"/>
      <c r="AIS559" s="10"/>
      <c r="AIT559" s="10"/>
      <c r="AIU559" s="10"/>
      <c r="AIV559" s="10"/>
      <c r="AIW559" s="10"/>
      <c r="AIX559" s="10"/>
      <c r="AIY559" s="10"/>
      <c r="AIZ559" s="10"/>
      <c r="AJA559" s="10"/>
      <c r="AJB559" s="10"/>
      <c r="AJC559" s="10"/>
      <c r="AJD559" s="10"/>
      <c r="AJE559" s="10"/>
      <c r="AJF559" s="10"/>
      <c r="AJG559" s="10"/>
      <c r="AJH559" s="10"/>
      <c r="AJI559" s="10"/>
      <c r="AJJ559" s="10"/>
      <c r="AJK559" s="10"/>
      <c r="AJL559" s="10"/>
      <c r="AJM559" s="10"/>
      <c r="AJN559" s="10"/>
      <c r="AJO559" s="10"/>
      <c r="AJP559" s="10"/>
      <c r="AJQ559" s="10"/>
      <c r="AJR559" s="10"/>
      <c r="AJS559" s="10"/>
      <c r="AJT559" s="10"/>
      <c r="AJU559" s="10"/>
      <c r="AJV559" s="10"/>
      <c r="AJW559" s="10"/>
      <c r="AJX559" s="10"/>
      <c r="AJY559" s="10"/>
      <c r="AJZ559" s="10"/>
      <c r="AKA559" s="10"/>
      <c r="AKB559" s="10"/>
      <c r="AKC559" s="10"/>
      <c r="AKD559" s="10"/>
      <c r="AKE559" s="10"/>
      <c r="AKF559" s="10"/>
      <c r="AKG559" s="10"/>
      <c r="AKH559" s="10"/>
      <c r="AKI559" s="10"/>
      <c r="AKJ559" s="10"/>
      <c r="AKK559" s="10"/>
      <c r="AKL559" s="10"/>
      <c r="AKM559" s="10"/>
      <c r="AKN559" s="10"/>
      <c r="AKO559" s="10"/>
      <c r="AKP559" s="10"/>
      <c r="AKQ559" s="10"/>
      <c r="AKR559" s="10"/>
      <c r="AKS559" s="10"/>
      <c r="AKT559" s="10"/>
      <c r="AKU559" s="10"/>
      <c r="AKV559" s="10"/>
      <c r="AKW559" s="10"/>
      <c r="AKX559" s="10"/>
      <c r="AKY559" s="10"/>
      <c r="AKZ559" s="10"/>
      <c r="ALA559" s="10"/>
      <c r="ALB559" s="10"/>
      <c r="ALC559" s="10"/>
      <c r="ALD559" s="10"/>
      <c r="ALE559" s="10"/>
      <c r="ALF559" s="10"/>
      <c r="ALG559" s="10"/>
      <c r="ALH559" s="10"/>
      <c r="ALI559" s="10"/>
      <c r="ALJ559" s="10"/>
      <c r="ALK559" s="10"/>
      <c r="ALL559" s="10"/>
      <c r="ALM559" s="10"/>
      <c r="ALN559" s="10"/>
      <c r="ALO559" s="10"/>
      <c r="ALP559" s="10"/>
      <c r="ALQ559" s="10"/>
      <c r="ALR559" s="10"/>
      <c r="ALS559" s="10"/>
      <c r="ALT559" s="10"/>
      <c r="ALU559" s="10"/>
      <c r="ALV559" s="10"/>
      <c r="ALW559" s="10"/>
      <c r="ALX559" s="10"/>
      <c r="ALY559" s="10"/>
      <c r="ALZ559" s="10"/>
      <c r="AMA559" s="10"/>
      <c r="AMB559" s="10"/>
      <c r="AMC559" s="10"/>
      <c r="AMD559" s="10"/>
      <c r="AME559" s="10"/>
      <c r="AMF559" s="10"/>
      <c r="AMG559" s="10"/>
      <c r="AMH559" s="10"/>
      <c r="AMI559" s="10"/>
    </row>
    <row r="560" spans="1:1023" ht="21.75" customHeight="1">
      <c r="A560" s="14" t="s">
        <v>118</v>
      </c>
      <c r="B560" s="44"/>
      <c r="C560" s="31"/>
      <c r="D560" s="31"/>
      <c r="E560" s="30"/>
      <c r="F560" s="30"/>
      <c r="G560" s="30"/>
      <c r="H560" s="30"/>
      <c r="I560" s="30"/>
      <c r="J560" s="36">
        <v>25253.3</v>
      </c>
      <c r="K560" s="30"/>
      <c r="L560" s="30"/>
      <c r="M560" s="30"/>
      <c r="N560" s="30"/>
      <c r="O560" s="30"/>
      <c r="P560" s="32"/>
      <c r="Q560" s="43">
        <f t="shared" si="14"/>
        <v>25253.3</v>
      </c>
      <c r="R560" s="43">
        <f>Q560+Q562+Q563+Q564+Q561</f>
        <v>126266.2</v>
      </c>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c r="EM560" s="10"/>
      <c r="EN560" s="10"/>
      <c r="EO560" s="10"/>
      <c r="EP560" s="10"/>
      <c r="EQ560" s="10"/>
      <c r="ER560" s="10"/>
      <c r="ES560" s="10"/>
      <c r="ET560" s="10"/>
      <c r="EU560" s="10"/>
      <c r="EV560" s="10"/>
      <c r="EW560" s="10"/>
      <c r="EX560" s="10"/>
      <c r="EY560" s="10"/>
      <c r="EZ560" s="10"/>
      <c r="FA560" s="10"/>
      <c r="FB560" s="10"/>
      <c r="FC560" s="10"/>
      <c r="FD560" s="10"/>
      <c r="FE560" s="10"/>
      <c r="FF560" s="10"/>
      <c r="FG560" s="10"/>
      <c r="FH560" s="10"/>
      <c r="FI560" s="10"/>
      <c r="FJ560" s="10"/>
      <c r="FK560" s="10"/>
      <c r="FL560" s="10"/>
      <c r="FM560" s="10"/>
      <c r="FN560" s="10"/>
      <c r="FO560" s="10"/>
      <c r="FP560" s="10"/>
      <c r="FQ560" s="10"/>
      <c r="FR560" s="10"/>
      <c r="FS560" s="10"/>
      <c r="FT560" s="10"/>
      <c r="FU560" s="10"/>
      <c r="FV560" s="10"/>
      <c r="FW560" s="10"/>
      <c r="FX560" s="10"/>
      <c r="FY560" s="10"/>
      <c r="FZ560" s="10"/>
      <c r="GA560" s="10"/>
      <c r="GB560" s="10"/>
      <c r="GC560" s="10"/>
      <c r="GD560" s="10"/>
      <c r="GE560" s="10"/>
      <c r="GF560" s="10"/>
      <c r="GG560" s="10"/>
      <c r="GH560" s="10"/>
      <c r="GI560" s="10"/>
      <c r="GJ560" s="10"/>
      <c r="GK560" s="10"/>
      <c r="GL560" s="10"/>
      <c r="GM560" s="10"/>
      <c r="GN560" s="10"/>
      <c r="GO560" s="10"/>
      <c r="GP560" s="10"/>
      <c r="GQ560" s="10"/>
      <c r="GR560" s="10"/>
      <c r="GS560" s="10"/>
      <c r="GT560" s="10"/>
      <c r="GU560" s="10"/>
      <c r="GV560" s="10"/>
      <c r="GW560" s="10"/>
      <c r="GX560" s="10"/>
      <c r="GY560" s="10"/>
      <c r="GZ560" s="10"/>
      <c r="HA560" s="10"/>
      <c r="HB560" s="10"/>
      <c r="HC560" s="10"/>
      <c r="HD560" s="10"/>
      <c r="HE560" s="10"/>
      <c r="HF560" s="10"/>
      <c r="HG560" s="10"/>
      <c r="HH560" s="10"/>
      <c r="HI560" s="10"/>
      <c r="HJ560" s="10"/>
      <c r="HK560" s="10"/>
      <c r="HL560" s="10"/>
      <c r="HM560" s="10"/>
      <c r="HN560" s="10"/>
      <c r="HO560" s="10"/>
      <c r="HP560" s="10"/>
      <c r="HQ560" s="10"/>
      <c r="HR560" s="10"/>
      <c r="HS560" s="10"/>
      <c r="HT560" s="10"/>
      <c r="HU560" s="10"/>
      <c r="HV560" s="10"/>
      <c r="HW560" s="10"/>
      <c r="HX560" s="10"/>
      <c r="HY560" s="10"/>
      <c r="HZ560" s="10"/>
      <c r="IA560" s="10"/>
      <c r="IB560" s="10"/>
      <c r="IC560" s="10"/>
      <c r="ID560" s="10"/>
      <c r="IE560" s="10"/>
      <c r="IF560" s="10"/>
      <c r="IG560" s="10"/>
      <c r="IH560" s="10"/>
      <c r="II560" s="10"/>
      <c r="IJ560" s="10"/>
      <c r="IK560" s="10"/>
      <c r="IL560" s="10"/>
      <c r="IM560" s="10"/>
      <c r="IN560" s="10"/>
      <c r="IO560" s="10"/>
      <c r="IP560" s="10"/>
      <c r="IQ560" s="10"/>
      <c r="IR560" s="10"/>
      <c r="IS560" s="10"/>
      <c r="IT560" s="10"/>
      <c r="IU560" s="10"/>
      <c r="IV560" s="10"/>
      <c r="IW560" s="10"/>
      <c r="IX560" s="10"/>
      <c r="IY560" s="10"/>
      <c r="IZ560" s="10"/>
      <c r="JA560" s="10"/>
      <c r="JB560" s="10"/>
      <c r="JC560" s="10"/>
      <c r="JD560" s="10"/>
      <c r="JE560" s="10"/>
      <c r="JF560" s="10"/>
      <c r="JG560" s="10"/>
      <c r="JH560" s="10"/>
      <c r="JI560" s="10"/>
      <c r="JJ560" s="10"/>
      <c r="JK560" s="10"/>
      <c r="JL560" s="10"/>
      <c r="JM560" s="10"/>
      <c r="JN560" s="10"/>
      <c r="JO560" s="10"/>
      <c r="JP560" s="10"/>
      <c r="JQ560" s="10"/>
      <c r="JR560" s="10"/>
      <c r="JS560" s="10"/>
      <c r="JT560" s="10"/>
      <c r="JU560" s="10"/>
      <c r="JV560" s="10"/>
      <c r="JW560" s="10"/>
      <c r="JX560" s="10"/>
      <c r="JY560" s="10"/>
      <c r="JZ560" s="10"/>
      <c r="KA560" s="10"/>
      <c r="KB560" s="10"/>
      <c r="KC560" s="10"/>
      <c r="KD560" s="10"/>
      <c r="KE560" s="10"/>
      <c r="KF560" s="10"/>
      <c r="KG560" s="10"/>
      <c r="KH560" s="10"/>
      <c r="KI560" s="10"/>
      <c r="KJ560" s="10"/>
      <c r="KK560" s="10"/>
      <c r="KL560" s="10"/>
      <c r="KM560" s="10"/>
      <c r="KN560" s="10"/>
      <c r="KO560" s="10"/>
      <c r="KP560" s="10"/>
      <c r="KQ560" s="10"/>
      <c r="KR560" s="10"/>
      <c r="KS560" s="10"/>
      <c r="KT560" s="10"/>
      <c r="KU560" s="10"/>
      <c r="KV560" s="10"/>
      <c r="KW560" s="10"/>
      <c r="KX560" s="10"/>
      <c r="KY560" s="10"/>
      <c r="KZ560" s="10"/>
      <c r="LA560" s="10"/>
      <c r="LB560" s="10"/>
      <c r="LC560" s="10"/>
      <c r="LD560" s="10"/>
      <c r="LE560" s="10"/>
      <c r="LF560" s="10"/>
      <c r="LG560" s="10"/>
      <c r="LH560" s="10"/>
      <c r="LI560" s="10"/>
      <c r="LJ560" s="10"/>
      <c r="LK560" s="10"/>
      <c r="LL560" s="10"/>
      <c r="LM560" s="10"/>
      <c r="LN560" s="10"/>
      <c r="LO560" s="10"/>
      <c r="LP560" s="10"/>
      <c r="LQ560" s="10"/>
      <c r="LR560" s="10"/>
      <c r="LS560" s="10"/>
      <c r="LT560" s="10"/>
      <c r="LU560" s="10"/>
      <c r="LV560" s="10"/>
      <c r="LW560" s="10"/>
      <c r="LX560" s="10"/>
      <c r="LY560" s="10"/>
      <c r="LZ560" s="10"/>
      <c r="MA560" s="10"/>
      <c r="MB560" s="10"/>
      <c r="MC560" s="10"/>
      <c r="MD560" s="10"/>
      <c r="ME560" s="10"/>
      <c r="MF560" s="10"/>
      <c r="MG560" s="10"/>
      <c r="MH560" s="10"/>
      <c r="MI560" s="10"/>
      <c r="MJ560" s="10"/>
      <c r="MK560" s="10"/>
      <c r="ML560" s="10"/>
      <c r="MM560" s="10"/>
      <c r="MN560" s="10"/>
      <c r="MO560" s="10"/>
      <c r="MP560" s="10"/>
      <c r="MQ560" s="10"/>
      <c r="MR560" s="10"/>
      <c r="MS560" s="10"/>
      <c r="MT560" s="10"/>
      <c r="MU560" s="10"/>
      <c r="MV560" s="10"/>
      <c r="MW560" s="10"/>
      <c r="MX560" s="10"/>
      <c r="MY560" s="10"/>
      <c r="MZ560" s="10"/>
      <c r="NA560" s="10"/>
      <c r="NB560" s="10"/>
      <c r="NC560" s="10"/>
      <c r="ND560" s="10"/>
      <c r="NE560" s="10"/>
      <c r="NF560" s="10"/>
      <c r="NG560" s="10"/>
      <c r="NH560" s="10"/>
      <c r="NI560" s="10"/>
      <c r="NJ560" s="10"/>
      <c r="NK560" s="10"/>
      <c r="NL560" s="10"/>
      <c r="NM560" s="10"/>
      <c r="NN560" s="10"/>
      <c r="NO560" s="10"/>
      <c r="NP560" s="10"/>
      <c r="NQ560" s="10"/>
      <c r="NR560" s="10"/>
      <c r="NS560" s="10"/>
      <c r="NT560" s="10"/>
      <c r="NU560" s="10"/>
      <c r="NV560" s="10"/>
      <c r="NW560" s="10"/>
      <c r="NX560" s="10"/>
      <c r="NY560" s="10"/>
      <c r="NZ560" s="10"/>
      <c r="OA560" s="10"/>
      <c r="OB560" s="10"/>
      <c r="OC560" s="10"/>
      <c r="OD560" s="10"/>
      <c r="OE560" s="10"/>
      <c r="OF560" s="10"/>
      <c r="OG560" s="10"/>
      <c r="OH560" s="10"/>
      <c r="OI560" s="10"/>
      <c r="OJ560" s="10"/>
      <c r="OK560" s="10"/>
      <c r="OL560" s="10"/>
      <c r="OM560" s="10"/>
      <c r="ON560" s="10"/>
      <c r="OO560" s="10"/>
      <c r="OP560" s="10"/>
      <c r="OQ560" s="10"/>
      <c r="OR560" s="10"/>
      <c r="OS560" s="10"/>
      <c r="OT560" s="10"/>
      <c r="OU560" s="10"/>
      <c r="OV560" s="10"/>
      <c r="OW560" s="10"/>
      <c r="OX560" s="10"/>
      <c r="OY560" s="10"/>
      <c r="OZ560" s="10"/>
      <c r="PA560" s="10"/>
      <c r="PB560" s="10"/>
      <c r="PC560" s="10"/>
      <c r="PD560" s="10"/>
      <c r="PE560" s="10"/>
      <c r="PF560" s="10"/>
      <c r="PG560" s="10"/>
      <c r="PH560" s="10"/>
      <c r="PI560" s="10"/>
      <c r="PJ560" s="10"/>
      <c r="PK560" s="10"/>
      <c r="PL560" s="10"/>
      <c r="PM560" s="10"/>
      <c r="PN560" s="10"/>
      <c r="PO560" s="10"/>
      <c r="PP560" s="10"/>
      <c r="PQ560" s="10"/>
      <c r="PR560" s="10"/>
      <c r="PS560" s="10"/>
      <c r="PT560" s="10"/>
      <c r="PU560" s="10"/>
      <c r="PV560" s="10"/>
      <c r="PW560" s="10"/>
      <c r="PX560" s="10"/>
      <c r="PY560" s="10"/>
      <c r="PZ560" s="10"/>
      <c r="QA560" s="10"/>
      <c r="QB560" s="10"/>
      <c r="QC560" s="10"/>
      <c r="QD560" s="10"/>
      <c r="QE560" s="10"/>
      <c r="QF560" s="10"/>
      <c r="QG560" s="10"/>
      <c r="QH560" s="10"/>
      <c r="QI560" s="10"/>
      <c r="QJ560" s="10"/>
      <c r="QK560" s="10"/>
      <c r="QL560" s="10"/>
      <c r="QM560" s="10"/>
      <c r="QN560" s="10"/>
      <c r="QO560" s="10"/>
      <c r="QP560" s="10"/>
      <c r="QQ560" s="10"/>
      <c r="QR560" s="10"/>
      <c r="QS560" s="10"/>
      <c r="QT560" s="10"/>
      <c r="QU560" s="10"/>
      <c r="QV560" s="10"/>
      <c r="QW560" s="10"/>
      <c r="QX560" s="10"/>
      <c r="QY560" s="10"/>
      <c r="QZ560" s="10"/>
      <c r="RA560" s="10"/>
      <c r="RB560" s="10"/>
      <c r="RC560" s="10"/>
      <c r="RD560" s="10"/>
      <c r="RE560" s="10"/>
      <c r="RF560" s="10"/>
      <c r="RG560" s="10"/>
      <c r="RH560" s="10"/>
      <c r="RI560" s="10"/>
      <c r="RJ560" s="10"/>
      <c r="RK560" s="10"/>
      <c r="RL560" s="10"/>
      <c r="RM560" s="10"/>
      <c r="RN560" s="10"/>
      <c r="RO560" s="10"/>
      <c r="RP560" s="10"/>
      <c r="RQ560" s="10"/>
      <c r="RR560" s="10"/>
      <c r="RS560" s="10"/>
      <c r="RT560" s="10"/>
      <c r="RU560" s="10"/>
      <c r="RV560" s="10"/>
      <c r="RW560" s="10"/>
      <c r="RX560" s="10"/>
      <c r="RY560" s="10"/>
      <c r="RZ560" s="10"/>
      <c r="SA560" s="10"/>
      <c r="SB560" s="10"/>
      <c r="SC560" s="10"/>
      <c r="SD560" s="10"/>
      <c r="SE560" s="10"/>
      <c r="SF560" s="10"/>
      <c r="SG560" s="10"/>
      <c r="SH560" s="10"/>
      <c r="SI560" s="10"/>
      <c r="SJ560" s="10"/>
      <c r="SK560" s="10"/>
      <c r="SL560" s="10"/>
      <c r="SM560" s="10"/>
      <c r="SN560" s="10"/>
      <c r="SO560" s="10"/>
      <c r="SP560" s="10"/>
      <c r="SQ560" s="10"/>
      <c r="SR560" s="10"/>
      <c r="SS560" s="10"/>
      <c r="ST560" s="10"/>
      <c r="SU560" s="10"/>
      <c r="SV560" s="10"/>
      <c r="SW560" s="10"/>
      <c r="SX560" s="10"/>
      <c r="SY560" s="10"/>
      <c r="SZ560" s="10"/>
      <c r="TA560" s="10"/>
      <c r="TB560" s="10"/>
      <c r="TC560" s="10"/>
      <c r="TD560" s="10"/>
      <c r="TE560" s="10"/>
      <c r="TF560" s="10"/>
      <c r="TG560" s="10"/>
      <c r="TH560" s="10"/>
      <c r="TI560" s="10"/>
      <c r="TJ560" s="10"/>
      <c r="TK560" s="10"/>
      <c r="TL560" s="10"/>
      <c r="TM560" s="10"/>
      <c r="TN560" s="10"/>
      <c r="TO560" s="10"/>
      <c r="TP560" s="10"/>
      <c r="TQ560" s="10"/>
      <c r="TR560" s="10"/>
      <c r="TS560" s="10"/>
      <c r="TT560" s="10"/>
      <c r="TU560" s="10"/>
      <c r="TV560" s="10"/>
      <c r="TW560" s="10"/>
      <c r="TX560" s="10"/>
      <c r="TY560" s="10"/>
      <c r="TZ560" s="10"/>
      <c r="UA560" s="10"/>
      <c r="UB560" s="10"/>
      <c r="UC560" s="10"/>
      <c r="UD560" s="10"/>
      <c r="UE560" s="10"/>
      <c r="UF560" s="10"/>
      <c r="UG560" s="10"/>
      <c r="UH560" s="10"/>
      <c r="UI560" s="10"/>
      <c r="UJ560" s="10"/>
      <c r="UK560" s="10"/>
      <c r="UL560" s="10"/>
      <c r="UM560" s="10"/>
      <c r="UN560" s="10"/>
      <c r="UO560" s="10"/>
      <c r="UP560" s="10"/>
      <c r="UQ560" s="10"/>
      <c r="UR560" s="10"/>
      <c r="US560" s="10"/>
      <c r="UT560" s="10"/>
      <c r="UU560" s="10"/>
      <c r="UV560" s="10"/>
      <c r="UW560" s="10"/>
      <c r="UX560" s="10"/>
      <c r="UY560" s="10"/>
      <c r="UZ560" s="10"/>
      <c r="VA560" s="10"/>
      <c r="VB560" s="10"/>
      <c r="VC560" s="10"/>
      <c r="VD560" s="10"/>
      <c r="VE560" s="10"/>
      <c r="VF560" s="10"/>
      <c r="VG560" s="10"/>
      <c r="VH560" s="10"/>
      <c r="VI560" s="10"/>
      <c r="VJ560" s="10"/>
      <c r="VK560" s="10"/>
      <c r="VL560" s="10"/>
      <c r="VM560" s="10"/>
      <c r="VN560" s="10"/>
      <c r="VO560" s="10"/>
      <c r="VP560" s="10"/>
      <c r="VQ560" s="10"/>
      <c r="VR560" s="10"/>
      <c r="VS560" s="10"/>
      <c r="VT560" s="10"/>
      <c r="VU560" s="10"/>
      <c r="VV560" s="10"/>
      <c r="VW560" s="10"/>
      <c r="VX560" s="10"/>
      <c r="VY560" s="10"/>
      <c r="VZ560" s="10"/>
      <c r="WA560" s="10"/>
      <c r="WB560" s="10"/>
      <c r="WC560" s="10"/>
      <c r="WD560" s="10"/>
      <c r="WE560" s="10"/>
      <c r="WF560" s="10"/>
      <c r="WG560" s="10"/>
      <c r="WH560" s="10"/>
      <c r="WI560" s="10"/>
      <c r="WJ560" s="10"/>
      <c r="WK560" s="10"/>
      <c r="WL560" s="10"/>
      <c r="WM560" s="10"/>
      <c r="WN560" s="10"/>
      <c r="WO560" s="10"/>
      <c r="WP560" s="10"/>
      <c r="WQ560" s="10"/>
      <c r="WR560" s="10"/>
      <c r="WS560" s="10"/>
      <c r="WT560" s="10"/>
      <c r="WU560" s="10"/>
      <c r="WV560" s="10"/>
      <c r="WW560" s="10"/>
      <c r="WX560" s="10"/>
      <c r="WY560" s="10"/>
      <c r="WZ560" s="10"/>
      <c r="XA560" s="10"/>
      <c r="XB560" s="10"/>
      <c r="XC560" s="10"/>
      <c r="XD560" s="10"/>
      <c r="XE560" s="10"/>
      <c r="XF560" s="10"/>
      <c r="XG560" s="10"/>
      <c r="XH560" s="10"/>
      <c r="XI560" s="10"/>
      <c r="XJ560" s="10"/>
      <c r="XK560" s="10"/>
      <c r="XL560" s="10"/>
      <c r="XM560" s="10"/>
      <c r="XN560" s="10"/>
      <c r="XO560" s="10"/>
      <c r="XP560" s="10"/>
      <c r="XQ560" s="10"/>
      <c r="XR560" s="10"/>
      <c r="XS560" s="10"/>
      <c r="XT560" s="10"/>
      <c r="XU560" s="10"/>
      <c r="XV560" s="10"/>
      <c r="XW560" s="10"/>
      <c r="XX560" s="10"/>
      <c r="XY560" s="10"/>
      <c r="XZ560" s="10"/>
      <c r="YA560" s="10"/>
      <c r="YB560" s="10"/>
      <c r="YC560" s="10"/>
      <c r="YD560" s="10"/>
      <c r="YE560" s="10"/>
      <c r="YF560" s="10"/>
      <c r="YG560" s="10"/>
      <c r="YH560" s="10"/>
      <c r="YI560" s="10"/>
      <c r="YJ560" s="10"/>
      <c r="YK560" s="10"/>
      <c r="YL560" s="10"/>
      <c r="YM560" s="10"/>
      <c r="YN560" s="10"/>
      <c r="YO560" s="10"/>
      <c r="YP560" s="10"/>
      <c r="YQ560" s="10"/>
      <c r="YR560" s="10"/>
      <c r="YS560" s="10"/>
      <c r="YT560" s="10"/>
      <c r="YU560" s="10"/>
      <c r="YV560" s="10"/>
      <c r="YW560" s="10"/>
      <c r="YX560" s="10"/>
      <c r="YY560" s="10"/>
      <c r="YZ560" s="10"/>
      <c r="ZA560" s="10"/>
      <c r="ZB560" s="10"/>
      <c r="ZC560" s="10"/>
      <c r="ZD560" s="10"/>
      <c r="ZE560" s="10"/>
      <c r="ZF560" s="10"/>
      <c r="ZG560" s="10"/>
      <c r="ZH560" s="10"/>
      <c r="ZI560" s="10"/>
      <c r="ZJ560" s="10"/>
      <c r="ZK560" s="10"/>
      <c r="ZL560" s="10"/>
      <c r="ZM560" s="10"/>
      <c r="ZN560" s="10"/>
      <c r="ZO560" s="10"/>
      <c r="ZP560" s="10"/>
      <c r="ZQ560" s="10"/>
      <c r="ZR560" s="10"/>
      <c r="ZS560" s="10"/>
      <c r="ZT560" s="10"/>
      <c r="ZU560" s="10"/>
      <c r="ZV560" s="10"/>
      <c r="ZW560" s="10"/>
      <c r="ZX560" s="10"/>
      <c r="ZY560" s="10"/>
      <c r="ZZ560" s="10"/>
      <c r="AAA560" s="10"/>
      <c r="AAB560" s="10"/>
      <c r="AAC560" s="10"/>
      <c r="AAD560" s="10"/>
      <c r="AAE560" s="10"/>
      <c r="AAF560" s="10"/>
      <c r="AAG560" s="10"/>
      <c r="AAH560" s="10"/>
      <c r="AAI560" s="10"/>
      <c r="AAJ560" s="10"/>
      <c r="AAK560" s="10"/>
      <c r="AAL560" s="10"/>
      <c r="AAM560" s="10"/>
      <c r="AAN560" s="10"/>
      <c r="AAO560" s="10"/>
      <c r="AAP560" s="10"/>
      <c r="AAQ560" s="10"/>
      <c r="AAR560" s="10"/>
      <c r="AAS560" s="10"/>
      <c r="AAT560" s="10"/>
      <c r="AAU560" s="10"/>
      <c r="AAV560" s="10"/>
      <c r="AAW560" s="10"/>
      <c r="AAX560" s="10"/>
      <c r="AAY560" s="10"/>
      <c r="AAZ560" s="10"/>
      <c r="ABA560" s="10"/>
      <c r="ABB560" s="10"/>
      <c r="ABC560" s="10"/>
      <c r="ABD560" s="10"/>
      <c r="ABE560" s="10"/>
      <c r="ABF560" s="10"/>
      <c r="ABG560" s="10"/>
      <c r="ABH560" s="10"/>
      <c r="ABI560" s="10"/>
      <c r="ABJ560" s="10"/>
      <c r="ABK560" s="10"/>
      <c r="ABL560" s="10"/>
      <c r="ABM560" s="10"/>
      <c r="ABN560" s="10"/>
      <c r="ABO560" s="10"/>
      <c r="ABP560" s="10"/>
      <c r="ABQ560" s="10"/>
      <c r="ABR560" s="10"/>
      <c r="ABS560" s="10"/>
      <c r="ABT560" s="10"/>
      <c r="ABU560" s="10"/>
      <c r="ABV560" s="10"/>
      <c r="ABW560" s="10"/>
      <c r="ABX560" s="10"/>
      <c r="ABY560" s="10"/>
      <c r="ABZ560" s="10"/>
      <c r="ACA560" s="10"/>
      <c r="ACB560" s="10"/>
      <c r="ACC560" s="10"/>
      <c r="ACD560" s="10"/>
      <c r="ACE560" s="10"/>
      <c r="ACF560" s="10"/>
      <c r="ACG560" s="10"/>
      <c r="ACH560" s="10"/>
      <c r="ACI560" s="10"/>
      <c r="ACJ560" s="10"/>
      <c r="ACK560" s="10"/>
      <c r="ACL560" s="10"/>
      <c r="ACM560" s="10"/>
      <c r="ACN560" s="10"/>
      <c r="ACO560" s="10"/>
      <c r="ACP560" s="10"/>
      <c r="ACQ560" s="10"/>
      <c r="ACR560" s="10"/>
      <c r="ACS560" s="10"/>
      <c r="ACT560" s="10"/>
      <c r="ACU560" s="10"/>
      <c r="ACV560" s="10"/>
      <c r="ACW560" s="10"/>
      <c r="ACX560" s="10"/>
      <c r="ACY560" s="10"/>
      <c r="ACZ560" s="10"/>
      <c r="ADA560" s="10"/>
      <c r="ADB560" s="10"/>
      <c r="ADC560" s="10"/>
      <c r="ADD560" s="10"/>
      <c r="ADE560" s="10"/>
      <c r="ADF560" s="10"/>
      <c r="ADG560" s="10"/>
      <c r="ADH560" s="10"/>
      <c r="ADI560" s="10"/>
      <c r="ADJ560" s="10"/>
      <c r="ADK560" s="10"/>
      <c r="ADL560" s="10"/>
      <c r="ADM560" s="10"/>
      <c r="ADN560" s="10"/>
      <c r="ADO560" s="10"/>
      <c r="ADP560" s="10"/>
      <c r="ADQ560" s="10"/>
      <c r="ADR560" s="10"/>
      <c r="ADS560" s="10"/>
      <c r="ADT560" s="10"/>
      <c r="ADU560" s="10"/>
      <c r="ADV560" s="10"/>
      <c r="ADW560" s="10"/>
      <c r="ADX560" s="10"/>
      <c r="ADY560" s="10"/>
      <c r="ADZ560" s="10"/>
      <c r="AEA560" s="10"/>
      <c r="AEB560" s="10"/>
      <c r="AEC560" s="10"/>
      <c r="AED560" s="10"/>
      <c r="AEE560" s="10"/>
      <c r="AEF560" s="10"/>
      <c r="AEG560" s="10"/>
      <c r="AEH560" s="10"/>
      <c r="AEI560" s="10"/>
      <c r="AEJ560" s="10"/>
      <c r="AEK560" s="10"/>
      <c r="AEL560" s="10"/>
      <c r="AEM560" s="10"/>
      <c r="AEN560" s="10"/>
      <c r="AEO560" s="10"/>
      <c r="AEP560" s="10"/>
      <c r="AEQ560" s="10"/>
      <c r="AER560" s="10"/>
      <c r="AES560" s="10"/>
      <c r="AET560" s="10"/>
      <c r="AEU560" s="10"/>
      <c r="AEV560" s="10"/>
      <c r="AEW560" s="10"/>
      <c r="AEX560" s="10"/>
      <c r="AEY560" s="10"/>
      <c r="AEZ560" s="10"/>
      <c r="AFA560" s="10"/>
      <c r="AFB560" s="10"/>
      <c r="AFC560" s="10"/>
      <c r="AFD560" s="10"/>
      <c r="AFE560" s="10"/>
      <c r="AFF560" s="10"/>
      <c r="AFG560" s="10"/>
      <c r="AFH560" s="10"/>
      <c r="AFI560" s="10"/>
      <c r="AFJ560" s="10"/>
      <c r="AFK560" s="10"/>
      <c r="AFL560" s="10"/>
      <c r="AFM560" s="10"/>
      <c r="AFN560" s="10"/>
      <c r="AFO560" s="10"/>
      <c r="AFP560" s="10"/>
      <c r="AFQ560" s="10"/>
      <c r="AFR560" s="10"/>
      <c r="AFS560" s="10"/>
      <c r="AFT560" s="10"/>
      <c r="AFU560" s="10"/>
      <c r="AFV560" s="10"/>
      <c r="AFW560" s="10"/>
      <c r="AFX560" s="10"/>
      <c r="AFY560" s="10"/>
      <c r="AFZ560" s="10"/>
      <c r="AGA560" s="10"/>
      <c r="AGB560" s="10"/>
      <c r="AGC560" s="10"/>
      <c r="AGD560" s="10"/>
      <c r="AGE560" s="10"/>
      <c r="AGF560" s="10"/>
      <c r="AGG560" s="10"/>
      <c r="AGH560" s="10"/>
      <c r="AGI560" s="10"/>
      <c r="AGJ560" s="10"/>
      <c r="AGK560" s="10"/>
      <c r="AGL560" s="10"/>
      <c r="AGM560" s="10"/>
      <c r="AGN560" s="10"/>
      <c r="AGO560" s="10"/>
      <c r="AGP560" s="10"/>
      <c r="AGQ560" s="10"/>
      <c r="AGR560" s="10"/>
      <c r="AGS560" s="10"/>
      <c r="AGT560" s="10"/>
      <c r="AGU560" s="10"/>
      <c r="AGV560" s="10"/>
      <c r="AGW560" s="10"/>
      <c r="AGX560" s="10"/>
      <c r="AGY560" s="10"/>
      <c r="AGZ560" s="10"/>
      <c r="AHA560" s="10"/>
      <c r="AHB560" s="10"/>
      <c r="AHC560" s="10"/>
      <c r="AHD560" s="10"/>
      <c r="AHE560" s="10"/>
      <c r="AHF560" s="10"/>
      <c r="AHG560" s="10"/>
      <c r="AHH560" s="10"/>
      <c r="AHI560" s="10"/>
      <c r="AHJ560" s="10"/>
      <c r="AHK560" s="10"/>
      <c r="AHL560" s="10"/>
      <c r="AHM560" s="10"/>
      <c r="AHN560" s="10"/>
      <c r="AHO560" s="10"/>
      <c r="AHP560" s="10"/>
      <c r="AHQ560" s="10"/>
      <c r="AHR560" s="10"/>
      <c r="AHS560" s="10"/>
      <c r="AHT560" s="10"/>
      <c r="AHU560" s="10"/>
      <c r="AHV560" s="10"/>
      <c r="AHW560" s="10"/>
      <c r="AHX560" s="10"/>
      <c r="AHY560" s="10"/>
      <c r="AHZ560" s="10"/>
      <c r="AIA560" s="10"/>
      <c r="AIB560" s="10"/>
      <c r="AIC560" s="10"/>
      <c r="AID560" s="10"/>
      <c r="AIE560" s="10"/>
      <c r="AIF560" s="10"/>
      <c r="AIG560" s="10"/>
      <c r="AIH560" s="10"/>
      <c r="AII560" s="10"/>
      <c r="AIJ560" s="10"/>
      <c r="AIK560" s="10"/>
      <c r="AIL560" s="10"/>
      <c r="AIM560" s="10"/>
      <c r="AIN560" s="10"/>
      <c r="AIO560" s="10"/>
      <c r="AIP560" s="10"/>
      <c r="AIQ560" s="10"/>
      <c r="AIR560" s="10"/>
      <c r="AIS560" s="10"/>
      <c r="AIT560" s="10"/>
      <c r="AIU560" s="10"/>
      <c r="AIV560" s="10"/>
      <c r="AIW560" s="10"/>
      <c r="AIX560" s="10"/>
      <c r="AIY560" s="10"/>
      <c r="AIZ560" s="10"/>
      <c r="AJA560" s="10"/>
      <c r="AJB560" s="10"/>
      <c r="AJC560" s="10"/>
      <c r="AJD560" s="10"/>
      <c r="AJE560" s="10"/>
      <c r="AJF560" s="10"/>
      <c r="AJG560" s="10"/>
      <c r="AJH560" s="10"/>
      <c r="AJI560" s="10"/>
      <c r="AJJ560" s="10"/>
      <c r="AJK560" s="10"/>
      <c r="AJL560" s="10"/>
      <c r="AJM560" s="10"/>
      <c r="AJN560" s="10"/>
      <c r="AJO560" s="10"/>
      <c r="AJP560" s="10"/>
      <c r="AJQ560" s="10"/>
      <c r="AJR560" s="10"/>
      <c r="AJS560" s="10"/>
      <c r="AJT560" s="10"/>
      <c r="AJU560" s="10"/>
      <c r="AJV560" s="10"/>
      <c r="AJW560" s="10"/>
      <c r="AJX560" s="10"/>
      <c r="AJY560" s="10"/>
      <c r="AJZ560" s="10"/>
      <c r="AKA560" s="10"/>
      <c r="AKB560" s="10"/>
      <c r="AKC560" s="10"/>
      <c r="AKD560" s="10"/>
      <c r="AKE560" s="10"/>
      <c r="AKF560" s="10"/>
      <c r="AKG560" s="10"/>
      <c r="AKH560" s="10"/>
      <c r="AKI560" s="10"/>
      <c r="AKJ560" s="10"/>
      <c r="AKK560" s="10"/>
      <c r="AKL560" s="10"/>
      <c r="AKM560" s="10"/>
      <c r="AKN560" s="10"/>
      <c r="AKO560" s="10"/>
      <c r="AKP560" s="10"/>
      <c r="AKQ560" s="10"/>
      <c r="AKR560" s="10"/>
      <c r="AKS560" s="10"/>
      <c r="AKT560" s="10"/>
      <c r="AKU560" s="10"/>
      <c r="AKV560" s="10"/>
      <c r="AKW560" s="10"/>
      <c r="AKX560" s="10"/>
      <c r="AKY560" s="10"/>
      <c r="AKZ560" s="10"/>
      <c r="ALA560" s="10"/>
      <c r="ALB560" s="10"/>
      <c r="ALC560" s="10"/>
      <c r="ALD560" s="10"/>
      <c r="ALE560" s="10"/>
      <c r="ALF560" s="10"/>
      <c r="ALG560" s="10"/>
      <c r="ALH560" s="10"/>
      <c r="ALI560" s="10"/>
      <c r="ALJ560" s="10"/>
      <c r="ALK560" s="10"/>
      <c r="ALL560" s="10"/>
      <c r="ALM560" s="10"/>
      <c r="ALN560" s="10"/>
      <c r="ALO560" s="10"/>
      <c r="ALP560" s="10"/>
      <c r="ALQ560" s="10"/>
      <c r="ALR560" s="10"/>
      <c r="ALS560" s="10"/>
      <c r="ALT560" s="10"/>
      <c r="ALU560" s="10"/>
      <c r="ALV560" s="10"/>
      <c r="ALW560" s="10"/>
      <c r="ALX560" s="10"/>
      <c r="ALY560" s="10"/>
      <c r="ALZ560" s="10"/>
      <c r="AMA560" s="10"/>
      <c r="AMB560" s="10"/>
      <c r="AMC560" s="10"/>
      <c r="AMD560" s="10"/>
      <c r="AME560" s="10"/>
      <c r="AMF560" s="10"/>
      <c r="AMG560" s="10"/>
      <c r="AMH560" s="10"/>
      <c r="AMI560" s="10"/>
    </row>
    <row r="561" spans="1:1023" ht="21.75" customHeight="1">
      <c r="A561" s="14" t="s">
        <v>118</v>
      </c>
      <c r="B561" s="44"/>
      <c r="C561" s="31"/>
      <c r="D561" s="31"/>
      <c r="E561" s="30"/>
      <c r="F561" s="30"/>
      <c r="G561" s="30"/>
      <c r="H561" s="30"/>
      <c r="I561" s="30"/>
      <c r="J561" s="36">
        <v>25253</v>
      </c>
      <c r="K561" s="30"/>
      <c r="L561" s="30"/>
      <c r="M561" s="30"/>
      <c r="N561" s="30"/>
      <c r="O561" s="30"/>
      <c r="P561" s="32"/>
      <c r="Q561" s="43">
        <f t="shared" si="14"/>
        <v>25253</v>
      </c>
      <c r="R561" s="43"/>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c r="EM561" s="10"/>
      <c r="EN561" s="10"/>
      <c r="EO561" s="10"/>
      <c r="EP561" s="10"/>
      <c r="EQ561" s="10"/>
      <c r="ER561" s="10"/>
      <c r="ES561" s="10"/>
      <c r="ET561" s="10"/>
      <c r="EU561" s="10"/>
      <c r="EV561" s="10"/>
      <c r="EW561" s="10"/>
      <c r="EX561" s="10"/>
      <c r="EY561" s="10"/>
      <c r="EZ561" s="10"/>
      <c r="FA561" s="10"/>
      <c r="FB561" s="10"/>
      <c r="FC561" s="10"/>
      <c r="FD561" s="10"/>
      <c r="FE561" s="10"/>
      <c r="FF561" s="10"/>
      <c r="FG561" s="10"/>
      <c r="FH561" s="10"/>
      <c r="FI561" s="10"/>
      <c r="FJ561" s="10"/>
      <c r="FK561" s="10"/>
      <c r="FL561" s="10"/>
      <c r="FM561" s="10"/>
      <c r="FN561" s="10"/>
      <c r="FO561" s="10"/>
      <c r="FP561" s="10"/>
      <c r="FQ561" s="10"/>
      <c r="FR561" s="10"/>
      <c r="FS561" s="10"/>
      <c r="FT561" s="10"/>
      <c r="FU561" s="10"/>
      <c r="FV561" s="10"/>
      <c r="FW561" s="10"/>
      <c r="FX561" s="10"/>
      <c r="FY561" s="10"/>
      <c r="FZ561" s="10"/>
      <c r="GA561" s="10"/>
      <c r="GB561" s="10"/>
      <c r="GC561" s="10"/>
      <c r="GD561" s="10"/>
      <c r="GE561" s="10"/>
      <c r="GF561" s="10"/>
      <c r="GG561" s="10"/>
      <c r="GH561" s="10"/>
      <c r="GI561" s="10"/>
      <c r="GJ561" s="10"/>
      <c r="GK561" s="10"/>
      <c r="GL561" s="10"/>
      <c r="GM561" s="10"/>
      <c r="GN561" s="10"/>
      <c r="GO561" s="10"/>
      <c r="GP561" s="10"/>
      <c r="GQ561" s="10"/>
      <c r="GR561" s="10"/>
      <c r="GS561" s="10"/>
      <c r="GT561" s="10"/>
      <c r="GU561" s="10"/>
      <c r="GV561" s="10"/>
      <c r="GW561" s="10"/>
      <c r="GX561" s="10"/>
      <c r="GY561" s="10"/>
      <c r="GZ561" s="10"/>
      <c r="HA561" s="10"/>
      <c r="HB561" s="10"/>
      <c r="HC561" s="10"/>
      <c r="HD561" s="10"/>
      <c r="HE561" s="10"/>
      <c r="HF561" s="10"/>
      <c r="HG561" s="10"/>
      <c r="HH561" s="10"/>
      <c r="HI561" s="10"/>
      <c r="HJ561" s="10"/>
      <c r="HK561" s="10"/>
      <c r="HL561" s="10"/>
      <c r="HM561" s="10"/>
      <c r="HN561" s="10"/>
      <c r="HO561" s="10"/>
      <c r="HP561" s="10"/>
      <c r="HQ561" s="10"/>
      <c r="HR561" s="10"/>
      <c r="HS561" s="10"/>
      <c r="HT561" s="10"/>
      <c r="HU561" s="10"/>
      <c r="HV561" s="10"/>
      <c r="HW561" s="10"/>
      <c r="HX561" s="10"/>
      <c r="HY561" s="10"/>
      <c r="HZ561" s="10"/>
      <c r="IA561" s="10"/>
      <c r="IB561" s="10"/>
      <c r="IC561" s="10"/>
      <c r="ID561" s="10"/>
      <c r="IE561" s="10"/>
      <c r="IF561" s="10"/>
      <c r="IG561" s="10"/>
      <c r="IH561" s="10"/>
      <c r="II561" s="10"/>
      <c r="IJ561" s="10"/>
      <c r="IK561" s="10"/>
      <c r="IL561" s="10"/>
      <c r="IM561" s="10"/>
      <c r="IN561" s="10"/>
      <c r="IO561" s="10"/>
      <c r="IP561" s="10"/>
      <c r="IQ561" s="10"/>
      <c r="IR561" s="10"/>
      <c r="IS561" s="10"/>
      <c r="IT561" s="10"/>
      <c r="IU561" s="10"/>
      <c r="IV561" s="10"/>
      <c r="IW561" s="10"/>
      <c r="IX561" s="10"/>
      <c r="IY561" s="10"/>
      <c r="IZ561" s="10"/>
      <c r="JA561" s="10"/>
      <c r="JB561" s="10"/>
      <c r="JC561" s="10"/>
      <c r="JD561" s="10"/>
      <c r="JE561" s="10"/>
      <c r="JF561" s="10"/>
      <c r="JG561" s="10"/>
      <c r="JH561" s="10"/>
      <c r="JI561" s="10"/>
      <c r="JJ561" s="10"/>
      <c r="JK561" s="10"/>
      <c r="JL561" s="10"/>
      <c r="JM561" s="10"/>
      <c r="JN561" s="10"/>
      <c r="JO561" s="10"/>
      <c r="JP561" s="10"/>
      <c r="JQ561" s="10"/>
      <c r="JR561" s="10"/>
      <c r="JS561" s="10"/>
      <c r="JT561" s="10"/>
      <c r="JU561" s="10"/>
      <c r="JV561" s="10"/>
      <c r="JW561" s="10"/>
      <c r="JX561" s="10"/>
      <c r="JY561" s="10"/>
      <c r="JZ561" s="10"/>
      <c r="KA561" s="10"/>
      <c r="KB561" s="10"/>
      <c r="KC561" s="10"/>
      <c r="KD561" s="10"/>
      <c r="KE561" s="10"/>
      <c r="KF561" s="10"/>
      <c r="KG561" s="10"/>
      <c r="KH561" s="10"/>
      <c r="KI561" s="10"/>
      <c r="KJ561" s="10"/>
      <c r="KK561" s="10"/>
      <c r="KL561" s="10"/>
      <c r="KM561" s="10"/>
      <c r="KN561" s="10"/>
      <c r="KO561" s="10"/>
      <c r="KP561" s="10"/>
      <c r="KQ561" s="10"/>
      <c r="KR561" s="10"/>
      <c r="KS561" s="10"/>
      <c r="KT561" s="10"/>
      <c r="KU561" s="10"/>
      <c r="KV561" s="10"/>
      <c r="KW561" s="10"/>
      <c r="KX561" s="10"/>
      <c r="KY561" s="10"/>
      <c r="KZ561" s="10"/>
      <c r="LA561" s="10"/>
      <c r="LB561" s="10"/>
      <c r="LC561" s="10"/>
      <c r="LD561" s="10"/>
      <c r="LE561" s="10"/>
      <c r="LF561" s="10"/>
      <c r="LG561" s="10"/>
      <c r="LH561" s="10"/>
      <c r="LI561" s="10"/>
      <c r="LJ561" s="10"/>
      <c r="LK561" s="10"/>
      <c r="LL561" s="10"/>
      <c r="LM561" s="10"/>
      <c r="LN561" s="10"/>
      <c r="LO561" s="10"/>
      <c r="LP561" s="10"/>
      <c r="LQ561" s="10"/>
      <c r="LR561" s="10"/>
      <c r="LS561" s="10"/>
      <c r="LT561" s="10"/>
      <c r="LU561" s="10"/>
      <c r="LV561" s="10"/>
      <c r="LW561" s="10"/>
      <c r="LX561" s="10"/>
      <c r="LY561" s="10"/>
      <c r="LZ561" s="10"/>
      <c r="MA561" s="10"/>
      <c r="MB561" s="10"/>
      <c r="MC561" s="10"/>
      <c r="MD561" s="10"/>
      <c r="ME561" s="10"/>
      <c r="MF561" s="10"/>
      <c r="MG561" s="10"/>
      <c r="MH561" s="10"/>
      <c r="MI561" s="10"/>
      <c r="MJ561" s="10"/>
      <c r="MK561" s="10"/>
      <c r="ML561" s="10"/>
      <c r="MM561" s="10"/>
      <c r="MN561" s="10"/>
      <c r="MO561" s="10"/>
      <c r="MP561" s="10"/>
      <c r="MQ561" s="10"/>
      <c r="MR561" s="10"/>
      <c r="MS561" s="10"/>
      <c r="MT561" s="10"/>
      <c r="MU561" s="10"/>
      <c r="MV561" s="10"/>
      <c r="MW561" s="10"/>
      <c r="MX561" s="10"/>
      <c r="MY561" s="10"/>
      <c r="MZ561" s="10"/>
      <c r="NA561" s="10"/>
      <c r="NB561" s="10"/>
      <c r="NC561" s="10"/>
      <c r="ND561" s="10"/>
      <c r="NE561" s="10"/>
      <c r="NF561" s="10"/>
      <c r="NG561" s="10"/>
      <c r="NH561" s="10"/>
      <c r="NI561" s="10"/>
      <c r="NJ561" s="10"/>
      <c r="NK561" s="10"/>
      <c r="NL561" s="10"/>
      <c r="NM561" s="10"/>
      <c r="NN561" s="10"/>
      <c r="NO561" s="10"/>
      <c r="NP561" s="10"/>
      <c r="NQ561" s="10"/>
      <c r="NR561" s="10"/>
      <c r="NS561" s="10"/>
      <c r="NT561" s="10"/>
      <c r="NU561" s="10"/>
      <c r="NV561" s="10"/>
      <c r="NW561" s="10"/>
      <c r="NX561" s="10"/>
      <c r="NY561" s="10"/>
      <c r="NZ561" s="10"/>
      <c r="OA561" s="10"/>
      <c r="OB561" s="10"/>
      <c r="OC561" s="10"/>
      <c r="OD561" s="10"/>
      <c r="OE561" s="10"/>
      <c r="OF561" s="10"/>
      <c r="OG561" s="10"/>
      <c r="OH561" s="10"/>
      <c r="OI561" s="10"/>
      <c r="OJ561" s="10"/>
      <c r="OK561" s="10"/>
      <c r="OL561" s="10"/>
      <c r="OM561" s="10"/>
      <c r="ON561" s="10"/>
      <c r="OO561" s="10"/>
      <c r="OP561" s="10"/>
      <c r="OQ561" s="10"/>
      <c r="OR561" s="10"/>
      <c r="OS561" s="10"/>
      <c r="OT561" s="10"/>
      <c r="OU561" s="10"/>
      <c r="OV561" s="10"/>
      <c r="OW561" s="10"/>
      <c r="OX561" s="10"/>
      <c r="OY561" s="10"/>
      <c r="OZ561" s="10"/>
      <c r="PA561" s="10"/>
      <c r="PB561" s="10"/>
      <c r="PC561" s="10"/>
      <c r="PD561" s="10"/>
      <c r="PE561" s="10"/>
      <c r="PF561" s="10"/>
      <c r="PG561" s="10"/>
      <c r="PH561" s="10"/>
      <c r="PI561" s="10"/>
      <c r="PJ561" s="10"/>
      <c r="PK561" s="10"/>
      <c r="PL561" s="10"/>
      <c r="PM561" s="10"/>
      <c r="PN561" s="10"/>
      <c r="PO561" s="10"/>
      <c r="PP561" s="10"/>
      <c r="PQ561" s="10"/>
      <c r="PR561" s="10"/>
      <c r="PS561" s="10"/>
      <c r="PT561" s="10"/>
      <c r="PU561" s="10"/>
      <c r="PV561" s="10"/>
      <c r="PW561" s="10"/>
      <c r="PX561" s="10"/>
      <c r="PY561" s="10"/>
      <c r="PZ561" s="10"/>
      <c r="QA561" s="10"/>
      <c r="QB561" s="10"/>
      <c r="QC561" s="10"/>
      <c r="QD561" s="10"/>
      <c r="QE561" s="10"/>
      <c r="QF561" s="10"/>
      <c r="QG561" s="10"/>
      <c r="QH561" s="10"/>
      <c r="QI561" s="10"/>
      <c r="QJ561" s="10"/>
      <c r="QK561" s="10"/>
      <c r="QL561" s="10"/>
      <c r="QM561" s="10"/>
      <c r="QN561" s="10"/>
      <c r="QO561" s="10"/>
      <c r="QP561" s="10"/>
      <c r="QQ561" s="10"/>
      <c r="QR561" s="10"/>
      <c r="QS561" s="10"/>
      <c r="QT561" s="10"/>
      <c r="QU561" s="10"/>
      <c r="QV561" s="10"/>
      <c r="QW561" s="10"/>
      <c r="QX561" s="10"/>
      <c r="QY561" s="10"/>
      <c r="QZ561" s="10"/>
      <c r="RA561" s="10"/>
      <c r="RB561" s="10"/>
      <c r="RC561" s="10"/>
      <c r="RD561" s="10"/>
      <c r="RE561" s="10"/>
      <c r="RF561" s="10"/>
      <c r="RG561" s="10"/>
      <c r="RH561" s="10"/>
      <c r="RI561" s="10"/>
      <c r="RJ561" s="10"/>
      <c r="RK561" s="10"/>
      <c r="RL561" s="10"/>
      <c r="RM561" s="10"/>
      <c r="RN561" s="10"/>
      <c r="RO561" s="10"/>
      <c r="RP561" s="10"/>
      <c r="RQ561" s="10"/>
      <c r="RR561" s="10"/>
      <c r="RS561" s="10"/>
      <c r="RT561" s="10"/>
      <c r="RU561" s="10"/>
      <c r="RV561" s="10"/>
      <c r="RW561" s="10"/>
      <c r="RX561" s="10"/>
      <c r="RY561" s="10"/>
      <c r="RZ561" s="10"/>
      <c r="SA561" s="10"/>
      <c r="SB561" s="10"/>
      <c r="SC561" s="10"/>
      <c r="SD561" s="10"/>
      <c r="SE561" s="10"/>
      <c r="SF561" s="10"/>
      <c r="SG561" s="10"/>
      <c r="SH561" s="10"/>
      <c r="SI561" s="10"/>
      <c r="SJ561" s="10"/>
      <c r="SK561" s="10"/>
      <c r="SL561" s="10"/>
      <c r="SM561" s="10"/>
      <c r="SN561" s="10"/>
      <c r="SO561" s="10"/>
      <c r="SP561" s="10"/>
      <c r="SQ561" s="10"/>
      <c r="SR561" s="10"/>
      <c r="SS561" s="10"/>
      <c r="ST561" s="10"/>
      <c r="SU561" s="10"/>
      <c r="SV561" s="10"/>
      <c r="SW561" s="10"/>
      <c r="SX561" s="10"/>
      <c r="SY561" s="10"/>
      <c r="SZ561" s="10"/>
      <c r="TA561" s="10"/>
      <c r="TB561" s="10"/>
      <c r="TC561" s="10"/>
      <c r="TD561" s="10"/>
      <c r="TE561" s="10"/>
      <c r="TF561" s="10"/>
      <c r="TG561" s="10"/>
      <c r="TH561" s="10"/>
      <c r="TI561" s="10"/>
      <c r="TJ561" s="10"/>
      <c r="TK561" s="10"/>
      <c r="TL561" s="10"/>
      <c r="TM561" s="10"/>
      <c r="TN561" s="10"/>
      <c r="TO561" s="10"/>
      <c r="TP561" s="10"/>
      <c r="TQ561" s="10"/>
      <c r="TR561" s="10"/>
      <c r="TS561" s="10"/>
      <c r="TT561" s="10"/>
      <c r="TU561" s="10"/>
      <c r="TV561" s="10"/>
      <c r="TW561" s="10"/>
      <c r="TX561" s="10"/>
      <c r="TY561" s="10"/>
      <c r="TZ561" s="10"/>
      <c r="UA561" s="10"/>
      <c r="UB561" s="10"/>
      <c r="UC561" s="10"/>
      <c r="UD561" s="10"/>
      <c r="UE561" s="10"/>
      <c r="UF561" s="10"/>
      <c r="UG561" s="10"/>
      <c r="UH561" s="10"/>
      <c r="UI561" s="10"/>
      <c r="UJ561" s="10"/>
      <c r="UK561" s="10"/>
      <c r="UL561" s="10"/>
      <c r="UM561" s="10"/>
      <c r="UN561" s="10"/>
      <c r="UO561" s="10"/>
      <c r="UP561" s="10"/>
      <c r="UQ561" s="10"/>
      <c r="UR561" s="10"/>
      <c r="US561" s="10"/>
      <c r="UT561" s="10"/>
      <c r="UU561" s="10"/>
      <c r="UV561" s="10"/>
      <c r="UW561" s="10"/>
      <c r="UX561" s="10"/>
      <c r="UY561" s="10"/>
      <c r="UZ561" s="10"/>
      <c r="VA561" s="10"/>
      <c r="VB561" s="10"/>
      <c r="VC561" s="10"/>
      <c r="VD561" s="10"/>
      <c r="VE561" s="10"/>
      <c r="VF561" s="10"/>
      <c r="VG561" s="10"/>
      <c r="VH561" s="10"/>
      <c r="VI561" s="10"/>
      <c r="VJ561" s="10"/>
      <c r="VK561" s="10"/>
      <c r="VL561" s="10"/>
      <c r="VM561" s="10"/>
      <c r="VN561" s="10"/>
      <c r="VO561" s="10"/>
      <c r="VP561" s="10"/>
      <c r="VQ561" s="10"/>
      <c r="VR561" s="10"/>
      <c r="VS561" s="10"/>
      <c r="VT561" s="10"/>
      <c r="VU561" s="10"/>
      <c r="VV561" s="10"/>
      <c r="VW561" s="10"/>
      <c r="VX561" s="10"/>
      <c r="VY561" s="10"/>
      <c r="VZ561" s="10"/>
      <c r="WA561" s="10"/>
      <c r="WB561" s="10"/>
      <c r="WC561" s="10"/>
      <c r="WD561" s="10"/>
      <c r="WE561" s="10"/>
      <c r="WF561" s="10"/>
      <c r="WG561" s="10"/>
      <c r="WH561" s="10"/>
      <c r="WI561" s="10"/>
      <c r="WJ561" s="10"/>
      <c r="WK561" s="10"/>
      <c r="WL561" s="10"/>
      <c r="WM561" s="10"/>
      <c r="WN561" s="10"/>
      <c r="WO561" s="10"/>
      <c r="WP561" s="10"/>
      <c r="WQ561" s="10"/>
      <c r="WR561" s="10"/>
      <c r="WS561" s="10"/>
      <c r="WT561" s="10"/>
      <c r="WU561" s="10"/>
      <c r="WV561" s="10"/>
      <c r="WW561" s="10"/>
      <c r="WX561" s="10"/>
      <c r="WY561" s="10"/>
      <c r="WZ561" s="10"/>
      <c r="XA561" s="10"/>
      <c r="XB561" s="10"/>
      <c r="XC561" s="10"/>
      <c r="XD561" s="10"/>
      <c r="XE561" s="10"/>
      <c r="XF561" s="10"/>
      <c r="XG561" s="10"/>
      <c r="XH561" s="10"/>
      <c r="XI561" s="10"/>
      <c r="XJ561" s="10"/>
      <c r="XK561" s="10"/>
      <c r="XL561" s="10"/>
      <c r="XM561" s="10"/>
      <c r="XN561" s="10"/>
      <c r="XO561" s="10"/>
      <c r="XP561" s="10"/>
      <c r="XQ561" s="10"/>
      <c r="XR561" s="10"/>
      <c r="XS561" s="10"/>
      <c r="XT561" s="10"/>
      <c r="XU561" s="10"/>
      <c r="XV561" s="10"/>
      <c r="XW561" s="10"/>
      <c r="XX561" s="10"/>
      <c r="XY561" s="10"/>
      <c r="XZ561" s="10"/>
      <c r="YA561" s="10"/>
      <c r="YB561" s="10"/>
      <c r="YC561" s="10"/>
      <c r="YD561" s="10"/>
      <c r="YE561" s="10"/>
      <c r="YF561" s="10"/>
      <c r="YG561" s="10"/>
      <c r="YH561" s="10"/>
      <c r="YI561" s="10"/>
      <c r="YJ561" s="10"/>
      <c r="YK561" s="10"/>
      <c r="YL561" s="10"/>
      <c r="YM561" s="10"/>
      <c r="YN561" s="10"/>
      <c r="YO561" s="10"/>
      <c r="YP561" s="10"/>
      <c r="YQ561" s="10"/>
      <c r="YR561" s="10"/>
      <c r="YS561" s="10"/>
      <c r="YT561" s="10"/>
      <c r="YU561" s="10"/>
      <c r="YV561" s="10"/>
      <c r="YW561" s="10"/>
      <c r="YX561" s="10"/>
      <c r="YY561" s="10"/>
      <c r="YZ561" s="10"/>
      <c r="ZA561" s="10"/>
      <c r="ZB561" s="10"/>
      <c r="ZC561" s="10"/>
      <c r="ZD561" s="10"/>
      <c r="ZE561" s="10"/>
      <c r="ZF561" s="10"/>
      <c r="ZG561" s="10"/>
      <c r="ZH561" s="10"/>
      <c r="ZI561" s="10"/>
      <c r="ZJ561" s="10"/>
      <c r="ZK561" s="10"/>
      <c r="ZL561" s="10"/>
      <c r="ZM561" s="10"/>
      <c r="ZN561" s="10"/>
      <c r="ZO561" s="10"/>
      <c r="ZP561" s="10"/>
      <c r="ZQ561" s="10"/>
      <c r="ZR561" s="10"/>
      <c r="ZS561" s="10"/>
      <c r="ZT561" s="10"/>
      <c r="ZU561" s="10"/>
      <c r="ZV561" s="10"/>
      <c r="ZW561" s="10"/>
      <c r="ZX561" s="10"/>
      <c r="ZY561" s="10"/>
      <c r="ZZ561" s="10"/>
      <c r="AAA561" s="10"/>
      <c r="AAB561" s="10"/>
      <c r="AAC561" s="10"/>
      <c r="AAD561" s="10"/>
      <c r="AAE561" s="10"/>
      <c r="AAF561" s="10"/>
      <c r="AAG561" s="10"/>
      <c r="AAH561" s="10"/>
      <c r="AAI561" s="10"/>
      <c r="AAJ561" s="10"/>
      <c r="AAK561" s="10"/>
      <c r="AAL561" s="10"/>
      <c r="AAM561" s="10"/>
      <c r="AAN561" s="10"/>
      <c r="AAO561" s="10"/>
      <c r="AAP561" s="10"/>
      <c r="AAQ561" s="10"/>
      <c r="AAR561" s="10"/>
      <c r="AAS561" s="10"/>
      <c r="AAT561" s="10"/>
      <c r="AAU561" s="10"/>
      <c r="AAV561" s="10"/>
      <c r="AAW561" s="10"/>
      <c r="AAX561" s="10"/>
      <c r="AAY561" s="10"/>
      <c r="AAZ561" s="10"/>
      <c r="ABA561" s="10"/>
      <c r="ABB561" s="10"/>
      <c r="ABC561" s="10"/>
      <c r="ABD561" s="10"/>
      <c r="ABE561" s="10"/>
      <c r="ABF561" s="10"/>
      <c r="ABG561" s="10"/>
      <c r="ABH561" s="10"/>
      <c r="ABI561" s="10"/>
      <c r="ABJ561" s="10"/>
      <c r="ABK561" s="10"/>
      <c r="ABL561" s="10"/>
      <c r="ABM561" s="10"/>
      <c r="ABN561" s="10"/>
      <c r="ABO561" s="10"/>
      <c r="ABP561" s="10"/>
      <c r="ABQ561" s="10"/>
      <c r="ABR561" s="10"/>
      <c r="ABS561" s="10"/>
      <c r="ABT561" s="10"/>
      <c r="ABU561" s="10"/>
      <c r="ABV561" s="10"/>
      <c r="ABW561" s="10"/>
      <c r="ABX561" s="10"/>
      <c r="ABY561" s="10"/>
      <c r="ABZ561" s="10"/>
      <c r="ACA561" s="10"/>
      <c r="ACB561" s="10"/>
      <c r="ACC561" s="10"/>
      <c r="ACD561" s="10"/>
      <c r="ACE561" s="10"/>
      <c r="ACF561" s="10"/>
      <c r="ACG561" s="10"/>
      <c r="ACH561" s="10"/>
      <c r="ACI561" s="10"/>
      <c r="ACJ561" s="10"/>
      <c r="ACK561" s="10"/>
      <c r="ACL561" s="10"/>
      <c r="ACM561" s="10"/>
      <c r="ACN561" s="10"/>
      <c r="ACO561" s="10"/>
      <c r="ACP561" s="10"/>
      <c r="ACQ561" s="10"/>
      <c r="ACR561" s="10"/>
      <c r="ACS561" s="10"/>
      <c r="ACT561" s="10"/>
      <c r="ACU561" s="10"/>
      <c r="ACV561" s="10"/>
      <c r="ACW561" s="10"/>
      <c r="ACX561" s="10"/>
      <c r="ACY561" s="10"/>
      <c r="ACZ561" s="10"/>
      <c r="ADA561" s="10"/>
      <c r="ADB561" s="10"/>
      <c r="ADC561" s="10"/>
      <c r="ADD561" s="10"/>
      <c r="ADE561" s="10"/>
      <c r="ADF561" s="10"/>
      <c r="ADG561" s="10"/>
      <c r="ADH561" s="10"/>
      <c r="ADI561" s="10"/>
      <c r="ADJ561" s="10"/>
      <c r="ADK561" s="10"/>
      <c r="ADL561" s="10"/>
      <c r="ADM561" s="10"/>
      <c r="ADN561" s="10"/>
      <c r="ADO561" s="10"/>
      <c r="ADP561" s="10"/>
      <c r="ADQ561" s="10"/>
      <c r="ADR561" s="10"/>
      <c r="ADS561" s="10"/>
      <c r="ADT561" s="10"/>
      <c r="ADU561" s="10"/>
      <c r="ADV561" s="10"/>
      <c r="ADW561" s="10"/>
      <c r="ADX561" s="10"/>
      <c r="ADY561" s="10"/>
      <c r="ADZ561" s="10"/>
      <c r="AEA561" s="10"/>
      <c r="AEB561" s="10"/>
      <c r="AEC561" s="10"/>
      <c r="AED561" s="10"/>
      <c r="AEE561" s="10"/>
      <c r="AEF561" s="10"/>
      <c r="AEG561" s="10"/>
      <c r="AEH561" s="10"/>
      <c r="AEI561" s="10"/>
      <c r="AEJ561" s="10"/>
      <c r="AEK561" s="10"/>
      <c r="AEL561" s="10"/>
      <c r="AEM561" s="10"/>
      <c r="AEN561" s="10"/>
      <c r="AEO561" s="10"/>
      <c r="AEP561" s="10"/>
      <c r="AEQ561" s="10"/>
      <c r="AER561" s="10"/>
      <c r="AES561" s="10"/>
      <c r="AET561" s="10"/>
      <c r="AEU561" s="10"/>
      <c r="AEV561" s="10"/>
      <c r="AEW561" s="10"/>
      <c r="AEX561" s="10"/>
      <c r="AEY561" s="10"/>
      <c r="AEZ561" s="10"/>
      <c r="AFA561" s="10"/>
      <c r="AFB561" s="10"/>
      <c r="AFC561" s="10"/>
      <c r="AFD561" s="10"/>
      <c r="AFE561" s="10"/>
      <c r="AFF561" s="10"/>
      <c r="AFG561" s="10"/>
      <c r="AFH561" s="10"/>
      <c r="AFI561" s="10"/>
      <c r="AFJ561" s="10"/>
      <c r="AFK561" s="10"/>
      <c r="AFL561" s="10"/>
      <c r="AFM561" s="10"/>
      <c r="AFN561" s="10"/>
      <c r="AFO561" s="10"/>
      <c r="AFP561" s="10"/>
      <c r="AFQ561" s="10"/>
      <c r="AFR561" s="10"/>
      <c r="AFS561" s="10"/>
      <c r="AFT561" s="10"/>
      <c r="AFU561" s="10"/>
      <c r="AFV561" s="10"/>
      <c r="AFW561" s="10"/>
      <c r="AFX561" s="10"/>
      <c r="AFY561" s="10"/>
      <c r="AFZ561" s="10"/>
      <c r="AGA561" s="10"/>
      <c r="AGB561" s="10"/>
      <c r="AGC561" s="10"/>
      <c r="AGD561" s="10"/>
      <c r="AGE561" s="10"/>
      <c r="AGF561" s="10"/>
      <c r="AGG561" s="10"/>
      <c r="AGH561" s="10"/>
      <c r="AGI561" s="10"/>
      <c r="AGJ561" s="10"/>
      <c r="AGK561" s="10"/>
      <c r="AGL561" s="10"/>
      <c r="AGM561" s="10"/>
      <c r="AGN561" s="10"/>
      <c r="AGO561" s="10"/>
      <c r="AGP561" s="10"/>
      <c r="AGQ561" s="10"/>
      <c r="AGR561" s="10"/>
      <c r="AGS561" s="10"/>
      <c r="AGT561" s="10"/>
      <c r="AGU561" s="10"/>
      <c r="AGV561" s="10"/>
      <c r="AGW561" s="10"/>
      <c r="AGX561" s="10"/>
      <c r="AGY561" s="10"/>
      <c r="AGZ561" s="10"/>
      <c r="AHA561" s="10"/>
      <c r="AHB561" s="10"/>
      <c r="AHC561" s="10"/>
      <c r="AHD561" s="10"/>
      <c r="AHE561" s="10"/>
      <c r="AHF561" s="10"/>
      <c r="AHG561" s="10"/>
      <c r="AHH561" s="10"/>
      <c r="AHI561" s="10"/>
      <c r="AHJ561" s="10"/>
      <c r="AHK561" s="10"/>
      <c r="AHL561" s="10"/>
      <c r="AHM561" s="10"/>
      <c r="AHN561" s="10"/>
      <c r="AHO561" s="10"/>
      <c r="AHP561" s="10"/>
      <c r="AHQ561" s="10"/>
      <c r="AHR561" s="10"/>
      <c r="AHS561" s="10"/>
      <c r="AHT561" s="10"/>
      <c r="AHU561" s="10"/>
      <c r="AHV561" s="10"/>
      <c r="AHW561" s="10"/>
      <c r="AHX561" s="10"/>
      <c r="AHY561" s="10"/>
      <c r="AHZ561" s="10"/>
      <c r="AIA561" s="10"/>
      <c r="AIB561" s="10"/>
      <c r="AIC561" s="10"/>
      <c r="AID561" s="10"/>
      <c r="AIE561" s="10"/>
      <c r="AIF561" s="10"/>
      <c r="AIG561" s="10"/>
      <c r="AIH561" s="10"/>
      <c r="AII561" s="10"/>
      <c r="AIJ561" s="10"/>
      <c r="AIK561" s="10"/>
      <c r="AIL561" s="10"/>
      <c r="AIM561" s="10"/>
      <c r="AIN561" s="10"/>
      <c r="AIO561" s="10"/>
      <c r="AIP561" s="10"/>
      <c r="AIQ561" s="10"/>
      <c r="AIR561" s="10"/>
      <c r="AIS561" s="10"/>
      <c r="AIT561" s="10"/>
      <c r="AIU561" s="10"/>
      <c r="AIV561" s="10"/>
      <c r="AIW561" s="10"/>
      <c r="AIX561" s="10"/>
      <c r="AIY561" s="10"/>
      <c r="AIZ561" s="10"/>
      <c r="AJA561" s="10"/>
      <c r="AJB561" s="10"/>
      <c r="AJC561" s="10"/>
      <c r="AJD561" s="10"/>
      <c r="AJE561" s="10"/>
      <c r="AJF561" s="10"/>
      <c r="AJG561" s="10"/>
      <c r="AJH561" s="10"/>
      <c r="AJI561" s="10"/>
      <c r="AJJ561" s="10"/>
      <c r="AJK561" s="10"/>
      <c r="AJL561" s="10"/>
      <c r="AJM561" s="10"/>
      <c r="AJN561" s="10"/>
      <c r="AJO561" s="10"/>
      <c r="AJP561" s="10"/>
      <c r="AJQ561" s="10"/>
      <c r="AJR561" s="10"/>
      <c r="AJS561" s="10"/>
      <c r="AJT561" s="10"/>
      <c r="AJU561" s="10"/>
      <c r="AJV561" s="10"/>
      <c r="AJW561" s="10"/>
      <c r="AJX561" s="10"/>
      <c r="AJY561" s="10"/>
      <c r="AJZ561" s="10"/>
      <c r="AKA561" s="10"/>
      <c r="AKB561" s="10"/>
      <c r="AKC561" s="10"/>
      <c r="AKD561" s="10"/>
      <c r="AKE561" s="10"/>
      <c r="AKF561" s="10"/>
      <c r="AKG561" s="10"/>
      <c r="AKH561" s="10"/>
      <c r="AKI561" s="10"/>
      <c r="AKJ561" s="10"/>
      <c r="AKK561" s="10"/>
      <c r="AKL561" s="10"/>
      <c r="AKM561" s="10"/>
      <c r="AKN561" s="10"/>
      <c r="AKO561" s="10"/>
      <c r="AKP561" s="10"/>
      <c r="AKQ561" s="10"/>
      <c r="AKR561" s="10"/>
      <c r="AKS561" s="10"/>
      <c r="AKT561" s="10"/>
      <c r="AKU561" s="10"/>
      <c r="AKV561" s="10"/>
      <c r="AKW561" s="10"/>
      <c r="AKX561" s="10"/>
      <c r="AKY561" s="10"/>
      <c r="AKZ561" s="10"/>
      <c r="ALA561" s="10"/>
      <c r="ALB561" s="10"/>
      <c r="ALC561" s="10"/>
      <c r="ALD561" s="10"/>
      <c r="ALE561" s="10"/>
      <c r="ALF561" s="10"/>
      <c r="ALG561" s="10"/>
      <c r="ALH561" s="10"/>
      <c r="ALI561" s="10"/>
      <c r="ALJ561" s="10"/>
      <c r="ALK561" s="10"/>
      <c r="ALL561" s="10"/>
      <c r="ALM561" s="10"/>
      <c r="ALN561" s="10"/>
      <c r="ALO561" s="10"/>
      <c r="ALP561" s="10"/>
      <c r="ALQ561" s="10"/>
      <c r="ALR561" s="10"/>
      <c r="ALS561" s="10"/>
      <c r="ALT561" s="10"/>
      <c r="ALU561" s="10"/>
      <c r="ALV561" s="10"/>
      <c r="ALW561" s="10"/>
      <c r="ALX561" s="10"/>
      <c r="ALY561" s="10"/>
      <c r="ALZ561" s="10"/>
      <c r="AMA561" s="10"/>
      <c r="AMB561" s="10"/>
      <c r="AMC561" s="10"/>
      <c r="AMD561" s="10"/>
      <c r="AME561" s="10"/>
      <c r="AMF561" s="10"/>
      <c r="AMG561" s="10"/>
      <c r="AMH561" s="10"/>
      <c r="AMI561" s="10"/>
    </row>
    <row r="562" spans="1:1023" ht="21.75" customHeight="1">
      <c r="A562" s="14" t="s">
        <v>118</v>
      </c>
      <c r="B562" s="44"/>
      <c r="C562" s="31"/>
      <c r="D562" s="31"/>
      <c r="E562" s="30"/>
      <c r="F562" s="30"/>
      <c r="G562" s="30"/>
      <c r="H562" s="30"/>
      <c r="I562" s="30"/>
      <c r="J562" s="36">
        <v>25253.3</v>
      </c>
      <c r="K562" s="30"/>
      <c r="L562" s="30"/>
      <c r="M562" s="30"/>
      <c r="N562" s="30"/>
      <c r="O562" s="30"/>
      <c r="P562" s="32"/>
      <c r="Q562" s="43">
        <f t="shared" si="14"/>
        <v>25253.3</v>
      </c>
      <c r="R562" s="43"/>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c r="EM562" s="10"/>
      <c r="EN562" s="10"/>
      <c r="EO562" s="10"/>
      <c r="EP562" s="10"/>
      <c r="EQ562" s="10"/>
      <c r="ER562" s="10"/>
      <c r="ES562" s="10"/>
      <c r="ET562" s="10"/>
      <c r="EU562" s="10"/>
      <c r="EV562" s="10"/>
      <c r="EW562" s="10"/>
      <c r="EX562" s="10"/>
      <c r="EY562" s="10"/>
      <c r="EZ562" s="10"/>
      <c r="FA562" s="10"/>
      <c r="FB562" s="10"/>
      <c r="FC562" s="10"/>
      <c r="FD562" s="10"/>
      <c r="FE562" s="10"/>
      <c r="FF562" s="10"/>
      <c r="FG562" s="10"/>
      <c r="FH562" s="10"/>
      <c r="FI562" s="10"/>
      <c r="FJ562" s="10"/>
      <c r="FK562" s="10"/>
      <c r="FL562" s="10"/>
      <c r="FM562" s="10"/>
      <c r="FN562" s="10"/>
      <c r="FO562" s="10"/>
      <c r="FP562" s="10"/>
      <c r="FQ562" s="10"/>
      <c r="FR562" s="10"/>
      <c r="FS562" s="10"/>
      <c r="FT562" s="10"/>
      <c r="FU562" s="10"/>
      <c r="FV562" s="10"/>
      <c r="FW562" s="10"/>
      <c r="FX562" s="10"/>
      <c r="FY562" s="10"/>
      <c r="FZ562" s="10"/>
      <c r="GA562" s="10"/>
      <c r="GB562" s="10"/>
      <c r="GC562" s="10"/>
      <c r="GD562" s="10"/>
      <c r="GE562" s="10"/>
      <c r="GF562" s="10"/>
      <c r="GG562" s="10"/>
      <c r="GH562" s="10"/>
      <c r="GI562" s="10"/>
      <c r="GJ562" s="10"/>
      <c r="GK562" s="10"/>
      <c r="GL562" s="10"/>
      <c r="GM562" s="10"/>
      <c r="GN562" s="10"/>
      <c r="GO562" s="10"/>
      <c r="GP562" s="10"/>
      <c r="GQ562" s="10"/>
      <c r="GR562" s="10"/>
      <c r="GS562" s="10"/>
      <c r="GT562" s="10"/>
      <c r="GU562" s="10"/>
      <c r="GV562" s="10"/>
      <c r="GW562" s="10"/>
      <c r="GX562" s="10"/>
      <c r="GY562" s="10"/>
      <c r="GZ562" s="10"/>
      <c r="HA562" s="10"/>
      <c r="HB562" s="10"/>
      <c r="HC562" s="10"/>
      <c r="HD562" s="10"/>
      <c r="HE562" s="10"/>
      <c r="HF562" s="10"/>
      <c r="HG562" s="10"/>
      <c r="HH562" s="10"/>
      <c r="HI562" s="10"/>
      <c r="HJ562" s="10"/>
      <c r="HK562" s="10"/>
      <c r="HL562" s="10"/>
      <c r="HM562" s="10"/>
      <c r="HN562" s="10"/>
      <c r="HO562" s="10"/>
      <c r="HP562" s="10"/>
      <c r="HQ562" s="10"/>
      <c r="HR562" s="10"/>
      <c r="HS562" s="10"/>
      <c r="HT562" s="10"/>
      <c r="HU562" s="10"/>
      <c r="HV562" s="10"/>
      <c r="HW562" s="10"/>
      <c r="HX562" s="10"/>
      <c r="HY562" s="10"/>
      <c r="HZ562" s="10"/>
      <c r="IA562" s="10"/>
      <c r="IB562" s="10"/>
      <c r="IC562" s="10"/>
      <c r="ID562" s="10"/>
      <c r="IE562" s="10"/>
      <c r="IF562" s="10"/>
      <c r="IG562" s="10"/>
      <c r="IH562" s="10"/>
      <c r="II562" s="10"/>
      <c r="IJ562" s="10"/>
      <c r="IK562" s="10"/>
      <c r="IL562" s="10"/>
      <c r="IM562" s="10"/>
      <c r="IN562" s="10"/>
      <c r="IO562" s="10"/>
      <c r="IP562" s="10"/>
      <c r="IQ562" s="10"/>
      <c r="IR562" s="10"/>
      <c r="IS562" s="10"/>
      <c r="IT562" s="10"/>
      <c r="IU562" s="10"/>
      <c r="IV562" s="10"/>
      <c r="IW562" s="10"/>
      <c r="IX562" s="10"/>
      <c r="IY562" s="10"/>
      <c r="IZ562" s="10"/>
      <c r="JA562" s="10"/>
      <c r="JB562" s="10"/>
      <c r="JC562" s="10"/>
      <c r="JD562" s="10"/>
      <c r="JE562" s="10"/>
      <c r="JF562" s="10"/>
      <c r="JG562" s="10"/>
      <c r="JH562" s="10"/>
      <c r="JI562" s="10"/>
      <c r="JJ562" s="10"/>
      <c r="JK562" s="10"/>
      <c r="JL562" s="10"/>
      <c r="JM562" s="10"/>
      <c r="JN562" s="10"/>
      <c r="JO562" s="10"/>
      <c r="JP562" s="10"/>
      <c r="JQ562" s="10"/>
      <c r="JR562" s="10"/>
      <c r="JS562" s="10"/>
      <c r="JT562" s="10"/>
      <c r="JU562" s="10"/>
      <c r="JV562" s="10"/>
      <c r="JW562" s="10"/>
      <c r="JX562" s="10"/>
      <c r="JY562" s="10"/>
      <c r="JZ562" s="10"/>
      <c r="KA562" s="10"/>
      <c r="KB562" s="10"/>
      <c r="KC562" s="10"/>
      <c r="KD562" s="10"/>
      <c r="KE562" s="10"/>
      <c r="KF562" s="10"/>
      <c r="KG562" s="10"/>
      <c r="KH562" s="10"/>
      <c r="KI562" s="10"/>
      <c r="KJ562" s="10"/>
      <c r="KK562" s="10"/>
      <c r="KL562" s="10"/>
      <c r="KM562" s="10"/>
      <c r="KN562" s="10"/>
      <c r="KO562" s="10"/>
      <c r="KP562" s="10"/>
      <c r="KQ562" s="10"/>
      <c r="KR562" s="10"/>
      <c r="KS562" s="10"/>
      <c r="KT562" s="10"/>
      <c r="KU562" s="10"/>
      <c r="KV562" s="10"/>
      <c r="KW562" s="10"/>
      <c r="KX562" s="10"/>
      <c r="KY562" s="10"/>
      <c r="KZ562" s="10"/>
      <c r="LA562" s="10"/>
      <c r="LB562" s="10"/>
      <c r="LC562" s="10"/>
      <c r="LD562" s="10"/>
      <c r="LE562" s="10"/>
      <c r="LF562" s="10"/>
      <c r="LG562" s="10"/>
      <c r="LH562" s="10"/>
      <c r="LI562" s="10"/>
      <c r="LJ562" s="10"/>
      <c r="LK562" s="10"/>
      <c r="LL562" s="10"/>
      <c r="LM562" s="10"/>
      <c r="LN562" s="10"/>
      <c r="LO562" s="10"/>
      <c r="LP562" s="10"/>
      <c r="LQ562" s="10"/>
      <c r="LR562" s="10"/>
      <c r="LS562" s="10"/>
      <c r="LT562" s="10"/>
      <c r="LU562" s="10"/>
      <c r="LV562" s="10"/>
      <c r="LW562" s="10"/>
      <c r="LX562" s="10"/>
      <c r="LY562" s="10"/>
      <c r="LZ562" s="10"/>
      <c r="MA562" s="10"/>
      <c r="MB562" s="10"/>
      <c r="MC562" s="10"/>
      <c r="MD562" s="10"/>
      <c r="ME562" s="10"/>
      <c r="MF562" s="10"/>
      <c r="MG562" s="10"/>
      <c r="MH562" s="10"/>
      <c r="MI562" s="10"/>
      <c r="MJ562" s="10"/>
      <c r="MK562" s="10"/>
      <c r="ML562" s="10"/>
      <c r="MM562" s="10"/>
      <c r="MN562" s="10"/>
      <c r="MO562" s="10"/>
      <c r="MP562" s="10"/>
      <c r="MQ562" s="10"/>
      <c r="MR562" s="10"/>
      <c r="MS562" s="10"/>
      <c r="MT562" s="10"/>
      <c r="MU562" s="10"/>
      <c r="MV562" s="10"/>
      <c r="MW562" s="10"/>
      <c r="MX562" s="10"/>
      <c r="MY562" s="10"/>
      <c r="MZ562" s="10"/>
      <c r="NA562" s="10"/>
      <c r="NB562" s="10"/>
      <c r="NC562" s="10"/>
      <c r="ND562" s="10"/>
      <c r="NE562" s="10"/>
      <c r="NF562" s="10"/>
      <c r="NG562" s="10"/>
      <c r="NH562" s="10"/>
      <c r="NI562" s="10"/>
      <c r="NJ562" s="10"/>
      <c r="NK562" s="10"/>
      <c r="NL562" s="10"/>
      <c r="NM562" s="10"/>
      <c r="NN562" s="10"/>
      <c r="NO562" s="10"/>
      <c r="NP562" s="10"/>
      <c r="NQ562" s="10"/>
      <c r="NR562" s="10"/>
      <c r="NS562" s="10"/>
      <c r="NT562" s="10"/>
      <c r="NU562" s="10"/>
      <c r="NV562" s="10"/>
      <c r="NW562" s="10"/>
      <c r="NX562" s="10"/>
      <c r="NY562" s="10"/>
      <c r="NZ562" s="10"/>
      <c r="OA562" s="10"/>
      <c r="OB562" s="10"/>
      <c r="OC562" s="10"/>
      <c r="OD562" s="10"/>
      <c r="OE562" s="10"/>
      <c r="OF562" s="10"/>
      <c r="OG562" s="10"/>
      <c r="OH562" s="10"/>
      <c r="OI562" s="10"/>
      <c r="OJ562" s="10"/>
      <c r="OK562" s="10"/>
      <c r="OL562" s="10"/>
      <c r="OM562" s="10"/>
      <c r="ON562" s="10"/>
      <c r="OO562" s="10"/>
      <c r="OP562" s="10"/>
      <c r="OQ562" s="10"/>
      <c r="OR562" s="10"/>
      <c r="OS562" s="10"/>
      <c r="OT562" s="10"/>
      <c r="OU562" s="10"/>
      <c r="OV562" s="10"/>
      <c r="OW562" s="10"/>
      <c r="OX562" s="10"/>
      <c r="OY562" s="10"/>
      <c r="OZ562" s="10"/>
      <c r="PA562" s="10"/>
      <c r="PB562" s="10"/>
      <c r="PC562" s="10"/>
      <c r="PD562" s="10"/>
      <c r="PE562" s="10"/>
      <c r="PF562" s="10"/>
      <c r="PG562" s="10"/>
      <c r="PH562" s="10"/>
      <c r="PI562" s="10"/>
      <c r="PJ562" s="10"/>
      <c r="PK562" s="10"/>
      <c r="PL562" s="10"/>
      <c r="PM562" s="10"/>
      <c r="PN562" s="10"/>
      <c r="PO562" s="10"/>
      <c r="PP562" s="10"/>
      <c r="PQ562" s="10"/>
      <c r="PR562" s="10"/>
      <c r="PS562" s="10"/>
      <c r="PT562" s="10"/>
      <c r="PU562" s="10"/>
      <c r="PV562" s="10"/>
      <c r="PW562" s="10"/>
      <c r="PX562" s="10"/>
      <c r="PY562" s="10"/>
      <c r="PZ562" s="10"/>
      <c r="QA562" s="10"/>
      <c r="QB562" s="10"/>
      <c r="QC562" s="10"/>
      <c r="QD562" s="10"/>
      <c r="QE562" s="10"/>
      <c r="QF562" s="10"/>
      <c r="QG562" s="10"/>
      <c r="QH562" s="10"/>
      <c r="QI562" s="10"/>
      <c r="QJ562" s="10"/>
      <c r="QK562" s="10"/>
      <c r="QL562" s="10"/>
      <c r="QM562" s="10"/>
      <c r="QN562" s="10"/>
      <c r="QO562" s="10"/>
      <c r="QP562" s="10"/>
      <c r="QQ562" s="10"/>
      <c r="QR562" s="10"/>
      <c r="QS562" s="10"/>
      <c r="QT562" s="10"/>
      <c r="QU562" s="10"/>
      <c r="QV562" s="10"/>
      <c r="QW562" s="10"/>
      <c r="QX562" s="10"/>
      <c r="QY562" s="10"/>
      <c r="QZ562" s="10"/>
      <c r="RA562" s="10"/>
      <c r="RB562" s="10"/>
      <c r="RC562" s="10"/>
      <c r="RD562" s="10"/>
      <c r="RE562" s="10"/>
      <c r="RF562" s="10"/>
      <c r="RG562" s="10"/>
      <c r="RH562" s="10"/>
      <c r="RI562" s="10"/>
      <c r="RJ562" s="10"/>
      <c r="RK562" s="10"/>
      <c r="RL562" s="10"/>
      <c r="RM562" s="10"/>
      <c r="RN562" s="10"/>
      <c r="RO562" s="10"/>
      <c r="RP562" s="10"/>
      <c r="RQ562" s="10"/>
      <c r="RR562" s="10"/>
      <c r="RS562" s="10"/>
      <c r="RT562" s="10"/>
      <c r="RU562" s="10"/>
      <c r="RV562" s="10"/>
      <c r="RW562" s="10"/>
      <c r="RX562" s="10"/>
      <c r="RY562" s="10"/>
      <c r="RZ562" s="10"/>
      <c r="SA562" s="10"/>
      <c r="SB562" s="10"/>
      <c r="SC562" s="10"/>
      <c r="SD562" s="10"/>
      <c r="SE562" s="10"/>
      <c r="SF562" s="10"/>
      <c r="SG562" s="10"/>
      <c r="SH562" s="10"/>
      <c r="SI562" s="10"/>
      <c r="SJ562" s="10"/>
      <c r="SK562" s="10"/>
      <c r="SL562" s="10"/>
      <c r="SM562" s="10"/>
      <c r="SN562" s="10"/>
      <c r="SO562" s="10"/>
      <c r="SP562" s="10"/>
      <c r="SQ562" s="10"/>
      <c r="SR562" s="10"/>
      <c r="SS562" s="10"/>
      <c r="ST562" s="10"/>
      <c r="SU562" s="10"/>
      <c r="SV562" s="10"/>
      <c r="SW562" s="10"/>
      <c r="SX562" s="10"/>
      <c r="SY562" s="10"/>
      <c r="SZ562" s="10"/>
      <c r="TA562" s="10"/>
      <c r="TB562" s="10"/>
      <c r="TC562" s="10"/>
      <c r="TD562" s="10"/>
      <c r="TE562" s="10"/>
      <c r="TF562" s="10"/>
      <c r="TG562" s="10"/>
      <c r="TH562" s="10"/>
      <c r="TI562" s="10"/>
      <c r="TJ562" s="10"/>
      <c r="TK562" s="10"/>
      <c r="TL562" s="10"/>
      <c r="TM562" s="10"/>
      <c r="TN562" s="10"/>
      <c r="TO562" s="10"/>
      <c r="TP562" s="10"/>
      <c r="TQ562" s="10"/>
      <c r="TR562" s="10"/>
      <c r="TS562" s="10"/>
      <c r="TT562" s="10"/>
      <c r="TU562" s="10"/>
      <c r="TV562" s="10"/>
      <c r="TW562" s="10"/>
      <c r="TX562" s="10"/>
      <c r="TY562" s="10"/>
      <c r="TZ562" s="10"/>
      <c r="UA562" s="10"/>
      <c r="UB562" s="10"/>
      <c r="UC562" s="10"/>
      <c r="UD562" s="10"/>
      <c r="UE562" s="10"/>
      <c r="UF562" s="10"/>
      <c r="UG562" s="10"/>
      <c r="UH562" s="10"/>
      <c r="UI562" s="10"/>
      <c r="UJ562" s="10"/>
      <c r="UK562" s="10"/>
      <c r="UL562" s="10"/>
      <c r="UM562" s="10"/>
      <c r="UN562" s="10"/>
      <c r="UO562" s="10"/>
      <c r="UP562" s="10"/>
      <c r="UQ562" s="10"/>
      <c r="UR562" s="10"/>
      <c r="US562" s="10"/>
      <c r="UT562" s="10"/>
      <c r="UU562" s="10"/>
      <c r="UV562" s="10"/>
      <c r="UW562" s="10"/>
      <c r="UX562" s="10"/>
      <c r="UY562" s="10"/>
      <c r="UZ562" s="10"/>
      <c r="VA562" s="10"/>
      <c r="VB562" s="10"/>
      <c r="VC562" s="10"/>
      <c r="VD562" s="10"/>
      <c r="VE562" s="10"/>
      <c r="VF562" s="10"/>
      <c r="VG562" s="10"/>
      <c r="VH562" s="10"/>
      <c r="VI562" s="10"/>
      <c r="VJ562" s="10"/>
      <c r="VK562" s="10"/>
      <c r="VL562" s="10"/>
      <c r="VM562" s="10"/>
      <c r="VN562" s="10"/>
      <c r="VO562" s="10"/>
      <c r="VP562" s="10"/>
      <c r="VQ562" s="10"/>
      <c r="VR562" s="10"/>
      <c r="VS562" s="10"/>
      <c r="VT562" s="10"/>
      <c r="VU562" s="10"/>
      <c r="VV562" s="10"/>
      <c r="VW562" s="10"/>
      <c r="VX562" s="10"/>
      <c r="VY562" s="10"/>
      <c r="VZ562" s="10"/>
      <c r="WA562" s="10"/>
      <c r="WB562" s="10"/>
      <c r="WC562" s="10"/>
      <c r="WD562" s="10"/>
      <c r="WE562" s="10"/>
      <c r="WF562" s="10"/>
      <c r="WG562" s="10"/>
      <c r="WH562" s="10"/>
      <c r="WI562" s="10"/>
      <c r="WJ562" s="10"/>
      <c r="WK562" s="10"/>
      <c r="WL562" s="10"/>
      <c r="WM562" s="10"/>
      <c r="WN562" s="10"/>
      <c r="WO562" s="10"/>
      <c r="WP562" s="10"/>
      <c r="WQ562" s="10"/>
      <c r="WR562" s="10"/>
      <c r="WS562" s="10"/>
      <c r="WT562" s="10"/>
      <c r="WU562" s="10"/>
      <c r="WV562" s="10"/>
      <c r="WW562" s="10"/>
      <c r="WX562" s="10"/>
      <c r="WY562" s="10"/>
      <c r="WZ562" s="10"/>
      <c r="XA562" s="10"/>
      <c r="XB562" s="10"/>
      <c r="XC562" s="10"/>
      <c r="XD562" s="10"/>
      <c r="XE562" s="10"/>
      <c r="XF562" s="10"/>
      <c r="XG562" s="10"/>
      <c r="XH562" s="10"/>
      <c r="XI562" s="10"/>
      <c r="XJ562" s="10"/>
      <c r="XK562" s="10"/>
      <c r="XL562" s="10"/>
      <c r="XM562" s="10"/>
      <c r="XN562" s="10"/>
      <c r="XO562" s="10"/>
      <c r="XP562" s="10"/>
      <c r="XQ562" s="10"/>
      <c r="XR562" s="10"/>
      <c r="XS562" s="10"/>
      <c r="XT562" s="10"/>
      <c r="XU562" s="10"/>
      <c r="XV562" s="10"/>
      <c r="XW562" s="10"/>
      <c r="XX562" s="10"/>
      <c r="XY562" s="10"/>
      <c r="XZ562" s="10"/>
      <c r="YA562" s="10"/>
      <c r="YB562" s="10"/>
      <c r="YC562" s="10"/>
      <c r="YD562" s="10"/>
      <c r="YE562" s="10"/>
      <c r="YF562" s="10"/>
      <c r="YG562" s="10"/>
      <c r="YH562" s="10"/>
      <c r="YI562" s="10"/>
      <c r="YJ562" s="10"/>
      <c r="YK562" s="10"/>
      <c r="YL562" s="10"/>
      <c r="YM562" s="10"/>
      <c r="YN562" s="10"/>
      <c r="YO562" s="10"/>
      <c r="YP562" s="10"/>
      <c r="YQ562" s="10"/>
      <c r="YR562" s="10"/>
      <c r="YS562" s="10"/>
      <c r="YT562" s="10"/>
      <c r="YU562" s="10"/>
      <c r="YV562" s="10"/>
      <c r="YW562" s="10"/>
      <c r="YX562" s="10"/>
      <c r="YY562" s="10"/>
      <c r="YZ562" s="10"/>
      <c r="ZA562" s="10"/>
      <c r="ZB562" s="10"/>
      <c r="ZC562" s="10"/>
      <c r="ZD562" s="10"/>
      <c r="ZE562" s="10"/>
      <c r="ZF562" s="10"/>
      <c r="ZG562" s="10"/>
      <c r="ZH562" s="10"/>
      <c r="ZI562" s="10"/>
      <c r="ZJ562" s="10"/>
      <c r="ZK562" s="10"/>
      <c r="ZL562" s="10"/>
      <c r="ZM562" s="10"/>
      <c r="ZN562" s="10"/>
      <c r="ZO562" s="10"/>
      <c r="ZP562" s="10"/>
      <c r="ZQ562" s="10"/>
      <c r="ZR562" s="10"/>
      <c r="ZS562" s="10"/>
      <c r="ZT562" s="10"/>
      <c r="ZU562" s="10"/>
      <c r="ZV562" s="10"/>
      <c r="ZW562" s="10"/>
      <c r="ZX562" s="10"/>
      <c r="ZY562" s="10"/>
      <c r="ZZ562" s="10"/>
      <c r="AAA562" s="10"/>
      <c r="AAB562" s="10"/>
      <c r="AAC562" s="10"/>
      <c r="AAD562" s="10"/>
      <c r="AAE562" s="10"/>
      <c r="AAF562" s="10"/>
      <c r="AAG562" s="10"/>
      <c r="AAH562" s="10"/>
      <c r="AAI562" s="10"/>
      <c r="AAJ562" s="10"/>
      <c r="AAK562" s="10"/>
      <c r="AAL562" s="10"/>
      <c r="AAM562" s="10"/>
      <c r="AAN562" s="10"/>
      <c r="AAO562" s="10"/>
      <c r="AAP562" s="10"/>
      <c r="AAQ562" s="10"/>
      <c r="AAR562" s="10"/>
      <c r="AAS562" s="10"/>
      <c r="AAT562" s="10"/>
      <c r="AAU562" s="10"/>
      <c r="AAV562" s="10"/>
      <c r="AAW562" s="10"/>
      <c r="AAX562" s="10"/>
      <c r="AAY562" s="10"/>
      <c r="AAZ562" s="10"/>
      <c r="ABA562" s="10"/>
      <c r="ABB562" s="10"/>
      <c r="ABC562" s="10"/>
      <c r="ABD562" s="10"/>
      <c r="ABE562" s="10"/>
      <c r="ABF562" s="10"/>
      <c r="ABG562" s="10"/>
      <c r="ABH562" s="10"/>
      <c r="ABI562" s="10"/>
      <c r="ABJ562" s="10"/>
      <c r="ABK562" s="10"/>
      <c r="ABL562" s="10"/>
      <c r="ABM562" s="10"/>
      <c r="ABN562" s="10"/>
      <c r="ABO562" s="10"/>
      <c r="ABP562" s="10"/>
      <c r="ABQ562" s="10"/>
      <c r="ABR562" s="10"/>
      <c r="ABS562" s="10"/>
      <c r="ABT562" s="10"/>
      <c r="ABU562" s="10"/>
      <c r="ABV562" s="10"/>
      <c r="ABW562" s="10"/>
      <c r="ABX562" s="10"/>
      <c r="ABY562" s="10"/>
      <c r="ABZ562" s="10"/>
      <c r="ACA562" s="10"/>
      <c r="ACB562" s="10"/>
      <c r="ACC562" s="10"/>
      <c r="ACD562" s="10"/>
      <c r="ACE562" s="10"/>
      <c r="ACF562" s="10"/>
      <c r="ACG562" s="10"/>
      <c r="ACH562" s="10"/>
      <c r="ACI562" s="10"/>
      <c r="ACJ562" s="10"/>
      <c r="ACK562" s="10"/>
      <c r="ACL562" s="10"/>
      <c r="ACM562" s="10"/>
      <c r="ACN562" s="10"/>
      <c r="ACO562" s="10"/>
      <c r="ACP562" s="10"/>
      <c r="ACQ562" s="10"/>
      <c r="ACR562" s="10"/>
      <c r="ACS562" s="10"/>
      <c r="ACT562" s="10"/>
      <c r="ACU562" s="10"/>
      <c r="ACV562" s="10"/>
      <c r="ACW562" s="10"/>
      <c r="ACX562" s="10"/>
      <c r="ACY562" s="10"/>
      <c r="ACZ562" s="10"/>
      <c r="ADA562" s="10"/>
      <c r="ADB562" s="10"/>
      <c r="ADC562" s="10"/>
      <c r="ADD562" s="10"/>
      <c r="ADE562" s="10"/>
      <c r="ADF562" s="10"/>
      <c r="ADG562" s="10"/>
      <c r="ADH562" s="10"/>
      <c r="ADI562" s="10"/>
      <c r="ADJ562" s="10"/>
      <c r="ADK562" s="10"/>
      <c r="ADL562" s="10"/>
      <c r="ADM562" s="10"/>
      <c r="ADN562" s="10"/>
      <c r="ADO562" s="10"/>
      <c r="ADP562" s="10"/>
      <c r="ADQ562" s="10"/>
      <c r="ADR562" s="10"/>
      <c r="ADS562" s="10"/>
      <c r="ADT562" s="10"/>
      <c r="ADU562" s="10"/>
      <c r="ADV562" s="10"/>
      <c r="ADW562" s="10"/>
      <c r="ADX562" s="10"/>
      <c r="ADY562" s="10"/>
      <c r="ADZ562" s="10"/>
      <c r="AEA562" s="10"/>
      <c r="AEB562" s="10"/>
      <c r="AEC562" s="10"/>
      <c r="AED562" s="10"/>
      <c r="AEE562" s="10"/>
      <c r="AEF562" s="10"/>
      <c r="AEG562" s="10"/>
      <c r="AEH562" s="10"/>
      <c r="AEI562" s="10"/>
      <c r="AEJ562" s="10"/>
      <c r="AEK562" s="10"/>
      <c r="AEL562" s="10"/>
      <c r="AEM562" s="10"/>
      <c r="AEN562" s="10"/>
      <c r="AEO562" s="10"/>
      <c r="AEP562" s="10"/>
      <c r="AEQ562" s="10"/>
      <c r="AER562" s="10"/>
      <c r="AES562" s="10"/>
      <c r="AET562" s="10"/>
      <c r="AEU562" s="10"/>
      <c r="AEV562" s="10"/>
      <c r="AEW562" s="10"/>
      <c r="AEX562" s="10"/>
      <c r="AEY562" s="10"/>
      <c r="AEZ562" s="10"/>
      <c r="AFA562" s="10"/>
      <c r="AFB562" s="10"/>
      <c r="AFC562" s="10"/>
      <c r="AFD562" s="10"/>
      <c r="AFE562" s="10"/>
      <c r="AFF562" s="10"/>
      <c r="AFG562" s="10"/>
      <c r="AFH562" s="10"/>
      <c r="AFI562" s="10"/>
      <c r="AFJ562" s="10"/>
      <c r="AFK562" s="10"/>
      <c r="AFL562" s="10"/>
      <c r="AFM562" s="10"/>
      <c r="AFN562" s="10"/>
      <c r="AFO562" s="10"/>
      <c r="AFP562" s="10"/>
      <c r="AFQ562" s="10"/>
      <c r="AFR562" s="10"/>
      <c r="AFS562" s="10"/>
      <c r="AFT562" s="10"/>
      <c r="AFU562" s="10"/>
      <c r="AFV562" s="10"/>
      <c r="AFW562" s="10"/>
      <c r="AFX562" s="10"/>
      <c r="AFY562" s="10"/>
      <c r="AFZ562" s="10"/>
      <c r="AGA562" s="10"/>
      <c r="AGB562" s="10"/>
      <c r="AGC562" s="10"/>
      <c r="AGD562" s="10"/>
      <c r="AGE562" s="10"/>
      <c r="AGF562" s="10"/>
      <c r="AGG562" s="10"/>
      <c r="AGH562" s="10"/>
      <c r="AGI562" s="10"/>
      <c r="AGJ562" s="10"/>
      <c r="AGK562" s="10"/>
      <c r="AGL562" s="10"/>
      <c r="AGM562" s="10"/>
      <c r="AGN562" s="10"/>
      <c r="AGO562" s="10"/>
      <c r="AGP562" s="10"/>
      <c r="AGQ562" s="10"/>
      <c r="AGR562" s="10"/>
      <c r="AGS562" s="10"/>
      <c r="AGT562" s="10"/>
      <c r="AGU562" s="10"/>
      <c r="AGV562" s="10"/>
      <c r="AGW562" s="10"/>
      <c r="AGX562" s="10"/>
      <c r="AGY562" s="10"/>
      <c r="AGZ562" s="10"/>
      <c r="AHA562" s="10"/>
      <c r="AHB562" s="10"/>
      <c r="AHC562" s="10"/>
      <c r="AHD562" s="10"/>
      <c r="AHE562" s="10"/>
      <c r="AHF562" s="10"/>
      <c r="AHG562" s="10"/>
      <c r="AHH562" s="10"/>
      <c r="AHI562" s="10"/>
      <c r="AHJ562" s="10"/>
      <c r="AHK562" s="10"/>
      <c r="AHL562" s="10"/>
      <c r="AHM562" s="10"/>
      <c r="AHN562" s="10"/>
      <c r="AHO562" s="10"/>
      <c r="AHP562" s="10"/>
      <c r="AHQ562" s="10"/>
      <c r="AHR562" s="10"/>
      <c r="AHS562" s="10"/>
      <c r="AHT562" s="10"/>
      <c r="AHU562" s="10"/>
      <c r="AHV562" s="10"/>
      <c r="AHW562" s="10"/>
      <c r="AHX562" s="10"/>
      <c r="AHY562" s="10"/>
      <c r="AHZ562" s="10"/>
      <c r="AIA562" s="10"/>
      <c r="AIB562" s="10"/>
      <c r="AIC562" s="10"/>
      <c r="AID562" s="10"/>
      <c r="AIE562" s="10"/>
      <c r="AIF562" s="10"/>
      <c r="AIG562" s="10"/>
      <c r="AIH562" s="10"/>
      <c r="AII562" s="10"/>
      <c r="AIJ562" s="10"/>
      <c r="AIK562" s="10"/>
      <c r="AIL562" s="10"/>
      <c r="AIM562" s="10"/>
      <c r="AIN562" s="10"/>
      <c r="AIO562" s="10"/>
      <c r="AIP562" s="10"/>
      <c r="AIQ562" s="10"/>
      <c r="AIR562" s="10"/>
      <c r="AIS562" s="10"/>
      <c r="AIT562" s="10"/>
      <c r="AIU562" s="10"/>
      <c r="AIV562" s="10"/>
      <c r="AIW562" s="10"/>
      <c r="AIX562" s="10"/>
      <c r="AIY562" s="10"/>
      <c r="AIZ562" s="10"/>
      <c r="AJA562" s="10"/>
      <c r="AJB562" s="10"/>
      <c r="AJC562" s="10"/>
      <c r="AJD562" s="10"/>
      <c r="AJE562" s="10"/>
      <c r="AJF562" s="10"/>
      <c r="AJG562" s="10"/>
      <c r="AJH562" s="10"/>
      <c r="AJI562" s="10"/>
      <c r="AJJ562" s="10"/>
      <c r="AJK562" s="10"/>
      <c r="AJL562" s="10"/>
      <c r="AJM562" s="10"/>
      <c r="AJN562" s="10"/>
      <c r="AJO562" s="10"/>
      <c r="AJP562" s="10"/>
      <c r="AJQ562" s="10"/>
      <c r="AJR562" s="10"/>
      <c r="AJS562" s="10"/>
      <c r="AJT562" s="10"/>
      <c r="AJU562" s="10"/>
      <c r="AJV562" s="10"/>
      <c r="AJW562" s="10"/>
      <c r="AJX562" s="10"/>
      <c r="AJY562" s="10"/>
      <c r="AJZ562" s="10"/>
      <c r="AKA562" s="10"/>
      <c r="AKB562" s="10"/>
      <c r="AKC562" s="10"/>
      <c r="AKD562" s="10"/>
      <c r="AKE562" s="10"/>
      <c r="AKF562" s="10"/>
      <c r="AKG562" s="10"/>
      <c r="AKH562" s="10"/>
      <c r="AKI562" s="10"/>
      <c r="AKJ562" s="10"/>
      <c r="AKK562" s="10"/>
      <c r="AKL562" s="10"/>
      <c r="AKM562" s="10"/>
      <c r="AKN562" s="10"/>
      <c r="AKO562" s="10"/>
      <c r="AKP562" s="10"/>
      <c r="AKQ562" s="10"/>
      <c r="AKR562" s="10"/>
      <c r="AKS562" s="10"/>
      <c r="AKT562" s="10"/>
      <c r="AKU562" s="10"/>
      <c r="AKV562" s="10"/>
      <c r="AKW562" s="10"/>
      <c r="AKX562" s="10"/>
      <c r="AKY562" s="10"/>
      <c r="AKZ562" s="10"/>
      <c r="ALA562" s="10"/>
      <c r="ALB562" s="10"/>
      <c r="ALC562" s="10"/>
      <c r="ALD562" s="10"/>
      <c r="ALE562" s="10"/>
      <c r="ALF562" s="10"/>
      <c r="ALG562" s="10"/>
      <c r="ALH562" s="10"/>
      <c r="ALI562" s="10"/>
      <c r="ALJ562" s="10"/>
      <c r="ALK562" s="10"/>
      <c r="ALL562" s="10"/>
      <c r="ALM562" s="10"/>
      <c r="ALN562" s="10"/>
      <c r="ALO562" s="10"/>
      <c r="ALP562" s="10"/>
      <c r="ALQ562" s="10"/>
      <c r="ALR562" s="10"/>
      <c r="ALS562" s="10"/>
      <c r="ALT562" s="10"/>
      <c r="ALU562" s="10"/>
      <c r="ALV562" s="10"/>
      <c r="ALW562" s="10"/>
      <c r="ALX562" s="10"/>
      <c r="ALY562" s="10"/>
      <c r="ALZ562" s="10"/>
      <c r="AMA562" s="10"/>
      <c r="AMB562" s="10"/>
      <c r="AMC562" s="10"/>
      <c r="AMD562" s="10"/>
      <c r="AME562" s="10"/>
      <c r="AMF562" s="10"/>
      <c r="AMG562" s="10"/>
      <c r="AMH562" s="10"/>
      <c r="AMI562" s="10"/>
    </row>
    <row r="563" spans="1:1023" ht="21.75" customHeight="1">
      <c r="A563" s="14" t="s">
        <v>118</v>
      </c>
      <c r="B563" s="45"/>
      <c r="C563" s="34"/>
      <c r="D563" s="34"/>
      <c r="E563" s="30"/>
      <c r="F563" s="30"/>
      <c r="G563" s="30"/>
      <c r="H563" s="30"/>
      <c r="I563" s="30"/>
      <c r="J563" s="36">
        <v>25253.3</v>
      </c>
      <c r="K563" s="30"/>
      <c r="L563" s="30"/>
      <c r="M563" s="30"/>
      <c r="N563" s="30"/>
      <c r="O563" s="30"/>
      <c r="P563" s="34"/>
      <c r="Q563" s="43">
        <f t="shared" si="14"/>
        <v>25253.3</v>
      </c>
      <c r="R563" s="43"/>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c r="EM563" s="10"/>
      <c r="EN563" s="10"/>
      <c r="EO563" s="10"/>
      <c r="EP563" s="10"/>
      <c r="EQ563" s="10"/>
      <c r="ER563" s="10"/>
      <c r="ES563" s="10"/>
      <c r="ET563" s="10"/>
      <c r="EU563" s="10"/>
      <c r="EV563" s="10"/>
      <c r="EW563" s="10"/>
      <c r="EX563" s="10"/>
      <c r="EY563" s="10"/>
      <c r="EZ563" s="10"/>
      <c r="FA563" s="10"/>
      <c r="FB563" s="10"/>
      <c r="FC563" s="10"/>
      <c r="FD563" s="10"/>
      <c r="FE563" s="10"/>
      <c r="FF563" s="10"/>
      <c r="FG563" s="10"/>
      <c r="FH563" s="10"/>
      <c r="FI563" s="10"/>
      <c r="FJ563" s="10"/>
      <c r="FK563" s="10"/>
      <c r="FL563" s="10"/>
      <c r="FM563" s="10"/>
      <c r="FN563" s="10"/>
      <c r="FO563" s="10"/>
      <c r="FP563" s="10"/>
      <c r="FQ563" s="10"/>
      <c r="FR563" s="10"/>
      <c r="FS563" s="10"/>
      <c r="FT563" s="10"/>
      <c r="FU563" s="10"/>
      <c r="FV563" s="10"/>
      <c r="FW563" s="10"/>
      <c r="FX563" s="10"/>
      <c r="FY563" s="10"/>
      <c r="FZ563" s="10"/>
      <c r="GA563" s="10"/>
      <c r="GB563" s="10"/>
      <c r="GC563" s="10"/>
      <c r="GD563" s="10"/>
      <c r="GE563" s="10"/>
      <c r="GF563" s="10"/>
      <c r="GG563" s="10"/>
      <c r="GH563" s="10"/>
      <c r="GI563" s="10"/>
      <c r="GJ563" s="10"/>
      <c r="GK563" s="10"/>
      <c r="GL563" s="10"/>
      <c r="GM563" s="10"/>
      <c r="GN563" s="10"/>
      <c r="GO563" s="10"/>
      <c r="GP563" s="10"/>
      <c r="GQ563" s="10"/>
      <c r="GR563" s="10"/>
      <c r="GS563" s="10"/>
      <c r="GT563" s="10"/>
      <c r="GU563" s="10"/>
      <c r="GV563" s="10"/>
      <c r="GW563" s="10"/>
      <c r="GX563" s="10"/>
      <c r="GY563" s="10"/>
      <c r="GZ563" s="10"/>
      <c r="HA563" s="10"/>
      <c r="HB563" s="10"/>
      <c r="HC563" s="10"/>
      <c r="HD563" s="10"/>
      <c r="HE563" s="10"/>
      <c r="HF563" s="10"/>
      <c r="HG563" s="10"/>
      <c r="HH563" s="10"/>
      <c r="HI563" s="10"/>
      <c r="HJ563" s="10"/>
      <c r="HK563" s="10"/>
      <c r="HL563" s="10"/>
      <c r="HM563" s="10"/>
      <c r="HN563" s="10"/>
      <c r="HO563" s="10"/>
      <c r="HP563" s="10"/>
      <c r="HQ563" s="10"/>
      <c r="HR563" s="10"/>
      <c r="HS563" s="10"/>
      <c r="HT563" s="10"/>
      <c r="HU563" s="10"/>
      <c r="HV563" s="10"/>
      <c r="HW563" s="10"/>
      <c r="HX563" s="10"/>
      <c r="HY563" s="10"/>
      <c r="HZ563" s="10"/>
      <c r="IA563" s="10"/>
      <c r="IB563" s="10"/>
      <c r="IC563" s="10"/>
      <c r="ID563" s="10"/>
      <c r="IE563" s="10"/>
      <c r="IF563" s="10"/>
      <c r="IG563" s="10"/>
      <c r="IH563" s="10"/>
      <c r="II563" s="10"/>
      <c r="IJ563" s="10"/>
      <c r="IK563" s="10"/>
      <c r="IL563" s="10"/>
      <c r="IM563" s="10"/>
      <c r="IN563" s="10"/>
      <c r="IO563" s="10"/>
      <c r="IP563" s="10"/>
      <c r="IQ563" s="10"/>
      <c r="IR563" s="10"/>
      <c r="IS563" s="10"/>
      <c r="IT563" s="10"/>
      <c r="IU563" s="10"/>
      <c r="IV563" s="10"/>
      <c r="IW563" s="10"/>
      <c r="IX563" s="10"/>
      <c r="IY563" s="10"/>
      <c r="IZ563" s="10"/>
      <c r="JA563" s="10"/>
      <c r="JB563" s="10"/>
      <c r="JC563" s="10"/>
      <c r="JD563" s="10"/>
      <c r="JE563" s="10"/>
      <c r="JF563" s="10"/>
      <c r="JG563" s="10"/>
      <c r="JH563" s="10"/>
      <c r="JI563" s="10"/>
      <c r="JJ563" s="10"/>
      <c r="JK563" s="10"/>
      <c r="JL563" s="10"/>
      <c r="JM563" s="10"/>
      <c r="JN563" s="10"/>
      <c r="JO563" s="10"/>
      <c r="JP563" s="10"/>
      <c r="JQ563" s="10"/>
      <c r="JR563" s="10"/>
      <c r="JS563" s="10"/>
      <c r="JT563" s="10"/>
      <c r="JU563" s="10"/>
      <c r="JV563" s="10"/>
      <c r="JW563" s="10"/>
      <c r="JX563" s="10"/>
      <c r="JY563" s="10"/>
      <c r="JZ563" s="10"/>
      <c r="KA563" s="10"/>
      <c r="KB563" s="10"/>
      <c r="KC563" s="10"/>
      <c r="KD563" s="10"/>
      <c r="KE563" s="10"/>
      <c r="KF563" s="10"/>
      <c r="KG563" s="10"/>
      <c r="KH563" s="10"/>
      <c r="KI563" s="10"/>
      <c r="KJ563" s="10"/>
      <c r="KK563" s="10"/>
      <c r="KL563" s="10"/>
      <c r="KM563" s="10"/>
      <c r="KN563" s="10"/>
      <c r="KO563" s="10"/>
      <c r="KP563" s="10"/>
      <c r="KQ563" s="10"/>
      <c r="KR563" s="10"/>
      <c r="KS563" s="10"/>
      <c r="KT563" s="10"/>
      <c r="KU563" s="10"/>
      <c r="KV563" s="10"/>
      <c r="KW563" s="10"/>
      <c r="KX563" s="10"/>
      <c r="KY563" s="10"/>
      <c r="KZ563" s="10"/>
      <c r="LA563" s="10"/>
      <c r="LB563" s="10"/>
      <c r="LC563" s="10"/>
      <c r="LD563" s="10"/>
      <c r="LE563" s="10"/>
      <c r="LF563" s="10"/>
      <c r="LG563" s="10"/>
      <c r="LH563" s="10"/>
      <c r="LI563" s="10"/>
      <c r="LJ563" s="10"/>
      <c r="LK563" s="10"/>
      <c r="LL563" s="10"/>
      <c r="LM563" s="10"/>
      <c r="LN563" s="10"/>
      <c r="LO563" s="10"/>
      <c r="LP563" s="10"/>
      <c r="LQ563" s="10"/>
      <c r="LR563" s="10"/>
      <c r="LS563" s="10"/>
      <c r="LT563" s="10"/>
      <c r="LU563" s="10"/>
      <c r="LV563" s="10"/>
      <c r="LW563" s="10"/>
      <c r="LX563" s="10"/>
      <c r="LY563" s="10"/>
      <c r="LZ563" s="10"/>
      <c r="MA563" s="10"/>
      <c r="MB563" s="10"/>
      <c r="MC563" s="10"/>
      <c r="MD563" s="10"/>
      <c r="ME563" s="10"/>
      <c r="MF563" s="10"/>
      <c r="MG563" s="10"/>
      <c r="MH563" s="10"/>
      <c r="MI563" s="10"/>
      <c r="MJ563" s="10"/>
      <c r="MK563" s="10"/>
      <c r="ML563" s="10"/>
      <c r="MM563" s="10"/>
      <c r="MN563" s="10"/>
      <c r="MO563" s="10"/>
      <c r="MP563" s="10"/>
      <c r="MQ563" s="10"/>
      <c r="MR563" s="10"/>
      <c r="MS563" s="10"/>
      <c r="MT563" s="10"/>
      <c r="MU563" s="10"/>
      <c r="MV563" s="10"/>
      <c r="MW563" s="10"/>
      <c r="MX563" s="10"/>
      <c r="MY563" s="10"/>
      <c r="MZ563" s="10"/>
      <c r="NA563" s="10"/>
      <c r="NB563" s="10"/>
      <c r="NC563" s="10"/>
      <c r="ND563" s="10"/>
      <c r="NE563" s="10"/>
      <c r="NF563" s="10"/>
      <c r="NG563" s="10"/>
      <c r="NH563" s="10"/>
      <c r="NI563" s="10"/>
      <c r="NJ563" s="10"/>
      <c r="NK563" s="10"/>
      <c r="NL563" s="10"/>
      <c r="NM563" s="10"/>
      <c r="NN563" s="10"/>
      <c r="NO563" s="10"/>
      <c r="NP563" s="10"/>
      <c r="NQ563" s="10"/>
      <c r="NR563" s="10"/>
      <c r="NS563" s="10"/>
      <c r="NT563" s="10"/>
      <c r="NU563" s="10"/>
      <c r="NV563" s="10"/>
      <c r="NW563" s="10"/>
      <c r="NX563" s="10"/>
      <c r="NY563" s="10"/>
      <c r="NZ563" s="10"/>
      <c r="OA563" s="10"/>
      <c r="OB563" s="10"/>
      <c r="OC563" s="10"/>
      <c r="OD563" s="10"/>
      <c r="OE563" s="10"/>
      <c r="OF563" s="10"/>
      <c r="OG563" s="10"/>
      <c r="OH563" s="10"/>
      <c r="OI563" s="10"/>
      <c r="OJ563" s="10"/>
      <c r="OK563" s="10"/>
      <c r="OL563" s="10"/>
      <c r="OM563" s="10"/>
      <c r="ON563" s="10"/>
      <c r="OO563" s="10"/>
      <c r="OP563" s="10"/>
      <c r="OQ563" s="10"/>
      <c r="OR563" s="10"/>
      <c r="OS563" s="10"/>
      <c r="OT563" s="10"/>
      <c r="OU563" s="10"/>
      <c r="OV563" s="10"/>
      <c r="OW563" s="10"/>
      <c r="OX563" s="10"/>
      <c r="OY563" s="10"/>
      <c r="OZ563" s="10"/>
      <c r="PA563" s="10"/>
      <c r="PB563" s="10"/>
      <c r="PC563" s="10"/>
      <c r="PD563" s="10"/>
      <c r="PE563" s="10"/>
      <c r="PF563" s="10"/>
      <c r="PG563" s="10"/>
      <c r="PH563" s="10"/>
      <c r="PI563" s="10"/>
      <c r="PJ563" s="10"/>
      <c r="PK563" s="10"/>
      <c r="PL563" s="10"/>
      <c r="PM563" s="10"/>
      <c r="PN563" s="10"/>
      <c r="PO563" s="10"/>
      <c r="PP563" s="10"/>
      <c r="PQ563" s="10"/>
      <c r="PR563" s="10"/>
      <c r="PS563" s="10"/>
      <c r="PT563" s="10"/>
      <c r="PU563" s="10"/>
      <c r="PV563" s="10"/>
      <c r="PW563" s="10"/>
      <c r="PX563" s="10"/>
      <c r="PY563" s="10"/>
      <c r="PZ563" s="10"/>
      <c r="QA563" s="10"/>
      <c r="QB563" s="10"/>
      <c r="QC563" s="10"/>
      <c r="QD563" s="10"/>
      <c r="QE563" s="10"/>
      <c r="QF563" s="10"/>
      <c r="QG563" s="10"/>
      <c r="QH563" s="10"/>
      <c r="QI563" s="10"/>
      <c r="QJ563" s="10"/>
      <c r="QK563" s="10"/>
      <c r="QL563" s="10"/>
      <c r="QM563" s="10"/>
      <c r="QN563" s="10"/>
      <c r="QO563" s="10"/>
      <c r="QP563" s="10"/>
      <c r="QQ563" s="10"/>
      <c r="QR563" s="10"/>
      <c r="QS563" s="10"/>
      <c r="QT563" s="10"/>
      <c r="QU563" s="10"/>
      <c r="QV563" s="10"/>
      <c r="QW563" s="10"/>
      <c r="QX563" s="10"/>
      <c r="QY563" s="10"/>
      <c r="QZ563" s="10"/>
      <c r="RA563" s="10"/>
      <c r="RB563" s="10"/>
      <c r="RC563" s="10"/>
      <c r="RD563" s="10"/>
      <c r="RE563" s="10"/>
      <c r="RF563" s="10"/>
      <c r="RG563" s="10"/>
      <c r="RH563" s="10"/>
      <c r="RI563" s="10"/>
      <c r="RJ563" s="10"/>
      <c r="RK563" s="10"/>
      <c r="RL563" s="10"/>
      <c r="RM563" s="10"/>
      <c r="RN563" s="10"/>
      <c r="RO563" s="10"/>
      <c r="RP563" s="10"/>
      <c r="RQ563" s="10"/>
      <c r="RR563" s="10"/>
      <c r="RS563" s="10"/>
      <c r="RT563" s="10"/>
      <c r="RU563" s="10"/>
      <c r="RV563" s="10"/>
      <c r="RW563" s="10"/>
      <c r="RX563" s="10"/>
      <c r="RY563" s="10"/>
      <c r="RZ563" s="10"/>
      <c r="SA563" s="10"/>
      <c r="SB563" s="10"/>
      <c r="SC563" s="10"/>
      <c r="SD563" s="10"/>
      <c r="SE563" s="10"/>
      <c r="SF563" s="10"/>
      <c r="SG563" s="10"/>
      <c r="SH563" s="10"/>
      <c r="SI563" s="10"/>
      <c r="SJ563" s="10"/>
      <c r="SK563" s="10"/>
      <c r="SL563" s="10"/>
      <c r="SM563" s="10"/>
      <c r="SN563" s="10"/>
      <c r="SO563" s="10"/>
      <c r="SP563" s="10"/>
      <c r="SQ563" s="10"/>
      <c r="SR563" s="10"/>
      <c r="SS563" s="10"/>
      <c r="ST563" s="10"/>
      <c r="SU563" s="10"/>
      <c r="SV563" s="10"/>
      <c r="SW563" s="10"/>
      <c r="SX563" s="10"/>
      <c r="SY563" s="10"/>
      <c r="SZ563" s="10"/>
      <c r="TA563" s="10"/>
      <c r="TB563" s="10"/>
      <c r="TC563" s="10"/>
      <c r="TD563" s="10"/>
      <c r="TE563" s="10"/>
      <c r="TF563" s="10"/>
      <c r="TG563" s="10"/>
      <c r="TH563" s="10"/>
      <c r="TI563" s="10"/>
      <c r="TJ563" s="10"/>
      <c r="TK563" s="10"/>
      <c r="TL563" s="10"/>
      <c r="TM563" s="10"/>
      <c r="TN563" s="10"/>
      <c r="TO563" s="10"/>
      <c r="TP563" s="10"/>
      <c r="TQ563" s="10"/>
      <c r="TR563" s="10"/>
      <c r="TS563" s="10"/>
      <c r="TT563" s="10"/>
      <c r="TU563" s="10"/>
      <c r="TV563" s="10"/>
      <c r="TW563" s="10"/>
      <c r="TX563" s="10"/>
      <c r="TY563" s="10"/>
      <c r="TZ563" s="10"/>
      <c r="UA563" s="10"/>
      <c r="UB563" s="10"/>
      <c r="UC563" s="10"/>
      <c r="UD563" s="10"/>
      <c r="UE563" s="10"/>
      <c r="UF563" s="10"/>
      <c r="UG563" s="10"/>
      <c r="UH563" s="10"/>
      <c r="UI563" s="10"/>
      <c r="UJ563" s="10"/>
      <c r="UK563" s="10"/>
      <c r="UL563" s="10"/>
      <c r="UM563" s="10"/>
      <c r="UN563" s="10"/>
      <c r="UO563" s="10"/>
      <c r="UP563" s="10"/>
      <c r="UQ563" s="10"/>
      <c r="UR563" s="10"/>
      <c r="US563" s="10"/>
      <c r="UT563" s="10"/>
      <c r="UU563" s="10"/>
      <c r="UV563" s="10"/>
      <c r="UW563" s="10"/>
      <c r="UX563" s="10"/>
      <c r="UY563" s="10"/>
      <c r="UZ563" s="10"/>
      <c r="VA563" s="10"/>
      <c r="VB563" s="10"/>
      <c r="VC563" s="10"/>
      <c r="VD563" s="10"/>
      <c r="VE563" s="10"/>
      <c r="VF563" s="10"/>
      <c r="VG563" s="10"/>
      <c r="VH563" s="10"/>
      <c r="VI563" s="10"/>
      <c r="VJ563" s="10"/>
      <c r="VK563" s="10"/>
      <c r="VL563" s="10"/>
      <c r="VM563" s="10"/>
      <c r="VN563" s="10"/>
      <c r="VO563" s="10"/>
      <c r="VP563" s="10"/>
      <c r="VQ563" s="10"/>
      <c r="VR563" s="10"/>
      <c r="VS563" s="10"/>
      <c r="VT563" s="10"/>
      <c r="VU563" s="10"/>
      <c r="VV563" s="10"/>
      <c r="VW563" s="10"/>
      <c r="VX563" s="10"/>
      <c r="VY563" s="10"/>
      <c r="VZ563" s="10"/>
      <c r="WA563" s="10"/>
      <c r="WB563" s="10"/>
      <c r="WC563" s="10"/>
      <c r="WD563" s="10"/>
      <c r="WE563" s="10"/>
      <c r="WF563" s="10"/>
      <c r="WG563" s="10"/>
      <c r="WH563" s="10"/>
      <c r="WI563" s="10"/>
      <c r="WJ563" s="10"/>
      <c r="WK563" s="10"/>
      <c r="WL563" s="10"/>
      <c r="WM563" s="10"/>
      <c r="WN563" s="10"/>
      <c r="WO563" s="10"/>
      <c r="WP563" s="10"/>
      <c r="WQ563" s="10"/>
      <c r="WR563" s="10"/>
      <c r="WS563" s="10"/>
      <c r="WT563" s="10"/>
      <c r="WU563" s="10"/>
      <c r="WV563" s="10"/>
      <c r="WW563" s="10"/>
      <c r="WX563" s="10"/>
      <c r="WY563" s="10"/>
      <c r="WZ563" s="10"/>
      <c r="XA563" s="10"/>
      <c r="XB563" s="10"/>
      <c r="XC563" s="10"/>
      <c r="XD563" s="10"/>
      <c r="XE563" s="10"/>
      <c r="XF563" s="10"/>
      <c r="XG563" s="10"/>
      <c r="XH563" s="10"/>
      <c r="XI563" s="10"/>
      <c r="XJ563" s="10"/>
      <c r="XK563" s="10"/>
      <c r="XL563" s="10"/>
      <c r="XM563" s="10"/>
      <c r="XN563" s="10"/>
      <c r="XO563" s="10"/>
      <c r="XP563" s="10"/>
      <c r="XQ563" s="10"/>
      <c r="XR563" s="10"/>
      <c r="XS563" s="10"/>
      <c r="XT563" s="10"/>
      <c r="XU563" s="10"/>
      <c r="XV563" s="10"/>
      <c r="XW563" s="10"/>
      <c r="XX563" s="10"/>
      <c r="XY563" s="10"/>
      <c r="XZ563" s="10"/>
      <c r="YA563" s="10"/>
      <c r="YB563" s="10"/>
      <c r="YC563" s="10"/>
      <c r="YD563" s="10"/>
      <c r="YE563" s="10"/>
      <c r="YF563" s="10"/>
      <c r="YG563" s="10"/>
      <c r="YH563" s="10"/>
      <c r="YI563" s="10"/>
      <c r="YJ563" s="10"/>
      <c r="YK563" s="10"/>
      <c r="YL563" s="10"/>
      <c r="YM563" s="10"/>
      <c r="YN563" s="10"/>
      <c r="YO563" s="10"/>
      <c r="YP563" s="10"/>
      <c r="YQ563" s="10"/>
      <c r="YR563" s="10"/>
      <c r="YS563" s="10"/>
      <c r="YT563" s="10"/>
      <c r="YU563" s="10"/>
      <c r="YV563" s="10"/>
      <c r="YW563" s="10"/>
      <c r="YX563" s="10"/>
      <c r="YY563" s="10"/>
      <c r="YZ563" s="10"/>
      <c r="ZA563" s="10"/>
      <c r="ZB563" s="10"/>
      <c r="ZC563" s="10"/>
      <c r="ZD563" s="10"/>
      <c r="ZE563" s="10"/>
      <c r="ZF563" s="10"/>
      <c r="ZG563" s="10"/>
      <c r="ZH563" s="10"/>
      <c r="ZI563" s="10"/>
      <c r="ZJ563" s="10"/>
      <c r="ZK563" s="10"/>
      <c r="ZL563" s="10"/>
      <c r="ZM563" s="10"/>
      <c r="ZN563" s="10"/>
      <c r="ZO563" s="10"/>
      <c r="ZP563" s="10"/>
      <c r="ZQ563" s="10"/>
      <c r="ZR563" s="10"/>
      <c r="ZS563" s="10"/>
      <c r="ZT563" s="10"/>
      <c r="ZU563" s="10"/>
      <c r="ZV563" s="10"/>
      <c r="ZW563" s="10"/>
      <c r="ZX563" s="10"/>
      <c r="ZY563" s="10"/>
      <c r="ZZ563" s="10"/>
      <c r="AAA563" s="10"/>
      <c r="AAB563" s="10"/>
      <c r="AAC563" s="10"/>
      <c r="AAD563" s="10"/>
      <c r="AAE563" s="10"/>
      <c r="AAF563" s="10"/>
      <c r="AAG563" s="10"/>
      <c r="AAH563" s="10"/>
      <c r="AAI563" s="10"/>
      <c r="AAJ563" s="10"/>
      <c r="AAK563" s="10"/>
      <c r="AAL563" s="10"/>
      <c r="AAM563" s="10"/>
      <c r="AAN563" s="10"/>
      <c r="AAO563" s="10"/>
      <c r="AAP563" s="10"/>
      <c r="AAQ563" s="10"/>
      <c r="AAR563" s="10"/>
      <c r="AAS563" s="10"/>
      <c r="AAT563" s="10"/>
      <c r="AAU563" s="10"/>
      <c r="AAV563" s="10"/>
      <c r="AAW563" s="10"/>
      <c r="AAX563" s="10"/>
      <c r="AAY563" s="10"/>
      <c r="AAZ563" s="10"/>
      <c r="ABA563" s="10"/>
      <c r="ABB563" s="10"/>
      <c r="ABC563" s="10"/>
      <c r="ABD563" s="10"/>
      <c r="ABE563" s="10"/>
      <c r="ABF563" s="10"/>
      <c r="ABG563" s="10"/>
      <c r="ABH563" s="10"/>
      <c r="ABI563" s="10"/>
      <c r="ABJ563" s="10"/>
      <c r="ABK563" s="10"/>
      <c r="ABL563" s="10"/>
      <c r="ABM563" s="10"/>
      <c r="ABN563" s="10"/>
      <c r="ABO563" s="10"/>
      <c r="ABP563" s="10"/>
      <c r="ABQ563" s="10"/>
      <c r="ABR563" s="10"/>
      <c r="ABS563" s="10"/>
      <c r="ABT563" s="10"/>
      <c r="ABU563" s="10"/>
      <c r="ABV563" s="10"/>
      <c r="ABW563" s="10"/>
      <c r="ABX563" s="10"/>
      <c r="ABY563" s="10"/>
      <c r="ABZ563" s="10"/>
      <c r="ACA563" s="10"/>
      <c r="ACB563" s="10"/>
      <c r="ACC563" s="10"/>
      <c r="ACD563" s="10"/>
      <c r="ACE563" s="10"/>
      <c r="ACF563" s="10"/>
      <c r="ACG563" s="10"/>
      <c r="ACH563" s="10"/>
      <c r="ACI563" s="10"/>
      <c r="ACJ563" s="10"/>
      <c r="ACK563" s="10"/>
      <c r="ACL563" s="10"/>
      <c r="ACM563" s="10"/>
      <c r="ACN563" s="10"/>
      <c r="ACO563" s="10"/>
      <c r="ACP563" s="10"/>
      <c r="ACQ563" s="10"/>
      <c r="ACR563" s="10"/>
      <c r="ACS563" s="10"/>
      <c r="ACT563" s="10"/>
      <c r="ACU563" s="10"/>
      <c r="ACV563" s="10"/>
      <c r="ACW563" s="10"/>
      <c r="ACX563" s="10"/>
      <c r="ACY563" s="10"/>
      <c r="ACZ563" s="10"/>
      <c r="ADA563" s="10"/>
      <c r="ADB563" s="10"/>
      <c r="ADC563" s="10"/>
      <c r="ADD563" s="10"/>
      <c r="ADE563" s="10"/>
      <c r="ADF563" s="10"/>
      <c r="ADG563" s="10"/>
      <c r="ADH563" s="10"/>
      <c r="ADI563" s="10"/>
      <c r="ADJ563" s="10"/>
      <c r="ADK563" s="10"/>
      <c r="ADL563" s="10"/>
      <c r="ADM563" s="10"/>
      <c r="ADN563" s="10"/>
      <c r="ADO563" s="10"/>
      <c r="ADP563" s="10"/>
      <c r="ADQ563" s="10"/>
      <c r="ADR563" s="10"/>
      <c r="ADS563" s="10"/>
      <c r="ADT563" s="10"/>
      <c r="ADU563" s="10"/>
      <c r="ADV563" s="10"/>
      <c r="ADW563" s="10"/>
      <c r="ADX563" s="10"/>
      <c r="ADY563" s="10"/>
      <c r="ADZ563" s="10"/>
      <c r="AEA563" s="10"/>
      <c r="AEB563" s="10"/>
      <c r="AEC563" s="10"/>
      <c r="AED563" s="10"/>
      <c r="AEE563" s="10"/>
      <c r="AEF563" s="10"/>
      <c r="AEG563" s="10"/>
      <c r="AEH563" s="10"/>
      <c r="AEI563" s="10"/>
      <c r="AEJ563" s="10"/>
      <c r="AEK563" s="10"/>
      <c r="AEL563" s="10"/>
      <c r="AEM563" s="10"/>
      <c r="AEN563" s="10"/>
      <c r="AEO563" s="10"/>
      <c r="AEP563" s="10"/>
      <c r="AEQ563" s="10"/>
      <c r="AER563" s="10"/>
      <c r="AES563" s="10"/>
      <c r="AET563" s="10"/>
      <c r="AEU563" s="10"/>
      <c r="AEV563" s="10"/>
      <c r="AEW563" s="10"/>
      <c r="AEX563" s="10"/>
      <c r="AEY563" s="10"/>
      <c r="AEZ563" s="10"/>
      <c r="AFA563" s="10"/>
      <c r="AFB563" s="10"/>
      <c r="AFC563" s="10"/>
      <c r="AFD563" s="10"/>
      <c r="AFE563" s="10"/>
      <c r="AFF563" s="10"/>
      <c r="AFG563" s="10"/>
      <c r="AFH563" s="10"/>
      <c r="AFI563" s="10"/>
      <c r="AFJ563" s="10"/>
      <c r="AFK563" s="10"/>
      <c r="AFL563" s="10"/>
      <c r="AFM563" s="10"/>
      <c r="AFN563" s="10"/>
      <c r="AFO563" s="10"/>
      <c r="AFP563" s="10"/>
      <c r="AFQ563" s="10"/>
      <c r="AFR563" s="10"/>
      <c r="AFS563" s="10"/>
      <c r="AFT563" s="10"/>
      <c r="AFU563" s="10"/>
      <c r="AFV563" s="10"/>
      <c r="AFW563" s="10"/>
      <c r="AFX563" s="10"/>
      <c r="AFY563" s="10"/>
      <c r="AFZ563" s="10"/>
      <c r="AGA563" s="10"/>
      <c r="AGB563" s="10"/>
      <c r="AGC563" s="10"/>
      <c r="AGD563" s="10"/>
      <c r="AGE563" s="10"/>
      <c r="AGF563" s="10"/>
      <c r="AGG563" s="10"/>
      <c r="AGH563" s="10"/>
      <c r="AGI563" s="10"/>
      <c r="AGJ563" s="10"/>
      <c r="AGK563" s="10"/>
      <c r="AGL563" s="10"/>
      <c r="AGM563" s="10"/>
      <c r="AGN563" s="10"/>
      <c r="AGO563" s="10"/>
      <c r="AGP563" s="10"/>
      <c r="AGQ563" s="10"/>
      <c r="AGR563" s="10"/>
      <c r="AGS563" s="10"/>
      <c r="AGT563" s="10"/>
      <c r="AGU563" s="10"/>
      <c r="AGV563" s="10"/>
      <c r="AGW563" s="10"/>
      <c r="AGX563" s="10"/>
      <c r="AGY563" s="10"/>
      <c r="AGZ563" s="10"/>
      <c r="AHA563" s="10"/>
      <c r="AHB563" s="10"/>
      <c r="AHC563" s="10"/>
      <c r="AHD563" s="10"/>
      <c r="AHE563" s="10"/>
      <c r="AHF563" s="10"/>
      <c r="AHG563" s="10"/>
      <c r="AHH563" s="10"/>
      <c r="AHI563" s="10"/>
      <c r="AHJ563" s="10"/>
      <c r="AHK563" s="10"/>
      <c r="AHL563" s="10"/>
      <c r="AHM563" s="10"/>
      <c r="AHN563" s="10"/>
      <c r="AHO563" s="10"/>
      <c r="AHP563" s="10"/>
      <c r="AHQ563" s="10"/>
      <c r="AHR563" s="10"/>
      <c r="AHS563" s="10"/>
      <c r="AHT563" s="10"/>
      <c r="AHU563" s="10"/>
      <c r="AHV563" s="10"/>
      <c r="AHW563" s="10"/>
      <c r="AHX563" s="10"/>
      <c r="AHY563" s="10"/>
      <c r="AHZ563" s="10"/>
      <c r="AIA563" s="10"/>
      <c r="AIB563" s="10"/>
      <c r="AIC563" s="10"/>
      <c r="AID563" s="10"/>
      <c r="AIE563" s="10"/>
      <c r="AIF563" s="10"/>
      <c r="AIG563" s="10"/>
      <c r="AIH563" s="10"/>
      <c r="AII563" s="10"/>
      <c r="AIJ563" s="10"/>
      <c r="AIK563" s="10"/>
      <c r="AIL563" s="10"/>
      <c r="AIM563" s="10"/>
      <c r="AIN563" s="10"/>
      <c r="AIO563" s="10"/>
      <c r="AIP563" s="10"/>
      <c r="AIQ563" s="10"/>
      <c r="AIR563" s="10"/>
      <c r="AIS563" s="10"/>
      <c r="AIT563" s="10"/>
      <c r="AIU563" s="10"/>
      <c r="AIV563" s="10"/>
      <c r="AIW563" s="10"/>
      <c r="AIX563" s="10"/>
      <c r="AIY563" s="10"/>
      <c r="AIZ563" s="10"/>
      <c r="AJA563" s="10"/>
      <c r="AJB563" s="10"/>
      <c r="AJC563" s="10"/>
      <c r="AJD563" s="10"/>
      <c r="AJE563" s="10"/>
      <c r="AJF563" s="10"/>
      <c r="AJG563" s="10"/>
      <c r="AJH563" s="10"/>
      <c r="AJI563" s="10"/>
      <c r="AJJ563" s="10"/>
      <c r="AJK563" s="10"/>
      <c r="AJL563" s="10"/>
      <c r="AJM563" s="10"/>
      <c r="AJN563" s="10"/>
      <c r="AJO563" s="10"/>
      <c r="AJP563" s="10"/>
      <c r="AJQ563" s="10"/>
      <c r="AJR563" s="10"/>
      <c r="AJS563" s="10"/>
      <c r="AJT563" s="10"/>
      <c r="AJU563" s="10"/>
      <c r="AJV563" s="10"/>
      <c r="AJW563" s="10"/>
      <c r="AJX563" s="10"/>
      <c r="AJY563" s="10"/>
      <c r="AJZ563" s="10"/>
      <c r="AKA563" s="10"/>
      <c r="AKB563" s="10"/>
      <c r="AKC563" s="10"/>
      <c r="AKD563" s="10"/>
      <c r="AKE563" s="10"/>
      <c r="AKF563" s="10"/>
      <c r="AKG563" s="10"/>
      <c r="AKH563" s="10"/>
      <c r="AKI563" s="10"/>
      <c r="AKJ563" s="10"/>
      <c r="AKK563" s="10"/>
      <c r="AKL563" s="10"/>
      <c r="AKM563" s="10"/>
      <c r="AKN563" s="10"/>
      <c r="AKO563" s="10"/>
      <c r="AKP563" s="10"/>
      <c r="AKQ563" s="10"/>
      <c r="AKR563" s="10"/>
      <c r="AKS563" s="10"/>
      <c r="AKT563" s="10"/>
      <c r="AKU563" s="10"/>
      <c r="AKV563" s="10"/>
      <c r="AKW563" s="10"/>
      <c r="AKX563" s="10"/>
      <c r="AKY563" s="10"/>
      <c r="AKZ563" s="10"/>
      <c r="ALA563" s="10"/>
      <c r="ALB563" s="10"/>
      <c r="ALC563" s="10"/>
      <c r="ALD563" s="10"/>
      <c r="ALE563" s="10"/>
      <c r="ALF563" s="10"/>
      <c r="ALG563" s="10"/>
      <c r="ALH563" s="10"/>
      <c r="ALI563" s="10"/>
      <c r="ALJ563" s="10"/>
      <c r="ALK563" s="10"/>
      <c r="ALL563" s="10"/>
      <c r="ALM563" s="10"/>
      <c r="ALN563" s="10"/>
      <c r="ALO563" s="10"/>
      <c r="ALP563" s="10"/>
      <c r="ALQ563" s="10"/>
      <c r="ALR563" s="10"/>
      <c r="ALS563" s="10"/>
      <c r="ALT563" s="10"/>
      <c r="ALU563" s="10"/>
      <c r="ALV563" s="10"/>
      <c r="ALW563" s="10"/>
      <c r="ALX563" s="10"/>
      <c r="ALY563" s="10"/>
      <c r="ALZ563" s="10"/>
      <c r="AMA563" s="10"/>
      <c r="AMB563" s="10"/>
      <c r="AMC563" s="10"/>
      <c r="AMD563" s="10"/>
      <c r="AME563" s="10"/>
      <c r="AMF563" s="10"/>
      <c r="AMG563" s="10"/>
      <c r="AMH563" s="10"/>
      <c r="AMI563" s="10"/>
    </row>
    <row r="564" spans="1:1023" ht="21.75" customHeight="1">
      <c r="A564" s="14" t="s">
        <v>118</v>
      </c>
      <c r="B564" s="45"/>
      <c r="C564" s="34"/>
      <c r="D564" s="34"/>
      <c r="E564" s="30"/>
      <c r="F564" s="30"/>
      <c r="G564" s="30"/>
      <c r="H564" s="30"/>
      <c r="I564" s="30"/>
      <c r="J564" s="36">
        <v>25253.3</v>
      </c>
      <c r="K564" s="30"/>
      <c r="L564" s="30"/>
      <c r="M564" s="30"/>
      <c r="N564" s="30"/>
      <c r="O564" s="30"/>
      <c r="P564" s="34"/>
      <c r="Q564" s="43">
        <f t="shared" si="14"/>
        <v>25253.3</v>
      </c>
      <c r="R564" s="43"/>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c r="EM564" s="10"/>
      <c r="EN564" s="10"/>
      <c r="EO564" s="10"/>
      <c r="EP564" s="10"/>
      <c r="EQ564" s="10"/>
      <c r="ER564" s="10"/>
      <c r="ES564" s="10"/>
      <c r="ET564" s="10"/>
      <c r="EU564" s="10"/>
      <c r="EV564" s="10"/>
      <c r="EW564" s="10"/>
      <c r="EX564" s="10"/>
      <c r="EY564" s="10"/>
      <c r="EZ564" s="10"/>
      <c r="FA564" s="10"/>
      <c r="FB564" s="10"/>
      <c r="FC564" s="10"/>
      <c r="FD564" s="10"/>
      <c r="FE564" s="10"/>
      <c r="FF564" s="10"/>
      <c r="FG564" s="10"/>
      <c r="FH564" s="10"/>
      <c r="FI564" s="10"/>
      <c r="FJ564" s="10"/>
      <c r="FK564" s="10"/>
      <c r="FL564" s="10"/>
      <c r="FM564" s="10"/>
      <c r="FN564" s="10"/>
      <c r="FO564" s="10"/>
      <c r="FP564" s="10"/>
      <c r="FQ564" s="10"/>
      <c r="FR564" s="10"/>
      <c r="FS564" s="10"/>
      <c r="FT564" s="10"/>
      <c r="FU564" s="10"/>
      <c r="FV564" s="10"/>
      <c r="FW564" s="10"/>
      <c r="FX564" s="10"/>
      <c r="FY564" s="10"/>
      <c r="FZ564" s="10"/>
      <c r="GA564" s="10"/>
      <c r="GB564" s="10"/>
      <c r="GC564" s="10"/>
      <c r="GD564" s="10"/>
      <c r="GE564" s="10"/>
      <c r="GF564" s="10"/>
      <c r="GG564" s="10"/>
      <c r="GH564" s="10"/>
      <c r="GI564" s="10"/>
      <c r="GJ564" s="10"/>
      <c r="GK564" s="10"/>
      <c r="GL564" s="10"/>
      <c r="GM564" s="10"/>
      <c r="GN564" s="10"/>
      <c r="GO564" s="10"/>
      <c r="GP564" s="10"/>
      <c r="GQ564" s="10"/>
      <c r="GR564" s="10"/>
      <c r="GS564" s="10"/>
      <c r="GT564" s="10"/>
      <c r="GU564" s="10"/>
      <c r="GV564" s="10"/>
      <c r="GW564" s="10"/>
      <c r="GX564" s="10"/>
      <c r="GY564" s="10"/>
      <c r="GZ564" s="10"/>
      <c r="HA564" s="10"/>
      <c r="HB564" s="10"/>
      <c r="HC564" s="10"/>
      <c r="HD564" s="10"/>
      <c r="HE564" s="10"/>
      <c r="HF564" s="10"/>
      <c r="HG564" s="10"/>
      <c r="HH564" s="10"/>
      <c r="HI564" s="10"/>
      <c r="HJ564" s="10"/>
      <c r="HK564" s="10"/>
      <c r="HL564" s="10"/>
      <c r="HM564" s="10"/>
      <c r="HN564" s="10"/>
      <c r="HO564" s="10"/>
      <c r="HP564" s="10"/>
      <c r="HQ564" s="10"/>
      <c r="HR564" s="10"/>
      <c r="HS564" s="10"/>
      <c r="HT564" s="10"/>
      <c r="HU564" s="10"/>
      <c r="HV564" s="10"/>
      <c r="HW564" s="10"/>
      <c r="HX564" s="10"/>
      <c r="HY564" s="10"/>
      <c r="HZ564" s="10"/>
      <c r="IA564" s="10"/>
      <c r="IB564" s="10"/>
      <c r="IC564" s="10"/>
      <c r="ID564" s="10"/>
      <c r="IE564" s="10"/>
      <c r="IF564" s="10"/>
      <c r="IG564" s="10"/>
      <c r="IH564" s="10"/>
      <c r="II564" s="10"/>
      <c r="IJ564" s="10"/>
      <c r="IK564" s="10"/>
      <c r="IL564" s="10"/>
      <c r="IM564" s="10"/>
      <c r="IN564" s="10"/>
      <c r="IO564" s="10"/>
      <c r="IP564" s="10"/>
      <c r="IQ564" s="10"/>
      <c r="IR564" s="10"/>
      <c r="IS564" s="10"/>
      <c r="IT564" s="10"/>
      <c r="IU564" s="10"/>
      <c r="IV564" s="10"/>
      <c r="IW564" s="10"/>
      <c r="IX564" s="10"/>
      <c r="IY564" s="10"/>
      <c r="IZ564" s="10"/>
      <c r="JA564" s="10"/>
      <c r="JB564" s="10"/>
      <c r="JC564" s="10"/>
      <c r="JD564" s="10"/>
      <c r="JE564" s="10"/>
      <c r="JF564" s="10"/>
      <c r="JG564" s="10"/>
      <c r="JH564" s="10"/>
      <c r="JI564" s="10"/>
      <c r="JJ564" s="10"/>
      <c r="JK564" s="10"/>
      <c r="JL564" s="10"/>
      <c r="JM564" s="10"/>
      <c r="JN564" s="10"/>
      <c r="JO564" s="10"/>
      <c r="JP564" s="10"/>
      <c r="JQ564" s="10"/>
      <c r="JR564" s="10"/>
      <c r="JS564" s="10"/>
      <c r="JT564" s="10"/>
      <c r="JU564" s="10"/>
      <c r="JV564" s="10"/>
      <c r="JW564" s="10"/>
      <c r="JX564" s="10"/>
      <c r="JY564" s="10"/>
      <c r="JZ564" s="10"/>
      <c r="KA564" s="10"/>
      <c r="KB564" s="10"/>
      <c r="KC564" s="10"/>
      <c r="KD564" s="10"/>
      <c r="KE564" s="10"/>
      <c r="KF564" s="10"/>
      <c r="KG564" s="10"/>
      <c r="KH564" s="10"/>
      <c r="KI564" s="10"/>
      <c r="KJ564" s="10"/>
      <c r="KK564" s="10"/>
      <c r="KL564" s="10"/>
      <c r="KM564" s="10"/>
      <c r="KN564" s="10"/>
      <c r="KO564" s="10"/>
      <c r="KP564" s="10"/>
      <c r="KQ564" s="10"/>
      <c r="KR564" s="10"/>
      <c r="KS564" s="10"/>
      <c r="KT564" s="10"/>
      <c r="KU564" s="10"/>
      <c r="KV564" s="10"/>
      <c r="KW564" s="10"/>
      <c r="KX564" s="10"/>
      <c r="KY564" s="10"/>
      <c r="KZ564" s="10"/>
      <c r="LA564" s="10"/>
      <c r="LB564" s="10"/>
      <c r="LC564" s="10"/>
      <c r="LD564" s="10"/>
      <c r="LE564" s="10"/>
      <c r="LF564" s="10"/>
      <c r="LG564" s="10"/>
      <c r="LH564" s="10"/>
      <c r="LI564" s="10"/>
      <c r="LJ564" s="10"/>
      <c r="LK564" s="10"/>
      <c r="LL564" s="10"/>
      <c r="LM564" s="10"/>
      <c r="LN564" s="10"/>
      <c r="LO564" s="10"/>
      <c r="LP564" s="10"/>
      <c r="LQ564" s="10"/>
      <c r="LR564" s="10"/>
      <c r="LS564" s="10"/>
      <c r="LT564" s="10"/>
      <c r="LU564" s="10"/>
      <c r="LV564" s="10"/>
      <c r="LW564" s="10"/>
      <c r="LX564" s="10"/>
      <c r="LY564" s="10"/>
      <c r="LZ564" s="10"/>
      <c r="MA564" s="10"/>
      <c r="MB564" s="10"/>
      <c r="MC564" s="10"/>
      <c r="MD564" s="10"/>
      <c r="ME564" s="10"/>
      <c r="MF564" s="10"/>
      <c r="MG564" s="10"/>
      <c r="MH564" s="10"/>
      <c r="MI564" s="10"/>
      <c r="MJ564" s="10"/>
      <c r="MK564" s="10"/>
      <c r="ML564" s="10"/>
      <c r="MM564" s="10"/>
      <c r="MN564" s="10"/>
      <c r="MO564" s="10"/>
      <c r="MP564" s="10"/>
      <c r="MQ564" s="10"/>
      <c r="MR564" s="10"/>
      <c r="MS564" s="10"/>
      <c r="MT564" s="10"/>
      <c r="MU564" s="10"/>
      <c r="MV564" s="10"/>
      <c r="MW564" s="10"/>
      <c r="MX564" s="10"/>
      <c r="MY564" s="10"/>
      <c r="MZ564" s="10"/>
      <c r="NA564" s="10"/>
      <c r="NB564" s="10"/>
      <c r="NC564" s="10"/>
      <c r="ND564" s="10"/>
      <c r="NE564" s="10"/>
      <c r="NF564" s="10"/>
      <c r="NG564" s="10"/>
      <c r="NH564" s="10"/>
      <c r="NI564" s="10"/>
      <c r="NJ564" s="10"/>
      <c r="NK564" s="10"/>
      <c r="NL564" s="10"/>
      <c r="NM564" s="10"/>
      <c r="NN564" s="10"/>
      <c r="NO564" s="10"/>
      <c r="NP564" s="10"/>
      <c r="NQ564" s="10"/>
      <c r="NR564" s="10"/>
      <c r="NS564" s="10"/>
      <c r="NT564" s="10"/>
      <c r="NU564" s="10"/>
      <c r="NV564" s="10"/>
      <c r="NW564" s="10"/>
      <c r="NX564" s="10"/>
      <c r="NY564" s="10"/>
      <c r="NZ564" s="10"/>
      <c r="OA564" s="10"/>
      <c r="OB564" s="10"/>
      <c r="OC564" s="10"/>
      <c r="OD564" s="10"/>
      <c r="OE564" s="10"/>
      <c r="OF564" s="10"/>
      <c r="OG564" s="10"/>
      <c r="OH564" s="10"/>
      <c r="OI564" s="10"/>
      <c r="OJ564" s="10"/>
      <c r="OK564" s="10"/>
      <c r="OL564" s="10"/>
      <c r="OM564" s="10"/>
      <c r="ON564" s="10"/>
      <c r="OO564" s="10"/>
      <c r="OP564" s="10"/>
      <c r="OQ564" s="10"/>
      <c r="OR564" s="10"/>
      <c r="OS564" s="10"/>
      <c r="OT564" s="10"/>
      <c r="OU564" s="10"/>
      <c r="OV564" s="10"/>
      <c r="OW564" s="10"/>
      <c r="OX564" s="10"/>
      <c r="OY564" s="10"/>
      <c r="OZ564" s="10"/>
      <c r="PA564" s="10"/>
      <c r="PB564" s="10"/>
      <c r="PC564" s="10"/>
      <c r="PD564" s="10"/>
      <c r="PE564" s="10"/>
      <c r="PF564" s="10"/>
      <c r="PG564" s="10"/>
      <c r="PH564" s="10"/>
      <c r="PI564" s="10"/>
      <c r="PJ564" s="10"/>
      <c r="PK564" s="10"/>
      <c r="PL564" s="10"/>
      <c r="PM564" s="10"/>
      <c r="PN564" s="10"/>
      <c r="PO564" s="10"/>
      <c r="PP564" s="10"/>
      <c r="PQ564" s="10"/>
      <c r="PR564" s="10"/>
      <c r="PS564" s="10"/>
      <c r="PT564" s="10"/>
      <c r="PU564" s="10"/>
      <c r="PV564" s="10"/>
      <c r="PW564" s="10"/>
      <c r="PX564" s="10"/>
      <c r="PY564" s="10"/>
      <c r="PZ564" s="10"/>
      <c r="QA564" s="10"/>
      <c r="QB564" s="10"/>
      <c r="QC564" s="10"/>
      <c r="QD564" s="10"/>
      <c r="QE564" s="10"/>
      <c r="QF564" s="10"/>
      <c r="QG564" s="10"/>
      <c r="QH564" s="10"/>
      <c r="QI564" s="10"/>
      <c r="QJ564" s="10"/>
      <c r="QK564" s="10"/>
      <c r="QL564" s="10"/>
      <c r="QM564" s="10"/>
      <c r="QN564" s="10"/>
      <c r="QO564" s="10"/>
      <c r="QP564" s="10"/>
      <c r="QQ564" s="10"/>
      <c r="QR564" s="10"/>
      <c r="QS564" s="10"/>
      <c r="QT564" s="10"/>
      <c r="QU564" s="10"/>
      <c r="QV564" s="10"/>
      <c r="QW564" s="10"/>
      <c r="QX564" s="10"/>
      <c r="QY564" s="10"/>
      <c r="QZ564" s="10"/>
      <c r="RA564" s="10"/>
      <c r="RB564" s="10"/>
      <c r="RC564" s="10"/>
      <c r="RD564" s="10"/>
      <c r="RE564" s="10"/>
      <c r="RF564" s="10"/>
      <c r="RG564" s="10"/>
      <c r="RH564" s="10"/>
      <c r="RI564" s="10"/>
      <c r="RJ564" s="10"/>
      <c r="RK564" s="10"/>
      <c r="RL564" s="10"/>
      <c r="RM564" s="10"/>
      <c r="RN564" s="10"/>
      <c r="RO564" s="10"/>
      <c r="RP564" s="10"/>
      <c r="RQ564" s="10"/>
      <c r="RR564" s="10"/>
      <c r="RS564" s="10"/>
      <c r="RT564" s="10"/>
      <c r="RU564" s="10"/>
      <c r="RV564" s="10"/>
      <c r="RW564" s="10"/>
      <c r="RX564" s="10"/>
      <c r="RY564" s="10"/>
      <c r="RZ564" s="10"/>
      <c r="SA564" s="10"/>
      <c r="SB564" s="10"/>
      <c r="SC564" s="10"/>
      <c r="SD564" s="10"/>
      <c r="SE564" s="10"/>
      <c r="SF564" s="10"/>
      <c r="SG564" s="10"/>
      <c r="SH564" s="10"/>
      <c r="SI564" s="10"/>
      <c r="SJ564" s="10"/>
      <c r="SK564" s="10"/>
      <c r="SL564" s="10"/>
      <c r="SM564" s="10"/>
      <c r="SN564" s="10"/>
      <c r="SO564" s="10"/>
      <c r="SP564" s="10"/>
      <c r="SQ564" s="10"/>
      <c r="SR564" s="10"/>
      <c r="SS564" s="10"/>
      <c r="ST564" s="10"/>
      <c r="SU564" s="10"/>
      <c r="SV564" s="10"/>
      <c r="SW564" s="10"/>
      <c r="SX564" s="10"/>
      <c r="SY564" s="10"/>
      <c r="SZ564" s="10"/>
      <c r="TA564" s="10"/>
      <c r="TB564" s="10"/>
      <c r="TC564" s="10"/>
      <c r="TD564" s="10"/>
      <c r="TE564" s="10"/>
      <c r="TF564" s="10"/>
      <c r="TG564" s="10"/>
      <c r="TH564" s="10"/>
      <c r="TI564" s="10"/>
      <c r="TJ564" s="10"/>
      <c r="TK564" s="10"/>
      <c r="TL564" s="10"/>
      <c r="TM564" s="10"/>
      <c r="TN564" s="10"/>
      <c r="TO564" s="10"/>
      <c r="TP564" s="10"/>
      <c r="TQ564" s="10"/>
      <c r="TR564" s="10"/>
      <c r="TS564" s="10"/>
      <c r="TT564" s="10"/>
      <c r="TU564" s="10"/>
      <c r="TV564" s="10"/>
      <c r="TW564" s="10"/>
      <c r="TX564" s="10"/>
      <c r="TY564" s="10"/>
      <c r="TZ564" s="10"/>
      <c r="UA564" s="10"/>
      <c r="UB564" s="10"/>
      <c r="UC564" s="10"/>
      <c r="UD564" s="10"/>
      <c r="UE564" s="10"/>
      <c r="UF564" s="10"/>
      <c r="UG564" s="10"/>
      <c r="UH564" s="10"/>
      <c r="UI564" s="10"/>
      <c r="UJ564" s="10"/>
      <c r="UK564" s="10"/>
      <c r="UL564" s="10"/>
      <c r="UM564" s="10"/>
      <c r="UN564" s="10"/>
      <c r="UO564" s="10"/>
      <c r="UP564" s="10"/>
      <c r="UQ564" s="10"/>
      <c r="UR564" s="10"/>
      <c r="US564" s="10"/>
      <c r="UT564" s="10"/>
      <c r="UU564" s="10"/>
      <c r="UV564" s="10"/>
      <c r="UW564" s="10"/>
      <c r="UX564" s="10"/>
      <c r="UY564" s="10"/>
      <c r="UZ564" s="10"/>
      <c r="VA564" s="10"/>
      <c r="VB564" s="10"/>
      <c r="VC564" s="10"/>
      <c r="VD564" s="10"/>
      <c r="VE564" s="10"/>
      <c r="VF564" s="10"/>
      <c r="VG564" s="10"/>
      <c r="VH564" s="10"/>
      <c r="VI564" s="10"/>
      <c r="VJ564" s="10"/>
      <c r="VK564" s="10"/>
      <c r="VL564" s="10"/>
      <c r="VM564" s="10"/>
      <c r="VN564" s="10"/>
      <c r="VO564" s="10"/>
      <c r="VP564" s="10"/>
      <c r="VQ564" s="10"/>
      <c r="VR564" s="10"/>
      <c r="VS564" s="10"/>
      <c r="VT564" s="10"/>
      <c r="VU564" s="10"/>
      <c r="VV564" s="10"/>
      <c r="VW564" s="10"/>
      <c r="VX564" s="10"/>
      <c r="VY564" s="10"/>
      <c r="VZ564" s="10"/>
      <c r="WA564" s="10"/>
      <c r="WB564" s="10"/>
      <c r="WC564" s="10"/>
      <c r="WD564" s="10"/>
      <c r="WE564" s="10"/>
      <c r="WF564" s="10"/>
      <c r="WG564" s="10"/>
      <c r="WH564" s="10"/>
      <c r="WI564" s="10"/>
      <c r="WJ564" s="10"/>
      <c r="WK564" s="10"/>
      <c r="WL564" s="10"/>
      <c r="WM564" s="10"/>
      <c r="WN564" s="10"/>
      <c r="WO564" s="10"/>
      <c r="WP564" s="10"/>
      <c r="WQ564" s="10"/>
      <c r="WR564" s="10"/>
      <c r="WS564" s="10"/>
      <c r="WT564" s="10"/>
      <c r="WU564" s="10"/>
      <c r="WV564" s="10"/>
      <c r="WW564" s="10"/>
      <c r="WX564" s="10"/>
      <c r="WY564" s="10"/>
      <c r="WZ564" s="10"/>
      <c r="XA564" s="10"/>
      <c r="XB564" s="10"/>
      <c r="XC564" s="10"/>
      <c r="XD564" s="10"/>
      <c r="XE564" s="10"/>
      <c r="XF564" s="10"/>
      <c r="XG564" s="10"/>
      <c r="XH564" s="10"/>
      <c r="XI564" s="10"/>
      <c r="XJ564" s="10"/>
      <c r="XK564" s="10"/>
      <c r="XL564" s="10"/>
      <c r="XM564" s="10"/>
      <c r="XN564" s="10"/>
      <c r="XO564" s="10"/>
      <c r="XP564" s="10"/>
      <c r="XQ564" s="10"/>
      <c r="XR564" s="10"/>
      <c r="XS564" s="10"/>
      <c r="XT564" s="10"/>
      <c r="XU564" s="10"/>
      <c r="XV564" s="10"/>
      <c r="XW564" s="10"/>
      <c r="XX564" s="10"/>
      <c r="XY564" s="10"/>
      <c r="XZ564" s="10"/>
      <c r="YA564" s="10"/>
      <c r="YB564" s="10"/>
      <c r="YC564" s="10"/>
      <c r="YD564" s="10"/>
      <c r="YE564" s="10"/>
      <c r="YF564" s="10"/>
      <c r="YG564" s="10"/>
      <c r="YH564" s="10"/>
      <c r="YI564" s="10"/>
      <c r="YJ564" s="10"/>
      <c r="YK564" s="10"/>
      <c r="YL564" s="10"/>
      <c r="YM564" s="10"/>
      <c r="YN564" s="10"/>
      <c r="YO564" s="10"/>
      <c r="YP564" s="10"/>
      <c r="YQ564" s="10"/>
      <c r="YR564" s="10"/>
      <c r="YS564" s="10"/>
      <c r="YT564" s="10"/>
      <c r="YU564" s="10"/>
      <c r="YV564" s="10"/>
      <c r="YW564" s="10"/>
      <c r="YX564" s="10"/>
      <c r="YY564" s="10"/>
      <c r="YZ564" s="10"/>
      <c r="ZA564" s="10"/>
      <c r="ZB564" s="10"/>
      <c r="ZC564" s="10"/>
      <c r="ZD564" s="10"/>
      <c r="ZE564" s="10"/>
      <c r="ZF564" s="10"/>
      <c r="ZG564" s="10"/>
      <c r="ZH564" s="10"/>
      <c r="ZI564" s="10"/>
      <c r="ZJ564" s="10"/>
      <c r="ZK564" s="10"/>
      <c r="ZL564" s="10"/>
      <c r="ZM564" s="10"/>
      <c r="ZN564" s="10"/>
      <c r="ZO564" s="10"/>
      <c r="ZP564" s="10"/>
      <c r="ZQ564" s="10"/>
      <c r="ZR564" s="10"/>
      <c r="ZS564" s="10"/>
      <c r="ZT564" s="10"/>
      <c r="ZU564" s="10"/>
      <c r="ZV564" s="10"/>
      <c r="ZW564" s="10"/>
      <c r="ZX564" s="10"/>
      <c r="ZY564" s="10"/>
      <c r="ZZ564" s="10"/>
      <c r="AAA564" s="10"/>
      <c r="AAB564" s="10"/>
      <c r="AAC564" s="10"/>
      <c r="AAD564" s="10"/>
      <c r="AAE564" s="10"/>
      <c r="AAF564" s="10"/>
      <c r="AAG564" s="10"/>
      <c r="AAH564" s="10"/>
      <c r="AAI564" s="10"/>
      <c r="AAJ564" s="10"/>
      <c r="AAK564" s="10"/>
      <c r="AAL564" s="10"/>
      <c r="AAM564" s="10"/>
      <c r="AAN564" s="10"/>
      <c r="AAO564" s="10"/>
      <c r="AAP564" s="10"/>
      <c r="AAQ564" s="10"/>
      <c r="AAR564" s="10"/>
      <c r="AAS564" s="10"/>
      <c r="AAT564" s="10"/>
      <c r="AAU564" s="10"/>
      <c r="AAV564" s="10"/>
      <c r="AAW564" s="10"/>
      <c r="AAX564" s="10"/>
      <c r="AAY564" s="10"/>
      <c r="AAZ564" s="10"/>
      <c r="ABA564" s="10"/>
      <c r="ABB564" s="10"/>
      <c r="ABC564" s="10"/>
      <c r="ABD564" s="10"/>
      <c r="ABE564" s="10"/>
      <c r="ABF564" s="10"/>
      <c r="ABG564" s="10"/>
      <c r="ABH564" s="10"/>
      <c r="ABI564" s="10"/>
      <c r="ABJ564" s="10"/>
      <c r="ABK564" s="10"/>
      <c r="ABL564" s="10"/>
      <c r="ABM564" s="10"/>
      <c r="ABN564" s="10"/>
      <c r="ABO564" s="10"/>
      <c r="ABP564" s="10"/>
      <c r="ABQ564" s="10"/>
      <c r="ABR564" s="10"/>
      <c r="ABS564" s="10"/>
      <c r="ABT564" s="10"/>
      <c r="ABU564" s="10"/>
      <c r="ABV564" s="10"/>
      <c r="ABW564" s="10"/>
      <c r="ABX564" s="10"/>
      <c r="ABY564" s="10"/>
      <c r="ABZ564" s="10"/>
      <c r="ACA564" s="10"/>
      <c r="ACB564" s="10"/>
      <c r="ACC564" s="10"/>
      <c r="ACD564" s="10"/>
      <c r="ACE564" s="10"/>
      <c r="ACF564" s="10"/>
      <c r="ACG564" s="10"/>
      <c r="ACH564" s="10"/>
      <c r="ACI564" s="10"/>
      <c r="ACJ564" s="10"/>
      <c r="ACK564" s="10"/>
      <c r="ACL564" s="10"/>
      <c r="ACM564" s="10"/>
      <c r="ACN564" s="10"/>
      <c r="ACO564" s="10"/>
      <c r="ACP564" s="10"/>
      <c r="ACQ564" s="10"/>
      <c r="ACR564" s="10"/>
      <c r="ACS564" s="10"/>
      <c r="ACT564" s="10"/>
      <c r="ACU564" s="10"/>
      <c r="ACV564" s="10"/>
      <c r="ACW564" s="10"/>
      <c r="ACX564" s="10"/>
      <c r="ACY564" s="10"/>
      <c r="ACZ564" s="10"/>
      <c r="ADA564" s="10"/>
      <c r="ADB564" s="10"/>
      <c r="ADC564" s="10"/>
      <c r="ADD564" s="10"/>
      <c r="ADE564" s="10"/>
      <c r="ADF564" s="10"/>
      <c r="ADG564" s="10"/>
      <c r="ADH564" s="10"/>
      <c r="ADI564" s="10"/>
      <c r="ADJ564" s="10"/>
      <c r="ADK564" s="10"/>
      <c r="ADL564" s="10"/>
      <c r="ADM564" s="10"/>
      <c r="ADN564" s="10"/>
      <c r="ADO564" s="10"/>
      <c r="ADP564" s="10"/>
      <c r="ADQ564" s="10"/>
      <c r="ADR564" s="10"/>
      <c r="ADS564" s="10"/>
      <c r="ADT564" s="10"/>
      <c r="ADU564" s="10"/>
      <c r="ADV564" s="10"/>
      <c r="ADW564" s="10"/>
      <c r="ADX564" s="10"/>
      <c r="ADY564" s="10"/>
      <c r="ADZ564" s="10"/>
      <c r="AEA564" s="10"/>
      <c r="AEB564" s="10"/>
      <c r="AEC564" s="10"/>
      <c r="AED564" s="10"/>
      <c r="AEE564" s="10"/>
      <c r="AEF564" s="10"/>
      <c r="AEG564" s="10"/>
      <c r="AEH564" s="10"/>
      <c r="AEI564" s="10"/>
      <c r="AEJ564" s="10"/>
      <c r="AEK564" s="10"/>
      <c r="AEL564" s="10"/>
      <c r="AEM564" s="10"/>
      <c r="AEN564" s="10"/>
      <c r="AEO564" s="10"/>
      <c r="AEP564" s="10"/>
      <c r="AEQ564" s="10"/>
      <c r="AER564" s="10"/>
      <c r="AES564" s="10"/>
      <c r="AET564" s="10"/>
      <c r="AEU564" s="10"/>
      <c r="AEV564" s="10"/>
      <c r="AEW564" s="10"/>
      <c r="AEX564" s="10"/>
      <c r="AEY564" s="10"/>
      <c r="AEZ564" s="10"/>
      <c r="AFA564" s="10"/>
      <c r="AFB564" s="10"/>
      <c r="AFC564" s="10"/>
      <c r="AFD564" s="10"/>
      <c r="AFE564" s="10"/>
      <c r="AFF564" s="10"/>
      <c r="AFG564" s="10"/>
      <c r="AFH564" s="10"/>
      <c r="AFI564" s="10"/>
      <c r="AFJ564" s="10"/>
      <c r="AFK564" s="10"/>
      <c r="AFL564" s="10"/>
      <c r="AFM564" s="10"/>
      <c r="AFN564" s="10"/>
      <c r="AFO564" s="10"/>
      <c r="AFP564" s="10"/>
      <c r="AFQ564" s="10"/>
      <c r="AFR564" s="10"/>
      <c r="AFS564" s="10"/>
      <c r="AFT564" s="10"/>
      <c r="AFU564" s="10"/>
      <c r="AFV564" s="10"/>
      <c r="AFW564" s="10"/>
      <c r="AFX564" s="10"/>
      <c r="AFY564" s="10"/>
      <c r="AFZ564" s="10"/>
      <c r="AGA564" s="10"/>
      <c r="AGB564" s="10"/>
      <c r="AGC564" s="10"/>
      <c r="AGD564" s="10"/>
      <c r="AGE564" s="10"/>
      <c r="AGF564" s="10"/>
      <c r="AGG564" s="10"/>
      <c r="AGH564" s="10"/>
      <c r="AGI564" s="10"/>
      <c r="AGJ564" s="10"/>
      <c r="AGK564" s="10"/>
      <c r="AGL564" s="10"/>
      <c r="AGM564" s="10"/>
      <c r="AGN564" s="10"/>
      <c r="AGO564" s="10"/>
      <c r="AGP564" s="10"/>
      <c r="AGQ564" s="10"/>
      <c r="AGR564" s="10"/>
      <c r="AGS564" s="10"/>
      <c r="AGT564" s="10"/>
      <c r="AGU564" s="10"/>
      <c r="AGV564" s="10"/>
      <c r="AGW564" s="10"/>
      <c r="AGX564" s="10"/>
      <c r="AGY564" s="10"/>
      <c r="AGZ564" s="10"/>
      <c r="AHA564" s="10"/>
      <c r="AHB564" s="10"/>
      <c r="AHC564" s="10"/>
      <c r="AHD564" s="10"/>
      <c r="AHE564" s="10"/>
      <c r="AHF564" s="10"/>
      <c r="AHG564" s="10"/>
      <c r="AHH564" s="10"/>
      <c r="AHI564" s="10"/>
      <c r="AHJ564" s="10"/>
      <c r="AHK564" s="10"/>
      <c r="AHL564" s="10"/>
      <c r="AHM564" s="10"/>
      <c r="AHN564" s="10"/>
      <c r="AHO564" s="10"/>
      <c r="AHP564" s="10"/>
      <c r="AHQ564" s="10"/>
      <c r="AHR564" s="10"/>
      <c r="AHS564" s="10"/>
      <c r="AHT564" s="10"/>
      <c r="AHU564" s="10"/>
      <c r="AHV564" s="10"/>
      <c r="AHW564" s="10"/>
      <c r="AHX564" s="10"/>
      <c r="AHY564" s="10"/>
      <c r="AHZ564" s="10"/>
      <c r="AIA564" s="10"/>
      <c r="AIB564" s="10"/>
      <c r="AIC564" s="10"/>
      <c r="AID564" s="10"/>
      <c r="AIE564" s="10"/>
      <c r="AIF564" s="10"/>
      <c r="AIG564" s="10"/>
      <c r="AIH564" s="10"/>
      <c r="AII564" s="10"/>
      <c r="AIJ564" s="10"/>
      <c r="AIK564" s="10"/>
      <c r="AIL564" s="10"/>
      <c r="AIM564" s="10"/>
      <c r="AIN564" s="10"/>
      <c r="AIO564" s="10"/>
      <c r="AIP564" s="10"/>
      <c r="AIQ564" s="10"/>
      <c r="AIR564" s="10"/>
      <c r="AIS564" s="10"/>
      <c r="AIT564" s="10"/>
      <c r="AIU564" s="10"/>
      <c r="AIV564" s="10"/>
      <c r="AIW564" s="10"/>
      <c r="AIX564" s="10"/>
      <c r="AIY564" s="10"/>
      <c r="AIZ564" s="10"/>
      <c r="AJA564" s="10"/>
      <c r="AJB564" s="10"/>
      <c r="AJC564" s="10"/>
      <c r="AJD564" s="10"/>
      <c r="AJE564" s="10"/>
      <c r="AJF564" s="10"/>
      <c r="AJG564" s="10"/>
      <c r="AJH564" s="10"/>
      <c r="AJI564" s="10"/>
      <c r="AJJ564" s="10"/>
      <c r="AJK564" s="10"/>
      <c r="AJL564" s="10"/>
      <c r="AJM564" s="10"/>
      <c r="AJN564" s="10"/>
      <c r="AJO564" s="10"/>
      <c r="AJP564" s="10"/>
      <c r="AJQ564" s="10"/>
      <c r="AJR564" s="10"/>
      <c r="AJS564" s="10"/>
      <c r="AJT564" s="10"/>
      <c r="AJU564" s="10"/>
      <c r="AJV564" s="10"/>
      <c r="AJW564" s="10"/>
      <c r="AJX564" s="10"/>
      <c r="AJY564" s="10"/>
      <c r="AJZ564" s="10"/>
      <c r="AKA564" s="10"/>
      <c r="AKB564" s="10"/>
      <c r="AKC564" s="10"/>
      <c r="AKD564" s="10"/>
      <c r="AKE564" s="10"/>
      <c r="AKF564" s="10"/>
      <c r="AKG564" s="10"/>
      <c r="AKH564" s="10"/>
      <c r="AKI564" s="10"/>
      <c r="AKJ564" s="10"/>
      <c r="AKK564" s="10"/>
      <c r="AKL564" s="10"/>
      <c r="AKM564" s="10"/>
      <c r="AKN564" s="10"/>
      <c r="AKO564" s="10"/>
      <c r="AKP564" s="10"/>
      <c r="AKQ564" s="10"/>
      <c r="AKR564" s="10"/>
      <c r="AKS564" s="10"/>
      <c r="AKT564" s="10"/>
      <c r="AKU564" s="10"/>
      <c r="AKV564" s="10"/>
      <c r="AKW564" s="10"/>
      <c r="AKX564" s="10"/>
      <c r="AKY564" s="10"/>
      <c r="AKZ564" s="10"/>
      <c r="ALA564" s="10"/>
      <c r="ALB564" s="10"/>
      <c r="ALC564" s="10"/>
      <c r="ALD564" s="10"/>
      <c r="ALE564" s="10"/>
      <c r="ALF564" s="10"/>
      <c r="ALG564" s="10"/>
      <c r="ALH564" s="10"/>
      <c r="ALI564" s="10"/>
      <c r="ALJ564" s="10"/>
      <c r="ALK564" s="10"/>
      <c r="ALL564" s="10"/>
      <c r="ALM564" s="10"/>
      <c r="ALN564" s="10"/>
      <c r="ALO564" s="10"/>
      <c r="ALP564" s="10"/>
      <c r="ALQ564" s="10"/>
      <c r="ALR564" s="10"/>
      <c r="ALS564" s="10"/>
      <c r="ALT564" s="10"/>
      <c r="ALU564" s="10"/>
      <c r="ALV564" s="10"/>
      <c r="ALW564" s="10"/>
      <c r="ALX564" s="10"/>
      <c r="ALY564" s="10"/>
      <c r="ALZ564" s="10"/>
      <c r="AMA564" s="10"/>
      <c r="AMB564" s="10"/>
      <c r="AMC564" s="10"/>
      <c r="AMD564" s="10"/>
      <c r="AME564" s="10"/>
      <c r="AMF564" s="10"/>
      <c r="AMG564" s="10"/>
      <c r="AMH564" s="10"/>
      <c r="AMI564" s="10"/>
    </row>
    <row r="565" spans="1:1023" ht="21.75" customHeight="1">
      <c r="A565" s="14" t="s">
        <v>241</v>
      </c>
      <c r="B565" s="45"/>
      <c r="C565" s="34"/>
      <c r="D565" s="34"/>
      <c r="E565" s="30"/>
      <c r="F565" s="30"/>
      <c r="G565" s="30"/>
      <c r="H565" s="30"/>
      <c r="I565" s="30"/>
      <c r="J565" s="30"/>
      <c r="K565" s="36">
        <v>199800</v>
      </c>
      <c r="L565" s="30"/>
      <c r="M565" s="30"/>
      <c r="N565" s="30"/>
      <c r="O565" s="34"/>
      <c r="P565" s="34"/>
      <c r="Q565" s="43">
        <f t="shared" si="14"/>
        <v>199800</v>
      </c>
      <c r="R565" s="43">
        <f t="shared" ref="R565:R572" si="16">Q565</f>
        <v>199800</v>
      </c>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c r="EM565" s="10"/>
      <c r="EN565" s="10"/>
      <c r="EO565" s="10"/>
      <c r="EP565" s="10"/>
      <c r="EQ565" s="10"/>
      <c r="ER565" s="10"/>
      <c r="ES565" s="10"/>
      <c r="ET565" s="10"/>
      <c r="EU565" s="10"/>
      <c r="EV565" s="10"/>
      <c r="EW565" s="10"/>
      <c r="EX565" s="10"/>
      <c r="EY565" s="10"/>
      <c r="EZ565" s="10"/>
      <c r="FA565" s="10"/>
      <c r="FB565" s="10"/>
      <c r="FC565" s="10"/>
      <c r="FD565" s="10"/>
      <c r="FE565" s="10"/>
      <c r="FF565" s="10"/>
      <c r="FG565" s="10"/>
      <c r="FH565" s="10"/>
      <c r="FI565" s="10"/>
      <c r="FJ565" s="10"/>
      <c r="FK565" s="10"/>
      <c r="FL565" s="10"/>
      <c r="FM565" s="10"/>
      <c r="FN565" s="10"/>
      <c r="FO565" s="10"/>
      <c r="FP565" s="10"/>
      <c r="FQ565" s="10"/>
      <c r="FR565" s="10"/>
      <c r="FS565" s="10"/>
      <c r="FT565" s="10"/>
      <c r="FU565" s="10"/>
      <c r="FV565" s="10"/>
      <c r="FW565" s="10"/>
      <c r="FX565" s="10"/>
      <c r="FY565" s="10"/>
      <c r="FZ565" s="10"/>
      <c r="GA565" s="10"/>
      <c r="GB565" s="10"/>
      <c r="GC565" s="10"/>
      <c r="GD565" s="10"/>
      <c r="GE565" s="10"/>
      <c r="GF565" s="10"/>
      <c r="GG565" s="10"/>
      <c r="GH565" s="10"/>
      <c r="GI565" s="10"/>
      <c r="GJ565" s="10"/>
      <c r="GK565" s="10"/>
      <c r="GL565" s="10"/>
      <c r="GM565" s="10"/>
      <c r="GN565" s="10"/>
      <c r="GO565" s="10"/>
      <c r="GP565" s="10"/>
      <c r="GQ565" s="10"/>
      <c r="GR565" s="10"/>
      <c r="GS565" s="10"/>
      <c r="GT565" s="10"/>
      <c r="GU565" s="10"/>
      <c r="GV565" s="10"/>
      <c r="GW565" s="10"/>
      <c r="GX565" s="10"/>
      <c r="GY565" s="10"/>
      <c r="GZ565" s="10"/>
      <c r="HA565" s="10"/>
      <c r="HB565" s="10"/>
      <c r="HC565" s="10"/>
      <c r="HD565" s="10"/>
      <c r="HE565" s="10"/>
      <c r="HF565" s="10"/>
      <c r="HG565" s="10"/>
      <c r="HH565" s="10"/>
      <c r="HI565" s="10"/>
      <c r="HJ565" s="10"/>
      <c r="HK565" s="10"/>
      <c r="HL565" s="10"/>
      <c r="HM565" s="10"/>
      <c r="HN565" s="10"/>
      <c r="HO565" s="10"/>
      <c r="HP565" s="10"/>
      <c r="HQ565" s="10"/>
      <c r="HR565" s="10"/>
      <c r="HS565" s="10"/>
      <c r="HT565" s="10"/>
      <c r="HU565" s="10"/>
      <c r="HV565" s="10"/>
      <c r="HW565" s="10"/>
      <c r="HX565" s="10"/>
      <c r="HY565" s="10"/>
      <c r="HZ565" s="10"/>
      <c r="IA565" s="10"/>
      <c r="IB565" s="10"/>
      <c r="IC565" s="10"/>
      <c r="ID565" s="10"/>
      <c r="IE565" s="10"/>
      <c r="IF565" s="10"/>
      <c r="IG565" s="10"/>
      <c r="IH565" s="10"/>
      <c r="II565" s="10"/>
      <c r="IJ565" s="10"/>
      <c r="IK565" s="10"/>
      <c r="IL565" s="10"/>
      <c r="IM565" s="10"/>
      <c r="IN565" s="10"/>
      <c r="IO565" s="10"/>
      <c r="IP565" s="10"/>
      <c r="IQ565" s="10"/>
      <c r="IR565" s="10"/>
      <c r="IS565" s="10"/>
      <c r="IT565" s="10"/>
      <c r="IU565" s="10"/>
      <c r="IV565" s="10"/>
      <c r="IW565" s="10"/>
      <c r="IX565" s="10"/>
      <c r="IY565" s="10"/>
      <c r="IZ565" s="10"/>
      <c r="JA565" s="10"/>
      <c r="JB565" s="10"/>
      <c r="JC565" s="10"/>
      <c r="JD565" s="10"/>
      <c r="JE565" s="10"/>
      <c r="JF565" s="10"/>
      <c r="JG565" s="10"/>
      <c r="JH565" s="10"/>
      <c r="JI565" s="10"/>
      <c r="JJ565" s="10"/>
      <c r="JK565" s="10"/>
      <c r="JL565" s="10"/>
      <c r="JM565" s="10"/>
      <c r="JN565" s="10"/>
      <c r="JO565" s="10"/>
      <c r="JP565" s="10"/>
      <c r="JQ565" s="10"/>
      <c r="JR565" s="10"/>
      <c r="JS565" s="10"/>
      <c r="JT565" s="10"/>
      <c r="JU565" s="10"/>
      <c r="JV565" s="10"/>
      <c r="JW565" s="10"/>
      <c r="JX565" s="10"/>
      <c r="JY565" s="10"/>
      <c r="JZ565" s="10"/>
      <c r="KA565" s="10"/>
      <c r="KB565" s="10"/>
      <c r="KC565" s="10"/>
      <c r="KD565" s="10"/>
      <c r="KE565" s="10"/>
      <c r="KF565" s="10"/>
      <c r="KG565" s="10"/>
      <c r="KH565" s="10"/>
      <c r="KI565" s="10"/>
      <c r="KJ565" s="10"/>
      <c r="KK565" s="10"/>
      <c r="KL565" s="10"/>
      <c r="KM565" s="10"/>
      <c r="KN565" s="10"/>
      <c r="KO565" s="10"/>
      <c r="KP565" s="10"/>
      <c r="KQ565" s="10"/>
      <c r="KR565" s="10"/>
      <c r="KS565" s="10"/>
      <c r="KT565" s="10"/>
      <c r="KU565" s="10"/>
      <c r="KV565" s="10"/>
      <c r="KW565" s="10"/>
      <c r="KX565" s="10"/>
      <c r="KY565" s="10"/>
      <c r="KZ565" s="10"/>
      <c r="LA565" s="10"/>
      <c r="LB565" s="10"/>
      <c r="LC565" s="10"/>
      <c r="LD565" s="10"/>
      <c r="LE565" s="10"/>
      <c r="LF565" s="10"/>
      <c r="LG565" s="10"/>
      <c r="LH565" s="10"/>
      <c r="LI565" s="10"/>
      <c r="LJ565" s="10"/>
      <c r="LK565" s="10"/>
      <c r="LL565" s="10"/>
      <c r="LM565" s="10"/>
      <c r="LN565" s="10"/>
      <c r="LO565" s="10"/>
      <c r="LP565" s="10"/>
      <c r="LQ565" s="10"/>
      <c r="LR565" s="10"/>
      <c r="LS565" s="10"/>
      <c r="LT565" s="10"/>
      <c r="LU565" s="10"/>
      <c r="LV565" s="10"/>
      <c r="LW565" s="10"/>
      <c r="LX565" s="10"/>
      <c r="LY565" s="10"/>
      <c r="LZ565" s="10"/>
      <c r="MA565" s="10"/>
      <c r="MB565" s="10"/>
      <c r="MC565" s="10"/>
      <c r="MD565" s="10"/>
      <c r="ME565" s="10"/>
      <c r="MF565" s="10"/>
      <c r="MG565" s="10"/>
      <c r="MH565" s="10"/>
      <c r="MI565" s="10"/>
      <c r="MJ565" s="10"/>
      <c r="MK565" s="10"/>
      <c r="ML565" s="10"/>
      <c r="MM565" s="10"/>
      <c r="MN565" s="10"/>
      <c r="MO565" s="10"/>
      <c r="MP565" s="10"/>
      <c r="MQ565" s="10"/>
      <c r="MR565" s="10"/>
      <c r="MS565" s="10"/>
      <c r="MT565" s="10"/>
      <c r="MU565" s="10"/>
      <c r="MV565" s="10"/>
      <c r="MW565" s="10"/>
      <c r="MX565" s="10"/>
      <c r="MY565" s="10"/>
      <c r="MZ565" s="10"/>
      <c r="NA565" s="10"/>
      <c r="NB565" s="10"/>
      <c r="NC565" s="10"/>
      <c r="ND565" s="10"/>
      <c r="NE565" s="10"/>
      <c r="NF565" s="10"/>
      <c r="NG565" s="10"/>
      <c r="NH565" s="10"/>
      <c r="NI565" s="10"/>
      <c r="NJ565" s="10"/>
      <c r="NK565" s="10"/>
      <c r="NL565" s="10"/>
      <c r="NM565" s="10"/>
      <c r="NN565" s="10"/>
      <c r="NO565" s="10"/>
      <c r="NP565" s="10"/>
      <c r="NQ565" s="10"/>
      <c r="NR565" s="10"/>
      <c r="NS565" s="10"/>
      <c r="NT565" s="10"/>
      <c r="NU565" s="10"/>
      <c r="NV565" s="10"/>
      <c r="NW565" s="10"/>
      <c r="NX565" s="10"/>
      <c r="NY565" s="10"/>
      <c r="NZ565" s="10"/>
      <c r="OA565" s="10"/>
      <c r="OB565" s="10"/>
      <c r="OC565" s="10"/>
      <c r="OD565" s="10"/>
      <c r="OE565" s="10"/>
      <c r="OF565" s="10"/>
      <c r="OG565" s="10"/>
      <c r="OH565" s="10"/>
      <c r="OI565" s="10"/>
      <c r="OJ565" s="10"/>
      <c r="OK565" s="10"/>
      <c r="OL565" s="10"/>
      <c r="OM565" s="10"/>
      <c r="ON565" s="10"/>
      <c r="OO565" s="10"/>
      <c r="OP565" s="10"/>
      <c r="OQ565" s="10"/>
      <c r="OR565" s="10"/>
      <c r="OS565" s="10"/>
      <c r="OT565" s="10"/>
      <c r="OU565" s="10"/>
      <c r="OV565" s="10"/>
      <c r="OW565" s="10"/>
      <c r="OX565" s="10"/>
      <c r="OY565" s="10"/>
      <c r="OZ565" s="10"/>
      <c r="PA565" s="10"/>
      <c r="PB565" s="10"/>
      <c r="PC565" s="10"/>
      <c r="PD565" s="10"/>
      <c r="PE565" s="10"/>
      <c r="PF565" s="10"/>
      <c r="PG565" s="10"/>
      <c r="PH565" s="10"/>
      <c r="PI565" s="10"/>
      <c r="PJ565" s="10"/>
      <c r="PK565" s="10"/>
      <c r="PL565" s="10"/>
      <c r="PM565" s="10"/>
      <c r="PN565" s="10"/>
      <c r="PO565" s="10"/>
      <c r="PP565" s="10"/>
      <c r="PQ565" s="10"/>
      <c r="PR565" s="10"/>
      <c r="PS565" s="10"/>
      <c r="PT565" s="10"/>
      <c r="PU565" s="10"/>
      <c r="PV565" s="10"/>
      <c r="PW565" s="10"/>
      <c r="PX565" s="10"/>
      <c r="PY565" s="10"/>
      <c r="PZ565" s="10"/>
      <c r="QA565" s="10"/>
      <c r="QB565" s="10"/>
      <c r="QC565" s="10"/>
      <c r="QD565" s="10"/>
      <c r="QE565" s="10"/>
      <c r="QF565" s="10"/>
      <c r="QG565" s="10"/>
      <c r="QH565" s="10"/>
      <c r="QI565" s="10"/>
      <c r="QJ565" s="10"/>
      <c r="QK565" s="10"/>
      <c r="QL565" s="10"/>
      <c r="QM565" s="10"/>
      <c r="QN565" s="10"/>
      <c r="QO565" s="10"/>
      <c r="QP565" s="10"/>
      <c r="QQ565" s="10"/>
      <c r="QR565" s="10"/>
      <c r="QS565" s="10"/>
      <c r="QT565" s="10"/>
      <c r="QU565" s="10"/>
      <c r="QV565" s="10"/>
      <c r="QW565" s="10"/>
      <c r="QX565" s="10"/>
      <c r="QY565" s="10"/>
      <c r="QZ565" s="10"/>
      <c r="RA565" s="10"/>
      <c r="RB565" s="10"/>
      <c r="RC565" s="10"/>
      <c r="RD565" s="10"/>
      <c r="RE565" s="10"/>
      <c r="RF565" s="10"/>
      <c r="RG565" s="10"/>
      <c r="RH565" s="10"/>
      <c r="RI565" s="10"/>
      <c r="RJ565" s="10"/>
      <c r="RK565" s="10"/>
      <c r="RL565" s="10"/>
      <c r="RM565" s="10"/>
      <c r="RN565" s="10"/>
      <c r="RO565" s="10"/>
      <c r="RP565" s="10"/>
      <c r="RQ565" s="10"/>
      <c r="RR565" s="10"/>
      <c r="RS565" s="10"/>
      <c r="RT565" s="10"/>
      <c r="RU565" s="10"/>
      <c r="RV565" s="10"/>
      <c r="RW565" s="10"/>
      <c r="RX565" s="10"/>
      <c r="RY565" s="10"/>
      <c r="RZ565" s="10"/>
      <c r="SA565" s="10"/>
      <c r="SB565" s="10"/>
      <c r="SC565" s="10"/>
      <c r="SD565" s="10"/>
      <c r="SE565" s="10"/>
      <c r="SF565" s="10"/>
      <c r="SG565" s="10"/>
      <c r="SH565" s="10"/>
      <c r="SI565" s="10"/>
      <c r="SJ565" s="10"/>
      <c r="SK565" s="10"/>
      <c r="SL565" s="10"/>
      <c r="SM565" s="10"/>
      <c r="SN565" s="10"/>
      <c r="SO565" s="10"/>
      <c r="SP565" s="10"/>
      <c r="SQ565" s="10"/>
      <c r="SR565" s="10"/>
      <c r="SS565" s="10"/>
      <c r="ST565" s="10"/>
      <c r="SU565" s="10"/>
      <c r="SV565" s="10"/>
      <c r="SW565" s="10"/>
      <c r="SX565" s="10"/>
      <c r="SY565" s="10"/>
      <c r="SZ565" s="10"/>
      <c r="TA565" s="10"/>
      <c r="TB565" s="10"/>
      <c r="TC565" s="10"/>
      <c r="TD565" s="10"/>
      <c r="TE565" s="10"/>
      <c r="TF565" s="10"/>
      <c r="TG565" s="10"/>
      <c r="TH565" s="10"/>
      <c r="TI565" s="10"/>
      <c r="TJ565" s="10"/>
      <c r="TK565" s="10"/>
      <c r="TL565" s="10"/>
      <c r="TM565" s="10"/>
      <c r="TN565" s="10"/>
      <c r="TO565" s="10"/>
      <c r="TP565" s="10"/>
      <c r="TQ565" s="10"/>
      <c r="TR565" s="10"/>
      <c r="TS565" s="10"/>
      <c r="TT565" s="10"/>
      <c r="TU565" s="10"/>
      <c r="TV565" s="10"/>
      <c r="TW565" s="10"/>
      <c r="TX565" s="10"/>
      <c r="TY565" s="10"/>
      <c r="TZ565" s="10"/>
      <c r="UA565" s="10"/>
      <c r="UB565" s="10"/>
      <c r="UC565" s="10"/>
      <c r="UD565" s="10"/>
      <c r="UE565" s="10"/>
      <c r="UF565" s="10"/>
      <c r="UG565" s="10"/>
      <c r="UH565" s="10"/>
      <c r="UI565" s="10"/>
      <c r="UJ565" s="10"/>
      <c r="UK565" s="10"/>
      <c r="UL565" s="10"/>
      <c r="UM565" s="10"/>
      <c r="UN565" s="10"/>
      <c r="UO565" s="10"/>
      <c r="UP565" s="10"/>
      <c r="UQ565" s="10"/>
      <c r="UR565" s="10"/>
      <c r="US565" s="10"/>
      <c r="UT565" s="10"/>
      <c r="UU565" s="10"/>
      <c r="UV565" s="10"/>
      <c r="UW565" s="10"/>
      <c r="UX565" s="10"/>
      <c r="UY565" s="10"/>
      <c r="UZ565" s="10"/>
      <c r="VA565" s="10"/>
      <c r="VB565" s="10"/>
      <c r="VC565" s="10"/>
      <c r="VD565" s="10"/>
      <c r="VE565" s="10"/>
      <c r="VF565" s="10"/>
      <c r="VG565" s="10"/>
      <c r="VH565" s="10"/>
      <c r="VI565" s="10"/>
      <c r="VJ565" s="10"/>
      <c r="VK565" s="10"/>
      <c r="VL565" s="10"/>
      <c r="VM565" s="10"/>
      <c r="VN565" s="10"/>
      <c r="VO565" s="10"/>
      <c r="VP565" s="10"/>
      <c r="VQ565" s="10"/>
      <c r="VR565" s="10"/>
      <c r="VS565" s="10"/>
      <c r="VT565" s="10"/>
      <c r="VU565" s="10"/>
      <c r="VV565" s="10"/>
      <c r="VW565" s="10"/>
      <c r="VX565" s="10"/>
      <c r="VY565" s="10"/>
      <c r="VZ565" s="10"/>
      <c r="WA565" s="10"/>
      <c r="WB565" s="10"/>
      <c r="WC565" s="10"/>
      <c r="WD565" s="10"/>
      <c r="WE565" s="10"/>
      <c r="WF565" s="10"/>
      <c r="WG565" s="10"/>
      <c r="WH565" s="10"/>
      <c r="WI565" s="10"/>
      <c r="WJ565" s="10"/>
      <c r="WK565" s="10"/>
      <c r="WL565" s="10"/>
      <c r="WM565" s="10"/>
      <c r="WN565" s="10"/>
      <c r="WO565" s="10"/>
      <c r="WP565" s="10"/>
      <c r="WQ565" s="10"/>
      <c r="WR565" s="10"/>
      <c r="WS565" s="10"/>
      <c r="WT565" s="10"/>
      <c r="WU565" s="10"/>
      <c r="WV565" s="10"/>
      <c r="WW565" s="10"/>
      <c r="WX565" s="10"/>
      <c r="WY565" s="10"/>
      <c r="WZ565" s="10"/>
      <c r="XA565" s="10"/>
      <c r="XB565" s="10"/>
      <c r="XC565" s="10"/>
      <c r="XD565" s="10"/>
      <c r="XE565" s="10"/>
      <c r="XF565" s="10"/>
      <c r="XG565" s="10"/>
      <c r="XH565" s="10"/>
      <c r="XI565" s="10"/>
      <c r="XJ565" s="10"/>
      <c r="XK565" s="10"/>
      <c r="XL565" s="10"/>
      <c r="XM565" s="10"/>
      <c r="XN565" s="10"/>
      <c r="XO565" s="10"/>
      <c r="XP565" s="10"/>
      <c r="XQ565" s="10"/>
      <c r="XR565" s="10"/>
      <c r="XS565" s="10"/>
      <c r="XT565" s="10"/>
      <c r="XU565" s="10"/>
      <c r="XV565" s="10"/>
      <c r="XW565" s="10"/>
      <c r="XX565" s="10"/>
      <c r="XY565" s="10"/>
      <c r="XZ565" s="10"/>
      <c r="YA565" s="10"/>
      <c r="YB565" s="10"/>
      <c r="YC565" s="10"/>
      <c r="YD565" s="10"/>
      <c r="YE565" s="10"/>
      <c r="YF565" s="10"/>
      <c r="YG565" s="10"/>
      <c r="YH565" s="10"/>
      <c r="YI565" s="10"/>
      <c r="YJ565" s="10"/>
      <c r="YK565" s="10"/>
      <c r="YL565" s="10"/>
      <c r="YM565" s="10"/>
      <c r="YN565" s="10"/>
      <c r="YO565" s="10"/>
      <c r="YP565" s="10"/>
      <c r="YQ565" s="10"/>
      <c r="YR565" s="10"/>
      <c r="YS565" s="10"/>
      <c r="YT565" s="10"/>
      <c r="YU565" s="10"/>
      <c r="YV565" s="10"/>
      <c r="YW565" s="10"/>
      <c r="YX565" s="10"/>
      <c r="YY565" s="10"/>
      <c r="YZ565" s="10"/>
      <c r="ZA565" s="10"/>
      <c r="ZB565" s="10"/>
      <c r="ZC565" s="10"/>
      <c r="ZD565" s="10"/>
      <c r="ZE565" s="10"/>
      <c r="ZF565" s="10"/>
      <c r="ZG565" s="10"/>
      <c r="ZH565" s="10"/>
      <c r="ZI565" s="10"/>
      <c r="ZJ565" s="10"/>
      <c r="ZK565" s="10"/>
      <c r="ZL565" s="10"/>
      <c r="ZM565" s="10"/>
      <c r="ZN565" s="10"/>
      <c r="ZO565" s="10"/>
      <c r="ZP565" s="10"/>
      <c r="ZQ565" s="10"/>
      <c r="ZR565" s="10"/>
      <c r="ZS565" s="10"/>
      <c r="ZT565" s="10"/>
      <c r="ZU565" s="10"/>
      <c r="ZV565" s="10"/>
      <c r="ZW565" s="10"/>
      <c r="ZX565" s="10"/>
      <c r="ZY565" s="10"/>
      <c r="ZZ565" s="10"/>
      <c r="AAA565" s="10"/>
      <c r="AAB565" s="10"/>
      <c r="AAC565" s="10"/>
      <c r="AAD565" s="10"/>
      <c r="AAE565" s="10"/>
      <c r="AAF565" s="10"/>
      <c r="AAG565" s="10"/>
      <c r="AAH565" s="10"/>
      <c r="AAI565" s="10"/>
      <c r="AAJ565" s="10"/>
      <c r="AAK565" s="10"/>
      <c r="AAL565" s="10"/>
      <c r="AAM565" s="10"/>
      <c r="AAN565" s="10"/>
      <c r="AAO565" s="10"/>
      <c r="AAP565" s="10"/>
      <c r="AAQ565" s="10"/>
      <c r="AAR565" s="10"/>
      <c r="AAS565" s="10"/>
      <c r="AAT565" s="10"/>
      <c r="AAU565" s="10"/>
      <c r="AAV565" s="10"/>
      <c r="AAW565" s="10"/>
      <c r="AAX565" s="10"/>
      <c r="AAY565" s="10"/>
      <c r="AAZ565" s="10"/>
      <c r="ABA565" s="10"/>
      <c r="ABB565" s="10"/>
      <c r="ABC565" s="10"/>
      <c r="ABD565" s="10"/>
      <c r="ABE565" s="10"/>
      <c r="ABF565" s="10"/>
      <c r="ABG565" s="10"/>
      <c r="ABH565" s="10"/>
      <c r="ABI565" s="10"/>
      <c r="ABJ565" s="10"/>
      <c r="ABK565" s="10"/>
      <c r="ABL565" s="10"/>
      <c r="ABM565" s="10"/>
      <c r="ABN565" s="10"/>
      <c r="ABO565" s="10"/>
      <c r="ABP565" s="10"/>
      <c r="ABQ565" s="10"/>
      <c r="ABR565" s="10"/>
      <c r="ABS565" s="10"/>
      <c r="ABT565" s="10"/>
      <c r="ABU565" s="10"/>
      <c r="ABV565" s="10"/>
      <c r="ABW565" s="10"/>
      <c r="ABX565" s="10"/>
      <c r="ABY565" s="10"/>
      <c r="ABZ565" s="10"/>
      <c r="ACA565" s="10"/>
      <c r="ACB565" s="10"/>
      <c r="ACC565" s="10"/>
      <c r="ACD565" s="10"/>
      <c r="ACE565" s="10"/>
      <c r="ACF565" s="10"/>
      <c r="ACG565" s="10"/>
      <c r="ACH565" s="10"/>
      <c r="ACI565" s="10"/>
      <c r="ACJ565" s="10"/>
      <c r="ACK565" s="10"/>
      <c r="ACL565" s="10"/>
      <c r="ACM565" s="10"/>
      <c r="ACN565" s="10"/>
      <c r="ACO565" s="10"/>
      <c r="ACP565" s="10"/>
      <c r="ACQ565" s="10"/>
      <c r="ACR565" s="10"/>
      <c r="ACS565" s="10"/>
      <c r="ACT565" s="10"/>
      <c r="ACU565" s="10"/>
      <c r="ACV565" s="10"/>
      <c r="ACW565" s="10"/>
      <c r="ACX565" s="10"/>
      <c r="ACY565" s="10"/>
      <c r="ACZ565" s="10"/>
      <c r="ADA565" s="10"/>
      <c r="ADB565" s="10"/>
      <c r="ADC565" s="10"/>
      <c r="ADD565" s="10"/>
      <c r="ADE565" s="10"/>
      <c r="ADF565" s="10"/>
      <c r="ADG565" s="10"/>
      <c r="ADH565" s="10"/>
      <c r="ADI565" s="10"/>
      <c r="ADJ565" s="10"/>
      <c r="ADK565" s="10"/>
      <c r="ADL565" s="10"/>
      <c r="ADM565" s="10"/>
      <c r="ADN565" s="10"/>
      <c r="ADO565" s="10"/>
      <c r="ADP565" s="10"/>
      <c r="ADQ565" s="10"/>
      <c r="ADR565" s="10"/>
      <c r="ADS565" s="10"/>
      <c r="ADT565" s="10"/>
      <c r="ADU565" s="10"/>
      <c r="ADV565" s="10"/>
      <c r="ADW565" s="10"/>
      <c r="ADX565" s="10"/>
      <c r="ADY565" s="10"/>
      <c r="ADZ565" s="10"/>
      <c r="AEA565" s="10"/>
      <c r="AEB565" s="10"/>
      <c r="AEC565" s="10"/>
      <c r="AED565" s="10"/>
      <c r="AEE565" s="10"/>
      <c r="AEF565" s="10"/>
      <c r="AEG565" s="10"/>
      <c r="AEH565" s="10"/>
      <c r="AEI565" s="10"/>
      <c r="AEJ565" s="10"/>
      <c r="AEK565" s="10"/>
      <c r="AEL565" s="10"/>
      <c r="AEM565" s="10"/>
      <c r="AEN565" s="10"/>
      <c r="AEO565" s="10"/>
      <c r="AEP565" s="10"/>
      <c r="AEQ565" s="10"/>
      <c r="AER565" s="10"/>
      <c r="AES565" s="10"/>
      <c r="AET565" s="10"/>
      <c r="AEU565" s="10"/>
      <c r="AEV565" s="10"/>
      <c r="AEW565" s="10"/>
      <c r="AEX565" s="10"/>
      <c r="AEY565" s="10"/>
      <c r="AEZ565" s="10"/>
      <c r="AFA565" s="10"/>
      <c r="AFB565" s="10"/>
      <c r="AFC565" s="10"/>
      <c r="AFD565" s="10"/>
      <c r="AFE565" s="10"/>
      <c r="AFF565" s="10"/>
      <c r="AFG565" s="10"/>
      <c r="AFH565" s="10"/>
      <c r="AFI565" s="10"/>
      <c r="AFJ565" s="10"/>
      <c r="AFK565" s="10"/>
      <c r="AFL565" s="10"/>
      <c r="AFM565" s="10"/>
      <c r="AFN565" s="10"/>
      <c r="AFO565" s="10"/>
      <c r="AFP565" s="10"/>
      <c r="AFQ565" s="10"/>
      <c r="AFR565" s="10"/>
      <c r="AFS565" s="10"/>
      <c r="AFT565" s="10"/>
      <c r="AFU565" s="10"/>
      <c r="AFV565" s="10"/>
      <c r="AFW565" s="10"/>
      <c r="AFX565" s="10"/>
      <c r="AFY565" s="10"/>
      <c r="AFZ565" s="10"/>
      <c r="AGA565" s="10"/>
      <c r="AGB565" s="10"/>
      <c r="AGC565" s="10"/>
      <c r="AGD565" s="10"/>
      <c r="AGE565" s="10"/>
      <c r="AGF565" s="10"/>
      <c r="AGG565" s="10"/>
      <c r="AGH565" s="10"/>
      <c r="AGI565" s="10"/>
      <c r="AGJ565" s="10"/>
      <c r="AGK565" s="10"/>
      <c r="AGL565" s="10"/>
      <c r="AGM565" s="10"/>
      <c r="AGN565" s="10"/>
      <c r="AGO565" s="10"/>
      <c r="AGP565" s="10"/>
      <c r="AGQ565" s="10"/>
      <c r="AGR565" s="10"/>
      <c r="AGS565" s="10"/>
      <c r="AGT565" s="10"/>
      <c r="AGU565" s="10"/>
      <c r="AGV565" s="10"/>
      <c r="AGW565" s="10"/>
      <c r="AGX565" s="10"/>
      <c r="AGY565" s="10"/>
      <c r="AGZ565" s="10"/>
      <c r="AHA565" s="10"/>
      <c r="AHB565" s="10"/>
      <c r="AHC565" s="10"/>
      <c r="AHD565" s="10"/>
      <c r="AHE565" s="10"/>
      <c r="AHF565" s="10"/>
      <c r="AHG565" s="10"/>
      <c r="AHH565" s="10"/>
      <c r="AHI565" s="10"/>
      <c r="AHJ565" s="10"/>
      <c r="AHK565" s="10"/>
      <c r="AHL565" s="10"/>
      <c r="AHM565" s="10"/>
      <c r="AHN565" s="10"/>
      <c r="AHO565" s="10"/>
      <c r="AHP565" s="10"/>
      <c r="AHQ565" s="10"/>
      <c r="AHR565" s="10"/>
      <c r="AHS565" s="10"/>
      <c r="AHT565" s="10"/>
      <c r="AHU565" s="10"/>
      <c r="AHV565" s="10"/>
      <c r="AHW565" s="10"/>
      <c r="AHX565" s="10"/>
      <c r="AHY565" s="10"/>
      <c r="AHZ565" s="10"/>
      <c r="AIA565" s="10"/>
      <c r="AIB565" s="10"/>
      <c r="AIC565" s="10"/>
      <c r="AID565" s="10"/>
      <c r="AIE565" s="10"/>
      <c r="AIF565" s="10"/>
      <c r="AIG565" s="10"/>
      <c r="AIH565" s="10"/>
      <c r="AII565" s="10"/>
      <c r="AIJ565" s="10"/>
      <c r="AIK565" s="10"/>
      <c r="AIL565" s="10"/>
      <c r="AIM565" s="10"/>
      <c r="AIN565" s="10"/>
      <c r="AIO565" s="10"/>
      <c r="AIP565" s="10"/>
      <c r="AIQ565" s="10"/>
      <c r="AIR565" s="10"/>
      <c r="AIS565" s="10"/>
      <c r="AIT565" s="10"/>
      <c r="AIU565" s="10"/>
      <c r="AIV565" s="10"/>
      <c r="AIW565" s="10"/>
      <c r="AIX565" s="10"/>
      <c r="AIY565" s="10"/>
      <c r="AIZ565" s="10"/>
      <c r="AJA565" s="10"/>
      <c r="AJB565" s="10"/>
      <c r="AJC565" s="10"/>
      <c r="AJD565" s="10"/>
      <c r="AJE565" s="10"/>
      <c r="AJF565" s="10"/>
      <c r="AJG565" s="10"/>
      <c r="AJH565" s="10"/>
      <c r="AJI565" s="10"/>
      <c r="AJJ565" s="10"/>
      <c r="AJK565" s="10"/>
      <c r="AJL565" s="10"/>
      <c r="AJM565" s="10"/>
      <c r="AJN565" s="10"/>
      <c r="AJO565" s="10"/>
      <c r="AJP565" s="10"/>
      <c r="AJQ565" s="10"/>
      <c r="AJR565" s="10"/>
      <c r="AJS565" s="10"/>
      <c r="AJT565" s="10"/>
      <c r="AJU565" s="10"/>
      <c r="AJV565" s="10"/>
      <c r="AJW565" s="10"/>
      <c r="AJX565" s="10"/>
      <c r="AJY565" s="10"/>
      <c r="AJZ565" s="10"/>
      <c r="AKA565" s="10"/>
      <c r="AKB565" s="10"/>
      <c r="AKC565" s="10"/>
      <c r="AKD565" s="10"/>
      <c r="AKE565" s="10"/>
      <c r="AKF565" s="10"/>
      <c r="AKG565" s="10"/>
      <c r="AKH565" s="10"/>
      <c r="AKI565" s="10"/>
      <c r="AKJ565" s="10"/>
      <c r="AKK565" s="10"/>
      <c r="AKL565" s="10"/>
      <c r="AKM565" s="10"/>
      <c r="AKN565" s="10"/>
      <c r="AKO565" s="10"/>
      <c r="AKP565" s="10"/>
      <c r="AKQ565" s="10"/>
      <c r="AKR565" s="10"/>
      <c r="AKS565" s="10"/>
      <c r="AKT565" s="10"/>
      <c r="AKU565" s="10"/>
      <c r="AKV565" s="10"/>
      <c r="AKW565" s="10"/>
      <c r="AKX565" s="10"/>
      <c r="AKY565" s="10"/>
      <c r="AKZ565" s="10"/>
      <c r="ALA565" s="10"/>
      <c r="ALB565" s="10"/>
      <c r="ALC565" s="10"/>
      <c r="ALD565" s="10"/>
      <c r="ALE565" s="10"/>
      <c r="ALF565" s="10"/>
      <c r="ALG565" s="10"/>
      <c r="ALH565" s="10"/>
      <c r="ALI565" s="10"/>
      <c r="ALJ565" s="10"/>
      <c r="ALK565" s="10"/>
      <c r="ALL565" s="10"/>
      <c r="ALM565" s="10"/>
      <c r="ALN565" s="10"/>
      <c r="ALO565" s="10"/>
      <c r="ALP565" s="10"/>
      <c r="ALQ565" s="10"/>
      <c r="ALR565" s="10"/>
      <c r="ALS565" s="10"/>
      <c r="ALT565" s="10"/>
      <c r="ALU565" s="10"/>
      <c r="ALV565" s="10"/>
      <c r="ALW565" s="10"/>
      <c r="ALX565" s="10"/>
      <c r="ALY565" s="10"/>
      <c r="ALZ565" s="10"/>
      <c r="AMA565" s="10"/>
      <c r="AMB565" s="10"/>
      <c r="AMC565" s="10"/>
      <c r="AMD565" s="10"/>
      <c r="AME565" s="10"/>
      <c r="AMF565" s="10"/>
      <c r="AMG565" s="10"/>
      <c r="AMH565" s="10"/>
      <c r="AMI565" s="10"/>
    </row>
    <row r="566" spans="1:1023" ht="21.75" customHeight="1">
      <c r="A566" s="14" t="s">
        <v>179</v>
      </c>
      <c r="B566" s="45"/>
      <c r="C566" s="34"/>
      <c r="D566" s="34"/>
      <c r="E566" s="30"/>
      <c r="F566" s="30"/>
      <c r="G566" s="30"/>
      <c r="H566" s="30"/>
      <c r="I566" s="30"/>
      <c r="J566" s="30"/>
      <c r="K566" s="30"/>
      <c r="L566" s="30"/>
      <c r="M566" s="30"/>
      <c r="N566" s="30"/>
      <c r="O566" s="36">
        <v>10000</v>
      </c>
      <c r="P566" s="34"/>
      <c r="Q566" s="43">
        <f t="shared" si="14"/>
        <v>10000</v>
      </c>
      <c r="R566" s="43">
        <f t="shared" si="16"/>
        <v>10000</v>
      </c>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c r="EM566" s="10"/>
      <c r="EN566" s="10"/>
      <c r="EO566" s="10"/>
      <c r="EP566" s="10"/>
      <c r="EQ566" s="10"/>
      <c r="ER566" s="10"/>
      <c r="ES566" s="10"/>
      <c r="ET566" s="10"/>
      <c r="EU566" s="10"/>
      <c r="EV566" s="10"/>
      <c r="EW566" s="10"/>
      <c r="EX566" s="10"/>
      <c r="EY566" s="10"/>
      <c r="EZ566" s="10"/>
      <c r="FA566" s="10"/>
      <c r="FB566" s="10"/>
      <c r="FC566" s="10"/>
      <c r="FD566" s="10"/>
      <c r="FE566" s="10"/>
      <c r="FF566" s="10"/>
      <c r="FG566" s="10"/>
      <c r="FH566" s="10"/>
      <c r="FI566" s="10"/>
      <c r="FJ566" s="10"/>
      <c r="FK566" s="10"/>
      <c r="FL566" s="10"/>
      <c r="FM566" s="10"/>
      <c r="FN566" s="10"/>
      <c r="FO566" s="10"/>
      <c r="FP566" s="10"/>
      <c r="FQ566" s="10"/>
      <c r="FR566" s="10"/>
      <c r="FS566" s="10"/>
      <c r="FT566" s="10"/>
      <c r="FU566" s="10"/>
      <c r="FV566" s="10"/>
      <c r="FW566" s="10"/>
      <c r="FX566" s="10"/>
      <c r="FY566" s="10"/>
      <c r="FZ566" s="10"/>
      <c r="GA566" s="10"/>
      <c r="GB566" s="10"/>
      <c r="GC566" s="10"/>
      <c r="GD566" s="10"/>
      <c r="GE566" s="10"/>
      <c r="GF566" s="10"/>
      <c r="GG566" s="10"/>
      <c r="GH566" s="10"/>
      <c r="GI566" s="10"/>
      <c r="GJ566" s="10"/>
      <c r="GK566" s="10"/>
      <c r="GL566" s="10"/>
      <c r="GM566" s="10"/>
      <c r="GN566" s="10"/>
      <c r="GO566" s="10"/>
      <c r="GP566" s="10"/>
      <c r="GQ566" s="10"/>
      <c r="GR566" s="10"/>
      <c r="GS566" s="10"/>
      <c r="GT566" s="10"/>
      <c r="GU566" s="10"/>
      <c r="GV566" s="10"/>
      <c r="GW566" s="10"/>
      <c r="GX566" s="10"/>
      <c r="GY566" s="10"/>
      <c r="GZ566" s="10"/>
      <c r="HA566" s="10"/>
      <c r="HB566" s="10"/>
      <c r="HC566" s="10"/>
      <c r="HD566" s="10"/>
      <c r="HE566" s="10"/>
      <c r="HF566" s="10"/>
      <c r="HG566" s="10"/>
      <c r="HH566" s="10"/>
      <c r="HI566" s="10"/>
      <c r="HJ566" s="10"/>
      <c r="HK566" s="10"/>
      <c r="HL566" s="10"/>
      <c r="HM566" s="10"/>
      <c r="HN566" s="10"/>
      <c r="HO566" s="10"/>
      <c r="HP566" s="10"/>
      <c r="HQ566" s="10"/>
      <c r="HR566" s="10"/>
      <c r="HS566" s="10"/>
      <c r="HT566" s="10"/>
      <c r="HU566" s="10"/>
      <c r="HV566" s="10"/>
      <c r="HW566" s="10"/>
      <c r="HX566" s="10"/>
      <c r="HY566" s="10"/>
      <c r="HZ566" s="10"/>
      <c r="IA566" s="10"/>
      <c r="IB566" s="10"/>
      <c r="IC566" s="10"/>
      <c r="ID566" s="10"/>
      <c r="IE566" s="10"/>
      <c r="IF566" s="10"/>
      <c r="IG566" s="10"/>
      <c r="IH566" s="10"/>
      <c r="II566" s="10"/>
      <c r="IJ566" s="10"/>
      <c r="IK566" s="10"/>
      <c r="IL566" s="10"/>
      <c r="IM566" s="10"/>
      <c r="IN566" s="10"/>
      <c r="IO566" s="10"/>
      <c r="IP566" s="10"/>
      <c r="IQ566" s="10"/>
      <c r="IR566" s="10"/>
      <c r="IS566" s="10"/>
      <c r="IT566" s="10"/>
      <c r="IU566" s="10"/>
      <c r="IV566" s="10"/>
      <c r="IW566" s="10"/>
      <c r="IX566" s="10"/>
      <c r="IY566" s="10"/>
      <c r="IZ566" s="10"/>
      <c r="JA566" s="10"/>
      <c r="JB566" s="10"/>
      <c r="JC566" s="10"/>
      <c r="JD566" s="10"/>
      <c r="JE566" s="10"/>
      <c r="JF566" s="10"/>
      <c r="JG566" s="10"/>
      <c r="JH566" s="10"/>
      <c r="JI566" s="10"/>
      <c r="JJ566" s="10"/>
      <c r="JK566" s="10"/>
      <c r="JL566" s="10"/>
      <c r="JM566" s="10"/>
      <c r="JN566" s="10"/>
      <c r="JO566" s="10"/>
      <c r="JP566" s="10"/>
      <c r="JQ566" s="10"/>
      <c r="JR566" s="10"/>
      <c r="JS566" s="10"/>
      <c r="JT566" s="10"/>
      <c r="JU566" s="10"/>
      <c r="JV566" s="10"/>
      <c r="JW566" s="10"/>
      <c r="JX566" s="10"/>
      <c r="JY566" s="10"/>
      <c r="JZ566" s="10"/>
      <c r="KA566" s="10"/>
      <c r="KB566" s="10"/>
      <c r="KC566" s="10"/>
      <c r="KD566" s="10"/>
      <c r="KE566" s="10"/>
      <c r="KF566" s="10"/>
      <c r="KG566" s="10"/>
      <c r="KH566" s="10"/>
      <c r="KI566" s="10"/>
      <c r="KJ566" s="10"/>
      <c r="KK566" s="10"/>
      <c r="KL566" s="10"/>
      <c r="KM566" s="10"/>
      <c r="KN566" s="10"/>
      <c r="KO566" s="10"/>
      <c r="KP566" s="10"/>
      <c r="KQ566" s="10"/>
      <c r="KR566" s="10"/>
      <c r="KS566" s="10"/>
      <c r="KT566" s="10"/>
      <c r="KU566" s="10"/>
      <c r="KV566" s="10"/>
      <c r="KW566" s="10"/>
      <c r="KX566" s="10"/>
      <c r="KY566" s="10"/>
      <c r="KZ566" s="10"/>
      <c r="LA566" s="10"/>
      <c r="LB566" s="10"/>
      <c r="LC566" s="10"/>
      <c r="LD566" s="10"/>
      <c r="LE566" s="10"/>
      <c r="LF566" s="10"/>
      <c r="LG566" s="10"/>
      <c r="LH566" s="10"/>
      <c r="LI566" s="10"/>
      <c r="LJ566" s="10"/>
      <c r="LK566" s="10"/>
      <c r="LL566" s="10"/>
      <c r="LM566" s="10"/>
      <c r="LN566" s="10"/>
      <c r="LO566" s="10"/>
      <c r="LP566" s="10"/>
      <c r="LQ566" s="10"/>
      <c r="LR566" s="10"/>
      <c r="LS566" s="10"/>
      <c r="LT566" s="10"/>
      <c r="LU566" s="10"/>
      <c r="LV566" s="10"/>
      <c r="LW566" s="10"/>
      <c r="LX566" s="10"/>
      <c r="LY566" s="10"/>
      <c r="LZ566" s="10"/>
      <c r="MA566" s="10"/>
      <c r="MB566" s="10"/>
      <c r="MC566" s="10"/>
      <c r="MD566" s="10"/>
      <c r="ME566" s="10"/>
      <c r="MF566" s="10"/>
      <c r="MG566" s="10"/>
      <c r="MH566" s="10"/>
      <c r="MI566" s="10"/>
      <c r="MJ566" s="10"/>
      <c r="MK566" s="10"/>
      <c r="ML566" s="10"/>
      <c r="MM566" s="10"/>
      <c r="MN566" s="10"/>
      <c r="MO566" s="10"/>
      <c r="MP566" s="10"/>
      <c r="MQ566" s="10"/>
      <c r="MR566" s="10"/>
      <c r="MS566" s="10"/>
      <c r="MT566" s="10"/>
      <c r="MU566" s="10"/>
      <c r="MV566" s="10"/>
      <c r="MW566" s="10"/>
      <c r="MX566" s="10"/>
      <c r="MY566" s="10"/>
      <c r="MZ566" s="10"/>
      <c r="NA566" s="10"/>
      <c r="NB566" s="10"/>
      <c r="NC566" s="10"/>
      <c r="ND566" s="10"/>
      <c r="NE566" s="10"/>
      <c r="NF566" s="10"/>
      <c r="NG566" s="10"/>
      <c r="NH566" s="10"/>
      <c r="NI566" s="10"/>
      <c r="NJ566" s="10"/>
      <c r="NK566" s="10"/>
      <c r="NL566" s="10"/>
      <c r="NM566" s="10"/>
      <c r="NN566" s="10"/>
      <c r="NO566" s="10"/>
      <c r="NP566" s="10"/>
      <c r="NQ566" s="10"/>
      <c r="NR566" s="10"/>
      <c r="NS566" s="10"/>
      <c r="NT566" s="10"/>
      <c r="NU566" s="10"/>
      <c r="NV566" s="10"/>
      <c r="NW566" s="10"/>
      <c r="NX566" s="10"/>
      <c r="NY566" s="10"/>
      <c r="NZ566" s="10"/>
      <c r="OA566" s="10"/>
      <c r="OB566" s="10"/>
      <c r="OC566" s="10"/>
      <c r="OD566" s="10"/>
      <c r="OE566" s="10"/>
      <c r="OF566" s="10"/>
      <c r="OG566" s="10"/>
      <c r="OH566" s="10"/>
      <c r="OI566" s="10"/>
      <c r="OJ566" s="10"/>
      <c r="OK566" s="10"/>
      <c r="OL566" s="10"/>
      <c r="OM566" s="10"/>
      <c r="ON566" s="10"/>
      <c r="OO566" s="10"/>
      <c r="OP566" s="10"/>
      <c r="OQ566" s="10"/>
      <c r="OR566" s="10"/>
      <c r="OS566" s="10"/>
      <c r="OT566" s="10"/>
      <c r="OU566" s="10"/>
      <c r="OV566" s="10"/>
      <c r="OW566" s="10"/>
      <c r="OX566" s="10"/>
      <c r="OY566" s="10"/>
      <c r="OZ566" s="10"/>
      <c r="PA566" s="10"/>
      <c r="PB566" s="10"/>
      <c r="PC566" s="10"/>
      <c r="PD566" s="10"/>
      <c r="PE566" s="10"/>
      <c r="PF566" s="10"/>
      <c r="PG566" s="10"/>
      <c r="PH566" s="10"/>
      <c r="PI566" s="10"/>
      <c r="PJ566" s="10"/>
      <c r="PK566" s="10"/>
      <c r="PL566" s="10"/>
      <c r="PM566" s="10"/>
      <c r="PN566" s="10"/>
      <c r="PO566" s="10"/>
      <c r="PP566" s="10"/>
      <c r="PQ566" s="10"/>
      <c r="PR566" s="10"/>
      <c r="PS566" s="10"/>
      <c r="PT566" s="10"/>
      <c r="PU566" s="10"/>
      <c r="PV566" s="10"/>
      <c r="PW566" s="10"/>
      <c r="PX566" s="10"/>
      <c r="PY566" s="10"/>
      <c r="PZ566" s="10"/>
      <c r="QA566" s="10"/>
      <c r="QB566" s="10"/>
      <c r="QC566" s="10"/>
      <c r="QD566" s="10"/>
      <c r="QE566" s="10"/>
      <c r="QF566" s="10"/>
      <c r="QG566" s="10"/>
      <c r="QH566" s="10"/>
      <c r="QI566" s="10"/>
      <c r="QJ566" s="10"/>
      <c r="QK566" s="10"/>
      <c r="QL566" s="10"/>
      <c r="QM566" s="10"/>
      <c r="QN566" s="10"/>
      <c r="QO566" s="10"/>
      <c r="QP566" s="10"/>
      <c r="QQ566" s="10"/>
      <c r="QR566" s="10"/>
      <c r="QS566" s="10"/>
      <c r="QT566" s="10"/>
      <c r="QU566" s="10"/>
      <c r="QV566" s="10"/>
      <c r="QW566" s="10"/>
      <c r="QX566" s="10"/>
      <c r="QY566" s="10"/>
      <c r="QZ566" s="10"/>
      <c r="RA566" s="10"/>
      <c r="RB566" s="10"/>
      <c r="RC566" s="10"/>
      <c r="RD566" s="10"/>
      <c r="RE566" s="10"/>
      <c r="RF566" s="10"/>
      <c r="RG566" s="10"/>
      <c r="RH566" s="10"/>
      <c r="RI566" s="10"/>
      <c r="RJ566" s="10"/>
      <c r="RK566" s="10"/>
      <c r="RL566" s="10"/>
      <c r="RM566" s="10"/>
      <c r="RN566" s="10"/>
      <c r="RO566" s="10"/>
      <c r="RP566" s="10"/>
      <c r="RQ566" s="10"/>
      <c r="RR566" s="10"/>
      <c r="RS566" s="10"/>
      <c r="RT566" s="10"/>
      <c r="RU566" s="10"/>
      <c r="RV566" s="10"/>
      <c r="RW566" s="10"/>
      <c r="RX566" s="10"/>
      <c r="RY566" s="10"/>
      <c r="RZ566" s="10"/>
      <c r="SA566" s="10"/>
      <c r="SB566" s="10"/>
      <c r="SC566" s="10"/>
      <c r="SD566" s="10"/>
      <c r="SE566" s="10"/>
      <c r="SF566" s="10"/>
      <c r="SG566" s="10"/>
      <c r="SH566" s="10"/>
      <c r="SI566" s="10"/>
      <c r="SJ566" s="10"/>
      <c r="SK566" s="10"/>
      <c r="SL566" s="10"/>
      <c r="SM566" s="10"/>
      <c r="SN566" s="10"/>
      <c r="SO566" s="10"/>
      <c r="SP566" s="10"/>
      <c r="SQ566" s="10"/>
      <c r="SR566" s="10"/>
      <c r="SS566" s="10"/>
      <c r="ST566" s="10"/>
      <c r="SU566" s="10"/>
      <c r="SV566" s="10"/>
      <c r="SW566" s="10"/>
      <c r="SX566" s="10"/>
      <c r="SY566" s="10"/>
      <c r="SZ566" s="10"/>
      <c r="TA566" s="10"/>
      <c r="TB566" s="10"/>
      <c r="TC566" s="10"/>
      <c r="TD566" s="10"/>
      <c r="TE566" s="10"/>
      <c r="TF566" s="10"/>
      <c r="TG566" s="10"/>
      <c r="TH566" s="10"/>
      <c r="TI566" s="10"/>
      <c r="TJ566" s="10"/>
      <c r="TK566" s="10"/>
      <c r="TL566" s="10"/>
      <c r="TM566" s="10"/>
      <c r="TN566" s="10"/>
      <c r="TO566" s="10"/>
      <c r="TP566" s="10"/>
      <c r="TQ566" s="10"/>
      <c r="TR566" s="10"/>
      <c r="TS566" s="10"/>
      <c r="TT566" s="10"/>
      <c r="TU566" s="10"/>
      <c r="TV566" s="10"/>
      <c r="TW566" s="10"/>
      <c r="TX566" s="10"/>
      <c r="TY566" s="10"/>
      <c r="TZ566" s="10"/>
      <c r="UA566" s="10"/>
      <c r="UB566" s="10"/>
      <c r="UC566" s="10"/>
      <c r="UD566" s="10"/>
      <c r="UE566" s="10"/>
      <c r="UF566" s="10"/>
      <c r="UG566" s="10"/>
      <c r="UH566" s="10"/>
      <c r="UI566" s="10"/>
      <c r="UJ566" s="10"/>
      <c r="UK566" s="10"/>
      <c r="UL566" s="10"/>
      <c r="UM566" s="10"/>
      <c r="UN566" s="10"/>
      <c r="UO566" s="10"/>
      <c r="UP566" s="10"/>
      <c r="UQ566" s="10"/>
      <c r="UR566" s="10"/>
      <c r="US566" s="10"/>
      <c r="UT566" s="10"/>
      <c r="UU566" s="10"/>
      <c r="UV566" s="10"/>
      <c r="UW566" s="10"/>
      <c r="UX566" s="10"/>
      <c r="UY566" s="10"/>
      <c r="UZ566" s="10"/>
      <c r="VA566" s="10"/>
      <c r="VB566" s="10"/>
      <c r="VC566" s="10"/>
      <c r="VD566" s="10"/>
      <c r="VE566" s="10"/>
      <c r="VF566" s="10"/>
      <c r="VG566" s="10"/>
      <c r="VH566" s="10"/>
      <c r="VI566" s="10"/>
      <c r="VJ566" s="10"/>
      <c r="VK566" s="10"/>
      <c r="VL566" s="10"/>
      <c r="VM566" s="10"/>
      <c r="VN566" s="10"/>
      <c r="VO566" s="10"/>
      <c r="VP566" s="10"/>
      <c r="VQ566" s="10"/>
      <c r="VR566" s="10"/>
      <c r="VS566" s="10"/>
      <c r="VT566" s="10"/>
      <c r="VU566" s="10"/>
      <c r="VV566" s="10"/>
      <c r="VW566" s="10"/>
      <c r="VX566" s="10"/>
      <c r="VY566" s="10"/>
      <c r="VZ566" s="10"/>
      <c r="WA566" s="10"/>
      <c r="WB566" s="10"/>
      <c r="WC566" s="10"/>
      <c r="WD566" s="10"/>
      <c r="WE566" s="10"/>
      <c r="WF566" s="10"/>
      <c r="WG566" s="10"/>
      <c r="WH566" s="10"/>
      <c r="WI566" s="10"/>
      <c r="WJ566" s="10"/>
      <c r="WK566" s="10"/>
      <c r="WL566" s="10"/>
      <c r="WM566" s="10"/>
      <c r="WN566" s="10"/>
      <c r="WO566" s="10"/>
      <c r="WP566" s="10"/>
      <c r="WQ566" s="10"/>
      <c r="WR566" s="10"/>
      <c r="WS566" s="10"/>
      <c r="WT566" s="10"/>
      <c r="WU566" s="10"/>
      <c r="WV566" s="10"/>
      <c r="WW566" s="10"/>
      <c r="WX566" s="10"/>
      <c r="WY566" s="10"/>
      <c r="WZ566" s="10"/>
      <c r="XA566" s="10"/>
      <c r="XB566" s="10"/>
      <c r="XC566" s="10"/>
      <c r="XD566" s="10"/>
      <c r="XE566" s="10"/>
      <c r="XF566" s="10"/>
      <c r="XG566" s="10"/>
      <c r="XH566" s="10"/>
      <c r="XI566" s="10"/>
      <c r="XJ566" s="10"/>
      <c r="XK566" s="10"/>
      <c r="XL566" s="10"/>
      <c r="XM566" s="10"/>
      <c r="XN566" s="10"/>
      <c r="XO566" s="10"/>
      <c r="XP566" s="10"/>
      <c r="XQ566" s="10"/>
      <c r="XR566" s="10"/>
      <c r="XS566" s="10"/>
      <c r="XT566" s="10"/>
      <c r="XU566" s="10"/>
      <c r="XV566" s="10"/>
      <c r="XW566" s="10"/>
      <c r="XX566" s="10"/>
      <c r="XY566" s="10"/>
      <c r="XZ566" s="10"/>
      <c r="YA566" s="10"/>
      <c r="YB566" s="10"/>
      <c r="YC566" s="10"/>
      <c r="YD566" s="10"/>
      <c r="YE566" s="10"/>
      <c r="YF566" s="10"/>
      <c r="YG566" s="10"/>
      <c r="YH566" s="10"/>
      <c r="YI566" s="10"/>
      <c r="YJ566" s="10"/>
      <c r="YK566" s="10"/>
      <c r="YL566" s="10"/>
      <c r="YM566" s="10"/>
      <c r="YN566" s="10"/>
      <c r="YO566" s="10"/>
      <c r="YP566" s="10"/>
      <c r="YQ566" s="10"/>
      <c r="YR566" s="10"/>
      <c r="YS566" s="10"/>
      <c r="YT566" s="10"/>
      <c r="YU566" s="10"/>
      <c r="YV566" s="10"/>
      <c r="YW566" s="10"/>
      <c r="YX566" s="10"/>
      <c r="YY566" s="10"/>
      <c r="YZ566" s="10"/>
      <c r="ZA566" s="10"/>
      <c r="ZB566" s="10"/>
      <c r="ZC566" s="10"/>
      <c r="ZD566" s="10"/>
      <c r="ZE566" s="10"/>
      <c r="ZF566" s="10"/>
      <c r="ZG566" s="10"/>
      <c r="ZH566" s="10"/>
      <c r="ZI566" s="10"/>
      <c r="ZJ566" s="10"/>
      <c r="ZK566" s="10"/>
      <c r="ZL566" s="10"/>
      <c r="ZM566" s="10"/>
      <c r="ZN566" s="10"/>
      <c r="ZO566" s="10"/>
      <c r="ZP566" s="10"/>
      <c r="ZQ566" s="10"/>
      <c r="ZR566" s="10"/>
      <c r="ZS566" s="10"/>
      <c r="ZT566" s="10"/>
      <c r="ZU566" s="10"/>
      <c r="ZV566" s="10"/>
      <c r="ZW566" s="10"/>
      <c r="ZX566" s="10"/>
      <c r="ZY566" s="10"/>
      <c r="ZZ566" s="10"/>
      <c r="AAA566" s="10"/>
      <c r="AAB566" s="10"/>
      <c r="AAC566" s="10"/>
      <c r="AAD566" s="10"/>
      <c r="AAE566" s="10"/>
      <c r="AAF566" s="10"/>
      <c r="AAG566" s="10"/>
      <c r="AAH566" s="10"/>
      <c r="AAI566" s="10"/>
      <c r="AAJ566" s="10"/>
      <c r="AAK566" s="10"/>
      <c r="AAL566" s="10"/>
      <c r="AAM566" s="10"/>
      <c r="AAN566" s="10"/>
      <c r="AAO566" s="10"/>
      <c r="AAP566" s="10"/>
      <c r="AAQ566" s="10"/>
      <c r="AAR566" s="10"/>
      <c r="AAS566" s="10"/>
      <c r="AAT566" s="10"/>
      <c r="AAU566" s="10"/>
      <c r="AAV566" s="10"/>
      <c r="AAW566" s="10"/>
      <c r="AAX566" s="10"/>
      <c r="AAY566" s="10"/>
      <c r="AAZ566" s="10"/>
      <c r="ABA566" s="10"/>
      <c r="ABB566" s="10"/>
      <c r="ABC566" s="10"/>
      <c r="ABD566" s="10"/>
      <c r="ABE566" s="10"/>
      <c r="ABF566" s="10"/>
      <c r="ABG566" s="10"/>
      <c r="ABH566" s="10"/>
      <c r="ABI566" s="10"/>
      <c r="ABJ566" s="10"/>
      <c r="ABK566" s="10"/>
      <c r="ABL566" s="10"/>
      <c r="ABM566" s="10"/>
      <c r="ABN566" s="10"/>
      <c r="ABO566" s="10"/>
      <c r="ABP566" s="10"/>
      <c r="ABQ566" s="10"/>
      <c r="ABR566" s="10"/>
      <c r="ABS566" s="10"/>
      <c r="ABT566" s="10"/>
      <c r="ABU566" s="10"/>
      <c r="ABV566" s="10"/>
      <c r="ABW566" s="10"/>
      <c r="ABX566" s="10"/>
      <c r="ABY566" s="10"/>
      <c r="ABZ566" s="10"/>
      <c r="ACA566" s="10"/>
      <c r="ACB566" s="10"/>
      <c r="ACC566" s="10"/>
      <c r="ACD566" s="10"/>
      <c r="ACE566" s="10"/>
      <c r="ACF566" s="10"/>
      <c r="ACG566" s="10"/>
      <c r="ACH566" s="10"/>
      <c r="ACI566" s="10"/>
      <c r="ACJ566" s="10"/>
      <c r="ACK566" s="10"/>
      <c r="ACL566" s="10"/>
      <c r="ACM566" s="10"/>
      <c r="ACN566" s="10"/>
      <c r="ACO566" s="10"/>
      <c r="ACP566" s="10"/>
      <c r="ACQ566" s="10"/>
      <c r="ACR566" s="10"/>
      <c r="ACS566" s="10"/>
      <c r="ACT566" s="10"/>
      <c r="ACU566" s="10"/>
      <c r="ACV566" s="10"/>
      <c r="ACW566" s="10"/>
      <c r="ACX566" s="10"/>
      <c r="ACY566" s="10"/>
      <c r="ACZ566" s="10"/>
      <c r="ADA566" s="10"/>
      <c r="ADB566" s="10"/>
      <c r="ADC566" s="10"/>
      <c r="ADD566" s="10"/>
      <c r="ADE566" s="10"/>
      <c r="ADF566" s="10"/>
      <c r="ADG566" s="10"/>
      <c r="ADH566" s="10"/>
      <c r="ADI566" s="10"/>
      <c r="ADJ566" s="10"/>
      <c r="ADK566" s="10"/>
      <c r="ADL566" s="10"/>
      <c r="ADM566" s="10"/>
      <c r="ADN566" s="10"/>
      <c r="ADO566" s="10"/>
      <c r="ADP566" s="10"/>
      <c r="ADQ566" s="10"/>
      <c r="ADR566" s="10"/>
      <c r="ADS566" s="10"/>
      <c r="ADT566" s="10"/>
      <c r="ADU566" s="10"/>
      <c r="ADV566" s="10"/>
      <c r="ADW566" s="10"/>
      <c r="ADX566" s="10"/>
      <c r="ADY566" s="10"/>
      <c r="ADZ566" s="10"/>
      <c r="AEA566" s="10"/>
      <c r="AEB566" s="10"/>
      <c r="AEC566" s="10"/>
      <c r="AED566" s="10"/>
      <c r="AEE566" s="10"/>
      <c r="AEF566" s="10"/>
      <c r="AEG566" s="10"/>
      <c r="AEH566" s="10"/>
      <c r="AEI566" s="10"/>
      <c r="AEJ566" s="10"/>
      <c r="AEK566" s="10"/>
      <c r="AEL566" s="10"/>
      <c r="AEM566" s="10"/>
      <c r="AEN566" s="10"/>
      <c r="AEO566" s="10"/>
      <c r="AEP566" s="10"/>
      <c r="AEQ566" s="10"/>
      <c r="AER566" s="10"/>
      <c r="AES566" s="10"/>
      <c r="AET566" s="10"/>
      <c r="AEU566" s="10"/>
      <c r="AEV566" s="10"/>
      <c r="AEW566" s="10"/>
      <c r="AEX566" s="10"/>
      <c r="AEY566" s="10"/>
      <c r="AEZ566" s="10"/>
      <c r="AFA566" s="10"/>
      <c r="AFB566" s="10"/>
      <c r="AFC566" s="10"/>
      <c r="AFD566" s="10"/>
      <c r="AFE566" s="10"/>
      <c r="AFF566" s="10"/>
      <c r="AFG566" s="10"/>
      <c r="AFH566" s="10"/>
      <c r="AFI566" s="10"/>
      <c r="AFJ566" s="10"/>
      <c r="AFK566" s="10"/>
      <c r="AFL566" s="10"/>
      <c r="AFM566" s="10"/>
      <c r="AFN566" s="10"/>
      <c r="AFO566" s="10"/>
      <c r="AFP566" s="10"/>
      <c r="AFQ566" s="10"/>
      <c r="AFR566" s="10"/>
      <c r="AFS566" s="10"/>
      <c r="AFT566" s="10"/>
      <c r="AFU566" s="10"/>
      <c r="AFV566" s="10"/>
      <c r="AFW566" s="10"/>
      <c r="AFX566" s="10"/>
      <c r="AFY566" s="10"/>
      <c r="AFZ566" s="10"/>
      <c r="AGA566" s="10"/>
      <c r="AGB566" s="10"/>
      <c r="AGC566" s="10"/>
      <c r="AGD566" s="10"/>
      <c r="AGE566" s="10"/>
      <c r="AGF566" s="10"/>
      <c r="AGG566" s="10"/>
      <c r="AGH566" s="10"/>
      <c r="AGI566" s="10"/>
      <c r="AGJ566" s="10"/>
      <c r="AGK566" s="10"/>
      <c r="AGL566" s="10"/>
      <c r="AGM566" s="10"/>
      <c r="AGN566" s="10"/>
      <c r="AGO566" s="10"/>
      <c r="AGP566" s="10"/>
      <c r="AGQ566" s="10"/>
      <c r="AGR566" s="10"/>
      <c r="AGS566" s="10"/>
      <c r="AGT566" s="10"/>
      <c r="AGU566" s="10"/>
      <c r="AGV566" s="10"/>
      <c r="AGW566" s="10"/>
      <c r="AGX566" s="10"/>
      <c r="AGY566" s="10"/>
      <c r="AGZ566" s="10"/>
      <c r="AHA566" s="10"/>
      <c r="AHB566" s="10"/>
      <c r="AHC566" s="10"/>
      <c r="AHD566" s="10"/>
      <c r="AHE566" s="10"/>
      <c r="AHF566" s="10"/>
      <c r="AHG566" s="10"/>
      <c r="AHH566" s="10"/>
      <c r="AHI566" s="10"/>
      <c r="AHJ566" s="10"/>
      <c r="AHK566" s="10"/>
      <c r="AHL566" s="10"/>
      <c r="AHM566" s="10"/>
      <c r="AHN566" s="10"/>
      <c r="AHO566" s="10"/>
      <c r="AHP566" s="10"/>
      <c r="AHQ566" s="10"/>
      <c r="AHR566" s="10"/>
      <c r="AHS566" s="10"/>
      <c r="AHT566" s="10"/>
      <c r="AHU566" s="10"/>
      <c r="AHV566" s="10"/>
      <c r="AHW566" s="10"/>
      <c r="AHX566" s="10"/>
      <c r="AHY566" s="10"/>
      <c r="AHZ566" s="10"/>
      <c r="AIA566" s="10"/>
      <c r="AIB566" s="10"/>
      <c r="AIC566" s="10"/>
      <c r="AID566" s="10"/>
      <c r="AIE566" s="10"/>
      <c r="AIF566" s="10"/>
      <c r="AIG566" s="10"/>
      <c r="AIH566" s="10"/>
      <c r="AII566" s="10"/>
      <c r="AIJ566" s="10"/>
      <c r="AIK566" s="10"/>
      <c r="AIL566" s="10"/>
      <c r="AIM566" s="10"/>
      <c r="AIN566" s="10"/>
      <c r="AIO566" s="10"/>
      <c r="AIP566" s="10"/>
      <c r="AIQ566" s="10"/>
      <c r="AIR566" s="10"/>
      <c r="AIS566" s="10"/>
      <c r="AIT566" s="10"/>
      <c r="AIU566" s="10"/>
      <c r="AIV566" s="10"/>
      <c r="AIW566" s="10"/>
      <c r="AIX566" s="10"/>
      <c r="AIY566" s="10"/>
      <c r="AIZ566" s="10"/>
      <c r="AJA566" s="10"/>
      <c r="AJB566" s="10"/>
      <c r="AJC566" s="10"/>
      <c r="AJD566" s="10"/>
      <c r="AJE566" s="10"/>
      <c r="AJF566" s="10"/>
      <c r="AJG566" s="10"/>
      <c r="AJH566" s="10"/>
      <c r="AJI566" s="10"/>
      <c r="AJJ566" s="10"/>
      <c r="AJK566" s="10"/>
      <c r="AJL566" s="10"/>
      <c r="AJM566" s="10"/>
      <c r="AJN566" s="10"/>
      <c r="AJO566" s="10"/>
      <c r="AJP566" s="10"/>
      <c r="AJQ566" s="10"/>
      <c r="AJR566" s="10"/>
      <c r="AJS566" s="10"/>
      <c r="AJT566" s="10"/>
      <c r="AJU566" s="10"/>
      <c r="AJV566" s="10"/>
      <c r="AJW566" s="10"/>
      <c r="AJX566" s="10"/>
      <c r="AJY566" s="10"/>
      <c r="AJZ566" s="10"/>
      <c r="AKA566" s="10"/>
      <c r="AKB566" s="10"/>
      <c r="AKC566" s="10"/>
      <c r="AKD566" s="10"/>
      <c r="AKE566" s="10"/>
      <c r="AKF566" s="10"/>
      <c r="AKG566" s="10"/>
      <c r="AKH566" s="10"/>
      <c r="AKI566" s="10"/>
      <c r="AKJ566" s="10"/>
      <c r="AKK566" s="10"/>
      <c r="AKL566" s="10"/>
      <c r="AKM566" s="10"/>
      <c r="AKN566" s="10"/>
      <c r="AKO566" s="10"/>
      <c r="AKP566" s="10"/>
      <c r="AKQ566" s="10"/>
      <c r="AKR566" s="10"/>
      <c r="AKS566" s="10"/>
      <c r="AKT566" s="10"/>
      <c r="AKU566" s="10"/>
      <c r="AKV566" s="10"/>
      <c r="AKW566" s="10"/>
      <c r="AKX566" s="10"/>
      <c r="AKY566" s="10"/>
      <c r="AKZ566" s="10"/>
      <c r="ALA566" s="10"/>
      <c r="ALB566" s="10"/>
      <c r="ALC566" s="10"/>
      <c r="ALD566" s="10"/>
      <c r="ALE566" s="10"/>
      <c r="ALF566" s="10"/>
      <c r="ALG566" s="10"/>
      <c r="ALH566" s="10"/>
      <c r="ALI566" s="10"/>
      <c r="ALJ566" s="10"/>
      <c r="ALK566" s="10"/>
      <c r="ALL566" s="10"/>
      <c r="ALM566" s="10"/>
      <c r="ALN566" s="10"/>
      <c r="ALO566" s="10"/>
      <c r="ALP566" s="10"/>
      <c r="ALQ566" s="10"/>
      <c r="ALR566" s="10"/>
      <c r="ALS566" s="10"/>
      <c r="ALT566" s="10"/>
      <c r="ALU566" s="10"/>
      <c r="ALV566" s="10"/>
      <c r="ALW566" s="10"/>
      <c r="ALX566" s="10"/>
      <c r="ALY566" s="10"/>
      <c r="ALZ566" s="10"/>
      <c r="AMA566" s="10"/>
      <c r="AMB566" s="10"/>
      <c r="AMC566" s="10"/>
      <c r="AMD566" s="10"/>
      <c r="AME566" s="10"/>
      <c r="AMF566" s="10"/>
      <c r="AMG566" s="10"/>
      <c r="AMH566" s="10"/>
      <c r="AMI566" s="10"/>
    </row>
    <row r="567" spans="1:1023" ht="21.75" customHeight="1">
      <c r="A567" s="14" t="s">
        <v>150</v>
      </c>
      <c r="B567" s="45"/>
      <c r="C567" s="34"/>
      <c r="D567" s="34"/>
      <c r="E567" s="30"/>
      <c r="F567" s="30"/>
      <c r="G567" s="30"/>
      <c r="H567" s="30"/>
      <c r="I567" s="30"/>
      <c r="J567" s="30"/>
      <c r="K567" s="30"/>
      <c r="L567" s="30"/>
      <c r="M567" s="30"/>
      <c r="N567" s="30"/>
      <c r="O567" s="36">
        <v>10000</v>
      </c>
      <c r="P567" s="34"/>
      <c r="Q567" s="43">
        <f t="shared" ref="Q567:Q630" si="17">SUM(B567:P567)</f>
        <v>10000</v>
      </c>
      <c r="R567" s="43">
        <f t="shared" si="16"/>
        <v>10000</v>
      </c>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c r="EM567" s="10"/>
      <c r="EN567" s="10"/>
      <c r="EO567" s="10"/>
      <c r="EP567" s="10"/>
      <c r="EQ567" s="10"/>
      <c r="ER567" s="10"/>
      <c r="ES567" s="10"/>
      <c r="ET567" s="10"/>
      <c r="EU567" s="10"/>
      <c r="EV567" s="10"/>
      <c r="EW567" s="10"/>
      <c r="EX567" s="10"/>
      <c r="EY567" s="10"/>
      <c r="EZ567" s="10"/>
      <c r="FA567" s="10"/>
      <c r="FB567" s="10"/>
      <c r="FC567" s="10"/>
      <c r="FD567" s="10"/>
      <c r="FE567" s="10"/>
      <c r="FF567" s="10"/>
      <c r="FG567" s="10"/>
      <c r="FH567" s="10"/>
      <c r="FI567" s="10"/>
      <c r="FJ567" s="10"/>
      <c r="FK567" s="10"/>
      <c r="FL567" s="10"/>
      <c r="FM567" s="10"/>
      <c r="FN567" s="10"/>
      <c r="FO567" s="10"/>
      <c r="FP567" s="10"/>
      <c r="FQ567" s="10"/>
      <c r="FR567" s="10"/>
      <c r="FS567" s="10"/>
      <c r="FT567" s="10"/>
      <c r="FU567" s="10"/>
      <c r="FV567" s="10"/>
      <c r="FW567" s="10"/>
      <c r="FX567" s="10"/>
      <c r="FY567" s="10"/>
      <c r="FZ567" s="10"/>
      <c r="GA567" s="10"/>
      <c r="GB567" s="10"/>
      <c r="GC567" s="10"/>
      <c r="GD567" s="10"/>
      <c r="GE567" s="10"/>
      <c r="GF567" s="10"/>
      <c r="GG567" s="10"/>
      <c r="GH567" s="10"/>
      <c r="GI567" s="10"/>
      <c r="GJ567" s="10"/>
      <c r="GK567" s="10"/>
      <c r="GL567" s="10"/>
      <c r="GM567" s="10"/>
      <c r="GN567" s="10"/>
      <c r="GO567" s="10"/>
      <c r="GP567" s="10"/>
      <c r="GQ567" s="10"/>
      <c r="GR567" s="10"/>
      <c r="GS567" s="10"/>
      <c r="GT567" s="10"/>
      <c r="GU567" s="10"/>
      <c r="GV567" s="10"/>
      <c r="GW567" s="10"/>
      <c r="GX567" s="10"/>
      <c r="GY567" s="10"/>
      <c r="GZ567" s="10"/>
      <c r="HA567" s="10"/>
      <c r="HB567" s="10"/>
      <c r="HC567" s="10"/>
      <c r="HD567" s="10"/>
      <c r="HE567" s="10"/>
      <c r="HF567" s="10"/>
      <c r="HG567" s="10"/>
      <c r="HH567" s="10"/>
      <c r="HI567" s="10"/>
      <c r="HJ567" s="10"/>
      <c r="HK567" s="10"/>
      <c r="HL567" s="10"/>
      <c r="HM567" s="10"/>
      <c r="HN567" s="10"/>
      <c r="HO567" s="10"/>
      <c r="HP567" s="10"/>
      <c r="HQ567" s="10"/>
      <c r="HR567" s="10"/>
      <c r="HS567" s="10"/>
      <c r="HT567" s="10"/>
      <c r="HU567" s="10"/>
      <c r="HV567" s="10"/>
      <c r="HW567" s="10"/>
      <c r="HX567" s="10"/>
      <c r="HY567" s="10"/>
      <c r="HZ567" s="10"/>
      <c r="IA567" s="10"/>
      <c r="IB567" s="10"/>
      <c r="IC567" s="10"/>
      <c r="ID567" s="10"/>
      <c r="IE567" s="10"/>
      <c r="IF567" s="10"/>
      <c r="IG567" s="10"/>
      <c r="IH567" s="10"/>
      <c r="II567" s="10"/>
      <c r="IJ567" s="10"/>
      <c r="IK567" s="10"/>
      <c r="IL567" s="10"/>
      <c r="IM567" s="10"/>
      <c r="IN567" s="10"/>
      <c r="IO567" s="10"/>
      <c r="IP567" s="10"/>
      <c r="IQ567" s="10"/>
      <c r="IR567" s="10"/>
      <c r="IS567" s="10"/>
      <c r="IT567" s="10"/>
      <c r="IU567" s="10"/>
      <c r="IV567" s="10"/>
      <c r="IW567" s="10"/>
      <c r="IX567" s="10"/>
      <c r="IY567" s="10"/>
      <c r="IZ567" s="10"/>
      <c r="JA567" s="10"/>
      <c r="JB567" s="10"/>
      <c r="JC567" s="10"/>
      <c r="JD567" s="10"/>
      <c r="JE567" s="10"/>
      <c r="JF567" s="10"/>
      <c r="JG567" s="10"/>
      <c r="JH567" s="10"/>
      <c r="JI567" s="10"/>
      <c r="JJ567" s="10"/>
      <c r="JK567" s="10"/>
      <c r="JL567" s="10"/>
      <c r="JM567" s="10"/>
      <c r="JN567" s="10"/>
      <c r="JO567" s="10"/>
      <c r="JP567" s="10"/>
      <c r="JQ567" s="10"/>
      <c r="JR567" s="10"/>
      <c r="JS567" s="10"/>
      <c r="JT567" s="10"/>
      <c r="JU567" s="10"/>
      <c r="JV567" s="10"/>
      <c r="JW567" s="10"/>
      <c r="JX567" s="10"/>
      <c r="JY567" s="10"/>
      <c r="JZ567" s="10"/>
      <c r="KA567" s="10"/>
      <c r="KB567" s="10"/>
      <c r="KC567" s="10"/>
      <c r="KD567" s="10"/>
      <c r="KE567" s="10"/>
      <c r="KF567" s="10"/>
      <c r="KG567" s="10"/>
      <c r="KH567" s="10"/>
      <c r="KI567" s="10"/>
      <c r="KJ567" s="10"/>
      <c r="KK567" s="10"/>
      <c r="KL567" s="10"/>
      <c r="KM567" s="10"/>
      <c r="KN567" s="10"/>
      <c r="KO567" s="10"/>
      <c r="KP567" s="10"/>
      <c r="KQ567" s="10"/>
      <c r="KR567" s="10"/>
      <c r="KS567" s="10"/>
      <c r="KT567" s="10"/>
      <c r="KU567" s="10"/>
      <c r="KV567" s="10"/>
      <c r="KW567" s="10"/>
      <c r="KX567" s="10"/>
      <c r="KY567" s="10"/>
      <c r="KZ567" s="10"/>
      <c r="LA567" s="10"/>
      <c r="LB567" s="10"/>
      <c r="LC567" s="10"/>
      <c r="LD567" s="10"/>
      <c r="LE567" s="10"/>
      <c r="LF567" s="10"/>
      <c r="LG567" s="10"/>
      <c r="LH567" s="10"/>
      <c r="LI567" s="10"/>
      <c r="LJ567" s="10"/>
      <c r="LK567" s="10"/>
      <c r="LL567" s="10"/>
      <c r="LM567" s="10"/>
      <c r="LN567" s="10"/>
      <c r="LO567" s="10"/>
      <c r="LP567" s="10"/>
      <c r="LQ567" s="10"/>
      <c r="LR567" s="10"/>
      <c r="LS567" s="10"/>
      <c r="LT567" s="10"/>
      <c r="LU567" s="10"/>
      <c r="LV567" s="10"/>
      <c r="LW567" s="10"/>
      <c r="LX567" s="10"/>
      <c r="LY567" s="10"/>
      <c r="LZ567" s="10"/>
      <c r="MA567" s="10"/>
      <c r="MB567" s="10"/>
      <c r="MC567" s="10"/>
      <c r="MD567" s="10"/>
      <c r="ME567" s="10"/>
      <c r="MF567" s="10"/>
      <c r="MG567" s="10"/>
      <c r="MH567" s="10"/>
      <c r="MI567" s="10"/>
      <c r="MJ567" s="10"/>
      <c r="MK567" s="10"/>
      <c r="ML567" s="10"/>
      <c r="MM567" s="10"/>
      <c r="MN567" s="10"/>
      <c r="MO567" s="10"/>
      <c r="MP567" s="10"/>
      <c r="MQ567" s="10"/>
      <c r="MR567" s="10"/>
      <c r="MS567" s="10"/>
      <c r="MT567" s="10"/>
      <c r="MU567" s="10"/>
      <c r="MV567" s="10"/>
      <c r="MW567" s="10"/>
      <c r="MX567" s="10"/>
      <c r="MY567" s="10"/>
      <c r="MZ567" s="10"/>
      <c r="NA567" s="10"/>
      <c r="NB567" s="10"/>
      <c r="NC567" s="10"/>
      <c r="ND567" s="10"/>
      <c r="NE567" s="10"/>
      <c r="NF567" s="10"/>
      <c r="NG567" s="10"/>
      <c r="NH567" s="10"/>
      <c r="NI567" s="10"/>
      <c r="NJ567" s="10"/>
      <c r="NK567" s="10"/>
      <c r="NL567" s="10"/>
      <c r="NM567" s="10"/>
      <c r="NN567" s="10"/>
      <c r="NO567" s="10"/>
      <c r="NP567" s="10"/>
      <c r="NQ567" s="10"/>
      <c r="NR567" s="10"/>
      <c r="NS567" s="10"/>
      <c r="NT567" s="10"/>
      <c r="NU567" s="10"/>
      <c r="NV567" s="10"/>
      <c r="NW567" s="10"/>
      <c r="NX567" s="10"/>
      <c r="NY567" s="10"/>
      <c r="NZ567" s="10"/>
      <c r="OA567" s="10"/>
      <c r="OB567" s="10"/>
      <c r="OC567" s="10"/>
      <c r="OD567" s="10"/>
      <c r="OE567" s="10"/>
      <c r="OF567" s="10"/>
      <c r="OG567" s="10"/>
      <c r="OH567" s="10"/>
      <c r="OI567" s="10"/>
      <c r="OJ567" s="10"/>
      <c r="OK567" s="10"/>
      <c r="OL567" s="10"/>
      <c r="OM567" s="10"/>
      <c r="ON567" s="10"/>
      <c r="OO567" s="10"/>
      <c r="OP567" s="10"/>
      <c r="OQ567" s="10"/>
      <c r="OR567" s="10"/>
      <c r="OS567" s="10"/>
      <c r="OT567" s="10"/>
      <c r="OU567" s="10"/>
      <c r="OV567" s="10"/>
      <c r="OW567" s="10"/>
      <c r="OX567" s="10"/>
      <c r="OY567" s="10"/>
      <c r="OZ567" s="10"/>
      <c r="PA567" s="10"/>
      <c r="PB567" s="10"/>
      <c r="PC567" s="10"/>
      <c r="PD567" s="10"/>
      <c r="PE567" s="10"/>
      <c r="PF567" s="10"/>
      <c r="PG567" s="10"/>
      <c r="PH567" s="10"/>
      <c r="PI567" s="10"/>
      <c r="PJ567" s="10"/>
      <c r="PK567" s="10"/>
      <c r="PL567" s="10"/>
      <c r="PM567" s="10"/>
      <c r="PN567" s="10"/>
      <c r="PO567" s="10"/>
      <c r="PP567" s="10"/>
      <c r="PQ567" s="10"/>
      <c r="PR567" s="10"/>
      <c r="PS567" s="10"/>
      <c r="PT567" s="10"/>
      <c r="PU567" s="10"/>
      <c r="PV567" s="10"/>
      <c r="PW567" s="10"/>
      <c r="PX567" s="10"/>
      <c r="PY567" s="10"/>
      <c r="PZ567" s="10"/>
      <c r="QA567" s="10"/>
      <c r="QB567" s="10"/>
      <c r="QC567" s="10"/>
      <c r="QD567" s="10"/>
      <c r="QE567" s="10"/>
      <c r="QF567" s="10"/>
      <c r="QG567" s="10"/>
      <c r="QH567" s="10"/>
      <c r="QI567" s="10"/>
      <c r="QJ567" s="10"/>
      <c r="QK567" s="10"/>
      <c r="QL567" s="10"/>
      <c r="QM567" s="10"/>
      <c r="QN567" s="10"/>
      <c r="QO567" s="10"/>
      <c r="QP567" s="10"/>
      <c r="QQ567" s="10"/>
      <c r="QR567" s="10"/>
      <c r="QS567" s="10"/>
      <c r="QT567" s="10"/>
      <c r="QU567" s="10"/>
      <c r="QV567" s="10"/>
      <c r="QW567" s="10"/>
      <c r="QX567" s="10"/>
      <c r="QY567" s="10"/>
      <c r="QZ567" s="10"/>
      <c r="RA567" s="10"/>
      <c r="RB567" s="10"/>
      <c r="RC567" s="10"/>
      <c r="RD567" s="10"/>
      <c r="RE567" s="10"/>
      <c r="RF567" s="10"/>
      <c r="RG567" s="10"/>
      <c r="RH567" s="10"/>
      <c r="RI567" s="10"/>
      <c r="RJ567" s="10"/>
      <c r="RK567" s="10"/>
      <c r="RL567" s="10"/>
      <c r="RM567" s="10"/>
      <c r="RN567" s="10"/>
      <c r="RO567" s="10"/>
      <c r="RP567" s="10"/>
      <c r="RQ567" s="10"/>
      <c r="RR567" s="10"/>
      <c r="RS567" s="10"/>
      <c r="RT567" s="10"/>
      <c r="RU567" s="10"/>
      <c r="RV567" s="10"/>
      <c r="RW567" s="10"/>
      <c r="RX567" s="10"/>
      <c r="RY567" s="10"/>
      <c r="RZ567" s="10"/>
      <c r="SA567" s="10"/>
      <c r="SB567" s="10"/>
      <c r="SC567" s="10"/>
      <c r="SD567" s="10"/>
      <c r="SE567" s="10"/>
      <c r="SF567" s="10"/>
      <c r="SG567" s="10"/>
      <c r="SH567" s="10"/>
      <c r="SI567" s="10"/>
      <c r="SJ567" s="10"/>
      <c r="SK567" s="10"/>
      <c r="SL567" s="10"/>
      <c r="SM567" s="10"/>
      <c r="SN567" s="10"/>
      <c r="SO567" s="10"/>
      <c r="SP567" s="10"/>
      <c r="SQ567" s="10"/>
      <c r="SR567" s="10"/>
      <c r="SS567" s="10"/>
      <c r="ST567" s="10"/>
      <c r="SU567" s="10"/>
      <c r="SV567" s="10"/>
      <c r="SW567" s="10"/>
      <c r="SX567" s="10"/>
      <c r="SY567" s="10"/>
      <c r="SZ567" s="10"/>
      <c r="TA567" s="10"/>
      <c r="TB567" s="10"/>
      <c r="TC567" s="10"/>
      <c r="TD567" s="10"/>
      <c r="TE567" s="10"/>
      <c r="TF567" s="10"/>
      <c r="TG567" s="10"/>
      <c r="TH567" s="10"/>
      <c r="TI567" s="10"/>
      <c r="TJ567" s="10"/>
      <c r="TK567" s="10"/>
      <c r="TL567" s="10"/>
      <c r="TM567" s="10"/>
      <c r="TN567" s="10"/>
      <c r="TO567" s="10"/>
      <c r="TP567" s="10"/>
      <c r="TQ567" s="10"/>
      <c r="TR567" s="10"/>
      <c r="TS567" s="10"/>
      <c r="TT567" s="10"/>
      <c r="TU567" s="10"/>
      <c r="TV567" s="10"/>
      <c r="TW567" s="10"/>
      <c r="TX567" s="10"/>
      <c r="TY567" s="10"/>
      <c r="TZ567" s="10"/>
      <c r="UA567" s="10"/>
      <c r="UB567" s="10"/>
      <c r="UC567" s="10"/>
      <c r="UD567" s="10"/>
      <c r="UE567" s="10"/>
      <c r="UF567" s="10"/>
      <c r="UG567" s="10"/>
      <c r="UH567" s="10"/>
      <c r="UI567" s="10"/>
      <c r="UJ567" s="10"/>
      <c r="UK567" s="10"/>
      <c r="UL567" s="10"/>
      <c r="UM567" s="10"/>
      <c r="UN567" s="10"/>
      <c r="UO567" s="10"/>
      <c r="UP567" s="10"/>
      <c r="UQ567" s="10"/>
      <c r="UR567" s="10"/>
      <c r="US567" s="10"/>
      <c r="UT567" s="10"/>
      <c r="UU567" s="10"/>
      <c r="UV567" s="10"/>
      <c r="UW567" s="10"/>
      <c r="UX567" s="10"/>
      <c r="UY567" s="10"/>
      <c r="UZ567" s="10"/>
      <c r="VA567" s="10"/>
      <c r="VB567" s="10"/>
      <c r="VC567" s="10"/>
      <c r="VD567" s="10"/>
      <c r="VE567" s="10"/>
      <c r="VF567" s="10"/>
      <c r="VG567" s="10"/>
      <c r="VH567" s="10"/>
      <c r="VI567" s="10"/>
      <c r="VJ567" s="10"/>
      <c r="VK567" s="10"/>
      <c r="VL567" s="10"/>
      <c r="VM567" s="10"/>
      <c r="VN567" s="10"/>
      <c r="VO567" s="10"/>
      <c r="VP567" s="10"/>
      <c r="VQ567" s="10"/>
      <c r="VR567" s="10"/>
      <c r="VS567" s="10"/>
      <c r="VT567" s="10"/>
      <c r="VU567" s="10"/>
      <c r="VV567" s="10"/>
      <c r="VW567" s="10"/>
      <c r="VX567" s="10"/>
      <c r="VY567" s="10"/>
      <c r="VZ567" s="10"/>
      <c r="WA567" s="10"/>
      <c r="WB567" s="10"/>
      <c r="WC567" s="10"/>
      <c r="WD567" s="10"/>
      <c r="WE567" s="10"/>
      <c r="WF567" s="10"/>
      <c r="WG567" s="10"/>
      <c r="WH567" s="10"/>
      <c r="WI567" s="10"/>
      <c r="WJ567" s="10"/>
      <c r="WK567" s="10"/>
      <c r="WL567" s="10"/>
      <c r="WM567" s="10"/>
      <c r="WN567" s="10"/>
      <c r="WO567" s="10"/>
      <c r="WP567" s="10"/>
      <c r="WQ567" s="10"/>
      <c r="WR567" s="10"/>
      <c r="WS567" s="10"/>
      <c r="WT567" s="10"/>
      <c r="WU567" s="10"/>
      <c r="WV567" s="10"/>
      <c r="WW567" s="10"/>
      <c r="WX567" s="10"/>
      <c r="WY567" s="10"/>
      <c r="WZ567" s="10"/>
      <c r="XA567" s="10"/>
      <c r="XB567" s="10"/>
      <c r="XC567" s="10"/>
      <c r="XD567" s="10"/>
      <c r="XE567" s="10"/>
      <c r="XF567" s="10"/>
      <c r="XG567" s="10"/>
      <c r="XH567" s="10"/>
      <c r="XI567" s="10"/>
      <c r="XJ567" s="10"/>
      <c r="XK567" s="10"/>
      <c r="XL567" s="10"/>
      <c r="XM567" s="10"/>
      <c r="XN567" s="10"/>
      <c r="XO567" s="10"/>
      <c r="XP567" s="10"/>
      <c r="XQ567" s="10"/>
      <c r="XR567" s="10"/>
      <c r="XS567" s="10"/>
      <c r="XT567" s="10"/>
      <c r="XU567" s="10"/>
      <c r="XV567" s="10"/>
      <c r="XW567" s="10"/>
      <c r="XX567" s="10"/>
      <c r="XY567" s="10"/>
      <c r="XZ567" s="10"/>
      <c r="YA567" s="10"/>
      <c r="YB567" s="10"/>
      <c r="YC567" s="10"/>
      <c r="YD567" s="10"/>
      <c r="YE567" s="10"/>
      <c r="YF567" s="10"/>
      <c r="YG567" s="10"/>
      <c r="YH567" s="10"/>
      <c r="YI567" s="10"/>
      <c r="YJ567" s="10"/>
      <c r="YK567" s="10"/>
      <c r="YL567" s="10"/>
      <c r="YM567" s="10"/>
      <c r="YN567" s="10"/>
      <c r="YO567" s="10"/>
      <c r="YP567" s="10"/>
      <c r="YQ567" s="10"/>
      <c r="YR567" s="10"/>
      <c r="YS567" s="10"/>
      <c r="YT567" s="10"/>
      <c r="YU567" s="10"/>
      <c r="YV567" s="10"/>
      <c r="YW567" s="10"/>
      <c r="YX567" s="10"/>
      <c r="YY567" s="10"/>
      <c r="YZ567" s="10"/>
      <c r="ZA567" s="10"/>
      <c r="ZB567" s="10"/>
      <c r="ZC567" s="10"/>
      <c r="ZD567" s="10"/>
      <c r="ZE567" s="10"/>
      <c r="ZF567" s="10"/>
      <c r="ZG567" s="10"/>
      <c r="ZH567" s="10"/>
      <c r="ZI567" s="10"/>
      <c r="ZJ567" s="10"/>
      <c r="ZK567" s="10"/>
      <c r="ZL567" s="10"/>
      <c r="ZM567" s="10"/>
      <c r="ZN567" s="10"/>
      <c r="ZO567" s="10"/>
      <c r="ZP567" s="10"/>
      <c r="ZQ567" s="10"/>
      <c r="ZR567" s="10"/>
      <c r="ZS567" s="10"/>
      <c r="ZT567" s="10"/>
      <c r="ZU567" s="10"/>
      <c r="ZV567" s="10"/>
      <c r="ZW567" s="10"/>
      <c r="ZX567" s="10"/>
      <c r="ZY567" s="10"/>
      <c r="ZZ567" s="10"/>
      <c r="AAA567" s="10"/>
      <c r="AAB567" s="10"/>
      <c r="AAC567" s="10"/>
      <c r="AAD567" s="10"/>
      <c r="AAE567" s="10"/>
      <c r="AAF567" s="10"/>
      <c r="AAG567" s="10"/>
      <c r="AAH567" s="10"/>
      <c r="AAI567" s="10"/>
      <c r="AAJ567" s="10"/>
      <c r="AAK567" s="10"/>
      <c r="AAL567" s="10"/>
      <c r="AAM567" s="10"/>
      <c r="AAN567" s="10"/>
      <c r="AAO567" s="10"/>
      <c r="AAP567" s="10"/>
      <c r="AAQ567" s="10"/>
      <c r="AAR567" s="10"/>
      <c r="AAS567" s="10"/>
      <c r="AAT567" s="10"/>
      <c r="AAU567" s="10"/>
      <c r="AAV567" s="10"/>
      <c r="AAW567" s="10"/>
      <c r="AAX567" s="10"/>
      <c r="AAY567" s="10"/>
      <c r="AAZ567" s="10"/>
      <c r="ABA567" s="10"/>
      <c r="ABB567" s="10"/>
      <c r="ABC567" s="10"/>
      <c r="ABD567" s="10"/>
      <c r="ABE567" s="10"/>
      <c r="ABF567" s="10"/>
      <c r="ABG567" s="10"/>
      <c r="ABH567" s="10"/>
      <c r="ABI567" s="10"/>
      <c r="ABJ567" s="10"/>
      <c r="ABK567" s="10"/>
      <c r="ABL567" s="10"/>
      <c r="ABM567" s="10"/>
      <c r="ABN567" s="10"/>
      <c r="ABO567" s="10"/>
      <c r="ABP567" s="10"/>
      <c r="ABQ567" s="10"/>
      <c r="ABR567" s="10"/>
      <c r="ABS567" s="10"/>
      <c r="ABT567" s="10"/>
      <c r="ABU567" s="10"/>
      <c r="ABV567" s="10"/>
      <c r="ABW567" s="10"/>
      <c r="ABX567" s="10"/>
      <c r="ABY567" s="10"/>
      <c r="ABZ567" s="10"/>
      <c r="ACA567" s="10"/>
      <c r="ACB567" s="10"/>
      <c r="ACC567" s="10"/>
      <c r="ACD567" s="10"/>
      <c r="ACE567" s="10"/>
      <c r="ACF567" s="10"/>
      <c r="ACG567" s="10"/>
      <c r="ACH567" s="10"/>
      <c r="ACI567" s="10"/>
      <c r="ACJ567" s="10"/>
      <c r="ACK567" s="10"/>
      <c r="ACL567" s="10"/>
      <c r="ACM567" s="10"/>
      <c r="ACN567" s="10"/>
      <c r="ACO567" s="10"/>
      <c r="ACP567" s="10"/>
      <c r="ACQ567" s="10"/>
      <c r="ACR567" s="10"/>
      <c r="ACS567" s="10"/>
      <c r="ACT567" s="10"/>
      <c r="ACU567" s="10"/>
      <c r="ACV567" s="10"/>
      <c r="ACW567" s="10"/>
      <c r="ACX567" s="10"/>
      <c r="ACY567" s="10"/>
      <c r="ACZ567" s="10"/>
      <c r="ADA567" s="10"/>
      <c r="ADB567" s="10"/>
      <c r="ADC567" s="10"/>
      <c r="ADD567" s="10"/>
      <c r="ADE567" s="10"/>
      <c r="ADF567" s="10"/>
      <c r="ADG567" s="10"/>
      <c r="ADH567" s="10"/>
      <c r="ADI567" s="10"/>
      <c r="ADJ567" s="10"/>
      <c r="ADK567" s="10"/>
      <c r="ADL567" s="10"/>
      <c r="ADM567" s="10"/>
      <c r="ADN567" s="10"/>
      <c r="ADO567" s="10"/>
      <c r="ADP567" s="10"/>
      <c r="ADQ567" s="10"/>
      <c r="ADR567" s="10"/>
      <c r="ADS567" s="10"/>
      <c r="ADT567" s="10"/>
      <c r="ADU567" s="10"/>
      <c r="ADV567" s="10"/>
      <c r="ADW567" s="10"/>
      <c r="ADX567" s="10"/>
      <c r="ADY567" s="10"/>
      <c r="ADZ567" s="10"/>
      <c r="AEA567" s="10"/>
      <c r="AEB567" s="10"/>
      <c r="AEC567" s="10"/>
      <c r="AED567" s="10"/>
      <c r="AEE567" s="10"/>
      <c r="AEF567" s="10"/>
      <c r="AEG567" s="10"/>
      <c r="AEH567" s="10"/>
      <c r="AEI567" s="10"/>
      <c r="AEJ567" s="10"/>
      <c r="AEK567" s="10"/>
      <c r="AEL567" s="10"/>
      <c r="AEM567" s="10"/>
      <c r="AEN567" s="10"/>
      <c r="AEO567" s="10"/>
      <c r="AEP567" s="10"/>
      <c r="AEQ567" s="10"/>
      <c r="AER567" s="10"/>
      <c r="AES567" s="10"/>
      <c r="AET567" s="10"/>
      <c r="AEU567" s="10"/>
      <c r="AEV567" s="10"/>
      <c r="AEW567" s="10"/>
      <c r="AEX567" s="10"/>
      <c r="AEY567" s="10"/>
      <c r="AEZ567" s="10"/>
      <c r="AFA567" s="10"/>
      <c r="AFB567" s="10"/>
      <c r="AFC567" s="10"/>
      <c r="AFD567" s="10"/>
      <c r="AFE567" s="10"/>
      <c r="AFF567" s="10"/>
      <c r="AFG567" s="10"/>
      <c r="AFH567" s="10"/>
      <c r="AFI567" s="10"/>
      <c r="AFJ567" s="10"/>
      <c r="AFK567" s="10"/>
      <c r="AFL567" s="10"/>
      <c r="AFM567" s="10"/>
      <c r="AFN567" s="10"/>
      <c r="AFO567" s="10"/>
      <c r="AFP567" s="10"/>
      <c r="AFQ567" s="10"/>
      <c r="AFR567" s="10"/>
      <c r="AFS567" s="10"/>
      <c r="AFT567" s="10"/>
      <c r="AFU567" s="10"/>
      <c r="AFV567" s="10"/>
      <c r="AFW567" s="10"/>
      <c r="AFX567" s="10"/>
      <c r="AFY567" s="10"/>
      <c r="AFZ567" s="10"/>
      <c r="AGA567" s="10"/>
      <c r="AGB567" s="10"/>
      <c r="AGC567" s="10"/>
      <c r="AGD567" s="10"/>
      <c r="AGE567" s="10"/>
      <c r="AGF567" s="10"/>
      <c r="AGG567" s="10"/>
      <c r="AGH567" s="10"/>
      <c r="AGI567" s="10"/>
      <c r="AGJ567" s="10"/>
      <c r="AGK567" s="10"/>
      <c r="AGL567" s="10"/>
      <c r="AGM567" s="10"/>
      <c r="AGN567" s="10"/>
      <c r="AGO567" s="10"/>
      <c r="AGP567" s="10"/>
      <c r="AGQ567" s="10"/>
      <c r="AGR567" s="10"/>
      <c r="AGS567" s="10"/>
      <c r="AGT567" s="10"/>
      <c r="AGU567" s="10"/>
      <c r="AGV567" s="10"/>
      <c r="AGW567" s="10"/>
      <c r="AGX567" s="10"/>
      <c r="AGY567" s="10"/>
      <c r="AGZ567" s="10"/>
      <c r="AHA567" s="10"/>
      <c r="AHB567" s="10"/>
      <c r="AHC567" s="10"/>
      <c r="AHD567" s="10"/>
      <c r="AHE567" s="10"/>
      <c r="AHF567" s="10"/>
      <c r="AHG567" s="10"/>
      <c r="AHH567" s="10"/>
      <c r="AHI567" s="10"/>
      <c r="AHJ567" s="10"/>
      <c r="AHK567" s="10"/>
      <c r="AHL567" s="10"/>
      <c r="AHM567" s="10"/>
      <c r="AHN567" s="10"/>
      <c r="AHO567" s="10"/>
      <c r="AHP567" s="10"/>
      <c r="AHQ567" s="10"/>
      <c r="AHR567" s="10"/>
      <c r="AHS567" s="10"/>
      <c r="AHT567" s="10"/>
      <c r="AHU567" s="10"/>
      <c r="AHV567" s="10"/>
      <c r="AHW567" s="10"/>
      <c r="AHX567" s="10"/>
      <c r="AHY567" s="10"/>
      <c r="AHZ567" s="10"/>
      <c r="AIA567" s="10"/>
      <c r="AIB567" s="10"/>
      <c r="AIC567" s="10"/>
      <c r="AID567" s="10"/>
      <c r="AIE567" s="10"/>
      <c r="AIF567" s="10"/>
      <c r="AIG567" s="10"/>
      <c r="AIH567" s="10"/>
      <c r="AII567" s="10"/>
      <c r="AIJ567" s="10"/>
      <c r="AIK567" s="10"/>
      <c r="AIL567" s="10"/>
      <c r="AIM567" s="10"/>
      <c r="AIN567" s="10"/>
      <c r="AIO567" s="10"/>
      <c r="AIP567" s="10"/>
      <c r="AIQ567" s="10"/>
      <c r="AIR567" s="10"/>
      <c r="AIS567" s="10"/>
      <c r="AIT567" s="10"/>
      <c r="AIU567" s="10"/>
      <c r="AIV567" s="10"/>
      <c r="AIW567" s="10"/>
      <c r="AIX567" s="10"/>
      <c r="AIY567" s="10"/>
      <c r="AIZ567" s="10"/>
      <c r="AJA567" s="10"/>
      <c r="AJB567" s="10"/>
      <c r="AJC567" s="10"/>
      <c r="AJD567" s="10"/>
      <c r="AJE567" s="10"/>
      <c r="AJF567" s="10"/>
      <c r="AJG567" s="10"/>
      <c r="AJH567" s="10"/>
      <c r="AJI567" s="10"/>
      <c r="AJJ567" s="10"/>
      <c r="AJK567" s="10"/>
      <c r="AJL567" s="10"/>
      <c r="AJM567" s="10"/>
      <c r="AJN567" s="10"/>
      <c r="AJO567" s="10"/>
      <c r="AJP567" s="10"/>
      <c r="AJQ567" s="10"/>
      <c r="AJR567" s="10"/>
      <c r="AJS567" s="10"/>
      <c r="AJT567" s="10"/>
      <c r="AJU567" s="10"/>
      <c r="AJV567" s="10"/>
      <c r="AJW567" s="10"/>
      <c r="AJX567" s="10"/>
      <c r="AJY567" s="10"/>
      <c r="AJZ567" s="10"/>
      <c r="AKA567" s="10"/>
      <c r="AKB567" s="10"/>
      <c r="AKC567" s="10"/>
      <c r="AKD567" s="10"/>
      <c r="AKE567" s="10"/>
      <c r="AKF567" s="10"/>
      <c r="AKG567" s="10"/>
      <c r="AKH567" s="10"/>
      <c r="AKI567" s="10"/>
      <c r="AKJ567" s="10"/>
      <c r="AKK567" s="10"/>
      <c r="AKL567" s="10"/>
      <c r="AKM567" s="10"/>
      <c r="AKN567" s="10"/>
      <c r="AKO567" s="10"/>
      <c r="AKP567" s="10"/>
      <c r="AKQ567" s="10"/>
      <c r="AKR567" s="10"/>
      <c r="AKS567" s="10"/>
      <c r="AKT567" s="10"/>
      <c r="AKU567" s="10"/>
      <c r="AKV567" s="10"/>
      <c r="AKW567" s="10"/>
      <c r="AKX567" s="10"/>
      <c r="AKY567" s="10"/>
      <c r="AKZ567" s="10"/>
      <c r="ALA567" s="10"/>
      <c r="ALB567" s="10"/>
      <c r="ALC567" s="10"/>
      <c r="ALD567" s="10"/>
      <c r="ALE567" s="10"/>
      <c r="ALF567" s="10"/>
      <c r="ALG567" s="10"/>
      <c r="ALH567" s="10"/>
      <c r="ALI567" s="10"/>
      <c r="ALJ567" s="10"/>
      <c r="ALK567" s="10"/>
      <c r="ALL567" s="10"/>
      <c r="ALM567" s="10"/>
      <c r="ALN567" s="10"/>
      <c r="ALO567" s="10"/>
      <c r="ALP567" s="10"/>
      <c r="ALQ567" s="10"/>
      <c r="ALR567" s="10"/>
      <c r="ALS567" s="10"/>
      <c r="ALT567" s="10"/>
      <c r="ALU567" s="10"/>
      <c r="ALV567" s="10"/>
      <c r="ALW567" s="10"/>
      <c r="ALX567" s="10"/>
      <c r="ALY567" s="10"/>
      <c r="ALZ567" s="10"/>
      <c r="AMA567" s="10"/>
      <c r="AMB567" s="10"/>
      <c r="AMC567" s="10"/>
      <c r="AMD567" s="10"/>
      <c r="AME567" s="10"/>
      <c r="AMF567" s="10"/>
      <c r="AMG567" s="10"/>
      <c r="AMH567" s="10"/>
      <c r="AMI567" s="10"/>
    </row>
    <row r="568" spans="1:1023" ht="21.75" customHeight="1">
      <c r="A568" s="14" t="s">
        <v>182</v>
      </c>
      <c r="B568" s="45"/>
      <c r="C568" s="34"/>
      <c r="D568" s="34"/>
      <c r="E568" s="30"/>
      <c r="F568" s="30"/>
      <c r="G568" s="30"/>
      <c r="H568" s="30"/>
      <c r="I568" s="30"/>
      <c r="J568" s="30"/>
      <c r="K568" s="30"/>
      <c r="L568" s="30"/>
      <c r="M568" s="30"/>
      <c r="N568" s="30"/>
      <c r="O568" s="36">
        <v>10000</v>
      </c>
      <c r="P568" s="34"/>
      <c r="Q568" s="43">
        <f t="shared" si="17"/>
        <v>10000</v>
      </c>
      <c r="R568" s="43">
        <f t="shared" si="16"/>
        <v>10000</v>
      </c>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c r="EM568" s="10"/>
      <c r="EN568" s="10"/>
      <c r="EO568" s="10"/>
      <c r="EP568" s="10"/>
      <c r="EQ568" s="10"/>
      <c r="ER568" s="10"/>
      <c r="ES568" s="10"/>
      <c r="ET568" s="10"/>
      <c r="EU568" s="10"/>
      <c r="EV568" s="10"/>
      <c r="EW568" s="10"/>
      <c r="EX568" s="10"/>
      <c r="EY568" s="10"/>
      <c r="EZ568" s="10"/>
      <c r="FA568" s="10"/>
      <c r="FB568" s="10"/>
      <c r="FC568" s="10"/>
      <c r="FD568" s="10"/>
      <c r="FE568" s="10"/>
      <c r="FF568" s="10"/>
      <c r="FG568" s="10"/>
      <c r="FH568" s="10"/>
      <c r="FI568" s="10"/>
      <c r="FJ568" s="10"/>
      <c r="FK568" s="10"/>
      <c r="FL568" s="10"/>
      <c r="FM568" s="10"/>
      <c r="FN568" s="10"/>
      <c r="FO568" s="10"/>
      <c r="FP568" s="10"/>
      <c r="FQ568" s="10"/>
      <c r="FR568" s="10"/>
      <c r="FS568" s="10"/>
      <c r="FT568" s="10"/>
      <c r="FU568" s="10"/>
      <c r="FV568" s="10"/>
      <c r="FW568" s="10"/>
      <c r="FX568" s="10"/>
      <c r="FY568" s="10"/>
      <c r="FZ568" s="10"/>
      <c r="GA568" s="10"/>
      <c r="GB568" s="10"/>
      <c r="GC568" s="10"/>
      <c r="GD568" s="10"/>
      <c r="GE568" s="10"/>
      <c r="GF568" s="10"/>
      <c r="GG568" s="10"/>
      <c r="GH568" s="10"/>
      <c r="GI568" s="10"/>
      <c r="GJ568" s="10"/>
      <c r="GK568" s="10"/>
      <c r="GL568" s="10"/>
      <c r="GM568" s="10"/>
      <c r="GN568" s="10"/>
      <c r="GO568" s="10"/>
      <c r="GP568" s="10"/>
      <c r="GQ568" s="10"/>
      <c r="GR568" s="10"/>
      <c r="GS568" s="10"/>
      <c r="GT568" s="10"/>
      <c r="GU568" s="10"/>
      <c r="GV568" s="10"/>
      <c r="GW568" s="10"/>
      <c r="GX568" s="10"/>
      <c r="GY568" s="10"/>
      <c r="GZ568" s="10"/>
      <c r="HA568" s="10"/>
      <c r="HB568" s="10"/>
      <c r="HC568" s="10"/>
      <c r="HD568" s="10"/>
      <c r="HE568" s="10"/>
      <c r="HF568" s="10"/>
      <c r="HG568" s="10"/>
      <c r="HH568" s="10"/>
      <c r="HI568" s="10"/>
      <c r="HJ568" s="10"/>
      <c r="HK568" s="10"/>
      <c r="HL568" s="10"/>
      <c r="HM568" s="10"/>
      <c r="HN568" s="10"/>
      <c r="HO568" s="10"/>
      <c r="HP568" s="10"/>
      <c r="HQ568" s="10"/>
      <c r="HR568" s="10"/>
      <c r="HS568" s="10"/>
      <c r="HT568" s="10"/>
      <c r="HU568" s="10"/>
      <c r="HV568" s="10"/>
      <c r="HW568" s="10"/>
      <c r="HX568" s="10"/>
      <c r="HY568" s="10"/>
      <c r="HZ568" s="10"/>
      <c r="IA568" s="10"/>
      <c r="IB568" s="10"/>
      <c r="IC568" s="10"/>
      <c r="ID568" s="10"/>
      <c r="IE568" s="10"/>
      <c r="IF568" s="10"/>
      <c r="IG568" s="10"/>
      <c r="IH568" s="10"/>
      <c r="II568" s="10"/>
      <c r="IJ568" s="10"/>
      <c r="IK568" s="10"/>
      <c r="IL568" s="10"/>
      <c r="IM568" s="10"/>
      <c r="IN568" s="10"/>
      <c r="IO568" s="10"/>
      <c r="IP568" s="10"/>
      <c r="IQ568" s="10"/>
      <c r="IR568" s="10"/>
      <c r="IS568" s="10"/>
      <c r="IT568" s="10"/>
      <c r="IU568" s="10"/>
      <c r="IV568" s="10"/>
      <c r="IW568" s="10"/>
      <c r="IX568" s="10"/>
      <c r="IY568" s="10"/>
      <c r="IZ568" s="10"/>
      <c r="JA568" s="10"/>
      <c r="JB568" s="10"/>
      <c r="JC568" s="10"/>
      <c r="JD568" s="10"/>
      <c r="JE568" s="10"/>
      <c r="JF568" s="10"/>
      <c r="JG568" s="10"/>
      <c r="JH568" s="10"/>
      <c r="JI568" s="10"/>
      <c r="JJ568" s="10"/>
      <c r="JK568" s="10"/>
      <c r="JL568" s="10"/>
      <c r="JM568" s="10"/>
      <c r="JN568" s="10"/>
      <c r="JO568" s="10"/>
      <c r="JP568" s="10"/>
      <c r="JQ568" s="10"/>
      <c r="JR568" s="10"/>
      <c r="JS568" s="10"/>
      <c r="JT568" s="10"/>
      <c r="JU568" s="10"/>
      <c r="JV568" s="10"/>
      <c r="JW568" s="10"/>
      <c r="JX568" s="10"/>
      <c r="JY568" s="10"/>
      <c r="JZ568" s="10"/>
      <c r="KA568" s="10"/>
      <c r="KB568" s="10"/>
      <c r="KC568" s="10"/>
      <c r="KD568" s="10"/>
      <c r="KE568" s="10"/>
      <c r="KF568" s="10"/>
      <c r="KG568" s="10"/>
      <c r="KH568" s="10"/>
      <c r="KI568" s="10"/>
      <c r="KJ568" s="10"/>
      <c r="KK568" s="10"/>
      <c r="KL568" s="10"/>
      <c r="KM568" s="10"/>
      <c r="KN568" s="10"/>
      <c r="KO568" s="10"/>
      <c r="KP568" s="10"/>
      <c r="KQ568" s="10"/>
      <c r="KR568" s="10"/>
      <c r="KS568" s="10"/>
      <c r="KT568" s="10"/>
      <c r="KU568" s="10"/>
      <c r="KV568" s="10"/>
      <c r="KW568" s="10"/>
      <c r="KX568" s="10"/>
      <c r="KY568" s="10"/>
      <c r="KZ568" s="10"/>
      <c r="LA568" s="10"/>
      <c r="LB568" s="10"/>
      <c r="LC568" s="10"/>
      <c r="LD568" s="10"/>
      <c r="LE568" s="10"/>
      <c r="LF568" s="10"/>
      <c r="LG568" s="10"/>
      <c r="LH568" s="10"/>
      <c r="LI568" s="10"/>
      <c r="LJ568" s="10"/>
      <c r="LK568" s="10"/>
      <c r="LL568" s="10"/>
      <c r="LM568" s="10"/>
      <c r="LN568" s="10"/>
      <c r="LO568" s="10"/>
      <c r="LP568" s="10"/>
      <c r="LQ568" s="10"/>
      <c r="LR568" s="10"/>
      <c r="LS568" s="10"/>
      <c r="LT568" s="10"/>
      <c r="LU568" s="10"/>
      <c r="LV568" s="10"/>
      <c r="LW568" s="10"/>
      <c r="LX568" s="10"/>
      <c r="LY568" s="10"/>
      <c r="LZ568" s="10"/>
      <c r="MA568" s="10"/>
      <c r="MB568" s="10"/>
      <c r="MC568" s="10"/>
      <c r="MD568" s="10"/>
      <c r="ME568" s="10"/>
      <c r="MF568" s="10"/>
      <c r="MG568" s="10"/>
      <c r="MH568" s="10"/>
      <c r="MI568" s="10"/>
      <c r="MJ568" s="10"/>
      <c r="MK568" s="10"/>
      <c r="ML568" s="10"/>
      <c r="MM568" s="10"/>
      <c r="MN568" s="10"/>
      <c r="MO568" s="10"/>
      <c r="MP568" s="10"/>
      <c r="MQ568" s="10"/>
      <c r="MR568" s="10"/>
      <c r="MS568" s="10"/>
      <c r="MT568" s="10"/>
      <c r="MU568" s="10"/>
      <c r="MV568" s="10"/>
      <c r="MW568" s="10"/>
      <c r="MX568" s="10"/>
      <c r="MY568" s="10"/>
      <c r="MZ568" s="10"/>
      <c r="NA568" s="10"/>
      <c r="NB568" s="10"/>
      <c r="NC568" s="10"/>
      <c r="ND568" s="10"/>
      <c r="NE568" s="10"/>
      <c r="NF568" s="10"/>
      <c r="NG568" s="10"/>
      <c r="NH568" s="10"/>
      <c r="NI568" s="10"/>
      <c r="NJ568" s="10"/>
      <c r="NK568" s="10"/>
      <c r="NL568" s="10"/>
      <c r="NM568" s="10"/>
      <c r="NN568" s="10"/>
      <c r="NO568" s="10"/>
      <c r="NP568" s="10"/>
      <c r="NQ568" s="10"/>
      <c r="NR568" s="10"/>
      <c r="NS568" s="10"/>
      <c r="NT568" s="10"/>
      <c r="NU568" s="10"/>
      <c r="NV568" s="10"/>
      <c r="NW568" s="10"/>
      <c r="NX568" s="10"/>
      <c r="NY568" s="10"/>
      <c r="NZ568" s="10"/>
      <c r="OA568" s="10"/>
      <c r="OB568" s="10"/>
      <c r="OC568" s="10"/>
      <c r="OD568" s="10"/>
      <c r="OE568" s="10"/>
      <c r="OF568" s="10"/>
      <c r="OG568" s="10"/>
      <c r="OH568" s="10"/>
      <c r="OI568" s="10"/>
      <c r="OJ568" s="10"/>
      <c r="OK568" s="10"/>
      <c r="OL568" s="10"/>
      <c r="OM568" s="10"/>
      <c r="ON568" s="10"/>
      <c r="OO568" s="10"/>
      <c r="OP568" s="10"/>
      <c r="OQ568" s="10"/>
      <c r="OR568" s="10"/>
      <c r="OS568" s="10"/>
      <c r="OT568" s="10"/>
      <c r="OU568" s="10"/>
      <c r="OV568" s="10"/>
      <c r="OW568" s="10"/>
      <c r="OX568" s="10"/>
      <c r="OY568" s="10"/>
      <c r="OZ568" s="10"/>
      <c r="PA568" s="10"/>
      <c r="PB568" s="10"/>
      <c r="PC568" s="10"/>
      <c r="PD568" s="10"/>
      <c r="PE568" s="10"/>
      <c r="PF568" s="10"/>
      <c r="PG568" s="10"/>
      <c r="PH568" s="10"/>
      <c r="PI568" s="10"/>
      <c r="PJ568" s="10"/>
      <c r="PK568" s="10"/>
      <c r="PL568" s="10"/>
      <c r="PM568" s="10"/>
      <c r="PN568" s="10"/>
      <c r="PO568" s="10"/>
      <c r="PP568" s="10"/>
      <c r="PQ568" s="10"/>
      <c r="PR568" s="10"/>
      <c r="PS568" s="10"/>
      <c r="PT568" s="10"/>
      <c r="PU568" s="10"/>
      <c r="PV568" s="10"/>
      <c r="PW568" s="10"/>
      <c r="PX568" s="10"/>
      <c r="PY568" s="10"/>
      <c r="PZ568" s="10"/>
      <c r="QA568" s="10"/>
      <c r="QB568" s="10"/>
      <c r="QC568" s="10"/>
      <c r="QD568" s="10"/>
      <c r="QE568" s="10"/>
      <c r="QF568" s="10"/>
      <c r="QG568" s="10"/>
      <c r="QH568" s="10"/>
      <c r="QI568" s="10"/>
      <c r="QJ568" s="10"/>
      <c r="QK568" s="10"/>
      <c r="QL568" s="10"/>
      <c r="QM568" s="10"/>
      <c r="QN568" s="10"/>
      <c r="QO568" s="10"/>
      <c r="QP568" s="10"/>
      <c r="QQ568" s="10"/>
      <c r="QR568" s="10"/>
      <c r="QS568" s="10"/>
      <c r="QT568" s="10"/>
      <c r="QU568" s="10"/>
      <c r="QV568" s="10"/>
      <c r="QW568" s="10"/>
      <c r="QX568" s="10"/>
      <c r="QY568" s="10"/>
      <c r="QZ568" s="10"/>
      <c r="RA568" s="10"/>
      <c r="RB568" s="10"/>
      <c r="RC568" s="10"/>
      <c r="RD568" s="10"/>
      <c r="RE568" s="10"/>
      <c r="RF568" s="10"/>
      <c r="RG568" s="10"/>
      <c r="RH568" s="10"/>
      <c r="RI568" s="10"/>
      <c r="RJ568" s="10"/>
      <c r="RK568" s="10"/>
      <c r="RL568" s="10"/>
      <c r="RM568" s="10"/>
      <c r="RN568" s="10"/>
      <c r="RO568" s="10"/>
      <c r="RP568" s="10"/>
      <c r="RQ568" s="10"/>
      <c r="RR568" s="10"/>
      <c r="RS568" s="10"/>
      <c r="RT568" s="10"/>
      <c r="RU568" s="10"/>
      <c r="RV568" s="10"/>
      <c r="RW568" s="10"/>
      <c r="RX568" s="10"/>
      <c r="RY568" s="10"/>
      <c r="RZ568" s="10"/>
      <c r="SA568" s="10"/>
      <c r="SB568" s="10"/>
      <c r="SC568" s="10"/>
      <c r="SD568" s="10"/>
      <c r="SE568" s="10"/>
      <c r="SF568" s="10"/>
      <c r="SG568" s="10"/>
      <c r="SH568" s="10"/>
      <c r="SI568" s="10"/>
      <c r="SJ568" s="10"/>
      <c r="SK568" s="10"/>
      <c r="SL568" s="10"/>
      <c r="SM568" s="10"/>
      <c r="SN568" s="10"/>
      <c r="SO568" s="10"/>
      <c r="SP568" s="10"/>
      <c r="SQ568" s="10"/>
      <c r="SR568" s="10"/>
      <c r="SS568" s="10"/>
      <c r="ST568" s="10"/>
      <c r="SU568" s="10"/>
      <c r="SV568" s="10"/>
      <c r="SW568" s="10"/>
      <c r="SX568" s="10"/>
      <c r="SY568" s="10"/>
      <c r="SZ568" s="10"/>
      <c r="TA568" s="10"/>
      <c r="TB568" s="10"/>
      <c r="TC568" s="10"/>
      <c r="TD568" s="10"/>
      <c r="TE568" s="10"/>
      <c r="TF568" s="10"/>
      <c r="TG568" s="10"/>
      <c r="TH568" s="10"/>
      <c r="TI568" s="10"/>
      <c r="TJ568" s="10"/>
      <c r="TK568" s="10"/>
      <c r="TL568" s="10"/>
      <c r="TM568" s="10"/>
      <c r="TN568" s="10"/>
      <c r="TO568" s="10"/>
      <c r="TP568" s="10"/>
      <c r="TQ568" s="10"/>
      <c r="TR568" s="10"/>
      <c r="TS568" s="10"/>
      <c r="TT568" s="10"/>
      <c r="TU568" s="10"/>
      <c r="TV568" s="10"/>
      <c r="TW568" s="10"/>
      <c r="TX568" s="10"/>
      <c r="TY568" s="10"/>
      <c r="TZ568" s="10"/>
      <c r="UA568" s="10"/>
      <c r="UB568" s="10"/>
      <c r="UC568" s="10"/>
      <c r="UD568" s="10"/>
      <c r="UE568" s="10"/>
      <c r="UF568" s="10"/>
      <c r="UG568" s="10"/>
      <c r="UH568" s="10"/>
      <c r="UI568" s="10"/>
      <c r="UJ568" s="10"/>
      <c r="UK568" s="10"/>
      <c r="UL568" s="10"/>
      <c r="UM568" s="10"/>
      <c r="UN568" s="10"/>
      <c r="UO568" s="10"/>
      <c r="UP568" s="10"/>
      <c r="UQ568" s="10"/>
      <c r="UR568" s="10"/>
      <c r="US568" s="10"/>
      <c r="UT568" s="10"/>
      <c r="UU568" s="10"/>
      <c r="UV568" s="10"/>
      <c r="UW568" s="10"/>
      <c r="UX568" s="10"/>
      <c r="UY568" s="10"/>
      <c r="UZ568" s="10"/>
      <c r="VA568" s="10"/>
      <c r="VB568" s="10"/>
      <c r="VC568" s="10"/>
      <c r="VD568" s="10"/>
      <c r="VE568" s="10"/>
      <c r="VF568" s="10"/>
      <c r="VG568" s="10"/>
      <c r="VH568" s="10"/>
      <c r="VI568" s="10"/>
      <c r="VJ568" s="10"/>
      <c r="VK568" s="10"/>
      <c r="VL568" s="10"/>
      <c r="VM568" s="10"/>
      <c r="VN568" s="10"/>
      <c r="VO568" s="10"/>
      <c r="VP568" s="10"/>
      <c r="VQ568" s="10"/>
      <c r="VR568" s="10"/>
      <c r="VS568" s="10"/>
      <c r="VT568" s="10"/>
      <c r="VU568" s="10"/>
      <c r="VV568" s="10"/>
      <c r="VW568" s="10"/>
      <c r="VX568" s="10"/>
      <c r="VY568" s="10"/>
      <c r="VZ568" s="10"/>
      <c r="WA568" s="10"/>
      <c r="WB568" s="10"/>
      <c r="WC568" s="10"/>
      <c r="WD568" s="10"/>
      <c r="WE568" s="10"/>
      <c r="WF568" s="10"/>
      <c r="WG568" s="10"/>
      <c r="WH568" s="10"/>
      <c r="WI568" s="10"/>
      <c r="WJ568" s="10"/>
      <c r="WK568" s="10"/>
      <c r="WL568" s="10"/>
      <c r="WM568" s="10"/>
      <c r="WN568" s="10"/>
      <c r="WO568" s="10"/>
      <c r="WP568" s="10"/>
      <c r="WQ568" s="10"/>
      <c r="WR568" s="10"/>
      <c r="WS568" s="10"/>
      <c r="WT568" s="10"/>
      <c r="WU568" s="10"/>
      <c r="WV568" s="10"/>
      <c r="WW568" s="10"/>
      <c r="WX568" s="10"/>
      <c r="WY568" s="10"/>
      <c r="WZ568" s="10"/>
      <c r="XA568" s="10"/>
      <c r="XB568" s="10"/>
      <c r="XC568" s="10"/>
      <c r="XD568" s="10"/>
      <c r="XE568" s="10"/>
      <c r="XF568" s="10"/>
      <c r="XG568" s="10"/>
      <c r="XH568" s="10"/>
      <c r="XI568" s="10"/>
      <c r="XJ568" s="10"/>
      <c r="XK568" s="10"/>
      <c r="XL568" s="10"/>
      <c r="XM568" s="10"/>
      <c r="XN568" s="10"/>
      <c r="XO568" s="10"/>
      <c r="XP568" s="10"/>
      <c r="XQ568" s="10"/>
      <c r="XR568" s="10"/>
      <c r="XS568" s="10"/>
      <c r="XT568" s="10"/>
      <c r="XU568" s="10"/>
      <c r="XV568" s="10"/>
      <c r="XW568" s="10"/>
      <c r="XX568" s="10"/>
      <c r="XY568" s="10"/>
      <c r="XZ568" s="10"/>
      <c r="YA568" s="10"/>
      <c r="YB568" s="10"/>
      <c r="YC568" s="10"/>
      <c r="YD568" s="10"/>
      <c r="YE568" s="10"/>
      <c r="YF568" s="10"/>
      <c r="YG568" s="10"/>
      <c r="YH568" s="10"/>
      <c r="YI568" s="10"/>
      <c r="YJ568" s="10"/>
      <c r="YK568" s="10"/>
      <c r="YL568" s="10"/>
      <c r="YM568" s="10"/>
      <c r="YN568" s="10"/>
      <c r="YO568" s="10"/>
      <c r="YP568" s="10"/>
      <c r="YQ568" s="10"/>
      <c r="YR568" s="10"/>
      <c r="YS568" s="10"/>
      <c r="YT568" s="10"/>
      <c r="YU568" s="10"/>
      <c r="YV568" s="10"/>
      <c r="YW568" s="10"/>
      <c r="YX568" s="10"/>
      <c r="YY568" s="10"/>
      <c r="YZ568" s="10"/>
      <c r="ZA568" s="10"/>
      <c r="ZB568" s="10"/>
      <c r="ZC568" s="10"/>
      <c r="ZD568" s="10"/>
      <c r="ZE568" s="10"/>
      <c r="ZF568" s="10"/>
      <c r="ZG568" s="10"/>
      <c r="ZH568" s="10"/>
      <c r="ZI568" s="10"/>
      <c r="ZJ568" s="10"/>
      <c r="ZK568" s="10"/>
      <c r="ZL568" s="10"/>
      <c r="ZM568" s="10"/>
      <c r="ZN568" s="10"/>
      <c r="ZO568" s="10"/>
      <c r="ZP568" s="10"/>
      <c r="ZQ568" s="10"/>
      <c r="ZR568" s="10"/>
      <c r="ZS568" s="10"/>
      <c r="ZT568" s="10"/>
      <c r="ZU568" s="10"/>
      <c r="ZV568" s="10"/>
      <c r="ZW568" s="10"/>
      <c r="ZX568" s="10"/>
      <c r="ZY568" s="10"/>
      <c r="ZZ568" s="10"/>
      <c r="AAA568" s="10"/>
      <c r="AAB568" s="10"/>
      <c r="AAC568" s="10"/>
      <c r="AAD568" s="10"/>
      <c r="AAE568" s="10"/>
      <c r="AAF568" s="10"/>
      <c r="AAG568" s="10"/>
      <c r="AAH568" s="10"/>
      <c r="AAI568" s="10"/>
      <c r="AAJ568" s="10"/>
      <c r="AAK568" s="10"/>
      <c r="AAL568" s="10"/>
      <c r="AAM568" s="10"/>
      <c r="AAN568" s="10"/>
      <c r="AAO568" s="10"/>
      <c r="AAP568" s="10"/>
      <c r="AAQ568" s="10"/>
      <c r="AAR568" s="10"/>
      <c r="AAS568" s="10"/>
      <c r="AAT568" s="10"/>
      <c r="AAU568" s="10"/>
      <c r="AAV568" s="10"/>
      <c r="AAW568" s="10"/>
      <c r="AAX568" s="10"/>
      <c r="AAY568" s="10"/>
      <c r="AAZ568" s="10"/>
      <c r="ABA568" s="10"/>
      <c r="ABB568" s="10"/>
      <c r="ABC568" s="10"/>
      <c r="ABD568" s="10"/>
      <c r="ABE568" s="10"/>
      <c r="ABF568" s="10"/>
      <c r="ABG568" s="10"/>
      <c r="ABH568" s="10"/>
      <c r="ABI568" s="10"/>
      <c r="ABJ568" s="10"/>
      <c r="ABK568" s="10"/>
      <c r="ABL568" s="10"/>
      <c r="ABM568" s="10"/>
      <c r="ABN568" s="10"/>
      <c r="ABO568" s="10"/>
      <c r="ABP568" s="10"/>
      <c r="ABQ568" s="10"/>
      <c r="ABR568" s="10"/>
      <c r="ABS568" s="10"/>
      <c r="ABT568" s="10"/>
      <c r="ABU568" s="10"/>
      <c r="ABV568" s="10"/>
      <c r="ABW568" s="10"/>
      <c r="ABX568" s="10"/>
      <c r="ABY568" s="10"/>
      <c r="ABZ568" s="10"/>
      <c r="ACA568" s="10"/>
      <c r="ACB568" s="10"/>
      <c r="ACC568" s="10"/>
      <c r="ACD568" s="10"/>
      <c r="ACE568" s="10"/>
      <c r="ACF568" s="10"/>
      <c r="ACG568" s="10"/>
      <c r="ACH568" s="10"/>
      <c r="ACI568" s="10"/>
      <c r="ACJ568" s="10"/>
      <c r="ACK568" s="10"/>
      <c r="ACL568" s="10"/>
      <c r="ACM568" s="10"/>
      <c r="ACN568" s="10"/>
      <c r="ACO568" s="10"/>
      <c r="ACP568" s="10"/>
      <c r="ACQ568" s="10"/>
      <c r="ACR568" s="10"/>
      <c r="ACS568" s="10"/>
      <c r="ACT568" s="10"/>
      <c r="ACU568" s="10"/>
      <c r="ACV568" s="10"/>
      <c r="ACW568" s="10"/>
      <c r="ACX568" s="10"/>
      <c r="ACY568" s="10"/>
      <c r="ACZ568" s="10"/>
      <c r="ADA568" s="10"/>
      <c r="ADB568" s="10"/>
      <c r="ADC568" s="10"/>
      <c r="ADD568" s="10"/>
      <c r="ADE568" s="10"/>
      <c r="ADF568" s="10"/>
      <c r="ADG568" s="10"/>
      <c r="ADH568" s="10"/>
      <c r="ADI568" s="10"/>
      <c r="ADJ568" s="10"/>
      <c r="ADK568" s="10"/>
      <c r="ADL568" s="10"/>
      <c r="ADM568" s="10"/>
      <c r="ADN568" s="10"/>
      <c r="ADO568" s="10"/>
      <c r="ADP568" s="10"/>
      <c r="ADQ568" s="10"/>
      <c r="ADR568" s="10"/>
      <c r="ADS568" s="10"/>
      <c r="ADT568" s="10"/>
      <c r="ADU568" s="10"/>
      <c r="ADV568" s="10"/>
      <c r="ADW568" s="10"/>
      <c r="ADX568" s="10"/>
      <c r="ADY568" s="10"/>
      <c r="ADZ568" s="10"/>
      <c r="AEA568" s="10"/>
      <c r="AEB568" s="10"/>
      <c r="AEC568" s="10"/>
      <c r="AED568" s="10"/>
      <c r="AEE568" s="10"/>
      <c r="AEF568" s="10"/>
      <c r="AEG568" s="10"/>
      <c r="AEH568" s="10"/>
      <c r="AEI568" s="10"/>
      <c r="AEJ568" s="10"/>
      <c r="AEK568" s="10"/>
      <c r="AEL568" s="10"/>
      <c r="AEM568" s="10"/>
      <c r="AEN568" s="10"/>
      <c r="AEO568" s="10"/>
      <c r="AEP568" s="10"/>
      <c r="AEQ568" s="10"/>
      <c r="AER568" s="10"/>
      <c r="AES568" s="10"/>
      <c r="AET568" s="10"/>
      <c r="AEU568" s="10"/>
      <c r="AEV568" s="10"/>
      <c r="AEW568" s="10"/>
      <c r="AEX568" s="10"/>
      <c r="AEY568" s="10"/>
      <c r="AEZ568" s="10"/>
      <c r="AFA568" s="10"/>
      <c r="AFB568" s="10"/>
      <c r="AFC568" s="10"/>
      <c r="AFD568" s="10"/>
      <c r="AFE568" s="10"/>
      <c r="AFF568" s="10"/>
      <c r="AFG568" s="10"/>
      <c r="AFH568" s="10"/>
      <c r="AFI568" s="10"/>
      <c r="AFJ568" s="10"/>
      <c r="AFK568" s="10"/>
      <c r="AFL568" s="10"/>
      <c r="AFM568" s="10"/>
      <c r="AFN568" s="10"/>
      <c r="AFO568" s="10"/>
      <c r="AFP568" s="10"/>
      <c r="AFQ568" s="10"/>
      <c r="AFR568" s="10"/>
      <c r="AFS568" s="10"/>
      <c r="AFT568" s="10"/>
      <c r="AFU568" s="10"/>
      <c r="AFV568" s="10"/>
      <c r="AFW568" s="10"/>
      <c r="AFX568" s="10"/>
      <c r="AFY568" s="10"/>
      <c r="AFZ568" s="10"/>
      <c r="AGA568" s="10"/>
      <c r="AGB568" s="10"/>
      <c r="AGC568" s="10"/>
      <c r="AGD568" s="10"/>
      <c r="AGE568" s="10"/>
      <c r="AGF568" s="10"/>
      <c r="AGG568" s="10"/>
      <c r="AGH568" s="10"/>
      <c r="AGI568" s="10"/>
      <c r="AGJ568" s="10"/>
      <c r="AGK568" s="10"/>
      <c r="AGL568" s="10"/>
      <c r="AGM568" s="10"/>
      <c r="AGN568" s="10"/>
      <c r="AGO568" s="10"/>
      <c r="AGP568" s="10"/>
      <c r="AGQ568" s="10"/>
      <c r="AGR568" s="10"/>
      <c r="AGS568" s="10"/>
      <c r="AGT568" s="10"/>
      <c r="AGU568" s="10"/>
      <c r="AGV568" s="10"/>
      <c r="AGW568" s="10"/>
      <c r="AGX568" s="10"/>
      <c r="AGY568" s="10"/>
      <c r="AGZ568" s="10"/>
      <c r="AHA568" s="10"/>
      <c r="AHB568" s="10"/>
      <c r="AHC568" s="10"/>
      <c r="AHD568" s="10"/>
      <c r="AHE568" s="10"/>
      <c r="AHF568" s="10"/>
      <c r="AHG568" s="10"/>
      <c r="AHH568" s="10"/>
      <c r="AHI568" s="10"/>
      <c r="AHJ568" s="10"/>
      <c r="AHK568" s="10"/>
      <c r="AHL568" s="10"/>
      <c r="AHM568" s="10"/>
      <c r="AHN568" s="10"/>
      <c r="AHO568" s="10"/>
      <c r="AHP568" s="10"/>
      <c r="AHQ568" s="10"/>
      <c r="AHR568" s="10"/>
      <c r="AHS568" s="10"/>
      <c r="AHT568" s="10"/>
      <c r="AHU568" s="10"/>
      <c r="AHV568" s="10"/>
      <c r="AHW568" s="10"/>
      <c r="AHX568" s="10"/>
      <c r="AHY568" s="10"/>
      <c r="AHZ568" s="10"/>
      <c r="AIA568" s="10"/>
      <c r="AIB568" s="10"/>
      <c r="AIC568" s="10"/>
      <c r="AID568" s="10"/>
      <c r="AIE568" s="10"/>
      <c r="AIF568" s="10"/>
      <c r="AIG568" s="10"/>
      <c r="AIH568" s="10"/>
      <c r="AII568" s="10"/>
      <c r="AIJ568" s="10"/>
      <c r="AIK568" s="10"/>
      <c r="AIL568" s="10"/>
      <c r="AIM568" s="10"/>
      <c r="AIN568" s="10"/>
      <c r="AIO568" s="10"/>
      <c r="AIP568" s="10"/>
      <c r="AIQ568" s="10"/>
      <c r="AIR568" s="10"/>
      <c r="AIS568" s="10"/>
      <c r="AIT568" s="10"/>
      <c r="AIU568" s="10"/>
      <c r="AIV568" s="10"/>
      <c r="AIW568" s="10"/>
      <c r="AIX568" s="10"/>
      <c r="AIY568" s="10"/>
      <c r="AIZ568" s="10"/>
      <c r="AJA568" s="10"/>
      <c r="AJB568" s="10"/>
      <c r="AJC568" s="10"/>
      <c r="AJD568" s="10"/>
      <c r="AJE568" s="10"/>
      <c r="AJF568" s="10"/>
      <c r="AJG568" s="10"/>
      <c r="AJH568" s="10"/>
      <c r="AJI568" s="10"/>
      <c r="AJJ568" s="10"/>
      <c r="AJK568" s="10"/>
      <c r="AJL568" s="10"/>
      <c r="AJM568" s="10"/>
      <c r="AJN568" s="10"/>
      <c r="AJO568" s="10"/>
      <c r="AJP568" s="10"/>
      <c r="AJQ568" s="10"/>
      <c r="AJR568" s="10"/>
      <c r="AJS568" s="10"/>
      <c r="AJT568" s="10"/>
      <c r="AJU568" s="10"/>
      <c r="AJV568" s="10"/>
      <c r="AJW568" s="10"/>
      <c r="AJX568" s="10"/>
      <c r="AJY568" s="10"/>
      <c r="AJZ568" s="10"/>
      <c r="AKA568" s="10"/>
      <c r="AKB568" s="10"/>
      <c r="AKC568" s="10"/>
      <c r="AKD568" s="10"/>
      <c r="AKE568" s="10"/>
      <c r="AKF568" s="10"/>
      <c r="AKG568" s="10"/>
      <c r="AKH568" s="10"/>
      <c r="AKI568" s="10"/>
      <c r="AKJ568" s="10"/>
      <c r="AKK568" s="10"/>
      <c r="AKL568" s="10"/>
      <c r="AKM568" s="10"/>
      <c r="AKN568" s="10"/>
      <c r="AKO568" s="10"/>
      <c r="AKP568" s="10"/>
      <c r="AKQ568" s="10"/>
      <c r="AKR568" s="10"/>
      <c r="AKS568" s="10"/>
      <c r="AKT568" s="10"/>
      <c r="AKU568" s="10"/>
      <c r="AKV568" s="10"/>
      <c r="AKW568" s="10"/>
      <c r="AKX568" s="10"/>
      <c r="AKY568" s="10"/>
      <c r="AKZ568" s="10"/>
      <c r="ALA568" s="10"/>
      <c r="ALB568" s="10"/>
      <c r="ALC568" s="10"/>
      <c r="ALD568" s="10"/>
      <c r="ALE568" s="10"/>
      <c r="ALF568" s="10"/>
      <c r="ALG568" s="10"/>
      <c r="ALH568" s="10"/>
      <c r="ALI568" s="10"/>
      <c r="ALJ568" s="10"/>
      <c r="ALK568" s="10"/>
      <c r="ALL568" s="10"/>
      <c r="ALM568" s="10"/>
      <c r="ALN568" s="10"/>
      <c r="ALO568" s="10"/>
      <c r="ALP568" s="10"/>
      <c r="ALQ568" s="10"/>
      <c r="ALR568" s="10"/>
      <c r="ALS568" s="10"/>
      <c r="ALT568" s="10"/>
      <c r="ALU568" s="10"/>
      <c r="ALV568" s="10"/>
      <c r="ALW568" s="10"/>
      <c r="ALX568" s="10"/>
      <c r="ALY568" s="10"/>
      <c r="ALZ568" s="10"/>
      <c r="AMA568" s="10"/>
      <c r="AMB568" s="10"/>
      <c r="AMC568" s="10"/>
      <c r="AMD568" s="10"/>
      <c r="AME568" s="10"/>
      <c r="AMF568" s="10"/>
      <c r="AMG568" s="10"/>
      <c r="AMH568" s="10"/>
      <c r="AMI568" s="10"/>
    </row>
    <row r="569" spans="1:1023" ht="21.75" customHeight="1">
      <c r="A569" s="14" t="s">
        <v>185</v>
      </c>
      <c r="B569" s="45"/>
      <c r="C569" s="34"/>
      <c r="D569" s="34"/>
      <c r="E569" s="30"/>
      <c r="F569" s="30"/>
      <c r="G569" s="30"/>
      <c r="H569" s="30"/>
      <c r="I569" s="30"/>
      <c r="J569" s="30"/>
      <c r="K569" s="30"/>
      <c r="L569" s="30"/>
      <c r="M569" s="30"/>
      <c r="N569" s="30"/>
      <c r="O569" s="36">
        <v>6000</v>
      </c>
      <c r="P569" s="34"/>
      <c r="Q569" s="43">
        <f t="shared" si="17"/>
        <v>6000</v>
      </c>
      <c r="R569" s="43">
        <f t="shared" si="16"/>
        <v>6000</v>
      </c>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c r="EM569" s="10"/>
      <c r="EN569" s="10"/>
      <c r="EO569" s="10"/>
      <c r="EP569" s="10"/>
      <c r="EQ569" s="10"/>
      <c r="ER569" s="10"/>
      <c r="ES569" s="10"/>
      <c r="ET569" s="10"/>
      <c r="EU569" s="10"/>
      <c r="EV569" s="10"/>
      <c r="EW569" s="10"/>
      <c r="EX569" s="10"/>
      <c r="EY569" s="10"/>
      <c r="EZ569" s="10"/>
      <c r="FA569" s="10"/>
      <c r="FB569" s="10"/>
      <c r="FC569" s="10"/>
      <c r="FD569" s="10"/>
      <c r="FE569" s="10"/>
      <c r="FF569" s="10"/>
      <c r="FG569" s="10"/>
      <c r="FH569" s="10"/>
      <c r="FI569" s="10"/>
      <c r="FJ569" s="10"/>
      <c r="FK569" s="10"/>
      <c r="FL569" s="10"/>
      <c r="FM569" s="10"/>
      <c r="FN569" s="10"/>
      <c r="FO569" s="10"/>
      <c r="FP569" s="10"/>
      <c r="FQ569" s="10"/>
      <c r="FR569" s="10"/>
      <c r="FS569" s="10"/>
      <c r="FT569" s="10"/>
      <c r="FU569" s="10"/>
      <c r="FV569" s="10"/>
      <c r="FW569" s="10"/>
      <c r="FX569" s="10"/>
      <c r="FY569" s="10"/>
      <c r="FZ569" s="10"/>
      <c r="GA569" s="10"/>
      <c r="GB569" s="10"/>
      <c r="GC569" s="10"/>
      <c r="GD569" s="10"/>
      <c r="GE569" s="10"/>
      <c r="GF569" s="10"/>
      <c r="GG569" s="10"/>
      <c r="GH569" s="10"/>
      <c r="GI569" s="10"/>
      <c r="GJ569" s="10"/>
      <c r="GK569" s="10"/>
      <c r="GL569" s="10"/>
      <c r="GM569" s="10"/>
      <c r="GN569" s="10"/>
      <c r="GO569" s="10"/>
      <c r="GP569" s="10"/>
      <c r="GQ569" s="10"/>
      <c r="GR569" s="10"/>
      <c r="GS569" s="10"/>
      <c r="GT569" s="10"/>
      <c r="GU569" s="10"/>
      <c r="GV569" s="10"/>
      <c r="GW569" s="10"/>
      <c r="GX569" s="10"/>
      <c r="GY569" s="10"/>
      <c r="GZ569" s="10"/>
      <c r="HA569" s="10"/>
      <c r="HB569" s="10"/>
      <c r="HC569" s="10"/>
      <c r="HD569" s="10"/>
      <c r="HE569" s="10"/>
      <c r="HF569" s="10"/>
      <c r="HG569" s="10"/>
      <c r="HH569" s="10"/>
      <c r="HI569" s="10"/>
      <c r="HJ569" s="10"/>
      <c r="HK569" s="10"/>
      <c r="HL569" s="10"/>
      <c r="HM569" s="10"/>
      <c r="HN569" s="10"/>
      <c r="HO569" s="10"/>
      <c r="HP569" s="10"/>
      <c r="HQ569" s="10"/>
      <c r="HR569" s="10"/>
      <c r="HS569" s="10"/>
      <c r="HT569" s="10"/>
      <c r="HU569" s="10"/>
      <c r="HV569" s="10"/>
      <c r="HW569" s="10"/>
      <c r="HX569" s="10"/>
      <c r="HY569" s="10"/>
      <c r="HZ569" s="10"/>
      <c r="IA569" s="10"/>
      <c r="IB569" s="10"/>
      <c r="IC569" s="10"/>
      <c r="ID569" s="10"/>
      <c r="IE569" s="10"/>
      <c r="IF569" s="10"/>
      <c r="IG569" s="10"/>
      <c r="IH569" s="10"/>
      <c r="II569" s="10"/>
      <c r="IJ569" s="10"/>
      <c r="IK569" s="10"/>
      <c r="IL569" s="10"/>
      <c r="IM569" s="10"/>
      <c r="IN569" s="10"/>
      <c r="IO569" s="10"/>
      <c r="IP569" s="10"/>
      <c r="IQ569" s="10"/>
      <c r="IR569" s="10"/>
      <c r="IS569" s="10"/>
      <c r="IT569" s="10"/>
      <c r="IU569" s="10"/>
      <c r="IV569" s="10"/>
      <c r="IW569" s="10"/>
      <c r="IX569" s="10"/>
      <c r="IY569" s="10"/>
      <c r="IZ569" s="10"/>
      <c r="JA569" s="10"/>
      <c r="JB569" s="10"/>
      <c r="JC569" s="10"/>
      <c r="JD569" s="10"/>
      <c r="JE569" s="10"/>
      <c r="JF569" s="10"/>
      <c r="JG569" s="10"/>
      <c r="JH569" s="10"/>
      <c r="JI569" s="10"/>
      <c r="JJ569" s="10"/>
      <c r="JK569" s="10"/>
      <c r="JL569" s="10"/>
      <c r="JM569" s="10"/>
      <c r="JN569" s="10"/>
      <c r="JO569" s="10"/>
      <c r="JP569" s="10"/>
      <c r="JQ569" s="10"/>
      <c r="JR569" s="10"/>
      <c r="JS569" s="10"/>
      <c r="JT569" s="10"/>
      <c r="JU569" s="10"/>
      <c r="JV569" s="10"/>
      <c r="JW569" s="10"/>
      <c r="JX569" s="10"/>
      <c r="JY569" s="10"/>
      <c r="JZ569" s="10"/>
      <c r="KA569" s="10"/>
      <c r="KB569" s="10"/>
      <c r="KC569" s="10"/>
      <c r="KD569" s="10"/>
      <c r="KE569" s="10"/>
      <c r="KF569" s="10"/>
      <c r="KG569" s="10"/>
      <c r="KH569" s="10"/>
      <c r="KI569" s="10"/>
      <c r="KJ569" s="10"/>
      <c r="KK569" s="10"/>
      <c r="KL569" s="10"/>
      <c r="KM569" s="10"/>
      <c r="KN569" s="10"/>
      <c r="KO569" s="10"/>
      <c r="KP569" s="10"/>
      <c r="KQ569" s="10"/>
      <c r="KR569" s="10"/>
      <c r="KS569" s="10"/>
      <c r="KT569" s="10"/>
      <c r="KU569" s="10"/>
      <c r="KV569" s="10"/>
      <c r="KW569" s="10"/>
      <c r="KX569" s="10"/>
      <c r="KY569" s="10"/>
      <c r="KZ569" s="10"/>
      <c r="LA569" s="10"/>
      <c r="LB569" s="10"/>
      <c r="LC569" s="10"/>
      <c r="LD569" s="10"/>
      <c r="LE569" s="10"/>
      <c r="LF569" s="10"/>
      <c r="LG569" s="10"/>
      <c r="LH569" s="10"/>
      <c r="LI569" s="10"/>
      <c r="LJ569" s="10"/>
      <c r="LK569" s="10"/>
      <c r="LL569" s="10"/>
      <c r="LM569" s="10"/>
      <c r="LN569" s="10"/>
      <c r="LO569" s="10"/>
      <c r="LP569" s="10"/>
      <c r="LQ569" s="10"/>
      <c r="LR569" s="10"/>
      <c r="LS569" s="10"/>
      <c r="LT569" s="10"/>
      <c r="LU569" s="10"/>
      <c r="LV569" s="10"/>
      <c r="LW569" s="10"/>
      <c r="LX569" s="10"/>
      <c r="LY569" s="10"/>
      <c r="LZ569" s="10"/>
      <c r="MA569" s="10"/>
      <c r="MB569" s="10"/>
      <c r="MC569" s="10"/>
      <c r="MD569" s="10"/>
      <c r="ME569" s="10"/>
      <c r="MF569" s="10"/>
      <c r="MG569" s="10"/>
      <c r="MH569" s="10"/>
      <c r="MI569" s="10"/>
      <c r="MJ569" s="10"/>
      <c r="MK569" s="10"/>
      <c r="ML569" s="10"/>
      <c r="MM569" s="10"/>
      <c r="MN569" s="10"/>
      <c r="MO569" s="10"/>
      <c r="MP569" s="10"/>
      <c r="MQ569" s="10"/>
      <c r="MR569" s="10"/>
      <c r="MS569" s="10"/>
      <c r="MT569" s="10"/>
      <c r="MU569" s="10"/>
      <c r="MV569" s="10"/>
      <c r="MW569" s="10"/>
      <c r="MX569" s="10"/>
      <c r="MY569" s="10"/>
      <c r="MZ569" s="10"/>
      <c r="NA569" s="10"/>
      <c r="NB569" s="10"/>
      <c r="NC569" s="10"/>
      <c r="ND569" s="10"/>
      <c r="NE569" s="10"/>
      <c r="NF569" s="10"/>
      <c r="NG569" s="10"/>
      <c r="NH569" s="10"/>
      <c r="NI569" s="10"/>
      <c r="NJ569" s="10"/>
      <c r="NK569" s="10"/>
      <c r="NL569" s="10"/>
      <c r="NM569" s="10"/>
      <c r="NN569" s="10"/>
      <c r="NO569" s="10"/>
      <c r="NP569" s="10"/>
      <c r="NQ569" s="10"/>
      <c r="NR569" s="10"/>
      <c r="NS569" s="10"/>
      <c r="NT569" s="10"/>
      <c r="NU569" s="10"/>
      <c r="NV569" s="10"/>
      <c r="NW569" s="10"/>
      <c r="NX569" s="10"/>
      <c r="NY569" s="10"/>
      <c r="NZ569" s="10"/>
      <c r="OA569" s="10"/>
      <c r="OB569" s="10"/>
      <c r="OC569" s="10"/>
      <c r="OD569" s="10"/>
      <c r="OE569" s="10"/>
      <c r="OF569" s="10"/>
      <c r="OG569" s="10"/>
      <c r="OH569" s="10"/>
      <c r="OI569" s="10"/>
      <c r="OJ569" s="10"/>
      <c r="OK569" s="10"/>
      <c r="OL569" s="10"/>
      <c r="OM569" s="10"/>
      <c r="ON569" s="10"/>
      <c r="OO569" s="10"/>
      <c r="OP569" s="10"/>
      <c r="OQ569" s="10"/>
      <c r="OR569" s="10"/>
      <c r="OS569" s="10"/>
      <c r="OT569" s="10"/>
      <c r="OU569" s="10"/>
      <c r="OV569" s="10"/>
      <c r="OW569" s="10"/>
      <c r="OX569" s="10"/>
      <c r="OY569" s="10"/>
      <c r="OZ569" s="10"/>
      <c r="PA569" s="10"/>
      <c r="PB569" s="10"/>
      <c r="PC569" s="10"/>
      <c r="PD569" s="10"/>
      <c r="PE569" s="10"/>
      <c r="PF569" s="10"/>
      <c r="PG569" s="10"/>
      <c r="PH569" s="10"/>
      <c r="PI569" s="10"/>
      <c r="PJ569" s="10"/>
      <c r="PK569" s="10"/>
      <c r="PL569" s="10"/>
      <c r="PM569" s="10"/>
      <c r="PN569" s="10"/>
      <c r="PO569" s="10"/>
      <c r="PP569" s="10"/>
      <c r="PQ569" s="10"/>
      <c r="PR569" s="10"/>
      <c r="PS569" s="10"/>
      <c r="PT569" s="10"/>
      <c r="PU569" s="10"/>
      <c r="PV569" s="10"/>
      <c r="PW569" s="10"/>
      <c r="PX569" s="10"/>
      <c r="PY569" s="10"/>
      <c r="PZ569" s="10"/>
      <c r="QA569" s="10"/>
      <c r="QB569" s="10"/>
      <c r="QC569" s="10"/>
      <c r="QD569" s="10"/>
      <c r="QE569" s="10"/>
      <c r="QF569" s="10"/>
      <c r="QG569" s="10"/>
      <c r="QH569" s="10"/>
      <c r="QI569" s="10"/>
      <c r="QJ569" s="10"/>
      <c r="QK569" s="10"/>
      <c r="QL569" s="10"/>
      <c r="QM569" s="10"/>
      <c r="QN569" s="10"/>
      <c r="QO569" s="10"/>
      <c r="QP569" s="10"/>
      <c r="QQ569" s="10"/>
      <c r="QR569" s="10"/>
      <c r="QS569" s="10"/>
      <c r="QT569" s="10"/>
      <c r="QU569" s="10"/>
      <c r="QV569" s="10"/>
      <c r="QW569" s="10"/>
      <c r="QX569" s="10"/>
      <c r="QY569" s="10"/>
      <c r="QZ569" s="10"/>
      <c r="RA569" s="10"/>
      <c r="RB569" s="10"/>
      <c r="RC569" s="10"/>
      <c r="RD569" s="10"/>
      <c r="RE569" s="10"/>
      <c r="RF569" s="10"/>
      <c r="RG569" s="10"/>
      <c r="RH569" s="10"/>
      <c r="RI569" s="10"/>
      <c r="RJ569" s="10"/>
      <c r="RK569" s="10"/>
      <c r="RL569" s="10"/>
      <c r="RM569" s="10"/>
      <c r="RN569" s="10"/>
      <c r="RO569" s="10"/>
      <c r="RP569" s="10"/>
      <c r="RQ569" s="10"/>
      <c r="RR569" s="10"/>
      <c r="RS569" s="10"/>
      <c r="RT569" s="10"/>
      <c r="RU569" s="10"/>
      <c r="RV569" s="10"/>
      <c r="RW569" s="10"/>
      <c r="RX569" s="10"/>
      <c r="RY569" s="10"/>
      <c r="RZ569" s="10"/>
      <c r="SA569" s="10"/>
      <c r="SB569" s="10"/>
      <c r="SC569" s="10"/>
      <c r="SD569" s="10"/>
      <c r="SE569" s="10"/>
      <c r="SF569" s="10"/>
      <c r="SG569" s="10"/>
      <c r="SH569" s="10"/>
      <c r="SI569" s="10"/>
      <c r="SJ569" s="10"/>
      <c r="SK569" s="10"/>
      <c r="SL569" s="10"/>
      <c r="SM569" s="10"/>
      <c r="SN569" s="10"/>
      <c r="SO569" s="10"/>
      <c r="SP569" s="10"/>
      <c r="SQ569" s="10"/>
      <c r="SR569" s="10"/>
      <c r="SS569" s="10"/>
      <c r="ST569" s="10"/>
      <c r="SU569" s="10"/>
      <c r="SV569" s="10"/>
      <c r="SW569" s="10"/>
      <c r="SX569" s="10"/>
      <c r="SY569" s="10"/>
      <c r="SZ569" s="10"/>
      <c r="TA569" s="10"/>
      <c r="TB569" s="10"/>
      <c r="TC569" s="10"/>
      <c r="TD569" s="10"/>
      <c r="TE569" s="10"/>
      <c r="TF569" s="10"/>
      <c r="TG569" s="10"/>
      <c r="TH569" s="10"/>
      <c r="TI569" s="10"/>
      <c r="TJ569" s="10"/>
      <c r="TK569" s="10"/>
      <c r="TL569" s="10"/>
      <c r="TM569" s="10"/>
      <c r="TN569" s="10"/>
      <c r="TO569" s="10"/>
      <c r="TP569" s="10"/>
      <c r="TQ569" s="10"/>
      <c r="TR569" s="10"/>
      <c r="TS569" s="10"/>
      <c r="TT569" s="10"/>
      <c r="TU569" s="10"/>
      <c r="TV569" s="10"/>
      <c r="TW569" s="10"/>
      <c r="TX569" s="10"/>
      <c r="TY569" s="10"/>
      <c r="TZ569" s="10"/>
      <c r="UA569" s="10"/>
      <c r="UB569" s="10"/>
      <c r="UC569" s="10"/>
      <c r="UD569" s="10"/>
      <c r="UE569" s="10"/>
      <c r="UF569" s="10"/>
      <c r="UG569" s="10"/>
      <c r="UH569" s="10"/>
      <c r="UI569" s="10"/>
      <c r="UJ569" s="10"/>
      <c r="UK569" s="10"/>
      <c r="UL569" s="10"/>
      <c r="UM569" s="10"/>
      <c r="UN569" s="10"/>
      <c r="UO569" s="10"/>
      <c r="UP569" s="10"/>
      <c r="UQ569" s="10"/>
      <c r="UR569" s="10"/>
      <c r="US569" s="10"/>
      <c r="UT569" s="10"/>
      <c r="UU569" s="10"/>
      <c r="UV569" s="10"/>
      <c r="UW569" s="10"/>
      <c r="UX569" s="10"/>
      <c r="UY569" s="10"/>
      <c r="UZ569" s="10"/>
      <c r="VA569" s="10"/>
      <c r="VB569" s="10"/>
      <c r="VC569" s="10"/>
      <c r="VD569" s="10"/>
      <c r="VE569" s="10"/>
      <c r="VF569" s="10"/>
      <c r="VG569" s="10"/>
      <c r="VH569" s="10"/>
      <c r="VI569" s="10"/>
      <c r="VJ569" s="10"/>
      <c r="VK569" s="10"/>
      <c r="VL569" s="10"/>
      <c r="VM569" s="10"/>
      <c r="VN569" s="10"/>
      <c r="VO569" s="10"/>
      <c r="VP569" s="10"/>
      <c r="VQ569" s="10"/>
      <c r="VR569" s="10"/>
      <c r="VS569" s="10"/>
      <c r="VT569" s="10"/>
      <c r="VU569" s="10"/>
      <c r="VV569" s="10"/>
      <c r="VW569" s="10"/>
      <c r="VX569" s="10"/>
      <c r="VY569" s="10"/>
      <c r="VZ569" s="10"/>
      <c r="WA569" s="10"/>
      <c r="WB569" s="10"/>
      <c r="WC569" s="10"/>
      <c r="WD569" s="10"/>
      <c r="WE569" s="10"/>
      <c r="WF569" s="10"/>
      <c r="WG569" s="10"/>
      <c r="WH569" s="10"/>
      <c r="WI569" s="10"/>
      <c r="WJ569" s="10"/>
      <c r="WK569" s="10"/>
      <c r="WL569" s="10"/>
      <c r="WM569" s="10"/>
      <c r="WN569" s="10"/>
      <c r="WO569" s="10"/>
      <c r="WP569" s="10"/>
      <c r="WQ569" s="10"/>
      <c r="WR569" s="10"/>
      <c r="WS569" s="10"/>
      <c r="WT569" s="10"/>
      <c r="WU569" s="10"/>
      <c r="WV569" s="10"/>
      <c r="WW569" s="10"/>
      <c r="WX569" s="10"/>
      <c r="WY569" s="10"/>
      <c r="WZ569" s="10"/>
      <c r="XA569" s="10"/>
      <c r="XB569" s="10"/>
      <c r="XC569" s="10"/>
      <c r="XD569" s="10"/>
      <c r="XE569" s="10"/>
      <c r="XF569" s="10"/>
      <c r="XG569" s="10"/>
      <c r="XH569" s="10"/>
      <c r="XI569" s="10"/>
      <c r="XJ569" s="10"/>
      <c r="XK569" s="10"/>
      <c r="XL569" s="10"/>
      <c r="XM569" s="10"/>
      <c r="XN569" s="10"/>
      <c r="XO569" s="10"/>
      <c r="XP569" s="10"/>
      <c r="XQ569" s="10"/>
      <c r="XR569" s="10"/>
      <c r="XS569" s="10"/>
      <c r="XT569" s="10"/>
      <c r="XU569" s="10"/>
      <c r="XV569" s="10"/>
      <c r="XW569" s="10"/>
      <c r="XX569" s="10"/>
      <c r="XY569" s="10"/>
      <c r="XZ569" s="10"/>
      <c r="YA569" s="10"/>
      <c r="YB569" s="10"/>
      <c r="YC569" s="10"/>
      <c r="YD569" s="10"/>
      <c r="YE569" s="10"/>
      <c r="YF569" s="10"/>
      <c r="YG569" s="10"/>
      <c r="YH569" s="10"/>
      <c r="YI569" s="10"/>
      <c r="YJ569" s="10"/>
      <c r="YK569" s="10"/>
      <c r="YL569" s="10"/>
      <c r="YM569" s="10"/>
      <c r="YN569" s="10"/>
      <c r="YO569" s="10"/>
      <c r="YP569" s="10"/>
      <c r="YQ569" s="10"/>
      <c r="YR569" s="10"/>
      <c r="YS569" s="10"/>
      <c r="YT569" s="10"/>
      <c r="YU569" s="10"/>
      <c r="YV569" s="10"/>
      <c r="YW569" s="10"/>
      <c r="YX569" s="10"/>
      <c r="YY569" s="10"/>
      <c r="YZ569" s="10"/>
      <c r="ZA569" s="10"/>
      <c r="ZB569" s="10"/>
      <c r="ZC569" s="10"/>
      <c r="ZD569" s="10"/>
      <c r="ZE569" s="10"/>
      <c r="ZF569" s="10"/>
      <c r="ZG569" s="10"/>
      <c r="ZH569" s="10"/>
      <c r="ZI569" s="10"/>
      <c r="ZJ569" s="10"/>
      <c r="ZK569" s="10"/>
      <c r="ZL569" s="10"/>
      <c r="ZM569" s="10"/>
      <c r="ZN569" s="10"/>
      <c r="ZO569" s="10"/>
      <c r="ZP569" s="10"/>
      <c r="ZQ569" s="10"/>
      <c r="ZR569" s="10"/>
      <c r="ZS569" s="10"/>
      <c r="ZT569" s="10"/>
      <c r="ZU569" s="10"/>
      <c r="ZV569" s="10"/>
      <c r="ZW569" s="10"/>
      <c r="ZX569" s="10"/>
      <c r="ZY569" s="10"/>
      <c r="ZZ569" s="10"/>
      <c r="AAA569" s="10"/>
      <c r="AAB569" s="10"/>
      <c r="AAC569" s="10"/>
      <c r="AAD569" s="10"/>
      <c r="AAE569" s="10"/>
      <c r="AAF569" s="10"/>
      <c r="AAG569" s="10"/>
      <c r="AAH569" s="10"/>
      <c r="AAI569" s="10"/>
      <c r="AAJ569" s="10"/>
      <c r="AAK569" s="10"/>
      <c r="AAL569" s="10"/>
      <c r="AAM569" s="10"/>
      <c r="AAN569" s="10"/>
      <c r="AAO569" s="10"/>
      <c r="AAP569" s="10"/>
      <c r="AAQ569" s="10"/>
      <c r="AAR569" s="10"/>
      <c r="AAS569" s="10"/>
      <c r="AAT569" s="10"/>
      <c r="AAU569" s="10"/>
      <c r="AAV569" s="10"/>
      <c r="AAW569" s="10"/>
      <c r="AAX569" s="10"/>
      <c r="AAY569" s="10"/>
      <c r="AAZ569" s="10"/>
      <c r="ABA569" s="10"/>
      <c r="ABB569" s="10"/>
      <c r="ABC569" s="10"/>
      <c r="ABD569" s="10"/>
      <c r="ABE569" s="10"/>
      <c r="ABF569" s="10"/>
      <c r="ABG569" s="10"/>
      <c r="ABH569" s="10"/>
      <c r="ABI569" s="10"/>
      <c r="ABJ569" s="10"/>
      <c r="ABK569" s="10"/>
      <c r="ABL569" s="10"/>
      <c r="ABM569" s="10"/>
      <c r="ABN569" s="10"/>
      <c r="ABO569" s="10"/>
      <c r="ABP569" s="10"/>
      <c r="ABQ569" s="10"/>
      <c r="ABR569" s="10"/>
      <c r="ABS569" s="10"/>
      <c r="ABT569" s="10"/>
      <c r="ABU569" s="10"/>
      <c r="ABV569" s="10"/>
      <c r="ABW569" s="10"/>
      <c r="ABX569" s="10"/>
      <c r="ABY569" s="10"/>
      <c r="ABZ569" s="10"/>
      <c r="ACA569" s="10"/>
      <c r="ACB569" s="10"/>
      <c r="ACC569" s="10"/>
      <c r="ACD569" s="10"/>
      <c r="ACE569" s="10"/>
      <c r="ACF569" s="10"/>
      <c r="ACG569" s="10"/>
      <c r="ACH569" s="10"/>
      <c r="ACI569" s="10"/>
      <c r="ACJ569" s="10"/>
      <c r="ACK569" s="10"/>
      <c r="ACL569" s="10"/>
      <c r="ACM569" s="10"/>
      <c r="ACN569" s="10"/>
      <c r="ACO569" s="10"/>
      <c r="ACP569" s="10"/>
      <c r="ACQ569" s="10"/>
      <c r="ACR569" s="10"/>
      <c r="ACS569" s="10"/>
      <c r="ACT569" s="10"/>
      <c r="ACU569" s="10"/>
      <c r="ACV569" s="10"/>
      <c r="ACW569" s="10"/>
      <c r="ACX569" s="10"/>
      <c r="ACY569" s="10"/>
      <c r="ACZ569" s="10"/>
      <c r="ADA569" s="10"/>
      <c r="ADB569" s="10"/>
      <c r="ADC569" s="10"/>
      <c r="ADD569" s="10"/>
      <c r="ADE569" s="10"/>
      <c r="ADF569" s="10"/>
      <c r="ADG569" s="10"/>
      <c r="ADH569" s="10"/>
      <c r="ADI569" s="10"/>
      <c r="ADJ569" s="10"/>
      <c r="ADK569" s="10"/>
      <c r="ADL569" s="10"/>
      <c r="ADM569" s="10"/>
      <c r="ADN569" s="10"/>
      <c r="ADO569" s="10"/>
      <c r="ADP569" s="10"/>
      <c r="ADQ569" s="10"/>
      <c r="ADR569" s="10"/>
      <c r="ADS569" s="10"/>
      <c r="ADT569" s="10"/>
      <c r="ADU569" s="10"/>
      <c r="ADV569" s="10"/>
      <c r="ADW569" s="10"/>
      <c r="ADX569" s="10"/>
      <c r="ADY569" s="10"/>
      <c r="ADZ569" s="10"/>
      <c r="AEA569" s="10"/>
      <c r="AEB569" s="10"/>
      <c r="AEC569" s="10"/>
      <c r="AED569" s="10"/>
      <c r="AEE569" s="10"/>
      <c r="AEF569" s="10"/>
      <c r="AEG569" s="10"/>
      <c r="AEH569" s="10"/>
      <c r="AEI569" s="10"/>
      <c r="AEJ569" s="10"/>
      <c r="AEK569" s="10"/>
      <c r="AEL569" s="10"/>
      <c r="AEM569" s="10"/>
      <c r="AEN569" s="10"/>
      <c r="AEO569" s="10"/>
      <c r="AEP569" s="10"/>
      <c r="AEQ569" s="10"/>
      <c r="AER569" s="10"/>
      <c r="AES569" s="10"/>
      <c r="AET569" s="10"/>
      <c r="AEU569" s="10"/>
      <c r="AEV569" s="10"/>
      <c r="AEW569" s="10"/>
      <c r="AEX569" s="10"/>
      <c r="AEY569" s="10"/>
      <c r="AEZ569" s="10"/>
      <c r="AFA569" s="10"/>
      <c r="AFB569" s="10"/>
      <c r="AFC569" s="10"/>
      <c r="AFD569" s="10"/>
      <c r="AFE569" s="10"/>
      <c r="AFF569" s="10"/>
      <c r="AFG569" s="10"/>
      <c r="AFH569" s="10"/>
      <c r="AFI569" s="10"/>
      <c r="AFJ569" s="10"/>
      <c r="AFK569" s="10"/>
      <c r="AFL569" s="10"/>
      <c r="AFM569" s="10"/>
      <c r="AFN569" s="10"/>
      <c r="AFO569" s="10"/>
      <c r="AFP569" s="10"/>
      <c r="AFQ569" s="10"/>
      <c r="AFR569" s="10"/>
      <c r="AFS569" s="10"/>
      <c r="AFT569" s="10"/>
      <c r="AFU569" s="10"/>
      <c r="AFV569" s="10"/>
      <c r="AFW569" s="10"/>
      <c r="AFX569" s="10"/>
      <c r="AFY569" s="10"/>
      <c r="AFZ569" s="10"/>
      <c r="AGA569" s="10"/>
      <c r="AGB569" s="10"/>
      <c r="AGC569" s="10"/>
      <c r="AGD569" s="10"/>
      <c r="AGE569" s="10"/>
      <c r="AGF569" s="10"/>
      <c r="AGG569" s="10"/>
      <c r="AGH569" s="10"/>
      <c r="AGI569" s="10"/>
      <c r="AGJ569" s="10"/>
      <c r="AGK569" s="10"/>
      <c r="AGL569" s="10"/>
      <c r="AGM569" s="10"/>
      <c r="AGN569" s="10"/>
      <c r="AGO569" s="10"/>
      <c r="AGP569" s="10"/>
      <c r="AGQ569" s="10"/>
      <c r="AGR569" s="10"/>
      <c r="AGS569" s="10"/>
      <c r="AGT569" s="10"/>
      <c r="AGU569" s="10"/>
      <c r="AGV569" s="10"/>
      <c r="AGW569" s="10"/>
      <c r="AGX569" s="10"/>
      <c r="AGY569" s="10"/>
      <c r="AGZ569" s="10"/>
      <c r="AHA569" s="10"/>
      <c r="AHB569" s="10"/>
      <c r="AHC569" s="10"/>
      <c r="AHD569" s="10"/>
      <c r="AHE569" s="10"/>
      <c r="AHF569" s="10"/>
      <c r="AHG569" s="10"/>
      <c r="AHH569" s="10"/>
      <c r="AHI569" s="10"/>
      <c r="AHJ569" s="10"/>
      <c r="AHK569" s="10"/>
      <c r="AHL569" s="10"/>
      <c r="AHM569" s="10"/>
      <c r="AHN569" s="10"/>
      <c r="AHO569" s="10"/>
      <c r="AHP569" s="10"/>
      <c r="AHQ569" s="10"/>
      <c r="AHR569" s="10"/>
      <c r="AHS569" s="10"/>
      <c r="AHT569" s="10"/>
      <c r="AHU569" s="10"/>
      <c r="AHV569" s="10"/>
      <c r="AHW569" s="10"/>
      <c r="AHX569" s="10"/>
      <c r="AHY569" s="10"/>
      <c r="AHZ569" s="10"/>
      <c r="AIA569" s="10"/>
      <c r="AIB569" s="10"/>
      <c r="AIC569" s="10"/>
      <c r="AID569" s="10"/>
      <c r="AIE569" s="10"/>
      <c r="AIF569" s="10"/>
      <c r="AIG569" s="10"/>
      <c r="AIH569" s="10"/>
      <c r="AII569" s="10"/>
      <c r="AIJ569" s="10"/>
      <c r="AIK569" s="10"/>
      <c r="AIL569" s="10"/>
      <c r="AIM569" s="10"/>
      <c r="AIN569" s="10"/>
      <c r="AIO569" s="10"/>
      <c r="AIP569" s="10"/>
      <c r="AIQ569" s="10"/>
      <c r="AIR569" s="10"/>
      <c r="AIS569" s="10"/>
      <c r="AIT569" s="10"/>
      <c r="AIU569" s="10"/>
      <c r="AIV569" s="10"/>
      <c r="AIW569" s="10"/>
      <c r="AIX569" s="10"/>
      <c r="AIY569" s="10"/>
      <c r="AIZ569" s="10"/>
      <c r="AJA569" s="10"/>
      <c r="AJB569" s="10"/>
      <c r="AJC569" s="10"/>
      <c r="AJD569" s="10"/>
      <c r="AJE569" s="10"/>
      <c r="AJF569" s="10"/>
      <c r="AJG569" s="10"/>
      <c r="AJH569" s="10"/>
      <c r="AJI569" s="10"/>
      <c r="AJJ569" s="10"/>
      <c r="AJK569" s="10"/>
      <c r="AJL569" s="10"/>
      <c r="AJM569" s="10"/>
      <c r="AJN569" s="10"/>
      <c r="AJO569" s="10"/>
      <c r="AJP569" s="10"/>
      <c r="AJQ569" s="10"/>
      <c r="AJR569" s="10"/>
      <c r="AJS569" s="10"/>
      <c r="AJT569" s="10"/>
      <c r="AJU569" s="10"/>
      <c r="AJV569" s="10"/>
      <c r="AJW569" s="10"/>
      <c r="AJX569" s="10"/>
      <c r="AJY569" s="10"/>
      <c r="AJZ569" s="10"/>
      <c r="AKA569" s="10"/>
      <c r="AKB569" s="10"/>
      <c r="AKC569" s="10"/>
      <c r="AKD569" s="10"/>
      <c r="AKE569" s="10"/>
      <c r="AKF569" s="10"/>
      <c r="AKG569" s="10"/>
      <c r="AKH569" s="10"/>
      <c r="AKI569" s="10"/>
      <c r="AKJ569" s="10"/>
      <c r="AKK569" s="10"/>
      <c r="AKL569" s="10"/>
      <c r="AKM569" s="10"/>
      <c r="AKN569" s="10"/>
      <c r="AKO569" s="10"/>
      <c r="AKP569" s="10"/>
      <c r="AKQ569" s="10"/>
      <c r="AKR569" s="10"/>
      <c r="AKS569" s="10"/>
      <c r="AKT569" s="10"/>
      <c r="AKU569" s="10"/>
      <c r="AKV569" s="10"/>
      <c r="AKW569" s="10"/>
      <c r="AKX569" s="10"/>
      <c r="AKY569" s="10"/>
      <c r="AKZ569" s="10"/>
      <c r="ALA569" s="10"/>
      <c r="ALB569" s="10"/>
      <c r="ALC569" s="10"/>
      <c r="ALD569" s="10"/>
      <c r="ALE569" s="10"/>
      <c r="ALF569" s="10"/>
      <c r="ALG569" s="10"/>
      <c r="ALH569" s="10"/>
      <c r="ALI569" s="10"/>
      <c r="ALJ569" s="10"/>
      <c r="ALK569" s="10"/>
      <c r="ALL569" s="10"/>
      <c r="ALM569" s="10"/>
      <c r="ALN569" s="10"/>
      <c r="ALO569" s="10"/>
      <c r="ALP569" s="10"/>
      <c r="ALQ569" s="10"/>
      <c r="ALR569" s="10"/>
      <c r="ALS569" s="10"/>
      <c r="ALT569" s="10"/>
      <c r="ALU569" s="10"/>
      <c r="ALV569" s="10"/>
      <c r="ALW569" s="10"/>
      <c r="ALX569" s="10"/>
      <c r="ALY569" s="10"/>
      <c r="ALZ569" s="10"/>
      <c r="AMA569" s="10"/>
      <c r="AMB569" s="10"/>
      <c r="AMC569" s="10"/>
      <c r="AMD569" s="10"/>
      <c r="AME569" s="10"/>
      <c r="AMF569" s="10"/>
      <c r="AMG569" s="10"/>
      <c r="AMH569" s="10"/>
      <c r="AMI569" s="10"/>
    </row>
    <row r="570" spans="1:1023" ht="21.75" customHeight="1">
      <c r="A570" s="14" t="s">
        <v>277</v>
      </c>
      <c r="B570" s="45"/>
      <c r="C570" s="34"/>
      <c r="D570" s="34"/>
      <c r="E570" s="30"/>
      <c r="F570" s="30"/>
      <c r="G570" s="30"/>
      <c r="H570" s="30"/>
      <c r="I570" s="30"/>
      <c r="J570" s="30"/>
      <c r="K570" s="30"/>
      <c r="L570" s="30"/>
      <c r="M570" s="30"/>
      <c r="N570" s="30"/>
      <c r="O570" s="36">
        <v>8000</v>
      </c>
      <c r="P570" s="34"/>
      <c r="Q570" s="43">
        <f t="shared" si="17"/>
        <v>8000</v>
      </c>
      <c r="R570" s="43">
        <f t="shared" si="16"/>
        <v>8000</v>
      </c>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c r="EM570" s="10"/>
      <c r="EN570" s="10"/>
      <c r="EO570" s="10"/>
      <c r="EP570" s="10"/>
      <c r="EQ570" s="10"/>
      <c r="ER570" s="10"/>
      <c r="ES570" s="10"/>
      <c r="ET570" s="10"/>
      <c r="EU570" s="10"/>
      <c r="EV570" s="10"/>
      <c r="EW570" s="10"/>
      <c r="EX570" s="10"/>
      <c r="EY570" s="10"/>
      <c r="EZ570" s="10"/>
      <c r="FA570" s="10"/>
      <c r="FB570" s="10"/>
      <c r="FC570" s="10"/>
      <c r="FD570" s="10"/>
      <c r="FE570" s="10"/>
      <c r="FF570" s="10"/>
      <c r="FG570" s="10"/>
      <c r="FH570" s="10"/>
      <c r="FI570" s="10"/>
      <c r="FJ570" s="10"/>
      <c r="FK570" s="10"/>
      <c r="FL570" s="10"/>
      <c r="FM570" s="10"/>
      <c r="FN570" s="10"/>
      <c r="FO570" s="10"/>
      <c r="FP570" s="10"/>
      <c r="FQ570" s="10"/>
      <c r="FR570" s="10"/>
      <c r="FS570" s="10"/>
      <c r="FT570" s="10"/>
      <c r="FU570" s="10"/>
      <c r="FV570" s="10"/>
      <c r="FW570" s="10"/>
      <c r="FX570" s="10"/>
      <c r="FY570" s="10"/>
      <c r="FZ570" s="10"/>
      <c r="GA570" s="10"/>
      <c r="GB570" s="10"/>
      <c r="GC570" s="10"/>
      <c r="GD570" s="10"/>
      <c r="GE570" s="10"/>
      <c r="GF570" s="10"/>
      <c r="GG570" s="10"/>
      <c r="GH570" s="10"/>
      <c r="GI570" s="10"/>
      <c r="GJ570" s="10"/>
      <c r="GK570" s="10"/>
      <c r="GL570" s="10"/>
      <c r="GM570" s="10"/>
      <c r="GN570" s="10"/>
      <c r="GO570" s="10"/>
      <c r="GP570" s="10"/>
      <c r="GQ570" s="10"/>
      <c r="GR570" s="10"/>
      <c r="GS570" s="10"/>
      <c r="GT570" s="10"/>
      <c r="GU570" s="10"/>
      <c r="GV570" s="10"/>
      <c r="GW570" s="10"/>
      <c r="GX570" s="10"/>
      <c r="GY570" s="10"/>
      <c r="GZ570" s="10"/>
      <c r="HA570" s="10"/>
      <c r="HB570" s="10"/>
      <c r="HC570" s="10"/>
      <c r="HD570" s="10"/>
      <c r="HE570" s="10"/>
      <c r="HF570" s="10"/>
      <c r="HG570" s="10"/>
      <c r="HH570" s="10"/>
      <c r="HI570" s="10"/>
      <c r="HJ570" s="10"/>
      <c r="HK570" s="10"/>
      <c r="HL570" s="10"/>
      <c r="HM570" s="10"/>
      <c r="HN570" s="10"/>
      <c r="HO570" s="10"/>
      <c r="HP570" s="10"/>
      <c r="HQ570" s="10"/>
      <c r="HR570" s="10"/>
      <c r="HS570" s="10"/>
      <c r="HT570" s="10"/>
      <c r="HU570" s="10"/>
      <c r="HV570" s="10"/>
      <c r="HW570" s="10"/>
      <c r="HX570" s="10"/>
      <c r="HY570" s="10"/>
      <c r="HZ570" s="10"/>
      <c r="IA570" s="10"/>
      <c r="IB570" s="10"/>
      <c r="IC570" s="10"/>
      <c r="ID570" s="10"/>
      <c r="IE570" s="10"/>
      <c r="IF570" s="10"/>
      <c r="IG570" s="10"/>
      <c r="IH570" s="10"/>
      <c r="II570" s="10"/>
      <c r="IJ570" s="10"/>
      <c r="IK570" s="10"/>
      <c r="IL570" s="10"/>
      <c r="IM570" s="10"/>
      <c r="IN570" s="10"/>
      <c r="IO570" s="10"/>
      <c r="IP570" s="10"/>
      <c r="IQ570" s="10"/>
      <c r="IR570" s="10"/>
      <c r="IS570" s="10"/>
      <c r="IT570" s="10"/>
      <c r="IU570" s="10"/>
      <c r="IV570" s="10"/>
      <c r="IW570" s="10"/>
      <c r="IX570" s="10"/>
      <c r="IY570" s="10"/>
      <c r="IZ570" s="10"/>
      <c r="JA570" s="10"/>
      <c r="JB570" s="10"/>
      <c r="JC570" s="10"/>
      <c r="JD570" s="10"/>
      <c r="JE570" s="10"/>
      <c r="JF570" s="10"/>
      <c r="JG570" s="10"/>
      <c r="JH570" s="10"/>
      <c r="JI570" s="10"/>
      <c r="JJ570" s="10"/>
      <c r="JK570" s="10"/>
      <c r="JL570" s="10"/>
      <c r="JM570" s="10"/>
      <c r="JN570" s="10"/>
      <c r="JO570" s="10"/>
      <c r="JP570" s="10"/>
      <c r="JQ570" s="10"/>
      <c r="JR570" s="10"/>
      <c r="JS570" s="10"/>
      <c r="JT570" s="10"/>
      <c r="JU570" s="10"/>
      <c r="JV570" s="10"/>
      <c r="JW570" s="10"/>
      <c r="JX570" s="10"/>
      <c r="JY570" s="10"/>
      <c r="JZ570" s="10"/>
      <c r="KA570" s="10"/>
      <c r="KB570" s="10"/>
      <c r="KC570" s="10"/>
      <c r="KD570" s="10"/>
      <c r="KE570" s="10"/>
      <c r="KF570" s="10"/>
      <c r="KG570" s="10"/>
      <c r="KH570" s="10"/>
      <c r="KI570" s="10"/>
      <c r="KJ570" s="10"/>
      <c r="KK570" s="10"/>
      <c r="KL570" s="10"/>
      <c r="KM570" s="10"/>
      <c r="KN570" s="10"/>
      <c r="KO570" s="10"/>
      <c r="KP570" s="10"/>
      <c r="KQ570" s="10"/>
      <c r="KR570" s="10"/>
      <c r="KS570" s="10"/>
      <c r="KT570" s="10"/>
      <c r="KU570" s="10"/>
      <c r="KV570" s="10"/>
      <c r="KW570" s="10"/>
      <c r="KX570" s="10"/>
      <c r="KY570" s="10"/>
      <c r="KZ570" s="10"/>
      <c r="LA570" s="10"/>
      <c r="LB570" s="10"/>
      <c r="LC570" s="10"/>
      <c r="LD570" s="10"/>
      <c r="LE570" s="10"/>
      <c r="LF570" s="10"/>
      <c r="LG570" s="10"/>
      <c r="LH570" s="10"/>
      <c r="LI570" s="10"/>
      <c r="LJ570" s="10"/>
      <c r="LK570" s="10"/>
      <c r="LL570" s="10"/>
      <c r="LM570" s="10"/>
      <c r="LN570" s="10"/>
      <c r="LO570" s="10"/>
      <c r="LP570" s="10"/>
      <c r="LQ570" s="10"/>
      <c r="LR570" s="10"/>
      <c r="LS570" s="10"/>
      <c r="LT570" s="10"/>
      <c r="LU570" s="10"/>
      <c r="LV570" s="10"/>
      <c r="LW570" s="10"/>
      <c r="LX570" s="10"/>
      <c r="LY570" s="10"/>
      <c r="LZ570" s="10"/>
      <c r="MA570" s="10"/>
      <c r="MB570" s="10"/>
      <c r="MC570" s="10"/>
      <c r="MD570" s="10"/>
      <c r="ME570" s="10"/>
      <c r="MF570" s="10"/>
      <c r="MG570" s="10"/>
      <c r="MH570" s="10"/>
      <c r="MI570" s="10"/>
      <c r="MJ570" s="10"/>
      <c r="MK570" s="10"/>
      <c r="ML570" s="10"/>
      <c r="MM570" s="10"/>
      <c r="MN570" s="10"/>
      <c r="MO570" s="10"/>
      <c r="MP570" s="10"/>
      <c r="MQ570" s="10"/>
      <c r="MR570" s="10"/>
      <c r="MS570" s="10"/>
      <c r="MT570" s="10"/>
      <c r="MU570" s="10"/>
      <c r="MV570" s="10"/>
      <c r="MW570" s="10"/>
      <c r="MX570" s="10"/>
      <c r="MY570" s="10"/>
      <c r="MZ570" s="10"/>
      <c r="NA570" s="10"/>
      <c r="NB570" s="10"/>
      <c r="NC570" s="10"/>
      <c r="ND570" s="10"/>
      <c r="NE570" s="10"/>
      <c r="NF570" s="10"/>
      <c r="NG570" s="10"/>
      <c r="NH570" s="10"/>
      <c r="NI570" s="10"/>
      <c r="NJ570" s="10"/>
      <c r="NK570" s="10"/>
      <c r="NL570" s="10"/>
      <c r="NM570" s="10"/>
      <c r="NN570" s="10"/>
      <c r="NO570" s="10"/>
      <c r="NP570" s="10"/>
      <c r="NQ570" s="10"/>
      <c r="NR570" s="10"/>
      <c r="NS570" s="10"/>
      <c r="NT570" s="10"/>
      <c r="NU570" s="10"/>
      <c r="NV570" s="10"/>
      <c r="NW570" s="10"/>
      <c r="NX570" s="10"/>
      <c r="NY570" s="10"/>
      <c r="NZ570" s="10"/>
      <c r="OA570" s="10"/>
      <c r="OB570" s="10"/>
      <c r="OC570" s="10"/>
      <c r="OD570" s="10"/>
      <c r="OE570" s="10"/>
      <c r="OF570" s="10"/>
      <c r="OG570" s="10"/>
      <c r="OH570" s="10"/>
      <c r="OI570" s="10"/>
      <c r="OJ570" s="10"/>
      <c r="OK570" s="10"/>
      <c r="OL570" s="10"/>
      <c r="OM570" s="10"/>
      <c r="ON570" s="10"/>
      <c r="OO570" s="10"/>
      <c r="OP570" s="10"/>
      <c r="OQ570" s="10"/>
      <c r="OR570" s="10"/>
      <c r="OS570" s="10"/>
      <c r="OT570" s="10"/>
      <c r="OU570" s="10"/>
      <c r="OV570" s="10"/>
      <c r="OW570" s="10"/>
      <c r="OX570" s="10"/>
      <c r="OY570" s="10"/>
      <c r="OZ570" s="10"/>
      <c r="PA570" s="10"/>
      <c r="PB570" s="10"/>
      <c r="PC570" s="10"/>
      <c r="PD570" s="10"/>
      <c r="PE570" s="10"/>
      <c r="PF570" s="10"/>
      <c r="PG570" s="10"/>
      <c r="PH570" s="10"/>
      <c r="PI570" s="10"/>
      <c r="PJ570" s="10"/>
      <c r="PK570" s="10"/>
      <c r="PL570" s="10"/>
      <c r="PM570" s="10"/>
      <c r="PN570" s="10"/>
      <c r="PO570" s="10"/>
      <c r="PP570" s="10"/>
      <c r="PQ570" s="10"/>
      <c r="PR570" s="10"/>
      <c r="PS570" s="10"/>
      <c r="PT570" s="10"/>
      <c r="PU570" s="10"/>
      <c r="PV570" s="10"/>
      <c r="PW570" s="10"/>
      <c r="PX570" s="10"/>
      <c r="PY570" s="10"/>
      <c r="PZ570" s="10"/>
      <c r="QA570" s="10"/>
      <c r="QB570" s="10"/>
      <c r="QC570" s="10"/>
      <c r="QD570" s="10"/>
      <c r="QE570" s="10"/>
      <c r="QF570" s="10"/>
      <c r="QG570" s="10"/>
      <c r="QH570" s="10"/>
      <c r="QI570" s="10"/>
      <c r="QJ570" s="10"/>
      <c r="QK570" s="10"/>
      <c r="QL570" s="10"/>
      <c r="QM570" s="10"/>
      <c r="QN570" s="10"/>
      <c r="QO570" s="10"/>
      <c r="QP570" s="10"/>
      <c r="QQ570" s="10"/>
      <c r="QR570" s="10"/>
      <c r="QS570" s="10"/>
      <c r="QT570" s="10"/>
      <c r="QU570" s="10"/>
      <c r="QV570" s="10"/>
      <c r="QW570" s="10"/>
      <c r="QX570" s="10"/>
      <c r="QY570" s="10"/>
      <c r="QZ570" s="10"/>
      <c r="RA570" s="10"/>
      <c r="RB570" s="10"/>
      <c r="RC570" s="10"/>
      <c r="RD570" s="10"/>
      <c r="RE570" s="10"/>
      <c r="RF570" s="10"/>
      <c r="RG570" s="10"/>
      <c r="RH570" s="10"/>
      <c r="RI570" s="10"/>
      <c r="RJ570" s="10"/>
      <c r="RK570" s="10"/>
      <c r="RL570" s="10"/>
      <c r="RM570" s="10"/>
      <c r="RN570" s="10"/>
      <c r="RO570" s="10"/>
      <c r="RP570" s="10"/>
      <c r="RQ570" s="10"/>
      <c r="RR570" s="10"/>
      <c r="RS570" s="10"/>
      <c r="RT570" s="10"/>
      <c r="RU570" s="10"/>
      <c r="RV570" s="10"/>
      <c r="RW570" s="10"/>
      <c r="RX570" s="10"/>
      <c r="RY570" s="10"/>
      <c r="RZ570" s="10"/>
      <c r="SA570" s="10"/>
      <c r="SB570" s="10"/>
      <c r="SC570" s="10"/>
      <c r="SD570" s="10"/>
      <c r="SE570" s="10"/>
      <c r="SF570" s="10"/>
      <c r="SG570" s="10"/>
      <c r="SH570" s="10"/>
      <c r="SI570" s="10"/>
      <c r="SJ570" s="10"/>
      <c r="SK570" s="10"/>
      <c r="SL570" s="10"/>
      <c r="SM570" s="10"/>
      <c r="SN570" s="10"/>
      <c r="SO570" s="10"/>
      <c r="SP570" s="10"/>
      <c r="SQ570" s="10"/>
      <c r="SR570" s="10"/>
      <c r="SS570" s="10"/>
      <c r="ST570" s="10"/>
      <c r="SU570" s="10"/>
      <c r="SV570" s="10"/>
      <c r="SW570" s="10"/>
      <c r="SX570" s="10"/>
      <c r="SY570" s="10"/>
      <c r="SZ570" s="10"/>
      <c r="TA570" s="10"/>
      <c r="TB570" s="10"/>
      <c r="TC570" s="10"/>
      <c r="TD570" s="10"/>
      <c r="TE570" s="10"/>
      <c r="TF570" s="10"/>
      <c r="TG570" s="10"/>
      <c r="TH570" s="10"/>
      <c r="TI570" s="10"/>
      <c r="TJ570" s="10"/>
      <c r="TK570" s="10"/>
      <c r="TL570" s="10"/>
      <c r="TM570" s="10"/>
      <c r="TN570" s="10"/>
      <c r="TO570" s="10"/>
      <c r="TP570" s="10"/>
      <c r="TQ570" s="10"/>
      <c r="TR570" s="10"/>
      <c r="TS570" s="10"/>
      <c r="TT570" s="10"/>
      <c r="TU570" s="10"/>
      <c r="TV570" s="10"/>
      <c r="TW570" s="10"/>
      <c r="TX570" s="10"/>
      <c r="TY570" s="10"/>
      <c r="TZ570" s="10"/>
      <c r="UA570" s="10"/>
      <c r="UB570" s="10"/>
      <c r="UC570" s="10"/>
      <c r="UD570" s="10"/>
      <c r="UE570" s="10"/>
      <c r="UF570" s="10"/>
      <c r="UG570" s="10"/>
      <c r="UH570" s="10"/>
      <c r="UI570" s="10"/>
      <c r="UJ570" s="10"/>
      <c r="UK570" s="10"/>
      <c r="UL570" s="10"/>
      <c r="UM570" s="10"/>
      <c r="UN570" s="10"/>
      <c r="UO570" s="10"/>
      <c r="UP570" s="10"/>
      <c r="UQ570" s="10"/>
      <c r="UR570" s="10"/>
      <c r="US570" s="10"/>
      <c r="UT570" s="10"/>
      <c r="UU570" s="10"/>
      <c r="UV570" s="10"/>
      <c r="UW570" s="10"/>
      <c r="UX570" s="10"/>
      <c r="UY570" s="10"/>
      <c r="UZ570" s="10"/>
      <c r="VA570" s="10"/>
      <c r="VB570" s="10"/>
      <c r="VC570" s="10"/>
      <c r="VD570" s="10"/>
      <c r="VE570" s="10"/>
      <c r="VF570" s="10"/>
      <c r="VG570" s="10"/>
      <c r="VH570" s="10"/>
      <c r="VI570" s="10"/>
      <c r="VJ570" s="10"/>
      <c r="VK570" s="10"/>
      <c r="VL570" s="10"/>
      <c r="VM570" s="10"/>
      <c r="VN570" s="10"/>
      <c r="VO570" s="10"/>
      <c r="VP570" s="10"/>
      <c r="VQ570" s="10"/>
      <c r="VR570" s="10"/>
      <c r="VS570" s="10"/>
      <c r="VT570" s="10"/>
      <c r="VU570" s="10"/>
      <c r="VV570" s="10"/>
      <c r="VW570" s="10"/>
      <c r="VX570" s="10"/>
      <c r="VY570" s="10"/>
      <c r="VZ570" s="10"/>
      <c r="WA570" s="10"/>
      <c r="WB570" s="10"/>
      <c r="WC570" s="10"/>
      <c r="WD570" s="10"/>
      <c r="WE570" s="10"/>
      <c r="WF570" s="10"/>
      <c r="WG570" s="10"/>
      <c r="WH570" s="10"/>
      <c r="WI570" s="10"/>
      <c r="WJ570" s="10"/>
      <c r="WK570" s="10"/>
      <c r="WL570" s="10"/>
      <c r="WM570" s="10"/>
      <c r="WN570" s="10"/>
      <c r="WO570" s="10"/>
      <c r="WP570" s="10"/>
      <c r="WQ570" s="10"/>
      <c r="WR570" s="10"/>
      <c r="WS570" s="10"/>
      <c r="WT570" s="10"/>
      <c r="WU570" s="10"/>
      <c r="WV570" s="10"/>
      <c r="WW570" s="10"/>
      <c r="WX570" s="10"/>
      <c r="WY570" s="10"/>
      <c r="WZ570" s="10"/>
      <c r="XA570" s="10"/>
      <c r="XB570" s="10"/>
      <c r="XC570" s="10"/>
      <c r="XD570" s="10"/>
      <c r="XE570" s="10"/>
      <c r="XF570" s="10"/>
      <c r="XG570" s="10"/>
      <c r="XH570" s="10"/>
      <c r="XI570" s="10"/>
      <c r="XJ570" s="10"/>
      <c r="XK570" s="10"/>
      <c r="XL570" s="10"/>
      <c r="XM570" s="10"/>
      <c r="XN570" s="10"/>
      <c r="XO570" s="10"/>
      <c r="XP570" s="10"/>
      <c r="XQ570" s="10"/>
      <c r="XR570" s="10"/>
      <c r="XS570" s="10"/>
      <c r="XT570" s="10"/>
      <c r="XU570" s="10"/>
      <c r="XV570" s="10"/>
      <c r="XW570" s="10"/>
      <c r="XX570" s="10"/>
      <c r="XY570" s="10"/>
      <c r="XZ570" s="10"/>
      <c r="YA570" s="10"/>
      <c r="YB570" s="10"/>
      <c r="YC570" s="10"/>
      <c r="YD570" s="10"/>
      <c r="YE570" s="10"/>
      <c r="YF570" s="10"/>
      <c r="YG570" s="10"/>
      <c r="YH570" s="10"/>
      <c r="YI570" s="10"/>
      <c r="YJ570" s="10"/>
      <c r="YK570" s="10"/>
      <c r="YL570" s="10"/>
      <c r="YM570" s="10"/>
      <c r="YN570" s="10"/>
      <c r="YO570" s="10"/>
      <c r="YP570" s="10"/>
      <c r="YQ570" s="10"/>
      <c r="YR570" s="10"/>
      <c r="YS570" s="10"/>
      <c r="YT570" s="10"/>
      <c r="YU570" s="10"/>
      <c r="YV570" s="10"/>
      <c r="YW570" s="10"/>
      <c r="YX570" s="10"/>
      <c r="YY570" s="10"/>
      <c r="YZ570" s="10"/>
      <c r="ZA570" s="10"/>
      <c r="ZB570" s="10"/>
      <c r="ZC570" s="10"/>
      <c r="ZD570" s="10"/>
      <c r="ZE570" s="10"/>
      <c r="ZF570" s="10"/>
      <c r="ZG570" s="10"/>
      <c r="ZH570" s="10"/>
      <c r="ZI570" s="10"/>
      <c r="ZJ570" s="10"/>
      <c r="ZK570" s="10"/>
      <c r="ZL570" s="10"/>
      <c r="ZM570" s="10"/>
      <c r="ZN570" s="10"/>
      <c r="ZO570" s="10"/>
      <c r="ZP570" s="10"/>
      <c r="ZQ570" s="10"/>
      <c r="ZR570" s="10"/>
      <c r="ZS570" s="10"/>
      <c r="ZT570" s="10"/>
      <c r="ZU570" s="10"/>
      <c r="ZV570" s="10"/>
      <c r="ZW570" s="10"/>
      <c r="ZX570" s="10"/>
      <c r="ZY570" s="10"/>
      <c r="ZZ570" s="10"/>
      <c r="AAA570" s="10"/>
      <c r="AAB570" s="10"/>
      <c r="AAC570" s="10"/>
      <c r="AAD570" s="10"/>
      <c r="AAE570" s="10"/>
      <c r="AAF570" s="10"/>
      <c r="AAG570" s="10"/>
      <c r="AAH570" s="10"/>
      <c r="AAI570" s="10"/>
      <c r="AAJ570" s="10"/>
      <c r="AAK570" s="10"/>
      <c r="AAL570" s="10"/>
      <c r="AAM570" s="10"/>
      <c r="AAN570" s="10"/>
      <c r="AAO570" s="10"/>
      <c r="AAP570" s="10"/>
      <c r="AAQ570" s="10"/>
      <c r="AAR570" s="10"/>
      <c r="AAS570" s="10"/>
      <c r="AAT570" s="10"/>
      <c r="AAU570" s="10"/>
      <c r="AAV570" s="10"/>
      <c r="AAW570" s="10"/>
      <c r="AAX570" s="10"/>
      <c r="AAY570" s="10"/>
      <c r="AAZ570" s="10"/>
      <c r="ABA570" s="10"/>
      <c r="ABB570" s="10"/>
      <c r="ABC570" s="10"/>
      <c r="ABD570" s="10"/>
      <c r="ABE570" s="10"/>
      <c r="ABF570" s="10"/>
      <c r="ABG570" s="10"/>
      <c r="ABH570" s="10"/>
      <c r="ABI570" s="10"/>
      <c r="ABJ570" s="10"/>
      <c r="ABK570" s="10"/>
      <c r="ABL570" s="10"/>
      <c r="ABM570" s="10"/>
      <c r="ABN570" s="10"/>
      <c r="ABO570" s="10"/>
      <c r="ABP570" s="10"/>
      <c r="ABQ570" s="10"/>
      <c r="ABR570" s="10"/>
      <c r="ABS570" s="10"/>
      <c r="ABT570" s="10"/>
      <c r="ABU570" s="10"/>
      <c r="ABV570" s="10"/>
      <c r="ABW570" s="10"/>
      <c r="ABX570" s="10"/>
      <c r="ABY570" s="10"/>
      <c r="ABZ570" s="10"/>
      <c r="ACA570" s="10"/>
      <c r="ACB570" s="10"/>
      <c r="ACC570" s="10"/>
      <c r="ACD570" s="10"/>
      <c r="ACE570" s="10"/>
      <c r="ACF570" s="10"/>
      <c r="ACG570" s="10"/>
      <c r="ACH570" s="10"/>
      <c r="ACI570" s="10"/>
      <c r="ACJ570" s="10"/>
      <c r="ACK570" s="10"/>
      <c r="ACL570" s="10"/>
      <c r="ACM570" s="10"/>
      <c r="ACN570" s="10"/>
      <c r="ACO570" s="10"/>
      <c r="ACP570" s="10"/>
      <c r="ACQ570" s="10"/>
      <c r="ACR570" s="10"/>
      <c r="ACS570" s="10"/>
      <c r="ACT570" s="10"/>
      <c r="ACU570" s="10"/>
      <c r="ACV570" s="10"/>
      <c r="ACW570" s="10"/>
      <c r="ACX570" s="10"/>
      <c r="ACY570" s="10"/>
      <c r="ACZ570" s="10"/>
      <c r="ADA570" s="10"/>
      <c r="ADB570" s="10"/>
      <c r="ADC570" s="10"/>
      <c r="ADD570" s="10"/>
      <c r="ADE570" s="10"/>
      <c r="ADF570" s="10"/>
      <c r="ADG570" s="10"/>
      <c r="ADH570" s="10"/>
      <c r="ADI570" s="10"/>
      <c r="ADJ570" s="10"/>
      <c r="ADK570" s="10"/>
      <c r="ADL570" s="10"/>
      <c r="ADM570" s="10"/>
      <c r="ADN570" s="10"/>
      <c r="ADO570" s="10"/>
      <c r="ADP570" s="10"/>
      <c r="ADQ570" s="10"/>
      <c r="ADR570" s="10"/>
      <c r="ADS570" s="10"/>
      <c r="ADT570" s="10"/>
      <c r="ADU570" s="10"/>
      <c r="ADV570" s="10"/>
      <c r="ADW570" s="10"/>
      <c r="ADX570" s="10"/>
      <c r="ADY570" s="10"/>
      <c r="ADZ570" s="10"/>
      <c r="AEA570" s="10"/>
      <c r="AEB570" s="10"/>
      <c r="AEC570" s="10"/>
      <c r="AED570" s="10"/>
      <c r="AEE570" s="10"/>
      <c r="AEF570" s="10"/>
      <c r="AEG570" s="10"/>
      <c r="AEH570" s="10"/>
      <c r="AEI570" s="10"/>
      <c r="AEJ570" s="10"/>
      <c r="AEK570" s="10"/>
      <c r="AEL570" s="10"/>
      <c r="AEM570" s="10"/>
      <c r="AEN570" s="10"/>
      <c r="AEO570" s="10"/>
      <c r="AEP570" s="10"/>
      <c r="AEQ570" s="10"/>
      <c r="AER570" s="10"/>
      <c r="AES570" s="10"/>
      <c r="AET570" s="10"/>
      <c r="AEU570" s="10"/>
      <c r="AEV570" s="10"/>
      <c r="AEW570" s="10"/>
      <c r="AEX570" s="10"/>
      <c r="AEY570" s="10"/>
      <c r="AEZ570" s="10"/>
      <c r="AFA570" s="10"/>
      <c r="AFB570" s="10"/>
      <c r="AFC570" s="10"/>
      <c r="AFD570" s="10"/>
      <c r="AFE570" s="10"/>
      <c r="AFF570" s="10"/>
      <c r="AFG570" s="10"/>
      <c r="AFH570" s="10"/>
      <c r="AFI570" s="10"/>
      <c r="AFJ570" s="10"/>
      <c r="AFK570" s="10"/>
      <c r="AFL570" s="10"/>
      <c r="AFM570" s="10"/>
      <c r="AFN570" s="10"/>
      <c r="AFO570" s="10"/>
      <c r="AFP570" s="10"/>
      <c r="AFQ570" s="10"/>
      <c r="AFR570" s="10"/>
      <c r="AFS570" s="10"/>
      <c r="AFT570" s="10"/>
      <c r="AFU570" s="10"/>
      <c r="AFV570" s="10"/>
      <c r="AFW570" s="10"/>
      <c r="AFX570" s="10"/>
      <c r="AFY570" s="10"/>
      <c r="AFZ570" s="10"/>
      <c r="AGA570" s="10"/>
      <c r="AGB570" s="10"/>
      <c r="AGC570" s="10"/>
      <c r="AGD570" s="10"/>
      <c r="AGE570" s="10"/>
      <c r="AGF570" s="10"/>
      <c r="AGG570" s="10"/>
      <c r="AGH570" s="10"/>
      <c r="AGI570" s="10"/>
      <c r="AGJ570" s="10"/>
      <c r="AGK570" s="10"/>
      <c r="AGL570" s="10"/>
      <c r="AGM570" s="10"/>
      <c r="AGN570" s="10"/>
      <c r="AGO570" s="10"/>
      <c r="AGP570" s="10"/>
      <c r="AGQ570" s="10"/>
      <c r="AGR570" s="10"/>
      <c r="AGS570" s="10"/>
      <c r="AGT570" s="10"/>
      <c r="AGU570" s="10"/>
      <c r="AGV570" s="10"/>
      <c r="AGW570" s="10"/>
      <c r="AGX570" s="10"/>
      <c r="AGY570" s="10"/>
      <c r="AGZ570" s="10"/>
      <c r="AHA570" s="10"/>
      <c r="AHB570" s="10"/>
      <c r="AHC570" s="10"/>
      <c r="AHD570" s="10"/>
      <c r="AHE570" s="10"/>
      <c r="AHF570" s="10"/>
      <c r="AHG570" s="10"/>
      <c r="AHH570" s="10"/>
      <c r="AHI570" s="10"/>
      <c r="AHJ570" s="10"/>
      <c r="AHK570" s="10"/>
      <c r="AHL570" s="10"/>
      <c r="AHM570" s="10"/>
      <c r="AHN570" s="10"/>
      <c r="AHO570" s="10"/>
      <c r="AHP570" s="10"/>
      <c r="AHQ570" s="10"/>
      <c r="AHR570" s="10"/>
      <c r="AHS570" s="10"/>
      <c r="AHT570" s="10"/>
      <c r="AHU570" s="10"/>
      <c r="AHV570" s="10"/>
      <c r="AHW570" s="10"/>
      <c r="AHX570" s="10"/>
      <c r="AHY570" s="10"/>
      <c r="AHZ570" s="10"/>
      <c r="AIA570" s="10"/>
      <c r="AIB570" s="10"/>
      <c r="AIC570" s="10"/>
      <c r="AID570" s="10"/>
      <c r="AIE570" s="10"/>
      <c r="AIF570" s="10"/>
      <c r="AIG570" s="10"/>
      <c r="AIH570" s="10"/>
      <c r="AII570" s="10"/>
      <c r="AIJ570" s="10"/>
      <c r="AIK570" s="10"/>
      <c r="AIL570" s="10"/>
      <c r="AIM570" s="10"/>
      <c r="AIN570" s="10"/>
      <c r="AIO570" s="10"/>
      <c r="AIP570" s="10"/>
      <c r="AIQ570" s="10"/>
      <c r="AIR570" s="10"/>
      <c r="AIS570" s="10"/>
      <c r="AIT570" s="10"/>
      <c r="AIU570" s="10"/>
      <c r="AIV570" s="10"/>
      <c r="AIW570" s="10"/>
      <c r="AIX570" s="10"/>
      <c r="AIY570" s="10"/>
      <c r="AIZ570" s="10"/>
      <c r="AJA570" s="10"/>
      <c r="AJB570" s="10"/>
      <c r="AJC570" s="10"/>
      <c r="AJD570" s="10"/>
      <c r="AJE570" s="10"/>
      <c r="AJF570" s="10"/>
      <c r="AJG570" s="10"/>
      <c r="AJH570" s="10"/>
      <c r="AJI570" s="10"/>
      <c r="AJJ570" s="10"/>
      <c r="AJK570" s="10"/>
      <c r="AJL570" s="10"/>
      <c r="AJM570" s="10"/>
      <c r="AJN570" s="10"/>
      <c r="AJO570" s="10"/>
      <c r="AJP570" s="10"/>
      <c r="AJQ570" s="10"/>
      <c r="AJR570" s="10"/>
      <c r="AJS570" s="10"/>
      <c r="AJT570" s="10"/>
      <c r="AJU570" s="10"/>
      <c r="AJV570" s="10"/>
      <c r="AJW570" s="10"/>
      <c r="AJX570" s="10"/>
      <c r="AJY570" s="10"/>
      <c r="AJZ570" s="10"/>
      <c r="AKA570" s="10"/>
      <c r="AKB570" s="10"/>
      <c r="AKC570" s="10"/>
      <c r="AKD570" s="10"/>
      <c r="AKE570" s="10"/>
      <c r="AKF570" s="10"/>
      <c r="AKG570" s="10"/>
      <c r="AKH570" s="10"/>
      <c r="AKI570" s="10"/>
      <c r="AKJ570" s="10"/>
      <c r="AKK570" s="10"/>
      <c r="AKL570" s="10"/>
      <c r="AKM570" s="10"/>
      <c r="AKN570" s="10"/>
      <c r="AKO570" s="10"/>
      <c r="AKP570" s="10"/>
      <c r="AKQ570" s="10"/>
      <c r="AKR570" s="10"/>
      <c r="AKS570" s="10"/>
      <c r="AKT570" s="10"/>
      <c r="AKU570" s="10"/>
      <c r="AKV570" s="10"/>
      <c r="AKW570" s="10"/>
      <c r="AKX570" s="10"/>
      <c r="AKY570" s="10"/>
      <c r="AKZ570" s="10"/>
      <c r="ALA570" s="10"/>
      <c r="ALB570" s="10"/>
      <c r="ALC570" s="10"/>
      <c r="ALD570" s="10"/>
      <c r="ALE570" s="10"/>
      <c r="ALF570" s="10"/>
      <c r="ALG570" s="10"/>
      <c r="ALH570" s="10"/>
      <c r="ALI570" s="10"/>
      <c r="ALJ570" s="10"/>
      <c r="ALK570" s="10"/>
      <c r="ALL570" s="10"/>
      <c r="ALM570" s="10"/>
      <c r="ALN570" s="10"/>
      <c r="ALO570" s="10"/>
      <c r="ALP570" s="10"/>
      <c r="ALQ570" s="10"/>
      <c r="ALR570" s="10"/>
      <c r="ALS570" s="10"/>
      <c r="ALT570" s="10"/>
      <c r="ALU570" s="10"/>
      <c r="ALV570" s="10"/>
      <c r="ALW570" s="10"/>
      <c r="ALX570" s="10"/>
      <c r="ALY570" s="10"/>
      <c r="ALZ570" s="10"/>
      <c r="AMA570" s="10"/>
      <c r="AMB570" s="10"/>
      <c r="AMC570" s="10"/>
      <c r="AMD570" s="10"/>
      <c r="AME570" s="10"/>
      <c r="AMF570" s="10"/>
      <c r="AMG570" s="10"/>
      <c r="AMH570" s="10"/>
      <c r="AMI570" s="10"/>
    </row>
    <row r="571" spans="1:1023" ht="21.75" customHeight="1">
      <c r="A571" s="14" t="s">
        <v>166</v>
      </c>
      <c r="B571" s="45"/>
      <c r="C571" s="34"/>
      <c r="D571" s="34"/>
      <c r="E571" s="30"/>
      <c r="F571" s="30"/>
      <c r="G571" s="30"/>
      <c r="H571" s="30"/>
      <c r="I571" s="30"/>
      <c r="J571" s="30"/>
      <c r="K571" s="30"/>
      <c r="L571" s="30"/>
      <c r="M571" s="30"/>
      <c r="N571" s="30"/>
      <c r="O571" s="36">
        <v>6000</v>
      </c>
      <c r="P571" s="34"/>
      <c r="Q571" s="43">
        <f t="shared" si="17"/>
        <v>6000</v>
      </c>
      <c r="R571" s="43">
        <f t="shared" si="16"/>
        <v>6000</v>
      </c>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c r="EM571" s="10"/>
      <c r="EN571" s="10"/>
      <c r="EO571" s="10"/>
      <c r="EP571" s="10"/>
      <c r="EQ571" s="10"/>
      <c r="ER571" s="10"/>
      <c r="ES571" s="10"/>
      <c r="ET571" s="10"/>
      <c r="EU571" s="10"/>
      <c r="EV571" s="10"/>
      <c r="EW571" s="10"/>
      <c r="EX571" s="10"/>
      <c r="EY571" s="10"/>
      <c r="EZ571" s="10"/>
      <c r="FA571" s="10"/>
      <c r="FB571" s="10"/>
      <c r="FC571" s="10"/>
      <c r="FD571" s="10"/>
      <c r="FE571" s="10"/>
      <c r="FF571" s="10"/>
      <c r="FG571" s="10"/>
      <c r="FH571" s="10"/>
      <c r="FI571" s="10"/>
      <c r="FJ571" s="10"/>
      <c r="FK571" s="10"/>
      <c r="FL571" s="10"/>
      <c r="FM571" s="10"/>
      <c r="FN571" s="10"/>
      <c r="FO571" s="10"/>
      <c r="FP571" s="10"/>
      <c r="FQ571" s="10"/>
      <c r="FR571" s="10"/>
      <c r="FS571" s="10"/>
      <c r="FT571" s="10"/>
      <c r="FU571" s="10"/>
      <c r="FV571" s="10"/>
      <c r="FW571" s="10"/>
      <c r="FX571" s="10"/>
      <c r="FY571" s="10"/>
      <c r="FZ571" s="10"/>
      <c r="GA571" s="10"/>
      <c r="GB571" s="10"/>
      <c r="GC571" s="10"/>
      <c r="GD571" s="10"/>
      <c r="GE571" s="10"/>
      <c r="GF571" s="10"/>
      <c r="GG571" s="10"/>
      <c r="GH571" s="10"/>
      <c r="GI571" s="10"/>
      <c r="GJ571" s="10"/>
      <c r="GK571" s="10"/>
      <c r="GL571" s="10"/>
      <c r="GM571" s="10"/>
      <c r="GN571" s="10"/>
      <c r="GO571" s="10"/>
      <c r="GP571" s="10"/>
      <c r="GQ571" s="10"/>
      <c r="GR571" s="10"/>
      <c r="GS571" s="10"/>
      <c r="GT571" s="10"/>
      <c r="GU571" s="10"/>
      <c r="GV571" s="10"/>
      <c r="GW571" s="10"/>
      <c r="GX571" s="10"/>
      <c r="GY571" s="10"/>
      <c r="GZ571" s="10"/>
      <c r="HA571" s="10"/>
      <c r="HB571" s="10"/>
      <c r="HC571" s="10"/>
      <c r="HD571" s="10"/>
      <c r="HE571" s="10"/>
      <c r="HF571" s="10"/>
      <c r="HG571" s="10"/>
      <c r="HH571" s="10"/>
      <c r="HI571" s="10"/>
      <c r="HJ571" s="10"/>
      <c r="HK571" s="10"/>
      <c r="HL571" s="10"/>
      <c r="HM571" s="10"/>
      <c r="HN571" s="10"/>
      <c r="HO571" s="10"/>
      <c r="HP571" s="10"/>
      <c r="HQ571" s="10"/>
      <c r="HR571" s="10"/>
      <c r="HS571" s="10"/>
      <c r="HT571" s="10"/>
      <c r="HU571" s="10"/>
      <c r="HV571" s="10"/>
      <c r="HW571" s="10"/>
      <c r="HX571" s="10"/>
      <c r="HY571" s="10"/>
      <c r="HZ571" s="10"/>
      <c r="IA571" s="10"/>
      <c r="IB571" s="10"/>
      <c r="IC571" s="10"/>
      <c r="ID571" s="10"/>
      <c r="IE571" s="10"/>
      <c r="IF571" s="10"/>
      <c r="IG571" s="10"/>
      <c r="IH571" s="10"/>
      <c r="II571" s="10"/>
      <c r="IJ571" s="10"/>
      <c r="IK571" s="10"/>
      <c r="IL571" s="10"/>
      <c r="IM571" s="10"/>
      <c r="IN571" s="10"/>
      <c r="IO571" s="10"/>
      <c r="IP571" s="10"/>
      <c r="IQ571" s="10"/>
      <c r="IR571" s="10"/>
      <c r="IS571" s="10"/>
      <c r="IT571" s="10"/>
      <c r="IU571" s="10"/>
      <c r="IV571" s="10"/>
      <c r="IW571" s="10"/>
      <c r="IX571" s="10"/>
      <c r="IY571" s="10"/>
      <c r="IZ571" s="10"/>
      <c r="JA571" s="10"/>
      <c r="JB571" s="10"/>
      <c r="JC571" s="10"/>
      <c r="JD571" s="10"/>
      <c r="JE571" s="10"/>
      <c r="JF571" s="10"/>
      <c r="JG571" s="10"/>
      <c r="JH571" s="10"/>
      <c r="JI571" s="10"/>
      <c r="JJ571" s="10"/>
      <c r="JK571" s="10"/>
      <c r="JL571" s="10"/>
      <c r="JM571" s="10"/>
      <c r="JN571" s="10"/>
      <c r="JO571" s="10"/>
      <c r="JP571" s="10"/>
      <c r="JQ571" s="10"/>
      <c r="JR571" s="10"/>
      <c r="JS571" s="10"/>
      <c r="JT571" s="10"/>
      <c r="JU571" s="10"/>
      <c r="JV571" s="10"/>
      <c r="JW571" s="10"/>
      <c r="JX571" s="10"/>
      <c r="JY571" s="10"/>
      <c r="JZ571" s="10"/>
      <c r="KA571" s="10"/>
      <c r="KB571" s="10"/>
      <c r="KC571" s="10"/>
      <c r="KD571" s="10"/>
      <c r="KE571" s="10"/>
      <c r="KF571" s="10"/>
      <c r="KG571" s="10"/>
      <c r="KH571" s="10"/>
      <c r="KI571" s="10"/>
      <c r="KJ571" s="10"/>
      <c r="KK571" s="10"/>
      <c r="KL571" s="10"/>
      <c r="KM571" s="10"/>
      <c r="KN571" s="10"/>
      <c r="KO571" s="10"/>
      <c r="KP571" s="10"/>
      <c r="KQ571" s="10"/>
      <c r="KR571" s="10"/>
      <c r="KS571" s="10"/>
      <c r="KT571" s="10"/>
      <c r="KU571" s="10"/>
      <c r="KV571" s="10"/>
      <c r="KW571" s="10"/>
      <c r="KX571" s="10"/>
      <c r="KY571" s="10"/>
      <c r="KZ571" s="10"/>
      <c r="LA571" s="10"/>
      <c r="LB571" s="10"/>
      <c r="LC571" s="10"/>
      <c r="LD571" s="10"/>
      <c r="LE571" s="10"/>
      <c r="LF571" s="10"/>
      <c r="LG571" s="10"/>
      <c r="LH571" s="10"/>
      <c r="LI571" s="10"/>
      <c r="LJ571" s="10"/>
      <c r="LK571" s="10"/>
      <c r="LL571" s="10"/>
      <c r="LM571" s="10"/>
      <c r="LN571" s="10"/>
      <c r="LO571" s="10"/>
      <c r="LP571" s="10"/>
      <c r="LQ571" s="10"/>
      <c r="LR571" s="10"/>
      <c r="LS571" s="10"/>
      <c r="LT571" s="10"/>
      <c r="LU571" s="10"/>
      <c r="LV571" s="10"/>
      <c r="LW571" s="10"/>
      <c r="LX571" s="10"/>
      <c r="LY571" s="10"/>
      <c r="LZ571" s="10"/>
      <c r="MA571" s="10"/>
      <c r="MB571" s="10"/>
      <c r="MC571" s="10"/>
      <c r="MD571" s="10"/>
      <c r="ME571" s="10"/>
      <c r="MF571" s="10"/>
      <c r="MG571" s="10"/>
      <c r="MH571" s="10"/>
      <c r="MI571" s="10"/>
      <c r="MJ571" s="10"/>
      <c r="MK571" s="10"/>
      <c r="ML571" s="10"/>
      <c r="MM571" s="10"/>
      <c r="MN571" s="10"/>
      <c r="MO571" s="10"/>
      <c r="MP571" s="10"/>
      <c r="MQ571" s="10"/>
      <c r="MR571" s="10"/>
      <c r="MS571" s="10"/>
      <c r="MT571" s="10"/>
      <c r="MU571" s="10"/>
      <c r="MV571" s="10"/>
      <c r="MW571" s="10"/>
      <c r="MX571" s="10"/>
      <c r="MY571" s="10"/>
      <c r="MZ571" s="10"/>
      <c r="NA571" s="10"/>
      <c r="NB571" s="10"/>
      <c r="NC571" s="10"/>
      <c r="ND571" s="10"/>
      <c r="NE571" s="10"/>
      <c r="NF571" s="10"/>
      <c r="NG571" s="10"/>
      <c r="NH571" s="10"/>
      <c r="NI571" s="10"/>
      <c r="NJ571" s="10"/>
      <c r="NK571" s="10"/>
      <c r="NL571" s="10"/>
      <c r="NM571" s="10"/>
      <c r="NN571" s="10"/>
      <c r="NO571" s="10"/>
      <c r="NP571" s="10"/>
      <c r="NQ571" s="10"/>
      <c r="NR571" s="10"/>
      <c r="NS571" s="10"/>
      <c r="NT571" s="10"/>
      <c r="NU571" s="10"/>
      <c r="NV571" s="10"/>
      <c r="NW571" s="10"/>
      <c r="NX571" s="10"/>
      <c r="NY571" s="10"/>
      <c r="NZ571" s="10"/>
      <c r="OA571" s="10"/>
      <c r="OB571" s="10"/>
      <c r="OC571" s="10"/>
      <c r="OD571" s="10"/>
      <c r="OE571" s="10"/>
      <c r="OF571" s="10"/>
      <c r="OG571" s="10"/>
      <c r="OH571" s="10"/>
      <c r="OI571" s="10"/>
      <c r="OJ571" s="10"/>
      <c r="OK571" s="10"/>
      <c r="OL571" s="10"/>
      <c r="OM571" s="10"/>
      <c r="ON571" s="10"/>
      <c r="OO571" s="10"/>
      <c r="OP571" s="10"/>
      <c r="OQ571" s="10"/>
      <c r="OR571" s="10"/>
      <c r="OS571" s="10"/>
      <c r="OT571" s="10"/>
      <c r="OU571" s="10"/>
      <c r="OV571" s="10"/>
      <c r="OW571" s="10"/>
      <c r="OX571" s="10"/>
      <c r="OY571" s="10"/>
      <c r="OZ571" s="10"/>
      <c r="PA571" s="10"/>
      <c r="PB571" s="10"/>
      <c r="PC571" s="10"/>
      <c r="PD571" s="10"/>
      <c r="PE571" s="10"/>
      <c r="PF571" s="10"/>
      <c r="PG571" s="10"/>
      <c r="PH571" s="10"/>
      <c r="PI571" s="10"/>
      <c r="PJ571" s="10"/>
      <c r="PK571" s="10"/>
      <c r="PL571" s="10"/>
      <c r="PM571" s="10"/>
      <c r="PN571" s="10"/>
      <c r="PO571" s="10"/>
      <c r="PP571" s="10"/>
      <c r="PQ571" s="10"/>
      <c r="PR571" s="10"/>
      <c r="PS571" s="10"/>
      <c r="PT571" s="10"/>
      <c r="PU571" s="10"/>
      <c r="PV571" s="10"/>
      <c r="PW571" s="10"/>
      <c r="PX571" s="10"/>
      <c r="PY571" s="10"/>
      <c r="PZ571" s="10"/>
      <c r="QA571" s="10"/>
      <c r="QB571" s="10"/>
      <c r="QC571" s="10"/>
      <c r="QD571" s="10"/>
      <c r="QE571" s="10"/>
      <c r="QF571" s="10"/>
      <c r="QG571" s="10"/>
      <c r="QH571" s="10"/>
      <c r="QI571" s="10"/>
      <c r="QJ571" s="10"/>
      <c r="QK571" s="10"/>
      <c r="QL571" s="10"/>
      <c r="QM571" s="10"/>
      <c r="QN571" s="10"/>
      <c r="QO571" s="10"/>
      <c r="QP571" s="10"/>
      <c r="QQ571" s="10"/>
      <c r="QR571" s="10"/>
      <c r="QS571" s="10"/>
      <c r="QT571" s="10"/>
      <c r="QU571" s="10"/>
      <c r="QV571" s="10"/>
      <c r="QW571" s="10"/>
      <c r="QX571" s="10"/>
      <c r="QY571" s="10"/>
      <c r="QZ571" s="10"/>
      <c r="RA571" s="10"/>
      <c r="RB571" s="10"/>
      <c r="RC571" s="10"/>
      <c r="RD571" s="10"/>
      <c r="RE571" s="10"/>
      <c r="RF571" s="10"/>
      <c r="RG571" s="10"/>
      <c r="RH571" s="10"/>
      <c r="RI571" s="10"/>
      <c r="RJ571" s="10"/>
      <c r="RK571" s="10"/>
      <c r="RL571" s="10"/>
      <c r="RM571" s="10"/>
      <c r="RN571" s="10"/>
      <c r="RO571" s="10"/>
      <c r="RP571" s="10"/>
      <c r="RQ571" s="10"/>
      <c r="RR571" s="10"/>
      <c r="RS571" s="10"/>
      <c r="RT571" s="10"/>
      <c r="RU571" s="10"/>
      <c r="RV571" s="10"/>
      <c r="RW571" s="10"/>
      <c r="RX571" s="10"/>
      <c r="RY571" s="10"/>
      <c r="RZ571" s="10"/>
      <c r="SA571" s="10"/>
      <c r="SB571" s="10"/>
      <c r="SC571" s="10"/>
      <c r="SD571" s="10"/>
      <c r="SE571" s="10"/>
      <c r="SF571" s="10"/>
      <c r="SG571" s="10"/>
      <c r="SH571" s="10"/>
      <c r="SI571" s="10"/>
      <c r="SJ571" s="10"/>
      <c r="SK571" s="10"/>
      <c r="SL571" s="10"/>
      <c r="SM571" s="10"/>
      <c r="SN571" s="10"/>
      <c r="SO571" s="10"/>
      <c r="SP571" s="10"/>
      <c r="SQ571" s="10"/>
      <c r="SR571" s="10"/>
      <c r="SS571" s="10"/>
      <c r="ST571" s="10"/>
      <c r="SU571" s="10"/>
      <c r="SV571" s="10"/>
      <c r="SW571" s="10"/>
      <c r="SX571" s="10"/>
      <c r="SY571" s="10"/>
      <c r="SZ571" s="10"/>
      <c r="TA571" s="10"/>
      <c r="TB571" s="10"/>
      <c r="TC571" s="10"/>
      <c r="TD571" s="10"/>
      <c r="TE571" s="10"/>
      <c r="TF571" s="10"/>
      <c r="TG571" s="10"/>
      <c r="TH571" s="10"/>
      <c r="TI571" s="10"/>
      <c r="TJ571" s="10"/>
      <c r="TK571" s="10"/>
      <c r="TL571" s="10"/>
      <c r="TM571" s="10"/>
      <c r="TN571" s="10"/>
      <c r="TO571" s="10"/>
      <c r="TP571" s="10"/>
      <c r="TQ571" s="10"/>
      <c r="TR571" s="10"/>
      <c r="TS571" s="10"/>
      <c r="TT571" s="10"/>
      <c r="TU571" s="10"/>
      <c r="TV571" s="10"/>
      <c r="TW571" s="10"/>
      <c r="TX571" s="10"/>
      <c r="TY571" s="10"/>
      <c r="TZ571" s="10"/>
      <c r="UA571" s="10"/>
      <c r="UB571" s="10"/>
      <c r="UC571" s="10"/>
      <c r="UD571" s="10"/>
      <c r="UE571" s="10"/>
      <c r="UF571" s="10"/>
      <c r="UG571" s="10"/>
      <c r="UH571" s="10"/>
      <c r="UI571" s="10"/>
      <c r="UJ571" s="10"/>
      <c r="UK571" s="10"/>
      <c r="UL571" s="10"/>
      <c r="UM571" s="10"/>
      <c r="UN571" s="10"/>
      <c r="UO571" s="10"/>
      <c r="UP571" s="10"/>
      <c r="UQ571" s="10"/>
      <c r="UR571" s="10"/>
      <c r="US571" s="10"/>
      <c r="UT571" s="10"/>
      <c r="UU571" s="10"/>
      <c r="UV571" s="10"/>
      <c r="UW571" s="10"/>
      <c r="UX571" s="10"/>
      <c r="UY571" s="10"/>
      <c r="UZ571" s="10"/>
      <c r="VA571" s="10"/>
      <c r="VB571" s="10"/>
      <c r="VC571" s="10"/>
      <c r="VD571" s="10"/>
      <c r="VE571" s="10"/>
      <c r="VF571" s="10"/>
      <c r="VG571" s="10"/>
      <c r="VH571" s="10"/>
      <c r="VI571" s="10"/>
      <c r="VJ571" s="10"/>
      <c r="VK571" s="10"/>
      <c r="VL571" s="10"/>
      <c r="VM571" s="10"/>
      <c r="VN571" s="10"/>
      <c r="VO571" s="10"/>
      <c r="VP571" s="10"/>
      <c r="VQ571" s="10"/>
      <c r="VR571" s="10"/>
      <c r="VS571" s="10"/>
      <c r="VT571" s="10"/>
      <c r="VU571" s="10"/>
      <c r="VV571" s="10"/>
      <c r="VW571" s="10"/>
      <c r="VX571" s="10"/>
      <c r="VY571" s="10"/>
      <c r="VZ571" s="10"/>
      <c r="WA571" s="10"/>
      <c r="WB571" s="10"/>
      <c r="WC571" s="10"/>
      <c r="WD571" s="10"/>
      <c r="WE571" s="10"/>
      <c r="WF571" s="10"/>
      <c r="WG571" s="10"/>
      <c r="WH571" s="10"/>
      <c r="WI571" s="10"/>
      <c r="WJ571" s="10"/>
      <c r="WK571" s="10"/>
      <c r="WL571" s="10"/>
      <c r="WM571" s="10"/>
      <c r="WN571" s="10"/>
      <c r="WO571" s="10"/>
      <c r="WP571" s="10"/>
      <c r="WQ571" s="10"/>
      <c r="WR571" s="10"/>
      <c r="WS571" s="10"/>
      <c r="WT571" s="10"/>
      <c r="WU571" s="10"/>
      <c r="WV571" s="10"/>
      <c r="WW571" s="10"/>
      <c r="WX571" s="10"/>
      <c r="WY571" s="10"/>
      <c r="WZ571" s="10"/>
      <c r="XA571" s="10"/>
      <c r="XB571" s="10"/>
      <c r="XC571" s="10"/>
      <c r="XD571" s="10"/>
      <c r="XE571" s="10"/>
      <c r="XF571" s="10"/>
      <c r="XG571" s="10"/>
      <c r="XH571" s="10"/>
      <c r="XI571" s="10"/>
      <c r="XJ571" s="10"/>
      <c r="XK571" s="10"/>
      <c r="XL571" s="10"/>
      <c r="XM571" s="10"/>
      <c r="XN571" s="10"/>
      <c r="XO571" s="10"/>
      <c r="XP571" s="10"/>
      <c r="XQ571" s="10"/>
      <c r="XR571" s="10"/>
      <c r="XS571" s="10"/>
      <c r="XT571" s="10"/>
      <c r="XU571" s="10"/>
      <c r="XV571" s="10"/>
      <c r="XW571" s="10"/>
      <c r="XX571" s="10"/>
      <c r="XY571" s="10"/>
      <c r="XZ571" s="10"/>
      <c r="YA571" s="10"/>
      <c r="YB571" s="10"/>
      <c r="YC571" s="10"/>
      <c r="YD571" s="10"/>
      <c r="YE571" s="10"/>
      <c r="YF571" s="10"/>
      <c r="YG571" s="10"/>
      <c r="YH571" s="10"/>
      <c r="YI571" s="10"/>
      <c r="YJ571" s="10"/>
      <c r="YK571" s="10"/>
      <c r="YL571" s="10"/>
      <c r="YM571" s="10"/>
      <c r="YN571" s="10"/>
      <c r="YO571" s="10"/>
      <c r="YP571" s="10"/>
      <c r="YQ571" s="10"/>
      <c r="YR571" s="10"/>
      <c r="YS571" s="10"/>
      <c r="YT571" s="10"/>
      <c r="YU571" s="10"/>
      <c r="YV571" s="10"/>
      <c r="YW571" s="10"/>
      <c r="YX571" s="10"/>
      <c r="YY571" s="10"/>
      <c r="YZ571" s="10"/>
      <c r="ZA571" s="10"/>
      <c r="ZB571" s="10"/>
      <c r="ZC571" s="10"/>
      <c r="ZD571" s="10"/>
      <c r="ZE571" s="10"/>
      <c r="ZF571" s="10"/>
      <c r="ZG571" s="10"/>
      <c r="ZH571" s="10"/>
      <c r="ZI571" s="10"/>
      <c r="ZJ571" s="10"/>
      <c r="ZK571" s="10"/>
      <c r="ZL571" s="10"/>
      <c r="ZM571" s="10"/>
      <c r="ZN571" s="10"/>
      <c r="ZO571" s="10"/>
      <c r="ZP571" s="10"/>
      <c r="ZQ571" s="10"/>
      <c r="ZR571" s="10"/>
      <c r="ZS571" s="10"/>
      <c r="ZT571" s="10"/>
      <c r="ZU571" s="10"/>
      <c r="ZV571" s="10"/>
      <c r="ZW571" s="10"/>
      <c r="ZX571" s="10"/>
      <c r="ZY571" s="10"/>
      <c r="ZZ571" s="10"/>
      <c r="AAA571" s="10"/>
      <c r="AAB571" s="10"/>
      <c r="AAC571" s="10"/>
      <c r="AAD571" s="10"/>
      <c r="AAE571" s="10"/>
      <c r="AAF571" s="10"/>
      <c r="AAG571" s="10"/>
      <c r="AAH571" s="10"/>
      <c r="AAI571" s="10"/>
      <c r="AAJ571" s="10"/>
      <c r="AAK571" s="10"/>
      <c r="AAL571" s="10"/>
      <c r="AAM571" s="10"/>
      <c r="AAN571" s="10"/>
      <c r="AAO571" s="10"/>
      <c r="AAP571" s="10"/>
      <c r="AAQ571" s="10"/>
      <c r="AAR571" s="10"/>
      <c r="AAS571" s="10"/>
      <c r="AAT571" s="10"/>
      <c r="AAU571" s="10"/>
      <c r="AAV571" s="10"/>
      <c r="AAW571" s="10"/>
      <c r="AAX571" s="10"/>
      <c r="AAY571" s="10"/>
      <c r="AAZ571" s="10"/>
      <c r="ABA571" s="10"/>
      <c r="ABB571" s="10"/>
      <c r="ABC571" s="10"/>
      <c r="ABD571" s="10"/>
      <c r="ABE571" s="10"/>
      <c r="ABF571" s="10"/>
      <c r="ABG571" s="10"/>
      <c r="ABH571" s="10"/>
      <c r="ABI571" s="10"/>
      <c r="ABJ571" s="10"/>
      <c r="ABK571" s="10"/>
      <c r="ABL571" s="10"/>
      <c r="ABM571" s="10"/>
      <c r="ABN571" s="10"/>
      <c r="ABO571" s="10"/>
      <c r="ABP571" s="10"/>
      <c r="ABQ571" s="10"/>
      <c r="ABR571" s="10"/>
      <c r="ABS571" s="10"/>
      <c r="ABT571" s="10"/>
      <c r="ABU571" s="10"/>
      <c r="ABV571" s="10"/>
      <c r="ABW571" s="10"/>
      <c r="ABX571" s="10"/>
      <c r="ABY571" s="10"/>
      <c r="ABZ571" s="10"/>
      <c r="ACA571" s="10"/>
      <c r="ACB571" s="10"/>
      <c r="ACC571" s="10"/>
      <c r="ACD571" s="10"/>
      <c r="ACE571" s="10"/>
      <c r="ACF571" s="10"/>
      <c r="ACG571" s="10"/>
      <c r="ACH571" s="10"/>
      <c r="ACI571" s="10"/>
      <c r="ACJ571" s="10"/>
      <c r="ACK571" s="10"/>
      <c r="ACL571" s="10"/>
      <c r="ACM571" s="10"/>
      <c r="ACN571" s="10"/>
      <c r="ACO571" s="10"/>
      <c r="ACP571" s="10"/>
      <c r="ACQ571" s="10"/>
      <c r="ACR571" s="10"/>
      <c r="ACS571" s="10"/>
      <c r="ACT571" s="10"/>
      <c r="ACU571" s="10"/>
      <c r="ACV571" s="10"/>
      <c r="ACW571" s="10"/>
      <c r="ACX571" s="10"/>
      <c r="ACY571" s="10"/>
      <c r="ACZ571" s="10"/>
      <c r="ADA571" s="10"/>
      <c r="ADB571" s="10"/>
      <c r="ADC571" s="10"/>
      <c r="ADD571" s="10"/>
      <c r="ADE571" s="10"/>
      <c r="ADF571" s="10"/>
      <c r="ADG571" s="10"/>
      <c r="ADH571" s="10"/>
      <c r="ADI571" s="10"/>
      <c r="ADJ571" s="10"/>
      <c r="ADK571" s="10"/>
      <c r="ADL571" s="10"/>
      <c r="ADM571" s="10"/>
      <c r="ADN571" s="10"/>
      <c r="ADO571" s="10"/>
      <c r="ADP571" s="10"/>
      <c r="ADQ571" s="10"/>
      <c r="ADR571" s="10"/>
      <c r="ADS571" s="10"/>
      <c r="ADT571" s="10"/>
      <c r="ADU571" s="10"/>
      <c r="ADV571" s="10"/>
      <c r="ADW571" s="10"/>
      <c r="ADX571" s="10"/>
      <c r="ADY571" s="10"/>
      <c r="ADZ571" s="10"/>
      <c r="AEA571" s="10"/>
      <c r="AEB571" s="10"/>
      <c r="AEC571" s="10"/>
      <c r="AED571" s="10"/>
      <c r="AEE571" s="10"/>
      <c r="AEF571" s="10"/>
      <c r="AEG571" s="10"/>
      <c r="AEH571" s="10"/>
      <c r="AEI571" s="10"/>
      <c r="AEJ571" s="10"/>
      <c r="AEK571" s="10"/>
      <c r="AEL571" s="10"/>
      <c r="AEM571" s="10"/>
      <c r="AEN571" s="10"/>
      <c r="AEO571" s="10"/>
      <c r="AEP571" s="10"/>
      <c r="AEQ571" s="10"/>
      <c r="AER571" s="10"/>
      <c r="AES571" s="10"/>
      <c r="AET571" s="10"/>
      <c r="AEU571" s="10"/>
      <c r="AEV571" s="10"/>
      <c r="AEW571" s="10"/>
      <c r="AEX571" s="10"/>
      <c r="AEY571" s="10"/>
      <c r="AEZ571" s="10"/>
      <c r="AFA571" s="10"/>
      <c r="AFB571" s="10"/>
      <c r="AFC571" s="10"/>
      <c r="AFD571" s="10"/>
      <c r="AFE571" s="10"/>
      <c r="AFF571" s="10"/>
      <c r="AFG571" s="10"/>
      <c r="AFH571" s="10"/>
      <c r="AFI571" s="10"/>
      <c r="AFJ571" s="10"/>
      <c r="AFK571" s="10"/>
      <c r="AFL571" s="10"/>
      <c r="AFM571" s="10"/>
      <c r="AFN571" s="10"/>
      <c r="AFO571" s="10"/>
      <c r="AFP571" s="10"/>
      <c r="AFQ571" s="10"/>
      <c r="AFR571" s="10"/>
      <c r="AFS571" s="10"/>
      <c r="AFT571" s="10"/>
      <c r="AFU571" s="10"/>
      <c r="AFV571" s="10"/>
      <c r="AFW571" s="10"/>
      <c r="AFX571" s="10"/>
      <c r="AFY571" s="10"/>
      <c r="AFZ571" s="10"/>
      <c r="AGA571" s="10"/>
      <c r="AGB571" s="10"/>
      <c r="AGC571" s="10"/>
      <c r="AGD571" s="10"/>
      <c r="AGE571" s="10"/>
      <c r="AGF571" s="10"/>
      <c r="AGG571" s="10"/>
      <c r="AGH571" s="10"/>
      <c r="AGI571" s="10"/>
      <c r="AGJ571" s="10"/>
      <c r="AGK571" s="10"/>
      <c r="AGL571" s="10"/>
      <c r="AGM571" s="10"/>
      <c r="AGN571" s="10"/>
      <c r="AGO571" s="10"/>
      <c r="AGP571" s="10"/>
      <c r="AGQ571" s="10"/>
      <c r="AGR571" s="10"/>
      <c r="AGS571" s="10"/>
      <c r="AGT571" s="10"/>
      <c r="AGU571" s="10"/>
      <c r="AGV571" s="10"/>
      <c r="AGW571" s="10"/>
      <c r="AGX571" s="10"/>
      <c r="AGY571" s="10"/>
      <c r="AGZ571" s="10"/>
      <c r="AHA571" s="10"/>
      <c r="AHB571" s="10"/>
      <c r="AHC571" s="10"/>
      <c r="AHD571" s="10"/>
      <c r="AHE571" s="10"/>
      <c r="AHF571" s="10"/>
      <c r="AHG571" s="10"/>
      <c r="AHH571" s="10"/>
      <c r="AHI571" s="10"/>
      <c r="AHJ571" s="10"/>
      <c r="AHK571" s="10"/>
      <c r="AHL571" s="10"/>
      <c r="AHM571" s="10"/>
      <c r="AHN571" s="10"/>
      <c r="AHO571" s="10"/>
      <c r="AHP571" s="10"/>
      <c r="AHQ571" s="10"/>
      <c r="AHR571" s="10"/>
      <c r="AHS571" s="10"/>
      <c r="AHT571" s="10"/>
      <c r="AHU571" s="10"/>
      <c r="AHV571" s="10"/>
      <c r="AHW571" s="10"/>
      <c r="AHX571" s="10"/>
      <c r="AHY571" s="10"/>
      <c r="AHZ571" s="10"/>
      <c r="AIA571" s="10"/>
      <c r="AIB571" s="10"/>
      <c r="AIC571" s="10"/>
      <c r="AID571" s="10"/>
      <c r="AIE571" s="10"/>
      <c r="AIF571" s="10"/>
      <c r="AIG571" s="10"/>
      <c r="AIH571" s="10"/>
      <c r="AII571" s="10"/>
      <c r="AIJ571" s="10"/>
      <c r="AIK571" s="10"/>
      <c r="AIL571" s="10"/>
      <c r="AIM571" s="10"/>
      <c r="AIN571" s="10"/>
      <c r="AIO571" s="10"/>
      <c r="AIP571" s="10"/>
      <c r="AIQ571" s="10"/>
      <c r="AIR571" s="10"/>
      <c r="AIS571" s="10"/>
      <c r="AIT571" s="10"/>
      <c r="AIU571" s="10"/>
      <c r="AIV571" s="10"/>
      <c r="AIW571" s="10"/>
      <c r="AIX571" s="10"/>
      <c r="AIY571" s="10"/>
      <c r="AIZ571" s="10"/>
      <c r="AJA571" s="10"/>
      <c r="AJB571" s="10"/>
      <c r="AJC571" s="10"/>
      <c r="AJD571" s="10"/>
      <c r="AJE571" s="10"/>
      <c r="AJF571" s="10"/>
      <c r="AJG571" s="10"/>
      <c r="AJH571" s="10"/>
      <c r="AJI571" s="10"/>
      <c r="AJJ571" s="10"/>
      <c r="AJK571" s="10"/>
      <c r="AJL571" s="10"/>
      <c r="AJM571" s="10"/>
      <c r="AJN571" s="10"/>
      <c r="AJO571" s="10"/>
      <c r="AJP571" s="10"/>
      <c r="AJQ571" s="10"/>
      <c r="AJR571" s="10"/>
      <c r="AJS571" s="10"/>
      <c r="AJT571" s="10"/>
      <c r="AJU571" s="10"/>
      <c r="AJV571" s="10"/>
      <c r="AJW571" s="10"/>
      <c r="AJX571" s="10"/>
      <c r="AJY571" s="10"/>
      <c r="AJZ571" s="10"/>
      <c r="AKA571" s="10"/>
      <c r="AKB571" s="10"/>
      <c r="AKC571" s="10"/>
      <c r="AKD571" s="10"/>
      <c r="AKE571" s="10"/>
      <c r="AKF571" s="10"/>
      <c r="AKG571" s="10"/>
      <c r="AKH571" s="10"/>
      <c r="AKI571" s="10"/>
      <c r="AKJ571" s="10"/>
      <c r="AKK571" s="10"/>
      <c r="AKL571" s="10"/>
      <c r="AKM571" s="10"/>
      <c r="AKN571" s="10"/>
      <c r="AKO571" s="10"/>
      <c r="AKP571" s="10"/>
      <c r="AKQ571" s="10"/>
      <c r="AKR571" s="10"/>
      <c r="AKS571" s="10"/>
      <c r="AKT571" s="10"/>
      <c r="AKU571" s="10"/>
      <c r="AKV571" s="10"/>
      <c r="AKW571" s="10"/>
      <c r="AKX571" s="10"/>
      <c r="AKY571" s="10"/>
      <c r="AKZ571" s="10"/>
      <c r="ALA571" s="10"/>
      <c r="ALB571" s="10"/>
      <c r="ALC571" s="10"/>
      <c r="ALD571" s="10"/>
      <c r="ALE571" s="10"/>
      <c r="ALF571" s="10"/>
      <c r="ALG571" s="10"/>
      <c r="ALH571" s="10"/>
      <c r="ALI571" s="10"/>
      <c r="ALJ571" s="10"/>
      <c r="ALK571" s="10"/>
      <c r="ALL571" s="10"/>
      <c r="ALM571" s="10"/>
      <c r="ALN571" s="10"/>
      <c r="ALO571" s="10"/>
      <c r="ALP571" s="10"/>
      <c r="ALQ571" s="10"/>
      <c r="ALR571" s="10"/>
      <c r="ALS571" s="10"/>
      <c r="ALT571" s="10"/>
      <c r="ALU571" s="10"/>
      <c r="ALV571" s="10"/>
      <c r="ALW571" s="10"/>
      <c r="ALX571" s="10"/>
      <c r="ALY571" s="10"/>
      <c r="ALZ571" s="10"/>
      <c r="AMA571" s="10"/>
      <c r="AMB571" s="10"/>
      <c r="AMC571" s="10"/>
      <c r="AMD571" s="10"/>
      <c r="AME571" s="10"/>
      <c r="AMF571" s="10"/>
      <c r="AMG571" s="10"/>
      <c r="AMH571" s="10"/>
      <c r="AMI571" s="10"/>
    </row>
    <row r="572" spans="1:1023" ht="21.75" customHeight="1">
      <c r="A572" s="14" t="s">
        <v>169</v>
      </c>
      <c r="B572" s="45"/>
      <c r="C572" s="34"/>
      <c r="D572" s="34"/>
      <c r="E572" s="30"/>
      <c r="F572" s="30"/>
      <c r="G572" s="30"/>
      <c r="H572" s="30"/>
      <c r="I572" s="30"/>
      <c r="J572" s="30"/>
      <c r="K572" s="30"/>
      <c r="L572" s="30"/>
      <c r="M572" s="30"/>
      <c r="N572" s="30"/>
      <c r="O572" s="36">
        <v>10000</v>
      </c>
      <c r="P572" s="34"/>
      <c r="Q572" s="43">
        <f t="shared" si="17"/>
        <v>10000</v>
      </c>
      <c r="R572" s="43">
        <f t="shared" si="16"/>
        <v>10000</v>
      </c>
    </row>
    <row r="573" spans="1:1023" ht="21.75" customHeight="1">
      <c r="A573" s="23" t="s">
        <v>119</v>
      </c>
      <c r="B573" s="36">
        <f t="shared" ref="B573:R573" si="18">SUM(B3:B572)</f>
        <v>27167357.25</v>
      </c>
      <c r="C573" s="36">
        <f t="shared" si="18"/>
        <v>28083612.54000001</v>
      </c>
      <c r="D573" s="36">
        <f t="shared" si="18"/>
        <v>0</v>
      </c>
      <c r="E573" s="36">
        <f t="shared" si="18"/>
        <v>0</v>
      </c>
      <c r="F573" s="36">
        <f t="shared" si="18"/>
        <v>633698.16</v>
      </c>
      <c r="G573" s="36">
        <f t="shared" si="18"/>
        <v>1154124.0899999999</v>
      </c>
      <c r="H573" s="36">
        <f t="shared" si="18"/>
        <v>0</v>
      </c>
      <c r="I573" s="36">
        <f t="shared" si="18"/>
        <v>5134490.88</v>
      </c>
      <c r="J573" s="36">
        <f t="shared" si="18"/>
        <v>2799142.2699999996</v>
      </c>
      <c r="K573" s="36">
        <f t="shared" si="18"/>
        <v>5703367.9099999992</v>
      </c>
      <c r="L573" s="36">
        <f t="shared" si="18"/>
        <v>0</v>
      </c>
      <c r="M573" s="36">
        <f t="shared" si="18"/>
        <v>0</v>
      </c>
      <c r="N573" s="36">
        <f t="shared" si="18"/>
        <v>748676.2</v>
      </c>
      <c r="O573" s="36">
        <f t="shared" si="18"/>
        <v>17197733.32</v>
      </c>
      <c r="P573" s="36">
        <f t="shared" si="18"/>
        <v>1488601.62</v>
      </c>
      <c r="Q573" s="36">
        <f t="shared" si="18"/>
        <v>90106804.239999995</v>
      </c>
      <c r="R573" s="36">
        <f t="shared" si="18"/>
        <v>90106804.24000001</v>
      </c>
      <c r="S573" s="18"/>
      <c r="T573" s="18"/>
      <c r="U573" s="18"/>
      <c r="V573" s="18"/>
      <c r="W573" s="18"/>
      <c r="X573" s="18"/>
      <c r="Y573" s="18"/>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c r="EM573" s="10"/>
      <c r="EN573" s="10"/>
      <c r="EO573" s="10"/>
      <c r="EP573" s="10"/>
      <c r="EQ573" s="10"/>
      <c r="ER573" s="10"/>
      <c r="ES573" s="10"/>
      <c r="ET573" s="10"/>
      <c r="EU573" s="10"/>
      <c r="EV573" s="10"/>
      <c r="EW573" s="10"/>
      <c r="EX573" s="10"/>
      <c r="EY573" s="10"/>
      <c r="EZ573" s="10"/>
      <c r="FA573" s="10"/>
      <c r="FB573" s="10"/>
      <c r="FC573" s="10"/>
      <c r="FD573" s="10"/>
      <c r="FE573" s="10"/>
      <c r="FF573" s="10"/>
      <c r="FG573" s="10"/>
      <c r="FH573" s="10"/>
      <c r="FI573" s="10"/>
      <c r="FJ573" s="10"/>
      <c r="FK573" s="10"/>
      <c r="FL573" s="10"/>
      <c r="FM573" s="10"/>
      <c r="FN573" s="10"/>
      <c r="FO573" s="10"/>
      <c r="FP573" s="10"/>
      <c r="FQ573" s="10"/>
      <c r="FR573" s="10"/>
      <c r="FS573" s="10"/>
      <c r="FT573" s="10"/>
      <c r="FU573" s="10"/>
      <c r="FV573" s="10"/>
      <c r="FW573" s="10"/>
      <c r="FX573" s="10"/>
      <c r="FY573" s="10"/>
      <c r="FZ573" s="10"/>
      <c r="GA573" s="10"/>
      <c r="GB573" s="10"/>
      <c r="GC573" s="10"/>
      <c r="GD573" s="10"/>
      <c r="GE573" s="10"/>
      <c r="GF573" s="10"/>
      <c r="GG573" s="10"/>
      <c r="GH573" s="10"/>
      <c r="GI573" s="10"/>
      <c r="GJ573" s="10"/>
      <c r="GK573" s="10"/>
      <c r="GL573" s="10"/>
      <c r="GM573" s="10"/>
      <c r="GN573" s="10"/>
      <c r="GO573" s="10"/>
      <c r="GP573" s="10"/>
      <c r="GQ573" s="10"/>
      <c r="GR573" s="10"/>
      <c r="GS573" s="10"/>
      <c r="GT573" s="10"/>
      <c r="GU573" s="10"/>
      <c r="GV573" s="10"/>
      <c r="GW573" s="10"/>
      <c r="GX573" s="10"/>
      <c r="GY573" s="10"/>
      <c r="GZ573" s="10"/>
      <c r="HA573" s="10"/>
      <c r="HB573" s="10"/>
      <c r="HC573" s="10"/>
      <c r="HD573" s="10"/>
      <c r="HE573" s="10"/>
      <c r="HF573" s="10"/>
      <c r="HG573" s="10"/>
      <c r="HH573" s="10"/>
      <c r="HI573" s="10"/>
      <c r="HJ573" s="10"/>
      <c r="HK573" s="10"/>
      <c r="HL573" s="10"/>
      <c r="HM573" s="10"/>
      <c r="HN573" s="10"/>
      <c r="HO573" s="10"/>
      <c r="HP573" s="10"/>
      <c r="HQ573" s="10"/>
      <c r="HR573" s="10"/>
      <c r="HS573" s="10"/>
      <c r="HT573" s="10"/>
      <c r="HU573" s="10"/>
      <c r="HV573" s="10"/>
      <c r="HW573" s="10"/>
      <c r="HX573" s="10"/>
      <c r="HY573" s="10"/>
      <c r="HZ573" s="10"/>
      <c r="IA573" s="10"/>
      <c r="IB573" s="10"/>
      <c r="IC573" s="10"/>
      <c r="ID573" s="10"/>
      <c r="IE573" s="10"/>
      <c r="IF573" s="10"/>
      <c r="IG573" s="10"/>
      <c r="IH573" s="10"/>
      <c r="II573" s="10"/>
      <c r="IJ573" s="10"/>
      <c r="IK573" s="10"/>
      <c r="IL573" s="10"/>
      <c r="IM573" s="10"/>
      <c r="IN573" s="10"/>
      <c r="IO573" s="10"/>
      <c r="IP573" s="10"/>
      <c r="IQ573" s="10"/>
      <c r="IR573" s="10"/>
      <c r="IS573" s="10"/>
      <c r="IT573" s="10"/>
      <c r="IU573" s="10"/>
      <c r="IV573" s="10"/>
      <c r="IW573" s="10"/>
      <c r="IX573" s="10"/>
      <c r="IY573" s="10"/>
      <c r="IZ573" s="10"/>
      <c r="JA573" s="10"/>
      <c r="JB573" s="10"/>
      <c r="JC573" s="10"/>
      <c r="JD573" s="10"/>
      <c r="JE573" s="10"/>
      <c r="JF573" s="10"/>
      <c r="JG573" s="10"/>
      <c r="JH573" s="10"/>
      <c r="JI573" s="10"/>
      <c r="JJ573" s="10"/>
      <c r="JK573" s="10"/>
      <c r="JL573" s="10"/>
      <c r="JM573" s="10"/>
      <c r="JN573" s="10"/>
      <c r="JO573" s="10"/>
      <c r="JP573" s="10"/>
      <c r="JQ573" s="10"/>
      <c r="JR573" s="10"/>
      <c r="JS573" s="10"/>
      <c r="JT573" s="10"/>
      <c r="JU573" s="10"/>
      <c r="JV573" s="10"/>
      <c r="JW573" s="10"/>
      <c r="JX573" s="10"/>
      <c r="JY573" s="10"/>
      <c r="JZ573" s="10"/>
      <c r="KA573" s="10"/>
      <c r="KB573" s="10"/>
      <c r="KC573" s="10"/>
      <c r="KD573" s="10"/>
      <c r="KE573" s="10"/>
      <c r="KF573" s="10"/>
      <c r="KG573" s="10"/>
      <c r="KH573" s="10"/>
      <c r="KI573" s="10"/>
      <c r="KJ573" s="10"/>
      <c r="KK573" s="10"/>
      <c r="KL573" s="10"/>
      <c r="KM573" s="10"/>
      <c r="KN573" s="10"/>
      <c r="KO573" s="10"/>
      <c r="KP573" s="10"/>
      <c r="KQ573" s="10"/>
      <c r="KR573" s="10"/>
      <c r="KS573" s="10"/>
      <c r="KT573" s="10"/>
      <c r="KU573" s="10"/>
      <c r="KV573" s="10"/>
      <c r="KW573" s="10"/>
      <c r="KX573" s="10"/>
      <c r="KY573" s="10"/>
      <c r="KZ573" s="10"/>
      <c r="LA573" s="10"/>
      <c r="LB573" s="10"/>
      <c r="LC573" s="10"/>
      <c r="LD573" s="10"/>
      <c r="LE573" s="10"/>
      <c r="LF573" s="10"/>
      <c r="LG573" s="10"/>
      <c r="LH573" s="10"/>
      <c r="LI573" s="10"/>
      <c r="LJ573" s="10"/>
      <c r="LK573" s="10"/>
      <c r="LL573" s="10"/>
      <c r="LM573" s="10"/>
      <c r="LN573" s="10"/>
      <c r="LO573" s="10"/>
      <c r="LP573" s="10"/>
      <c r="LQ573" s="10"/>
      <c r="LR573" s="10"/>
      <c r="LS573" s="10"/>
      <c r="LT573" s="10"/>
      <c r="LU573" s="10"/>
      <c r="LV573" s="10"/>
      <c r="LW573" s="10"/>
      <c r="LX573" s="10"/>
      <c r="LY573" s="10"/>
      <c r="LZ573" s="10"/>
      <c r="MA573" s="10"/>
      <c r="MB573" s="10"/>
      <c r="MC573" s="10"/>
      <c r="MD573" s="10"/>
      <c r="ME573" s="10"/>
      <c r="MF573" s="10"/>
      <c r="MG573" s="10"/>
      <c r="MH573" s="10"/>
      <c r="MI573" s="10"/>
      <c r="MJ573" s="10"/>
      <c r="MK573" s="10"/>
      <c r="ML573" s="10"/>
      <c r="MM573" s="10"/>
      <c r="MN573" s="10"/>
      <c r="MO573" s="10"/>
      <c r="MP573" s="10"/>
      <c r="MQ573" s="10"/>
      <c r="MR573" s="10"/>
      <c r="MS573" s="10"/>
      <c r="MT573" s="10"/>
      <c r="MU573" s="10"/>
      <c r="MV573" s="10"/>
      <c r="MW573" s="10"/>
      <c r="MX573" s="10"/>
      <c r="MY573" s="10"/>
      <c r="MZ573" s="10"/>
      <c r="NA573" s="10"/>
      <c r="NB573" s="10"/>
      <c r="NC573" s="10"/>
      <c r="ND573" s="10"/>
      <c r="NE573" s="10"/>
      <c r="NF573" s="10"/>
      <c r="NG573" s="10"/>
      <c r="NH573" s="10"/>
      <c r="NI573" s="10"/>
      <c r="NJ573" s="10"/>
      <c r="NK573" s="10"/>
      <c r="NL573" s="10"/>
      <c r="NM573" s="10"/>
      <c r="NN573" s="10"/>
      <c r="NO573" s="10"/>
      <c r="NP573" s="10"/>
      <c r="NQ573" s="10"/>
      <c r="NR573" s="10"/>
      <c r="NS573" s="10"/>
      <c r="NT573" s="10"/>
      <c r="NU573" s="10"/>
      <c r="NV573" s="10"/>
      <c r="NW573" s="10"/>
      <c r="NX573" s="10"/>
      <c r="NY573" s="10"/>
      <c r="NZ573" s="10"/>
      <c r="OA573" s="10"/>
      <c r="OB573" s="10"/>
      <c r="OC573" s="10"/>
      <c r="OD573" s="10"/>
      <c r="OE573" s="10"/>
      <c r="OF573" s="10"/>
      <c r="OG573" s="10"/>
      <c r="OH573" s="10"/>
      <c r="OI573" s="10"/>
      <c r="OJ573" s="10"/>
      <c r="OK573" s="10"/>
      <c r="OL573" s="10"/>
      <c r="OM573" s="10"/>
      <c r="ON573" s="10"/>
      <c r="OO573" s="10"/>
      <c r="OP573" s="10"/>
      <c r="OQ573" s="10"/>
      <c r="OR573" s="10"/>
      <c r="OS573" s="10"/>
      <c r="OT573" s="10"/>
      <c r="OU573" s="10"/>
      <c r="OV573" s="10"/>
      <c r="OW573" s="10"/>
      <c r="OX573" s="10"/>
      <c r="OY573" s="10"/>
      <c r="OZ573" s="10"/>
      <c r="PA573" s="10"/>
      <c r="PB573" s="10"/>
      <c r="PC573" s="10"/>
      <c r="PD573" s="10"/>
      <c r="PE573" s="10"/>
      <c r="PF573" s="10"/>
      <c r="PG573" s="10"/>
      <c r="PH573" s="10"/>
      <c r="PI573" s="10"/>
      <c r="PJ573" s="10"/>
      <c r="PK573" s="10"/>
      <c r="PL573" s="10"/>
      <c r="PM573" s="10"/>
      <c r="PN573" s="10"/>
      <c r="PO573" s="10"/>
      <c r="PP573" s="10"/>
      <c r="PQ573" s="10"/>
      <c r="PR573" s="10"/>
      <c r="PS573" s="10"/>
      <c r="PT573" s="10"/>
      <c r="PU573" s="10"/>
      <c r="PV573" s="10"/>
      <c r="PW573" s="10"/>
      <c r="PX573" s="10"/>
      <c r="PY573" s="10"/>
      <c r="PZ573" s="10"/>
      <c r="QA573" s="10"/>
      <c r="QB573" s="10"/>
      <c r="QC573" s="10"/>
      <c r="QD573" s="10"/>
      <c r="QE573" s="10"/>
      <c r="QF573" s="10"/>
      <c r="QG573" s="10"/>
      <c r="QH573" s="10"/>
      <c r="QI573" s="10"/>
      <c r="QJ573" s="10"/>
      <c r="QK573" s="10"/>
      <c r="QL573" s="10"/>
      <c r="QM573" s="10"/>
      <c r="QN573" s="10"/>
      <c r="QO573" s="10"/>
      <c r="QP573" s="10"/>
      <c r="QQ573" s="10"/>
      <c r="QR573" s="10"/>
      <c r="QS573" s="10"/>
      <c r="QT573" s="10"/>
      <c r="QU573" s="10"/>
      <c r="QV573" s="10"/>
      <c r="QW573" s="10"/>
      <c r="QX573" s="10"/>
      <c r="QY573" s="10"/>
      <c r="QZ573" s="10"/>
      <c r="RA573" s="10"/>
      <c r="RB573" s="10"/>
      <c r="RC573" s="10"/>
      <c r="RD573" s="10"/>
      <c r="RE573" s="10"/>
      <c r="RF573" s="10"/>
      <c r="RG573" s="10"/>
      <c r="RH573" s="10"/>
      <c r="RI573" s="10"/>
      <c r="RJ573" s="10"/>
      <c r="RK573" s="10"/>
      <c r="RL573" s="10"/>
      <c r="RM573" s="10"/>
      <c r="RN573" s="10"/>
      <c r="RO573" s="10"/>
      <c r="RP573" s="10"/>
      <c r="RQ573" s="10"/>
      <c r="RR573" s="10"/>
      <c r="RS573" s="10"/>
      <c r="RT573" s="10"/>
      <c r="RU573" s="10"/>
      <c r="RV573" s="10"/>
      <c r="RW573" s="10"/>
      <c r="RX573" s="10"/>
      <c r="RY573" s="10"/>
      <c r="RZ573" s="10"/>
      <c r="SA573" s="10"/>
      <c r="SB573" s="10"/>
      <c r="SC573" s="10"/>
      <c r="SD573" s="10"/>
      <c r="SE573" s="10"/>
      <c r="SF573" s="10"/>
      <c r="SG573" s="10"/>
      <c r="SH573" s="10"/>
      <c r="SI573" s="10"/>
      <c r="SJ573" s="10"/>
      <c r="SK573" s="10"/>
      <c r="SL573" s="10"/>
      <c r="SM573" s="10"/>
      <c r="SN573" s="10"/>
      <c r="SO573" s="10"/>
      <c r="SP573" s="10"/>
      <c r="SQ573" s="10"/>
      <c r="SR573" s="10"/>
      <c r="SS573" s="10"/>
      <c r="ST573" s="10"/>
      <c r="SU573" s="10"/>
      <c r="SV573" s="10"/>
      <c r="SW573" s="10"/>
      <c r="SX573" s="10"/>
      <c r="SY573" s="10"/>
      <c r="SZ573" s="10"/>
      <c r="TA573" s="10"/>
      <c r="TB573" s="10"/>
      <c r="TC573" s="10"/>
      <c r="TD573" s="10"/>
      <c r="TE573" s="10"/>
      <c r="TF573" s="10"/>
      <c r="TG573" s="10"/>
      <c r="TH573" s="10"/>
      <c r="TI573" s="10"/>
      <c r="TJ573" s="10"/>
      <c r="TK573" s="10"/>
      <c r="TL573" s="10"/>
      <c r="TM573" s="10"/>
      <c r="TN573" s="10"/>
      <c r="TO573" s="10"/>
      <c r="TP573" s="10"/>
      <c r="TQ573" s="10"/>
      <c r="TR573" s="10"/>
      <c r="TS573" s="10"/>
      <c r="TT573" s="10"/>
      <c r="TU573" s="10"/>
      <c r="TV573" s="10"/>
      <c r="TW573" s="10"/>
      <c r="TX573" s="10"/>
      <c r="TY573" s="10"/>
      <c r="TZ573" s="10"/>
      <c r="UA573" s="10"/>
      <c r="UB573" s="10"/>
      <c r="UC573" s="10"/>
      <c r="UD573" s="10"/>
      <c r="UE573" s="10"/>
      <c r="UF573" s="10"/>
      <c r="UG573" s="10"/>
      <c r="UH573" s="10"/>
      <c r="UI573" s="10"/>
      <c r="UJ573" s="10"/>
      <c r="UK573" s="10"/>
      <c r="UL573" s="10"/>
      <c r="UM573" s="10"/>
      <c r="UN573" s="10"/>
      <c r="UO573" s="10"/>
      <c r="UP573" s="10"/>
      <c r="UQ573" s="10"/>
      <c r="UR573" s="10"/>
      <c r="US573" s="10"/>
      <c r="UT573" s="10"/>
      <c r="UU573" s="10"/>
      <c r="UV573" s="10"/>
      <c r="UW573" s="10"/>
      <c r="UX573" s="10"/>
      <c r="UY573" s="10"/>
      <c r="UZ573" s="10"/>
      <c r="VA573" s="10"/>
      <c r="VB573" s="10"/>
      <c r="VC573" s="10"/>
      <c r="VD573" s="10"/>
      <c r="VE573" s="10"/>
      <c r="VF573" s="10"/>
      <c r="VG573" s="10"/>
      <c r="VH573" s="10"/>
      <c r="VI573" s="10"/>
      <c r="VJ573" s="10"/>
      <c r="VK573" s="10"/>
      <c r="VL573" s="10"/>
      <c r="VM573" s="10"/>
      <c r="VN573" s="10"/>
      <c r="VO573" s="10"/>
      <c r="VP573" s="10"/>
      <c r="VQ573" s="10"/>
      <c r="VR573" s="10"/>
      <c r="VS573" s="10"/>
      <c r="VT573" s="10"/>
      <c r="VU573" s="10"/>
      <c r="VV573" s="10"/>
      <c r="VW573" s="10"/>
      <c r="VX573" s="10"/>
      <c r="VY573" s="10"/>
      <c r="VZ573" s="10"/>
      <c r="WA573" s="10"/>
      <c r="WB573" s="10"/>
      <c r="WC573" s="10"/>
      <c r="WD573" s="10"/>
      <c r="WE573" s="10"/>
      <c r="WF573" s="10"/>
      <c r="WG573" s="10"/>
      <c r="WH573" s="10"/>
      <c r="WI573" s="10"/>
      <c r="WJ573" s="10"/>
      <c r="WK573" s="10"/>
      <c r="WL573" s="10"/>
      <c r="WM573" s="10"/>
      <c r="WN573" s="10"/>
      <c r="WO573" s="10"/>
      <c r="WP573" s="10"/>
      <c r="WQ573" s="10"/>
      <c r="WR573" s="10"/>
      <c r="WS573" s="10"/>
      <c r="WT573" s="10"/>
      <c r="WU573" s="10"/>
      <c r="WV573" s="10"/>
      <c r="WW573" s="10"/>
      <c r="WX573" s="10"/>
      <c r="WY573" s="10"/>
      <c r="WZ573" s="10"/>
      <c r="XA573" s="10"/>
      <c r="XB573" s="10"/>
      <c r="XC573" s="10"/>
      <c r="XD573" s="10"/>
      <c r="XE573" s="10"/>
      <c r="XF573" s="10"/>
      <c r="XG573" s="10"/>
      <c r="XH573" s="10"/>
      <c r="XI573" s="10"/>
      <c r="XJ573" s="10"/>
      <c r="XK573" s="10"/>
      <c r="XL573" s="10"/>
      <c r="XM573" s="10"/>
      <c r="XN573" s="10"/>
      <c r="XO573" s="10"/>
      <c r="XP573" s="10"/>
      <c r="XQ573" s="10"/>
      <c r="XR573" s="10"/>
      <c r="XS573" s="10"/>
      <c r="XT573" s="10"/>
      <c r="XU573" s="10"/>
      <c r="XV573" s="10"/>
      <c r="XW573" s="10"/>
      <c r="XX573" s="10"/>
      <c r="XY573" s="10"/>
      <c r="XZ573" s="10"/>
      <c r="YA573" s="10"/>
      <c r="YB573" s="10"/>
      <c r="YC573" s="10"/>
      <c r="YD573" s="10"/>
      <c r="YE573" s="10"/>
      <c r="YF573" s="10"/>
      <c r="YG573" s="10"/>
      <c r="YH573" s="10"/>
      <c r="YI573" s="10"/>
      <c r="YJ573" s="10"/>
      <c r="YK573" s="10"/>
      <c r="YL573" s="10"/>
      <c r="YM573" s="10"/>
      <c r="YN573" s="10"/>
      <c r="YO573" s="10"/>
      <c r="YP573" s="10"/>
      <c r="YQ573" s="10"/>
      <c r="YR573" s="10"/>
      <c r="YS573" s="10"/>
      <c r="YT573" s="10"/>
      <c r="YU573" s="10"/>
      <c r="YV573" s="10"/>
      <c r="YW573" s="10"/>
      <c r="YX573" s="10"/>
      <c r="YY573" s="10"/>
      <c r="YZ573" s="10"/>
      <c r="ZA573" s="10"/>
      <c r="ZB573" s="10"/>
      <c r="ZC573" s="10"/>
      <c r="ZD573" s="10"/>
      <c r="ZE573" s="10"/>
      <c r="ZF573" s="10"/>
      <c r="ZG573" s="10"/>
      <c r="ZH573" s="10"/>
      <c r="ZI573" s="10"/>
      <c r="ZJ573" s="10"/>
      <c r="ZK573" s="10"/>
      <c r="ZL573" s="10"/>
      <c r="ZM573" s="10"/>
      <c r="ZN573" s="10"/>
      <c r="ZO573" s="10"/>
      <c r="ZP573" s="10"/>
      <c r="ZQ573" s="10"/>
      <c r="ZR573" s="10"/>
      <c r="ZS573" s="10"/>
      <c r="ZT573" s="10"/>
      <c r="ZU573" s="10"/>
      <c r="ZV573" s="10"/>
      <c r="ZW573" s="10"/>
      <c r="ZX573" s="10"/>
      <c r="ZY573" s="10"/>
      <c r="ZZ573" s="10"/>
      <c r="AAA573" s="10"/>
      <c r="AAB573" s="10"/>
      <c r="AAC573" s="10"/>
      <c r="AAD573" s="10"/>
      <c r="AAE573" s="10"/>
      <c r="AAF573" s="10"/>
      <c r="AAG573" s="10"/>
      <c r="AAH573" s="10"/>
      <c r="AAI573" s="10"/>
      <c r="AAJ573" s="10"/>
      <c r="AAK573" s="10"/>
      <c r="AAL573" s="10"/>
      <c r="AAM573" s="10"/>
      <c r="AAN573" s="10"/>
      <c r="AAO573" s="10"/>
      <c r="AAP573" s="10"/>
      <c r="AAQ573" s="10"/>
      <c r="AAR573" s="10"/>
      <c r="AAS573" s="10"/>
      <c r="AAT573" s="10"/>
      <c r="AAU573" s="10"/>
      <c r="AAV573" s="10"/>
      <c r="AAW573" s="10"/>
      <c r="AAX573" s="10"/>
      <c r="AAY573" s="10"/>
      <c r="AAZ573" s="10"/>
      <c r="ABA573" s="10"/>
      <c r="ABB573" s="10"/>
      <c r="ABC573" s="10"/>
      <c r="ABD573" s="10"/>
      <c r="ABE573" s="10"/>
      <c r="ABF573" s="10"/>
      <c r="ABG573" s="10"/>
      <c r="ABH573" s="10"/>
      <c r="ABI573" s="10"/>
      <c r="ABJ573" s="10"/>
      <c r="ABK573" s="10"/>
      <c r="ABL573" s="10"/>
      <c r="ABM573" s="10"/>
      <c r="ABN573" s="10"/>
      <c r="ABO573" s="10"/>
      <c r="ABP573" s="10"/>
      <c r="ABQ573" s="10"/>
      <c r="ABR573" s="10"/>
      <c r="ABS573" s="10"/>
      <c r="ABT573" s="10"/>
      <c r="ABU573" s="10"/>
      <c r="ABV573" s="10"/>
      <c r="ABW573" s="10"/>
      <c r="ABX573" s="10"/>
      <c r="ABY573" s="10"/>
      <c r="ABZ573" s="10"/>
      <c r="ACA573" s="10"/>
      <c r="ACB573" s="10"/>
      <c r="ACC573" s="10"/>
      <c r="ACD573" s="10"/>
      <c r="ACE573" s="10"/>
      <c r="ACF573" s="10"/>
      <c r="ACG573" s="10"/>
      <c r="ACH573" s="10"/>
      <c r="ACI573" s="10"/>
      <c r="ACJ573" s="10"/>
      <c r="ACK573" s="10"/>
      <c r="ACL573" s="10"/>
      <c r="ACM573" s="10"/>
      <c r="ACN573" s="10"/>
      <c r="ACO573" s="10"/>
      <c r="ACP573" s="10"/>
      <c r="ACQ573" s="10"/>
      <c r="ACR573" s="10"/>
      <c r="ACS573" s="10"/>
      <c r="ACT573" s="10"/>
      <c r="ACU573" s="10"/>
      <c r="ACV573" s="10"/>
      <c r="ACW573" s="10"/>
      <c r="ACX573" s="10"/>
      <c r="ACY573" s="10"/>
      <c r="ACZ573" s="10"/>
      <c r="ADA573" s="10"/>
      <c r="ADB573" s="10"/>
      <c r="ADC573" s="10"/>
      <c r="ADD573" s="10"/>
      <c r="ADE573" s="10"/>
      <c r="ADF573" s="10"/>
      <c r="ADG573" s="10"/>
      <c r="ADH573" s="10"/>
      <c r="ADI573" s="10"/>
      <c r="ADJ573" s="10"/>
      <c r="ADK573" s="10"/>
      <c r="ADL573" s="10"/>
      <c r="ADM573" s="10"/>
      <c r="ADN573" s="10"/>
      <c r="ADO573" s="10"/>
      <c r="ADP573" s="10"/>
      <c r="ADQ573" s="10"/>
      <c r="ADR573" s="10"/>
      <c r="ADS573" s="10"/>
      <c r="ADT573" s="10"/>
      <c r="ADU573" s="10"/>
      <c r="ADV573" s="10"/>
      <c r="ADW573" s="10"/>
      <c r="ADX573" s="10"/>
      <c r="ADY573" s="10"/>
      <c r="ADZ573" s="10"/>
      <c r="AEA573" s="10"/>
      <c r="AEB573" s="10"/>
      <c r="AEC573" s="10"/>
      <c r="AED573" s="10"/>
      <c r="AEE573" s="10"/>
      <c r="AEF573" s="10"/>
      <c r="AEG573" s="10"/>
      <c r="AEH573" s="10"/>
      <c r="AEI573" s="10"/>
      <c r="AEJ573" s="10"/>
      <c r="AEK573" s="10"/>
      <c r="AEL573" s="10"/>
      <c r="AEM573" s="10"/>
      <c r="AEN573" s="10"/>
      <c r="AEO573" s="10"/>
      <c r="AEP573" s="10"/>
      <c r="AEQ573" s="10"/>
      <c r="AER573" s="10"/>
      <c r="AES573" s="10"/>
      <c r="AET573" s="10"/>
      <c r="AEU573" s="10"/>
      <c r="AEV573" s="10"/>
      <c r="AEW573" s="10"/>
      <c r="AEX573" s="10"/>
      <c r="AEY573" s="10"/>
      <c r="AEZ573" s="10"/>
      <c r="AFA573" s="10"/>
      <c r="AFB573" s="10"/>
      <c r="AFC573" s="10"/>
      <c r="AFD573" s="10"/>
      <c r="AFE573" s="10"/>
      <c r="AFF573" s="10"/>
      <c r="AFG573" s="10"/>
      <c r="AFH573" s="10"/>
      <c r="AFI573" s="10"/>
      <c r="AFJ573" s="10"/>
      <c r="AFK573" s="10"/>
      <c r="AFL573" s="10"/>
      <c r="AFM573" s="10"/>
      <c r="AFN573" s="10"/>
      <c r="AFO573" s="10"/>
      <c r="AFP573" s="10"/>
      <c r="AFQ573" s="10"/>
      <c r="AFR573" s="10"/>
      <c r="AFS573" s="10"/>
      <c r="AFT573" s="10"/>
      <c r="AFU573" s="10"/>
      <c r="AFV573" s="10"/>
      <c r="AFW573" s="10"/>
      <c r="AFX573" s="10"/>
      <c r="AFY573" s="10"/>
      <c r="AFZ573" s="10"/>
      <c r="AGA573" s="10"/>
      <c r="AGB573" s="10"/>
      <c r="AGC573" s="10"/>
      <c r="AGD573" s="10"/>
      <c r="AGE573" s="10"/>
      <c r="AGF573" s="10"/>
      <c r="AGG573" s="10"/>
      <c r="AGH573" s="10"/>
      <c r="AGI573" s="10"/>
      <c r="AGJ573" s="10"/>
      <c r="AGK573" s="10"/>
      <c r="AGL573" s="10"/>
      <c r="AGM573" s="10"/>
      <c r="AGN573" s="10"/>
      <c r="AGO573" s="10"/>
      <c r="AGP573" s="10"/>
      <c r="AGQ573" s="10"/>
      <c r="AGR573" s="10"/>
      <c r="AGS573" s="10"/>
      <c r="AGT573" s="10"/>
      <c r="AGU573" s="10"/>
      <c r="AGV573" s="10"/>
      <c r="AGW573" s="10"/>
      <c r="AGX573" s="10"/>
      <c r="AGY573" s="10"/>
      <c r="AGZ573" s="10"/>
      <c r="AHA573" s="10"/>
      <c r="AHB573" s="10"/>
      <c r="AHC573" s="10"/>
      <c r="AHD573" s="10"/>
      <c r="AHE573" s="10"/>
      <c r="AHF573" s="10"/>
      <c r="AHG573" s="10"/>
      <c r="AHH573" s="10"/>
      <c r="AHI573" s="10"/>
      <c r="AHJ573" s="10"/>
      <c r="AHK573" s="10"/>
      <c r="AHL573" s="10"/>
      <c r="AHM573" s="10"/>
      <c r="AHN573" s="10"/>
      <c r="AHO573" s="10"/>
      <c r="AHP573" s="10"/>
      <c r="AHQ573" s="10"/>
      <c r="AHR573" s="10"/>
      <c r="AHS573" s="10"/>
      <c r="AHT573" s="10"/>
      <c r="AHU573" s="10"/>
      <c r="AHV573" s="10"/>
      <c r="AHW573" s="10"/>
      <c r="AHX573" s="10"/>
      <c r="AHY573" s="10"/>
      <c r="AHZ573" s="10"/>
      <c r="AIA573" s="10"/>
      <c r="AIB573" s="10"/>
      <c r="AIC573" s="10"/>
      <c r="AID573" s="10"/>
      <c r="AIE573" s="10"/>
      <c r="AIF573" s="10"/>
      <c r="AIG573" s="10"/>
      <c r="AIH573" s="10"/>
      <c r="AII573" s="10"/>
      <c r="AIJ573" s="10"/>
      <c r="AIK573" s="10"/>
      <c r="AIL573" s="10"/>
      <c r="AIM573" s="10"/>
      <c r="AIN573" s="10"/>
      <c r="AIO573" s="10"/>
      <c r="AIP573" s="10"/>
      <c r="AIQ573" s="10"/>
      <c r="AIR573" s="10"/>
      <c r="AIS573" s="10"/>
      <c r="AIT573" s="10"/>
      <c r="AIU573" s="10"/>
      <c r="AIV573" s="10"/>
      <c r="AIW573" s="10"/>
      <c r="AIX573" s="10"/>
      <c r="AIY573" s="10"/>
      <c r="AIZ573" s="10"/>
      <c r="AJA573" s="10"/>
      <c r="AJB573" s="10"/>
      <c r="AJC573" s="10"/>
      <c r="AJD573" s="10"/>
      <c r="AJE573" s="10"/>
      <c r="AJF573" s="10"/>
      <c r="AJG573" s="10"/>
      <c r="AJH573" s="10"/>
      <c r="AJI573" s="10"/>
      <c r="AJJ573" s="10"/>
      <c r="AJK573" s="10"/>
      <c r="AJL573" s="10"/>
      <c r="AJM573" s="10"/>
      <c r="AJN573" s="10"/>
      <c r="AJO573" s="10"/>
      <c r="AJP573" s="10"/>
      <c r="AJQ573" s="10"/>
      <c r="AJR573" s="10"/>
      <c r="AJS573" s="10"/>
      <c r="AJT573" s="10"/>
      <c r="AJU573" s="10"/>
      <c r="AJV573" s="10"/>
      <c r="AJW573" s="10"/>
      <c r="AJX573" s="10"/>
      <c r="AJY573" s="10"/>
      <c r="AJZ573" s="10"/>
      <c r="AKA573" s="10"/>
      <c r="AKB573" s="10"/>
      <c r="AKC573" s="10"/>
      <c r="AKD573" s="10"/>
      <c r="AKE573" s="10"/>
      <c r="AKF573" s="10"/>
      <c r="AKG573" s="10"/>
      <c r="AKH573" s="10"/>
      <c r="AKI573" s="10"/>
      <c r="AKJ573" s="10"/>
      <c r="AKK573" s="10"/>
      <c r="AKL573" s="10"/>
      <c r="AKM573" s="10"/>
      <c r="AKN573" s="10"/>
      <c r="AKO573" s="10"/>
      <c r="AKP573" s="10"/>
      <c r="AKQ573" s="10"/>
      <c r="AKR573" s="10"/>
      <c r="AKS573" s="10"/>
      <c r="AKT573" s="10"/>
      <c r="AKU573" s="10"/>
      <c r="AKV573" s="10"/>
      <c r="AKW573" s="10"/>
      <c r="AKX573" s="10"/>
      <c r="AKY573" s="10"/>
      <c r="AKZ573" s="10"/>
      <c r="ALA573" s="10"/>
      <c r="ALB573" s="10"/>
      <c r="ALC573" s="10"/>
      <c r="ALD573" s="10"/>
      <c r="ALE573" s="10"/>
      <c r="ALF573" s="10"/>
      <c r="ALG573" s="10"/>
      <c r="ALH573" s="10"/>
      <c r="ALI573" s="10"/>
      <c r="ALJ573" s="10"/>
      <c r="ALK573" s="10"/>
      <c r="ALL573" s="10"/>
      <c r="ALM573" s="10"/>
      <c r="ALN573" s="10"/>
      <c r="ALO573" s="10"/>
      <c r="ALP573" s="10"/>
      <c r="ALQ573" s="10"/>
      <c r="ALR573" s="10"/>
      <c r="ALS573" s="10"/>
      <c r="ALT573" s="10"/>
      <c r="ALU573" s="10"/>
      <c r="ALV573" s="10"/>
      <c r="ALW573" s="10"/>
      <c r="ALX573" s="10"/>
      <c r="ALY573" s="10"/>
      <c r="ALZ573" s="10"/>
      <c r="AMA573" s="10"/>
      <c r="AMB573" s="10"/>
      <c r="AMC573" s="10"/>
      <c r="AMD573" s="10"/>
      <c r="AME573" s="10"/>
      <c r="AMF573" s="10"/>
      <c r="AMG573" s="10"/>
      <c r="AMH573" s="10"/>
      <c r="AMI573" s="10"/>
    </row>
    <row r="574" spans="1:1023" ht="21.75" customHeight="1">
      <c r="A574" s="24" t="s">
        <v>343</v>
      </c>
      <c r="Q574" s="2"/>
      <c r="R574" s="2"/>
      <c r="T574" s="62"/>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c r="EM574" s="10"/>
      <c r="EN574" s="10"/>
      <c r="EO574" s="10"/>
      <c r="EP574" s="10"/>
      <c r="EQ574" s="10"/>
      <c r="ER574" s="10"/>
      <c r="ES574" s="10"/>
      <c r="ET574" s="10"/>
      <c r="EU574" s="10"/>
      <c r="EV574" s="10"/>
      <c r="EW574" s="10"/>
      <c r="EX574" s="10"/>
      <c r="EY574" s="10"/>
      <c r="EZ574" s="10"/>
      <c r="FA574" s="10"/>
      <c r="FB574" s="10"/>
      <c r="FC574" s="10"/>
      <c r="FD574" s="10"/>
      <c r="FE574" s="10"/>
      <c r="FF574" s="10"/>
      <c r="FG574" s="10"/>
      <c r="FH574" s="10"/>
      <c r="FI574" s="10"/>
      <c r="FJ574" s="10"/>
      <c r="FK574" s="10"/>
      <c r="FL574" s="10"/>
      <c r="FM574" s="10"/>
      <c r="FN574" s="10"/>
      <c r="FO574" s="10"/>
      <c r="FP574" s="10"/>
      <c r="FQ574" s="10"/>
      <c r="FR574" s="10"/>
      <c r="FS574" s="10"/>
      <c r="FT574" s="10"/>
      <c r="FU574" s="10"/>
      <c r="FV574" s="10"/>
      <c r="FW574" s="10"/>
      <c r="FX574" s="10"/>
      <c r="FY574" s="10"/>
      <c r="FZ574" s="10"/>
      <c r="GA574" s="10"/>
      <c r="GB574" s="10"/>
      <c r="GC574" s="10"/>
      <c r="GD574" s="10"/>
      <c r="GE574" s="10"/>
      <c r="GF574" s="10"/>
      <c r="GG574" s="10"/>
      <c r="GH574" s="10"/>
      <c r="GI574" s="10"/>
      <c r="GJ574" s="10"/>
      <c r="GK574" s="10"/>
      <c r="GL574" s="10"/>
      <c r="GM574" s="10"/>
      <c r="GN574" s="10"/>
      <c r="GO574" s="10"/>
      <c r="GP574" s="10"/>
      <c r="GQ574" s="10"/>
      <c r="GR574" s="10"/>
      <c r="GS574" s="10"/>
      <c r="GT574" s="10"/>
      <c r="GU574" s="10"/>
      <c r="GV574" s="10"/>
      <c r="GW574" s="10"/>
      <c r="GX574" s="10"/>
      <c r="GY574" s="10"/>
      <c r="GZ574" s="10"/>
      <c r="HA574" s="10"/>
      <c r="HB574" s="10"/>
      <c r="HC574" s="10"/>
      <c r="HD574" s="10"/>
      <c r="HE574" s="10"/>
      <c r="HF574" s="10"/>
      <c r="HG574" s="10"/>
      <c r="HH574" s="10"/>
      <c r="HI574" s="10"/>
      <c r="HJ574" s="10"/>
      <c r="HK574" s="10"/>
      <c r="HL574" s="10"/>
      <c r="HM574" s="10"/>
      <c r="HN574" s="10"/>
      <c r="HO574" s="10"/>
      <c r="HP574" s="10"/>
      <c r="HQ574" s="10"/>
      <c r="HR574" s="10"/>
      <c r="HS574" s="10"/>
      <c r="HT574" s="10"/>
      <c r="HU574" s="10"/>
      <c r="HV574" s="10"/>
      <c r="HW574" s="10"/>
      <c r="HX574" s="10"/>
      <c r="HY574" s="10"/>
      <c r="HZ574" s="10"/>
      <c r="IA574" s="10"/>
      <c r="IB574" s="10"/>
      <c r="IC574" s="10"/>
      <c r="ID574" s="10"/>
      <c r="IE574" s="10"/>
      <c r="IF574" s="10"/>
      <c r="IG574" s="10"/>
      <c r="IH574" s="10"/>
      <c r="II574" s="10"/>
      <c r="IJ574" s="10"/>
      <c r="IK574" s="10"/>
      <c r="IL574" s="10"/>
      <c r="IM574" s="10"/>
      <c r="IN574" s="10"/>
      <c r="IO574" s="10"/>
      <c r="IP574" s="10"/>
      <c r="IQ574" s="10"/>
      <c r="IR574" s="10"/>
      <c r="IS574" s="10"/>
      <c r="IT574" s="10"/>
      <c r="IU574" s="10"/>
      <c r="IV574" s="10"/>
      <c r="IW574" s="10"/>
      <c r="IX574" s="10"/>
      <c r="IY574" s="10"/>
      <c r="IZ574" s="10"/>
      <c r="JA574" s="10"/>
      <c r="JB574" s="10"/>
      <c r="JC574" s="10"/>
      <c r="JD574" s="10"/>
      <c r="JE574" s="10"/>
      <c r="JF574" s="10"/>
      <c r="JG574" s="10"/>
      <c r="JH574" s="10"/>
      <c r="JI574" s="10"/>
      <c r="JJ574" s="10"/>
      <c r="JK574" s="10"/>
      <c r="JL574" s="10"/>
      <c r="JM574" s="10"/>
      <c r="JN574" s="10"/>
      <c r="JO574" s="10"/>
      <c r="JP574" s="10"/>
      <c r="JQ574" s="10"/>
      <c r="JR574" s="10"/>
      <c r="JS574" s="10"/>
      <c r="JT574" s="10"/>
      <c r="JU574" s="10"/>
      <c r="JV574" s="10"/>
      <c r="JW574" s="10"/>
      <c r="JX574" s="10"/>
      <c r="JY574" s="10"/>
      <c r="JZ574" s="10"/>
      <c r="KA574" s="10"/>
      <c r="KB574" s="10"/>
      <c r="KC574" s="10"/>
      <c r="KD574" s="10"/>
      <c r="KE574" s="10"/>
      <c r="KF574" s="10"/>
      <c r="KG574" s="10"/>
      <c r="KH574" s="10"/>
      <c r="KI574" s="10"/>
      <c r="KJ574" s="10"/>
      <c r="KK574" s="10"/>
      <c r="KL574" s="10"/>
      <c r="KM574" s="10"/>
      <c r="KN574" s="10"/>
      <c r="KO574" s="10"/>
      <c r="KP574" s="10"/>
      <c r="KQ574" s="10"/>
      <c r="KR574" s="10"/>
      <c r="KS574" s="10"/>
      <c r="KT574" s="10"/>
      <c r="KU574" s="10"/>
      <c r="KV574" s="10"/>
      <c r="KW574" s="10"/>
      <c r="KX574" s="10"/>
      <c r="KY574" s="10"/>
      <c r="KZ574" s="10"/>
      <c r="LA574" s="10"/>
      <c r="LB574" s="10"/>
      <c r="LC574" s="10"/>
      <c r="LD574" s="10"/>
      <c r="LE574" s="10"/>
      <c r="LF574" s="10"/>
      <c r="LG574" s="10"/>
      <c r="LH574" s="10"/>
      <c r="LI574" s="10"/>
      <c r="LJ574" s="10"/>
      <c r="LK574" s="10"/>
      <c r="LL574" s="10"/>
      <c r="LM574" s="10"/>
      <c r="LN574" s="10"/>
      <c r="LO574" s="10"/>
      <c r="LP574" s="10"/>
      <c r="LQ574" s="10"/>
      <c r="LR574" s="10"/>
      <c r="LS574" s="10"/>
      <c r="LT574" s="10"/>
      <c r="LU574" s="10"/>
      <c r="LV574" s="10"/>
      <c r="LW574" s="10"/>
      <c r="LX574" s="10"/>
      <c r="LY574" s="10"/>
      <c r="LZ574" s="10"/>
      <c r="MA574" s="10"/>
      <c r="MB574" s="10"/>
      <c r="MC574" s="10"/>
      <c r="MD574" s="10"/>
      <c r="ME574" s="10"/>
      <c r="MF574" s="10"/>
      <c r="MG574" s="10"/>
      <c r="MH574" s="10"/>
      <c r="MI574" s="10"/>
      <c r="MJ574" s="10"/>
      <c r="MK574" s="10"/>
      <c r="ML574" s="10"/>
      <c r="MM574" s="10"/>
      <c r="MN574" s="10"/>
      <c r="MO574" s="10"/>
      <c r="MP574" s="10"/>
      <c r="MQ574" s="10"/>
      <c r="MR574" s="10"/>
      <c r="MS574" s="10"/>
      <c r="MT574" s="10"/>
      <c r="MU574" s="10"/>
      <c r="MV574" s="10"/>
      <c r="MW574" s="10"/>
      <c r="MX574" s="10"/>
      <c r="MY574" s="10"/>
      <c r="MZ574" s="10"/>
      <c r="NA574" s="10"/>
      <c r="NB574" s="10"/>
      <c r="NC574" s="10"/>
      <c r="ND574" s="10"/>
      <c r="NE574" s="10"/>
      <c r="NF574" s="10"/>
      <c r="NG574" s="10"/>
      <c r="NH574" s="10"/>
      <c r="NI574" s="10"/>
      <c r="NJ574" s="10"/>
      <c r="NK574" s="10"/>
      <c r="NL574" s="10"/>
      <c r="NM574" s="10"/>
      <c r="NN574" s="10"/>
      <c r="NO574" s="10"/>
      <c r="NP574" s="10"/>
      <c r="NQ574" s="10"/>
      <c r="NR574" s="10"/>
      <c r="NS574" s="10"/>
      <c r="NT574" s="10"/>
      <c r="NU574" s="10"/>
      <c r="NV574" s="10"/>
      <c r="NW574" s="10"/>
      <c r="NX574" s="10"/>
      <c r="NY574" s="10"/>
      <c r="NZ574" s="10"/>
      <c r="OA574" s="10"/>
      <c r="OB574" s="10"/>
      <c r="OC574" s="10"/>
      <c r="OD574" s="10"/>
      <c r="OE574" s="10"/>
      <c r="OF574" s="10"/>
      <c r="OG574" s="10"/>
      <c r="OH574" s="10"/>
      <c r="OI574" s="10"/>
      <c r="OJ574" s="10"/>
      <c r="OK574" s="10"/>
      <c r="OL574" s="10"/>
      <c r="OM574" s="10"/>
      <c r="ON574" s="10"/>
      <c r="OO574" s="10"/>
      <c r="OP574" s="10"/>
      <c r="OQ574" s="10"/>
      <c r="OR574" s="10"/>
      <c r="OS574" s="10"/>
      <c r="OT574" s="10"/>
      <c r="OU574" s="10"/>
      <c r="OV574" s="10"/>
      <c r="OW574" s="10"/>
      <c r="OX574" s="10"/>
      <c r="OY574" s="10"/>
      <c r="OZ574" s="10"/>
      <c r="PA574" s="10"/>
      <c r="PB574" s="10"/>
      <c r="PC574" s="10"/>
      <c r="PD574" s="10"/>
      <c r="PE574" s="10"/>
      <c r="PF574" s="10"/>
      <c r="PG574" s="10"/>
      <c r="PH574" s="10"/>
      <c r="PI574" s="10"/>
      <c r="PJ574" s="10"/>
      <c r="PK574" s="10"/>
      <c r="PL574" s="10"/>
      <c r="PM574" s="10"/>
      <c r="PN574" s="10"/>
      <c r="PO574" s="10"/>
      <c r="PP574" s="10"/>
      <c r="PQ574" s="10"/>
      <c r="PR574" s="10"/>
      <c r="PS574" s="10"/>
      <c r="PT574" s="10"/>
      <c r="PU574" s="10"/>
      <c r="PV574" s="10"/>
      <c r="PW574" s="10"/>
      <c r="PX574" s="10"/>
      <c r="PY574" s="10"/>
      <c r="PZ574" s="10"/>
      <c r="QA574" s="10"/>
      <c r="QB574" s="10"/>
      <c r="QC574" s="10"/>
      <c r="QD574" s="10"/>
      <c r="QE574" s="10"/>
      <c r="QF574" s="10"/>
      <c r="QG574" s="10"/>
      <c r="QH574" s="10"/>
      <c r="QI574" s="10"/>
      <c r="QJ574" s="10"/>
      <c r="QK574" s="10"/>
      <c r="QL574" s="10"/>
      <c r="QM574" s="10"/>
      <c r="QN574" s="10"/>
      <c r="QO574" s="10"/>
      <c r="QP574" s="10"/>
      <c r="QQ574" s="10"/>
      <c r="QR574" s="10"/>
      <c r="QS574" s="10"/>
      <c r="QT574" s="10"/>
      <c r="QU574" s="10"/>
      <c r="QV574" s="10"/>
      <c r="QW574" s="10"/>
      <c r="QX574" s="10"/>
      <c r="QY574" s="10"/>
      <c r="QZ574" s="10"/>
      <c r="RA574" s="10"/>
      <c r="RB574" s="10"/>
      <c r="RC574" s="10"/>
      <c r="RD574" s="10"/>
      <c r="RE574" s="10"/>
      <c r="RF574" s="10"/>
      <c r="RG574" s="10"/>
      <c r="RH574" s="10"/>
      <c r="RI574" s="10"/>
      <c r="RJ574" s="10"/>
      <c r="RK574" s="10"/>
      <c r="RL574" s="10"/>
      <c r="RM574" s="10"/>
      <c r="RN574" s="10"/>
      <c r="RO574" s="10"/>
      <c r="RP574" s="10"/>
      <c r="RQ574" s="10"/>
      <c r="RR574" s="10"/>
      <c r="RS574" s="10"/>
      <c r="RT574" s="10"/>
      <c r="RU574" s="10"/>
      <c r="RV574" s="10"/>
      <c r="RW574" s="10"/>
      <c r="RX574" s="10"/>
      <c r="RY574" s="10"/>
      <c r="RZ574" s="10"/>
      <c r="SA574" s="10"/>
      <c r="SB574" s="10"/>
      <c r="SC574" s="10"/>
      <c r="SD574" s="10"/>
      <c r="SE574" s="10"/>
      <c r="SF574" s="10"/>
      <c r="SG574" s="10"/>
      <c r="SH574" s="10"/>
      <c r="SI574" s="10"/>
      <c r="SJ574" s="10"/>
      <c r="SK574" s="10"/>
      <c r="SL574" s="10"/>
      <c r="SM574" s="10"/>
      <c r="SN574" s="10"/>
      <c r="SO574" s="10"/>
      <c r="SP574" s="10"/>
      <c r="SQ574" s="10"/>
      <c r="SR574" s="10"/>
      <c r="SS574" s="10"/>
      <c r="ST574" s="10"/>
      <c r="SU574" s="10"/>
      <c r="SV574" s="10"/>
      <c r="SW574" s="10"/>
      <c r="SX574" s="10"/>
      <c r="SY574" s="10"/>
      <c r="SZ574" s="10"/>
      <c r="TA574" s="10"/>
      <c r="TB574" s="10"/>
      <c r="TC574" s="10"/>
      <c r="TD574" s="10"/>
      <c r="TE574" s="10"/>
      <c r="TF574" s="10"/>
      <c r="TG574" s="10"/>
      <c r="TH574" s="10"/>
      <c r="TI574" s="10"/>
      <c r="TJ574" s="10"/>
      <c r="TK574" s="10"/>
      <c r="TL574" s="10"/>
      <c r="TM574" s="10"/>
      <c r="TN574" s="10"/>
      <c r="TO574" s="10"/>
      <c r="TP574" s="10"/>
      <c r="TQ574" s="10"/>
      <c r="TR574" s="10"/>
      <c r="TS574" s="10"/>
      <c r="TT574" s="10"/>
      <c r="TU574" s="10"/>
      <c r="TV574" s="10"/>
      <c r="TW574" s="10"/>
      <c r="TX574" s="10"/>
      <c r="TY574" s="10"/>
      <c r="TZ574" s="10"/>
      <c r="UA574" s="10"/>
      <c r="UB574" s="10"/>
      <c r="UC574" s="10"/>
      <c r="UD574" s="10"/>
      <c r="UE574" s="10"/>
      <c r="UF574" s="10"/>
      <c r="UG574" s="10"/>
      <c r="UH574" s="10"/>
      <c r="UI574" s="10"/>
      <c r="UJ574" s="10"/>
      <c r="UK574" s="10"/>
      <c r="UL574" s="10"/>
      <c r="UM574" s="10"/>
      <c r="UN574" s="10"/>
      <c r="UO574" s="10"/>
      <c r="UP574" s="10"/>
      <c r="UQ574" s="10"/>
      <c r="UR574" s="10"/>
      <c r="US574" s="10"/>
      <c r="UT574" s="10"/>
      <c r="UU574" s="10"/>
      <c r="UV574" s="10"/>
      <c r="UW574" s="10"/>
      <c r="UX574" s="10"/>
      <c r="UY574" s="10"/>
      <c r="UZ574" s="10"/>
      <c r="VA574" s="10"/>
      <c r="VB574" s="10"/>
      <c r="VC574" s="10"/>
      <c r="VD574" s="10"/>
      <c r="VE574" s="10"/>
      <c r="VF574" s="10"/>
      <c r="VG574" s="10"/>
      <c r="VH574" s="10"/>
      <c r="VI574" s="10"/>
      <c r="VJ574" s="10"/>
      <c r="VK574" s="10"/>
      <c r="VL574" s="10"/>
      <c r="VM574" s="10"/>
      <c r="VN574" s="10"/>
      <c r="VO574" s="10"/>
      <c r="VP574" s="10"/>
      <c r="VQ574" s="10"/>
      <c r="VR574" s="10"/>
      <c r="VS574" s="10"/>
      <c r="VT574" s="10"/>
      <c r="VU574" s="10"/>
      <c r="VV574" s="10"/>
      <c r="VW574" s="10"/>
      <c r="VX574" s="10"/>
      <c r="VY574" s="10"/>
      <c r="VZ574" s="10"/>
      <c r="WA574" s="10"/>
      <c r="WB574" s="10"/>
      <c r="WC574" s="10"/>
      <c r="WD574" s="10"/>
      <c r="WE574" s="10"/>
      <c r="WF574" s="10"/>
      <c r="WG574" s="10"/>
      <c r="WH574" s="10"/>
      <c r="WI574" s="10"/>
      <c r="WJ574" s="10"/>
      <c r="WK574" s="10"/>
      <c r="WL574" s="10"/>
      <c r="WM574" s="10"/>
      <c r="WN574" s="10"/>
      <c r="WO574" s="10"/>
      <c r="WP574" s="10"/>
      <c r="WQ574" s="10"/>
      <c r="WR574" s="10"/>
      <c r="WS574" s="10"/>
      <c r="WT574" s="10"/>
      <c r="WU574" s="10"/>
      <c r="WV574" s="10"/>
      <c r="WW574" s="10"/>
      <c r="WX574" s="10"/>
      <c r="WY574" s="10"/>
      <c r="WZ574" s="10"/>
      <c r="XA574" s="10"/>
      <c r="XB574" s="10"/>
      <c r="XC574" s="10"/>
      <c r="XD574" s="10"/>
      <c r="XE574" s="10"/>
      <c r="XF574" s="10"/>
      <c r="XG574" s="10"/>
      <c r="XH574" s="10"/>
      <c r="XI574" s="10"/>
      <c r="XJ574" s="10"/>
      <c r="XK574" s="10"/>
      <c r="XL574" s="10"/>
      <c r="XM574" s="10"/>
      <c r="XN574" s="10"/>
      <c r="XO574" s="10"/>
      <c r="XP574" s="10"/>
      <c r="XQ574" s="10"/>
      <c r="XR574" s="10"/>
      <c r="XS574" s="10"/>
      <c r="XT574" s="10"/>
      <c r="XU574" s="10"/>
      <c r="XV574" s="10"/>
      <c r="XW574" s="10"/>
      <c r="XX574" s="10"/>
      <c r="XY574" s="10"/>
      <c r="XZ574" s="10"/>
      <c r="YA574" s="10"/>
      <c r="YB574" s="10"/>
      <c r="YC574" s="10"/>
      <c r="YD574" s="10"/>
      <c r="YE574" s="10"/>
      <c r="YF574" s="10"/>
      <c r="YG574" s="10"/>
      <c r="YH574" s="10"/>
      <c r="YI574" s="10"/>
      <c r="YJ574" s="10"/>
      <c r="YK574" s="10"/>
      <c r="YL574" s="10"/>
      <c r="YM574" s="10"/>
      <c r="YN574" s="10"/>
      <c r="YO574" s="10"/>
      <c r="YP574" s="10"/>
      <c r="YQ574" s="10"/>
      <c r="YR574" s="10"/>
      <c r="YS574" s="10"/>
      <c r="YT574" s="10"/>
      <c r="YU574" s="10"/>
      <c r="YV574" s="10"/>
      <c r="YW574" s="10"/>
      <c r="YX574" s="10"/>
      <c r="YY574" s="10"/>
      <c r="YZ574" s="10"/>
      <c r="ZA574" s="10"/>
      <c r="ZB574" s="10"/>
      <c r="ZC574" s="10"/>
      <c r="ZD574" s="10"/>
      <c r="ZE574" s="10"/>
      <c r="ZF574" s="10"/>
      <c r="ZG574" s="10"/>
      <c r="ZH574" s="10"/>
      <c r="ZI574" s="10"/>
      <c r="ZJ574" s="10"/>
      <c r="ZK574" s="10"/>
      <c r="ZL574" s="10"/>
      <c r="ZM574" s="10"/>
      <c r="ZN574" s="10"/>
      <c r="ZO574" s="10"/>
      <c r="ZP574" s="10"/>
      <c r="ZQ574" s="10"/>
      <c r="ZR574" s="10"/>
      <c r="ZS574" s="10"/>
      <c r="ZT574" s="10"/>
      <c r="ZU574" s="10"/>
      <c r="ZV574" s="10"/>
      <c r="ZW574" s="10"/>
      <c r="ZX574" s="10"/>
      <c r="ZY574" s="10"/>
      <c r="ZZ574" s="10"/>
      <c r="AAA574" s="10"/>
      <c r="AAB574" s="10"/>
      <c r="AAC574" s="10"/>
      <c r="AAD574" s="10"/>
      <c r="AAE574" s="10"/>
      <c r="AAF574" s="10"/>
      <c r="AAG574" s="10"/>
      <c r="AAH574" s="10"/>
      <c r="AAI574" s="10"/>
      <c r="AAJ574" s="10"/>
      <c r="AAK574" s="10"/>
      <c r="AAL574" s="10"/>
      <c r="AAM574" s="10"/>
      <c r="AAN574" s="10"/>
      <c r="AAO574" s="10"/>
      <c r="AAP574" s="10"/>
      <c r="AAQ574" s="10"/>
      <c r="AAR574" s="10"/>
      <c r="AAS574" s="10"/>
      <c r="AAT574" s="10"/>
      <c r="AAU574" s="10"/>
      <c r="AAV574" s="10"/>
      <c r="AAW574" s="10"/>
      <c r="AAX574" s="10"/>
      <c r="AAY574" s="10"/>
      <c r="AAZ574" s="10"/>
      <c r="ABA574" s="10"/>
      <c r="ABB574" s="10"/>
      <c r="ABC574" s="10"/>
      <c r="ABD574" s="10"/>
      <c r="ABE574" s="10"/>
      <c r="ABF574" s="10"/>
      <c r="ABG574" s="10"/>
      <c r="ABH574" s="10"/>
      <c r="ABI574" s="10"/>
      <c r="ABJ574" s="10"/>
      <c r="ABK574" s="10"/>
      <c r="ABL574" s="10"/>
      <c r="ABM574" s="10"/>
      <c r="ABN574" s="10"/>
      <c r="ABO574" s="10"/>
      <c r="ABP574" s="10"/>
      <c r="ABQ574" s="10"/>
      <c r="ABR574" s="10"/>
      <c r="ABS574" s="10"/>
      <c r="ABT574" s="10"/>
      <c r="ABU574" s="10"/>
      <c r="ABV574" s="10"/>
      <c r="ABW574" s="10"/>
      <c r="ABX574" s="10"/>
      <c r="ABY574" s="10"/>
      <c r="ABZ574" s="10"/>
      <c r="ACA574" s="10"/>
      <c r="ACB574" s="10"/>
      <c r="ACC574" s="10"/>
      <c r="ACD574" s="10"/>
      <c r="ACE574" s="10"/>
      <c r="ACF574" s="10"/>
      <c r="ACG574" s="10"/>
      <c r="ACH574" s="10"/>
      <c r="ACI574" s="10"/>
      <c r="ACJ574" s="10"/>
      <c r="ACK574" s="10"/>
      <c r="ACL574" s="10"/>
      <c r="ACM574" s="10"/>
      <c r="ACN574" s="10"/>
      <c r="ACO574" s="10"/>
      <c r="ACP574" s="10"/>
      <c r="ACQ574" s="10"/>
      <c r="ACR574" s="10"/>
      <c r="ACS574" s="10"/>
      <c r="ACT574" s="10"/>
      <c r="ACU574" s="10"/>
      <c r="ACV574" s="10"/>
      <c r="ACW574" s="10"/>
      <c r="ACX574" s="10"/>
      <c r="ACY574" s="10"/>
      <c r="ACZ574" s="10"/>
      <c r="ADA574" s="10"/>
      <c r="ADB574" s="10"/>
      <c r="ADC574" s="10"/>
      <c r="ADD574" s="10"/>
      <c r="ADE574" s="10"/>
      <c r="ADF574" s="10"/>
      <c r="ADG574" s="10"/>
      <c r="ADH574" s="10"/>
      <c r="ADI574" s="10"/>
      <c r="ADJ574" s="10"/>
      <c r="ADK574" s="10"/>
      <c r="ADL574" s="10"/>
      <c r="ADM574" s="10"/>
      <c r="ADN574" s="10"/>
      <c r="ADO574" s="10"/>
      <c r="ADP574" s="10"/>
      <c r="ADQ574" s="10"/>
      <c r="ADR574" s="10"/>
      <c r="ADS574" s="10"/>
      <c r="ADT574" s="10"/>
      <c r="ADU574" s="10"/>
      <c r="ADV574" s="10"/>
      <c r="ADW574" s="10"/>
      <c r="ADX574" s="10"/>
      <c r="ADY574" s="10"/>
      <c r="ADZ574" s="10"/>
      <c r="AEA574" s="10"/>
      <c r="AEB574" s="10"/>
      <c r="AEC574" s="10"/>
      <c r="AED574" s="10"/>
      <c r="AEE574" s="10"/>
      <c r="AEF574" s="10"/>
      <c r="AEG574" s="10"/>
      <c r="AEH574" s="10"/>
      <c r="AEI574" s="10"/>
      <c r="AEJ574" s="10"/>
      <c r="AEK574" s="10"/>
      <c r="AEL574" s="10"/>
      <c r="AEM574" s="10"/>
      <c r="AEN574" s="10"/>
      <c r="AEO574" s="10"/>
      <c r="AEP574" s="10"/>
      <c r="AEQ574" s="10"/>
      <c r="AER574" s="10"/>
      <c r="AES574" s="10"/>
      <c r="AET574" s="10"/>
      <c r="AEU574" s="10"/>
      <c r="AEV574" s="10"/>
      <c r="AEW574" s="10"/>
      <c r="AEX574" s="10"/>
      <c r="AEY574" s="10"/>
      <c r="AEZ574" s="10"/>
      <c r="AFA574" s="10"/>
      <c r="AFB574" s="10"/>
      <c r="AFC574" s="10"/>
      <c r="AFD574" s="10"/>
      <c r="AFE574" s="10"/>
      <c r="AFF574" s="10"/>
      <c r="AFG574" s="10"/>
      <c r="AFH574" s="10"/>
      <c r="AFI574" s="10"/>
      <c r="AFJ574" s="10"/>
      <c r="AFK574" s="10"/>
      <c r="AFL574" s="10"/>
      <c r="AFM574" s="10"/>
      <c r="AFN574" s="10"/>
      <c r="AFO574" s="10"/>
      <c r="AFP574" s="10"/>
      <c r="AFQ574" s="10"/>
      <c r="AFR574" s="10"/>
      <c r="AFS574" s="10"/>
      <c r="AFT574" s="10"/>
      <c r="AFU574" s="10"/>
      <c r="AFV574" s="10"/>
      <c r="AFW574" s="10"/>
      <c r="AFX574" s="10"/>
      <c r="AFY574" s="10"/>
      <c r="AFZ574" s="10"/>
      <c r="AGA574" s="10"/>
      <c r="AGB574" s="10"/>
      <c r="AGC574" s="10"/>
      <c r="AGD574" s="10"/>
      <c r="AGE574" s="10"/>
      <c r="AGF574" s="10"/>
      <c r="AGG574" s="10"/>
      <c r="AGH574" s="10"/>
      <c r="AGI574" s="10"/>
      <c r="AGJ574" s="10"/>
      <c r="AGK574" s="10"/>
      <c r="AGL574" s="10"/>
      <c r="AGM574" s="10"/>
      <c r="AGN574" s="10"/>
      <c r="AGO574" s="10"/>
      <c r="AGP574" s="10"/>
      <c r="AGQ574" s="10"/>
      <c r="AGR574" s="10"/>
      <c r="AGS574" s="10"/>
      <c r="AGT574" s="10"/>
      <c r="AGU574" s="10"/>
      <c r="AGV574" s="10"/>
      <c r="AGW574" s="10"/>
      <c r="AGX574" s="10"/>
      <c r="AGY574" s="10"/>
      <c r="AGZ574" s="10"/>
      <c r="AHA574" s="10"/>
      <c r="AHB574" s="10"/>
      <c r="AHC574" s="10"/>
      <c r="AHD574" s="10"/>
      <c r="AHE574" s="10"/>
      <c r="AHF574" s="10"/>
      <c r="AHG574" s="10"/>
      <c r="AHH574" s="10"/>
      <c r="AHI574" s="10"/>
      <c r="AHJ574" s="10"/>
      <c r="AHK574" s="10"/>
      <c r="AHL574" s="10"/>
      <c r="AHM574" s="10"/>
      <c r="AHN574" s="10"/>
      <c r="AHO574" s="10"/>
      <c r="AHP574" s="10"/>
      <c r="AHQ574" s="10"/>
      <c r="AHR574" s="10"/>
      <c r="AHS574" s="10"/>
      <c r="AHT574" s="10"/>
      <c r="AHU574" s="10"/>
      <c r="AHV574" s="10"/>
      <c r="AHW574" s="10"/>
      <c r="AHX574" s="10"/>
      <c r="AHY574" s="10"/>
      <c r="AHZ574" s="10"/>
      <c r="AIA574" s="10"/>
      <c r="AIB574" s="10"/>
      <c r="AIC574" s="10"/>
      <c r="AID574" s="10"/>
      <c r="AIE574" s="10"/>
      <c r="AIF574" s="10"/>
      <c r="AIG574" s="10"/>
      <c r="AIH574" s="10"/>
      <c r="AII574" s="10"/>
      <c r="AIJ574" s="10"/>
      <c r="AIK574" s="10"/>
      <c r="AIL574" s="10"/>
      <c r="AIM574" s="10"/>
      <c r="AIN574" s="10"/>
      <c r="AIO574" s="10"/>
      <c r="AIP574" s="10"/>
      <c r="AIQ574" s="10"/>
      <c r="AIR574" s="10"/>
      <c r="AIS574" s="10"/>
      <c r="AIT574" s="10"/>
      <c r="AIU574" s="10"/>
      <c r="AIV574" s="10"/>
      <c r="AIW574" s="10"/>
      <c r="AIX574" s="10"/>
      <c r="AIY574" s="10"/>
      <c r="AIZ574" s="10"/>
      <c r="AJA574" s="10"/>
      <c r="AJB574" s="10"/>
      <c r="AJC574" s="10"/>
      <c r="AJD574" s="10"/>
      <c r="AJE574" s="10"/>
      <c r="AJF574" s="10"/>
      <c r="AJG574" s="10"/>
      <c r="AJH574" s="10"/>
      <c r="AJI574" s="10"/>
      <c r="AJJ574" s="10"/>
      <c r="AJK574" s="10"/>
      <c r="AJL574" s="10"/>
      <c r="AJM574" s="10"/>
      <c r="AJN574" s="10"/>
      <c r="AJO574" s="10"/>
      <c r="AJP574" s="10"/>
      <c r="AJQ574" s="10"/>
      <c r="AJR574" s="10"/>
      <c r="AJS574" s="10"/>
      <c r="AJT574" s="10"/>
      <c r="AJU574" s="10"/>
      <c r="AJV574" s="10"/>
      <c r="AJW574" s="10"/>
      <c r="AJX574" s="10"/>
      <c r="AJY574" s="10"/>
      <c r="AJZ574" s="10"/>
      <c r="AKA574" s="10"/>
      <c r="AKB574" s="10"/>
      <c r="AKC574" s="10"/>
      <c r="AKD574" s="10"/>
      <c r="AKE574" s="10"/>
      <c r="AKF574" s="10"/>
      <c r="AKG574" s="10"/>
      <c r="AKH574" s="10"/>
      <c r="AKI574" s="10"/>
      <c r="AKJ574" s="10"/>
      <c r="AKK574" s="10"/>
      <c r="AKL574" s="10"/>
      <c r="AKM574" s="10"/>
      <c r="AKN574" s="10"/>
      <c r="AKO574" s="10"/>
      <c r="AKP574" s="10"/>
      <c r="AKQ574" s="10"/>
      <c r="AKR574" s="10"/>
      <c r="AKS574" s="10"/>
      <c r="AKT574" s="10"/>
      <c r="AKU574" s="10"/>
      <c r="AKV574" s="10"/>
      <c r="AKW574" s="10"/>
      <c r="AKX574" s="10"/>
      <c r="AKY574" s="10"/>
      <c r="AKZ574" s="10"/>
      <c r="ALA574" s="10"/>
      <c r="ALB574" s="10"/>
      <c r="ALC574" s="10"/>
      <c r="ALD574" s="10"/>
      <c r="ALE574" s="10"/>
      <c r="ALF574" s="10"/>
      <c r="ALG574" s="10"/>
      <c r="ALH574" s="10"/>
      <c r="ALI574" s="10"/>
      <c r="ALJ574" s="10"/>
      <c r="ALK574" s="10"/>
      <c r="ALL574" s="10"/>
      <c r="ALM574" s="10"/>
      <c r="ALN574" s="10"/>
      <c r="ALO574" s="10"/>
      <c r="ALP574" s="10"/>
      <c r="ALQ574" s="10"/>
      <c r="ALR574" s="10"/>
      <c r="ALS574" s="10"/>
      <c r="ALT574" s="10"/>
      <c r="ALU574" s="10"/>
      <c r="ALV574" s="10"/>
      <c r="ALW574" s="10"/>
      <c r="ALX574" s="10"/>
      <c r="ALY574" s="10"/>
      <c r="ALZ574" s="10"/>
      <c r="AMA574" s="10"/>
      <c r="AMB574" s="10"/>
      <c r="AMC574" s="10"/>
      <c r="AMD574" s="10"/>
      <c r="AME574" s="10"/>
      <c r="AMF574" s="10"/>
      <c r="AMG574" s="10"/>
      <c r="AMH574" s="10"/>
      <c r="AMI574" s="10"/>
    </row>
    <row r="575" spans="1:1023" ht="21.75" customHeight="1">
      <c r="A575" s="25"/>
      <c r="Q575" s="4"/>
      <c r="R575" s="5"/>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c r="EM575" s="10"/>
      <c r="EN575" s="10"/>
      <c r="EO575" s="10"/>
      <c r="EP575" s="10"/>
      <c r="EQ575" s="10"/>
      <c r="ER575" s="10"/>
      <c r="ES575" s="10"/>
      <c r="ET575" s="10"/>
      <c r="EU575" s="10"/>
      <c r="EV575" s="10"/>
      <c r="EW575" s="10"/>
      <c r="EX575" s="10"/>
      <c r="EY575" s="10"/>
      <c r="EZ575" s="10"/>
      <c r="FA575" s="10"/>
      <c r="FB575" s="10"/>
      <c r="FC575" s="10"/>
      <c r="FD575" s="10"/>
      <c r="FE575" s="10"/>
      <c r="FF575" s="10"/>
      <c r="FG575" s="10"/>
      <c r="FH575" s="10"/>
      <c r="FI575" s="10"/>
      <c r="FJ575" s="10"/>
      <c r="FK575" s="10"/>
      <c r="FL575" s="10"/>
      <c r="FM575" s="10"/>
      <c r="FN575" s="10"/>
      <c r="FO575" s="10"/>
      <c r="FP575" s="10"/>
      <c r="FQ575" s="10"/>
      <c r="FR575" s="10"/>
      <c r="FS575" s="10"/>
      <c r="FT575" s="10"/>
      <c r="FU575" s="10"/>
      <c r="FV575" s="10"/>
      <c r="FW575" s="10"/>
      <c r="FX575" s="10"/>
      <c r="FY575" s="10"/>
      <c r="FZ575" s="10"/>
      <c r="GA575" s="10"/>
      <c r="GB575" s="10"/>
      <c r="GC575" s="10"/>
      <c r="GD575" s="10"/>
      <c r="GE575" s="10"/>
      <c r="GF575" s="10"/>
      <c r="GG575" s="10"/>
      <c r="GH575" s="10"/>
      <c r="GI575" s="10"/>
      <c r="GJ575" s="10"/>
      <c r="GK575" s="10"/>
      <c r="GL575" s="10"/>
      <c r="GM575" s="10"/>
      <c r="GN575" s="10"/>
      <c r="GO575" s="10"/>
      <c r="GP575" s="10"/>
      <c r="GQ575" s="10"/>
      <c r="GR575" s="10"/>
      <c r="GS575" s="10"/>
      <c r="GT575" s="10"/>
      <c r="GU575" s="10"/>
      <c r="GV575" s="10"/>
      <c r="GW575" s="10"/>
      <c r="GX575" s="10"/>
      <c r="GY575" s="10"/>
      <c r="GZ575" s="10"/>
      <c r="HA575" s="10"/>
      <c r="HB575" s="10"/>
      <c r="HC575" s="10"/>
      <c r="HD575" s="10"/>
      <c r="HE575" s="10"/>
      <c r="HF575" s="10"/>
      <c r="HG575" s="10"/>
      <c r="HH575" s="10"/>
      <c r="HI575" s="10"/>
      <c r="HJ575" s="10"/>
      <c r="HK575" s="10"/>
      <c r="HL575" s="10"/>
      <c r="HM575" s="10"/>
      <c r="HN575" s="10"/>
      <c r="HO575" s="10"/>
      <c r="HP575" s="10"/>
      <c r="HQ575" s="10"/>
      <c r="HR575" s="10"/>
      <c r="HS575" s="10"/>
      <c r="HT575" s="10"/>
      <c r="HU575" s="10"/>
      <c r="HV575" s="10"/>
      <c r="HW575" s="10"/>
      <c r="HX575" s="10"/>
      <c r="HY575" s="10"/>
      <c r="HZ575" s="10"/>
      <c r="IA575" s="10"/>
      <c r="IB575" s="10"/>
      <c r="IC575" s="10"/>
      <c r="ID575" s="10"/>
      <c r="IE575" s="10"/>
      <c r="IF575" s="10"/>
      <c r="IG575" s="10"/>
      <c r="IH575" s="10"/>
      <c r="II575" s="10"/>
      <c r="IJ575" s="10"/>
      <c r="IK575" s="10"/>
      <c r="IL575" s="10"/>
      <c r="IM575" s="10"/>
      <c r="IN575" s="10"/>
      <c r="IO575" s="10"/>
      <c r="IP575" s="10"/>
      <c r="IQ575" s="10"/>
      <c r="IR575" s="10"/>
      <c r="IS575" s="10"/>
      <c r="IT575" s="10"/>
      <c r="IU575" s="10"/>
      <c r="IV575" s="10"/>
      <c r="IW575" s="10"/>
      <c r="IX575" s="10"/>
      <c r="IY575" s="10"/>
      <c r="IZ575" s="10"/>
      <c r="JA575" s="10"/>
      <c r="JB575" s="10"/>
      <c r="JC575" s="10"/>
      <c r="JD575" s="10"/>
      <c r="JE575" s="10"/>
      <c r="JF575" s="10"/>
      <c r="JG575" s="10"/>
      <c r="JH575" s="10"/>
      <c r="JI575" s="10"/>
      <c r="JJ575" s="10"/>
      <c r="JK575" s="10"/>
      <c r="JL575" s="10"/>
      <c r="JM575" s="10"/>
      <c r="JN575" s="10"/>
      <c r="JO575" s="10"/>
      <c r="JP575" s="10"/>
      <c r="JQ575" s="10"/>
      <c r="JR575" s="10"/>
      <c r="JS575" s="10"/>
      <c r="JT575" s="10"/>
      <c r="JU575" s="10"/>
      <c r="JV575" s="10"/>
      <c r="JW575" s="10"/>
      <c r="JX575" s="10"/>
      <c r="JY575" s="10"/>
      <c r="JZ575" s="10"/>
      <c r="KA575" s="10"/>
      <c r="KB575" s="10"/>
      <c r="KC575" s="10"/>
      <c r="KD575" s="10"/>
      <c r="KE575" s="10"/>
      <c r="KF575" s="10"/>
      <c r="KG575" s="10"/>
      <c r="KH575" s="10"/>
      <c r="KI575" s="10"/>
      <c r="KJ575" s="10"/>
      <c r="KK575" s="10"/>
      <c r="KL575" s="10"/>
      <c r="KM575" s="10"/>
      <c r="KN575" s="10"/>
      <c r="KO575" s="10"/>
      <c r="KP575" s="10"/>
      <c r="KQ575" s="10"/>
      <c r="KR575" s="10"/>
      <c r="KS575" s="10"/>
      <c r="KT575" s="10"/>
      <c r="KU575" s="10"/>
      <c r="KV575" s="10"/>
      <c r="KW575" s="10"/>
      <c r="KX575" s="10"/>
      <c r="KY575" s="10"/>
      <c r="KZ575" s="10"/>
      <c r="LA575" s="10"/>
      <c r="LB575" s="10"/>
      <c r="LC575" s="10"/>
      <c r="LD575" s="10"/>
      <c r="LE575" s="10"/>
      <c r="LF575" s="10"/>
      <c r="LG575" s="10"/>
      <c r="LH575" s="10"/>
      <c r="LI575" s="10"/>
      <c r="LJ575" s="10"/>
      <c r="LK575" s="10"/>
      <c r="LL575" s="10"/>
      <c r="LM575" s="10"/>
      <c r="LN575" s="10"/>
      <c r="LO575" s="10"/>
      <c r="LP575" s="10"/>
      <c r="LQ575" s="10"/>
      <c r="LR575" s="10"/>
      <c r="LS575" s="10"/>
      <c r="LT575" s="10"/>
      <c r="LU575" s="10"/>
      <c r="LV575" s="10"/>
      <c r="LW575" s="10"/>
      <c r="LX575" s="10"/>
      <c r="LY575" s="10"/>
      <c r="LZ575" s="10"/>
      <c r="MA575" s="10"/>
      <c r="MB575" s="10"/>
      <c r="MC575" s="10"/>
      <c r="MD575" s="10"/>
      <c r="ME575" s="10"/>
      <c r="MF575" s="10"/>
      <c r="MG575" s="10"/>
      <c r="MH575" s="10"/>
      <c r="MI575" s="10"/>
      <c r="MJ575" s="10"/>
      <c r="MK575" s="10"/>
      <c r="ML575" s="10"/>
      <c r="MM575" s="10"/>
      <c r="MN575" s="10"/>
      <c r="MO575" s="10"/>
      <c r="MP575" s="10"/>
      <c r="MQ575" s="10"/>
      <c r="MR575" s="10"/>
      <c r="MS575" s="10"/>
      <c r="MT575" s="10"/>
      <c r="MU575" s="10"/>
      <c r="MV575" s="10"/>
      <c r="MW575" s="10"/>
      <c r="MX575" s="10"/>
      <c r="MY575" s="10"/>
      <c r="MZ575" s="10"/>
      <c r="NA575" s="10"/>
      <c r="NB575" s="10"/>
      <c r="NC575" s="10"/>
      <c r="ND575" s="10"/>
      <c r="NE575" s="10"/>
      <c r="NF575" s="10"/>
      <c r="NG575" s="10"/>
      <c r="NH575" s="10"/>
      <c r="NI575" s="10"/>
      <c r="NJ575" s="10"/>
      <c r="NK575" s="10"/>
      <c r="NL575" s="10"/>
      <c r="NM575" s="10"/>
      <c r="NN575" s="10"/>
      <c r="NO575" s="10"/>
      <c r="NP575" s="10"/>
      <c r="NQ575" s="10"/>
      <c r="NR575" s="10"/>
      <c r="NS575" s="10"/>
      <c r="NT575" s="10"/>
      <c r="NU575" s="10"/>
      <c r="NV575" s="10"/>
      <c r="NW575" s="10"/>
      <c r="NX575" s="10"/>
      <c r="NY575" s="10"/>
      <c r="NZ575" s="10"/>
      <c r="OA575" s="10"/>
      <c r="OB575" s="10"/>
      <c r="OC575" s="10"/>
      <c r="OD575" s="10"/>
      <c r="OE575" s="10"/>
      <c r="OF575" s="10"/>
      <c r="OG575" s="10"/>
      <c r="OH575" s="10"/>
      <c r="OI575" s="10"/>
      <c r="OJ575" s="10"/>
      <c r="OK575" s="10"/>
      <c r="OL575" s="10"/>
      <c r="OM575" s="10"/>
      <c r="ON575" s="10"/>
      <c r="OO575" s="10"/>
      <c r="OP575" s="10"/>
      <c r="OQ575" s="10"/>
      <c r="OR575" s="10"/>
      <c r="OS575" s="10"/>
      <c r="OT575" s="10"/>
      <c r="OU575" s="10"/>
      <c r="OV575" s="10"/>
      <c r="OW575" s="10"/>
      <c r="OX575" s="10"/>
      <c r="OY575" s="10"/>
      <c r="OZ575" s="10"/>
      <c r="PA575" s="10"/>
      <c r="PB575" s="10"/>
      <c r="PC575" s="10"/>
      <c r="PD575" s="10"/>
      <c r="PE575" s="10"/>
      <c r="PF575" s="10"/>
      <c r="PG575" s="10"/>
      <c r="PH575" s="10"/>
      <c r="PI575" s="10"/>
      <c r="PJ575" s="10"/>
      <c r="PK575" s="10"/>
      <c r="PL575" s="10"/>
      <c r="PM575" s="10"/>
      <c r="PN575" s="10"/>
      <c r="PO575" s="10"/>
      <c r="PP575" s="10"/>
      <c r="PQ575" s="10"/>
      <c r="PR575" s="10"/>
      <c r="PS575" s="10"/>
      <c r="PT575" s="10"/>
      <c r="PU575" s="10"/>
      <c r="PV575" s="10"/>
      <c r="PW575" s="10"/>
      <c r="PX575" s="10"/>
      <c r="PY575" s="10"/>
      <c r="PZ575" s="10"/>
      <c r="QA575" s="10"/>
      <c r="QB575" s="10"/>
      <c r="QC575" s="10"/>
      <c r="QD575" s="10"/>
      <c r="QE575" s="10"/>
      <c r="QF575" s="10"/>
      <c r="QG575" s="10"/>
      <c r="QH575" s="10"/>
      <c r="QI575" s="10"/>
      <c r="QJ575" s="10"/>
      <c r="QK575" s="10"/>
      <c r="QL575" s="10"/>
      <c r="QM575" s="10"/>
      <c r="QN575" s="10"/>
      <c r="QO575" s="10"/>
      <c r="QP575" s="10"/>
      <c r="QQ575" s="10"/>
      <c r="QR575" s="10"/>
      <c r="QS575" s="10"/>
      <c r="QT575" s="10"/>
      <c r="QU575" s="10"/>
      <c r="QV575" s="10"/>
      <c r="QW575" s="10"/>
      <c r="QX575" s="10"/>
      <c r="QY575" s="10"/>
      <c r="QZ575" s="10"/>
      <c r="RA575" s="10"/>
      <c r="RB575" s="10"/>
      <c r="RC575" s="10"/>
      <c r="RD575" s="10"/>
      <c r="RE575" s="10"/>
      <c r="RF575" s="10"/>
      <c r="RG575" s="10"/>
      <c r="RH575" s="10"/>
      <c r="RI575" s="10"/>
      <c r="RJ575" s="10"/>
      <c r="RK575" s="10"/>
      <c r="RL575" s="10"/>
      <c r="RM575" s="10"/>
      <c r="RN575" s="10"/>
      <c r="RO575" s="10"/>
      <c r="RP575" s="10"/>
      <c r="RQ575" s="10"/>
      <c r="RR575" s="10"/>
      <c r="RS575" s="10"/>
      <c r="RT575" s="10"/>
      <c r="RU575" s="10"/>
      <c r="RV575" s="10"/>
      <c r="RW575" s="10"/>
      <c r="RX575" s="10"/>
      <c r="RY575" s="10"/>
      <c r="RZ575" s="10"/>
      <c r="SA575" s="10"/>
      <c r="SB575" s="10"/>
      <c r="SC575" s="10"/>
      <c r="SD575" s="10"/>
      <c r="SE575" s="10"/>
      <c r="SF575" s="10"/>
      <c r="SG575" s="10"/>
      <c r="SH575" s="10"/>
      <c r="SI575" s="10"/>
      <c r="SJ575" s="10"/>
      <c r="SK575" s="10"/>
      <c r="SL575" s="10"/>
      <c r="SM575" s="10"/>
      <c r="SN575" s="10"/>
      <c r="SO575" s="10"/>
      <c r="SP575" s="10"/>
      <c r="SQ575" s="10"/>
      <c r="SR575" s="10"/>
      <c r="SS575" s="10"/>
      <c r="ST575" s="10"/>
      <c r="SU575" s="10"/>
      <c r="SV575" s="10"/>
      <c r="SW575" s="10"/>
      <c r="SX575" s="10"/>
      <c r="SY575" s="10"/>
      <c r="SZ575" s="10"/>
      <c r="TA575" s="10"/>
      <c r="TB575" s="10"/>
      <c r="TC575" s="10"/>
      <c r="TD575" s="10"/>
      <c r="TE575" s="10"/>
      <c r="TF575" s="10"/>
      <c r="TG575" s="10"/>
      <c r="TH575" s="10"/>
      <c r="TI575" s="10"/>
      <c r="TJ575" s="10"/>
      <c r="TK575" s="10"/>
      <c r="TL575" s="10"/>
      <c r="TM575" s="10"/>
      <c r="TN575" s="10"/>
      <c r="TO575" s="10"/>
      <c r="TP575" s="10"/>
      <c r="TQ575" s="10"/>
      <c r="TR575" s="10"/>
      <c r="TS575" s="10"/>
      <c r="TT575" s="10"/>
      <c r="TU575" s="10"/>
      <c r="TV575" s="10"/>
      <c r="TW575" s="10"/>
      <c r="TX575" s="10"/>
      <c r="TY575" s="10"/>
      <c r="TZ575" s="10"/>
      <c r="UA575" s="10"/>
      <c r="UB575" s="10"/>
      <c r="UC575" s="10"/>
      <c r="UD575" s="10"/>
      <c r="UE575" s="10"/>
      <c r="UF575" s="10"/>
      <c r="UG575" s="10"/>
      <c r="UH575" s="10"/>
      <c r="UI575" s="10"/>
      <c r="UJ575" s="10"/>
      <c r="UK575" s="10"/>
      <c r="UL575" s="10"/>
      <c r="UM575" s="10"/>
      <c r="UN575" s="10"/>
      <c r="UO575" s="10"/>
      <c r="UP575" s="10"/>
      <c r="UQ575" s="10"/>
      <c r="UR575" s="10"/>
      <c r="US575" s="10"/>
      <c r="UT575" s="10"/>
      <c r="UU575" s="10"/>
      <c r="UV575" s="10"/>
      <c r="UW575" s="10"/>
      <c r="UX575" s="10"/>
      <c r="UY575" s="10"/>
      <c r="UZ575" s="10"/>
      <c r="VA575" s="10"/>
      <c r="VB575" s="10"/>
      <c r="VC575" s="10"/>
      <c r="VD575" s="10"/>
      <c r="VE575" s="10"/>
      <c r="VF575" s="10"/>
      <c r="VG575" s="10"/>
      <c r="VH575" s="10"/>
      <c r="VI575" s="10"/>
      <c r="VJ575" s="10"/>
      <c r="VK575" s="10"/>
      <c r="VL575" s="10"/>
      <c r="VM575" s="10"/>
      <c r="VN575" s="10"/>
      <c r="VO575" s="10"/>
      <c r="VP575" s="10"/>
      <c r="VQ575" s="10"/>
      <c r="VR575" s="10"/>
      <c r="VS575" s="10"/>
      <c r="VT575" s="10"/>
      <c r="VU575" s="10"/>
      <c r="VV575" s="10"/>
      <c r="VW575" s="10"/>
      <c r="VX575" s="10"/>
      <c r="VY575" s="10"/>
      <c r="VZ575" s="10"/>
      <c r="WA575" s="10"/>
      <c r="WB575" s="10"/>
      <c r="WC575" s="10"/>
      <c r="WD575" s="10"/>
      <c r="WE575" s="10"/>
      <c r="WF575" s="10"/>
      <c r="WG575" s="10"/>
      <c r="WH575" s="10"/>
      <c r="WI575" s="10"/>
      <c r="WJ575" s="10"/>
      <c r="WK575" s="10"/>
      <c r="WL575" s="10"/>
      <c r="WM575" s="10"/>
      <c r="WN575" s="10"/>
      <c r="WO575" s="10"/>
      <c r="WP575" s="10"/>
      <c r="WQ575" s="10"/>
      <c r="WR575" s="10"/>
      <c r="WS575" s="10"/>
      <c r="WT575" s="10"/>
      <c r="WU575" s="10"/>
      <c r="WV575" s="10"/>
      <c r="WW575" s="10"/>
      <c r="WX575" s="10"/>
      <c r="WY575" s="10"/>
      <c r="WZ575" s="10"/>
      <c r="XA575" s="10"/>
      <c r="XB575" s="10"/>
      <c r="XC575" s="10"/>
      <c r="XD575" s="10"/>
      <c r="XE575" s="10"/>
      <c r="XF575" s="10"/>
      <c r="XG575" s="10"/>
      <c r="XH575" s="10"/>
      <c r="XI575" s="10"/>
      <c r="XJ575" s="10"/>
      <c r="XK575" s="10"/>
      <c r="XL575" s="10"/>
      <c r="XM575" s="10"/>
      <c r="XN575" s="10"/>
      <c r="XO575" s="10"/>
      <c r="XP575" s="10"/>
      <c r="XQ575" s="10"/>
      <c r="XR575" s="10"/>
      <c r="XS575" s="10"/>
      <c r="XT575" s="10"/>
      <c r="XU575" s="10"/>
      <c r="XV575" s="10"/>
      <c r="XW575" s="10"/>
      <c r="XX575" s="10"/>
      <c r="XY575" s="10"/>
      <c r="XZ575" s="10"/>
      <c r="YA575" s="10"/>
      <c r="YB575" s="10"/>
      <c r="YC575" s="10"/>
      <c r="YD575" s="10"/>
      <c r="YE575" s="10"/>
      <c r="YF575" s="10"/>
      <c r="YG575" s="10"/>
      <c r="YH575" s="10"/>
      <c r="YI575" s="10"/>
      <c r="YJ575" s="10"/>
      <c r="YK575" s="10"/>
      <c r="YL575" s="10"/>
      <c r="YM575" s="10"/>
      <c r="YN575" s="10"/>
      <c r="YO575" s="10"/>
      <c r="YP575" s="10"/>
      <c r="YQ575" s="10"/>
      <c r="YR575" s="10"/>
      <c r="YS575" s="10"/>
      <c r="YT575" s="10"/>
      <c r="YU575" s="10"/>
      <c r="YV575" s="10"/>
      <c r="YW575" s="10"/>
      <c r="YX575" s="10"/>
      <c r="YY575" s="10"/>
      <c r="YZ575" s="10"/>
      <c r="ZA575" s="10"/>
      <c r="ZB575" s="10"/>
      <c r="ZC575" s="10"/>
      <c r="ZD575" s="10"/>
      <c r="ZE575" s="10"/>
      <c r="ZF575" s="10"/>
      <c r="ZG575" s="10"/>
      <c r="ZH575" s="10"/>
      <c r="ZI575" s="10"/>
      <c r="ZJ575" s="10"/>
      <c r="ZK575" s="10"/>
      <c r="ZL575" s="10"/>
      <c r="ZM575" s="10"/>
      <c r="ZN575" s="10"/>
      <c r="ZO575" s="10"/>
      <c r="ZP575" s="10"/>
      <c r="ZQ575" s="10"/>
      <c r="ZR575" s="10"/>
      <c r="ZS575" s="10"/>
      <c r="ZT575" s="10"/>
      <c r="ZU575" s="10"/>
      <c r="ZV575" s="10"/>
      <c r="ZW575" s="10"/>
      <c r="ZX575" s="10"/>
      <c r="ZY575" s="10"/>
      <c r="ZZ575" s="10"/>
      <c r="AAA575" s="10"/>
      <c r="AAB575" s="10"/>
      <c r="AAC575" s="10"/>
      <c r="AAD575" s="10"/>
      <c r="AAE575" s="10"/>
      <c r="AAF575" s="10"/>
      <c r="AAG575" s="10"/>
      <c r="AAH575" s="10"/>
      <c r="AAI575" s="10"/>
      <c r="AAJ575" s="10"/>
      <c r="AAK575" s="10"/>
      <c r="AAL575" s="10"/>
      <c r="AAM575" s="10"/>
      <c r="AAN575" s="10"/>
      <c r="AAO575" s="10"/>
      <c r="AAP575" s="10"/>
      <c r="AAQ575" s="10"/>
      <c r="AAR575" s="10"/>
      <c r="AAS575" s="10"/>
      <c r="AAT575" s="10"/>
      <c r="AAU575" s="10"/>
      <c r="AAV575" s="10"/>
      <c r="AAW575" s="10"/>
      <c r="AAX575" s="10"/>
      <c r="AAY575" s="10"/>
      <c r="AAZ575" s="10"/>
      <c r="ABA575" s="10"/>
      <c r="ABB575" s="10"/>
      <c r="ABC575" s="10"/>
      <c r="ABD575" s="10"/>
      <c r="ABE575" s="10"/>
      <c r="ABF575" s="10"/>
      <c r="ABG575" s="10"/>
      <c r="ABH575" s="10"/>
      <c r="ABI575" s="10"/>
      <c r="ABJ575" s="10"/>
      <c r="ABK575" s="10"/>
      <c r="ABL575" s="10"/>
      <c r="ABM575" s="10"/>
      <c r="ABN575" s="10"/>
      <c r="ABO575" s="10"/>
      <c r="ABP575" s="10"/>
      <c r="ABQ575" s="10"/>
      <c r="ABR575" s="10"/>
      <c r="ABS575" s="10"/>
      <c r="ABT575" s="10"/>
      <c r="ABU575" s="10"/>
      <c r="ABV575" s="10"/>
      <c r="ABW575" s="10"/>
      <c r="ABX575" s="10"/>
      <c r="ABY575" s="10"/>
      <c r="ABZ575" s="10"/>
      <c r="ACA575" s="10"/>
      <c r="ACB575" s="10"/>
      <c r="ACC575" s="10"/>
      <c r="ACD575" s="10"/>
      <c r="ACE575" s="10"/>
      <c r="ACF575" s="10"/>
      <c r="ACG575" s="10"/>
      <c r="ACH575" s="10"/>
      <c r="ACI575" s="10"/>
      <c r="ACJ575" s="10"/>
      <c r="ACK575" s="10"/>
      <c r="ACL575" s="10"/>
      <c r="ACM575" s="10"/>
      <c r="ACN575" s="10"/>
      <c r="ACO575" s="10"/>
      <c r="ACP575" s="10"/>
      <c r="ACQ575" s="10"/>
      <c r="ACR575" s="10"/>
      <c r="ACS575" s="10"/>
      <c r="ACT575" s="10"/>
      <c r="ACU575" s="10"/>
      <c r="ACV575" s="10"/>
      <c r="ACW575" s="10"/>
      <c r="ACX575" s="10"/>
      <c r="ACY575" s="10"/>
      <c r="ACZ575" s="10"/>
      <c r="ADA575" s="10"/>
      <c r="ADB575" s="10"/>
      <c r="ADC575" s="10"/>
      <c r="ADD575" s="10"/>
      <c r="ADE575" s="10"/>
      <c r="ADF575" s="10"/>
      <c r="ADG575" s="10"/>
      <c r="ADH575" s="10"/>
      <c r="ADI575" s="10"/>
      <c r="ADJ575" s="10"/>
      <c r="ADK575" s="10"/>
      <c r="ADL575" s="10"/>
      <c r="ADM575" s="10"/>
      <c r="ADN575" s="10"/>
      <c r="ADO575" s="10"/>
      <c r="ADP575" s="10"/>
      <c r="ADQ575" s="10"/>
      <c r="ADR575" s="10"/>
      <c r="ADS575" s="10"/>
      <c r="ADT575" s="10"/>
      <c r="ADU575" s="10"/>
      <c r="ADV575" s="10"/>
      <c r="ADW575" s="10"/>
      <c r="ADX575" s="10"/>
      <c r="ADY575" s="10"/>
      <c r="ADZ575" s="10"/>
      <c r="AEA575" s="10"/>
      <c r="AEB575" s="10"/>
      <c r="AEC575" s="10"/>
      <c r="AED575" s="10"/>
      <c r="AEE575" s="10"/>
      <c r="AEF575" s="10"/>
      <c r="AEG575" s="10"/>
      <c r="AEH575" s="10"/>
      <c r="AEI575" s="10"/>
      <c r="AEJ575" s="10"/>
      <c r="AEK575" s="10"/>
      <c r="AEL575" s="10"/>
      <c r="AEM575" s="10"/>
      <c r="AEN575" s="10"/>
      <c r="AEO575" s="10"/>
      <c r="AEP575" s="10"/>
      <c r="AEQ575" s="10"/>
      <c r="AER575" s="10"/>
      <c r="AES575" s="10"/>
      <c r="AET575" s="10"/>
      <c r="AEU575" s="10"/>
      <c r="AEV575" s="10"/>
      <c r="AEW575" s="10"/>
      <c r="AEX575" s="10"/>
      <c r="AEY575" s="10"/>
      <c r="AEZ575" s="10"/>
      <c r="AFA575" s="10"/>
      <c r="AFB575" s="10"/>
      <c r="AFC575" s="10"/>
      <c r="AFD575" s="10"/>
      <c r="AFE575" s="10"/>
      <c r="AFF575" s="10"/>
      <c r="AFG575" s="10"/>
      <c r="AFH575" s="10"/>
      <c r="AFI575" s="10"/>
      <c r="AFJ575" s="10"/>
      <c r="AFK575" s="10"/>
      <c r="AFL575" s="10"/>
      <c r="AFM575" s="10"/>
      <c r="AFN575" s="10"/>
      <c r="AFO575" s="10"/>
      <c r="AFP575" s="10"/>
      <c r="AFQ575" s="10"/>
      <c r="AFR575" s="10"/>
      <c r="AFS575" s="10"/>
      <c r="AFT575" s="10"/>
      <c r="AFU575" s="10"/>
      <c r="AFV575" s="10"/>
      <c r="AFW575" s="10"/>
      <c r="AFX575" s="10"/>
      <c r="AFY575" s="10"/>
      <c r="AFZ575" s="10"/>
      <c r="AGA575" s="10"/>
      <c r="AGB575" s="10"/>
      <c r="AGC575" s="10"/>
      <c r="AGD575" s="10"/>
      <c r="AGE575" s="10"/>
      <c r="AGF575" s="10"/>
      <c r="AGG575" s="10"/>
      <c r="AGH575" s="10"/>
      <c r="AGI575" s="10"/>
      <c r="AGJ575" s="10"/>
      <c r="AGK575" s="10"/>
      <c r="AGL575" s="10"/>
      <c r="AGM575" s="10"/>
      <c r="AGN575" s="10"/>
      <c r="AGO575" s="10"/>
      <c r="AGP575" s="10"/>
      <c r="AGQ575" s="10"/>
      <c r="AGR575" s="10"/>
      <c r="AGS575" s="10"/>
      <c r="AGT575" s="10"/>
      <c r="AGU575" s="10"/>
      <c r="AGV575" s="10"/>
      <c r="AGW575" s="10"/>
      <c r="AGX575" s="10"/>
      <c r="AGY575" s="10"/>
      <c r="AGZ575" s="10"/>
      <c r="AHA575" s="10"/>
      <c r="AHB575" s="10"/>
      <c r="AHC575" s="10"/>
      <c r="AHD575" s="10"/>
      <c r="AHE575" s="10"/>
      <c r="AHF575" s="10"/>
      <c r="AHG575" s="10"/>
      <c r="AHH575" s="10"/>
      <c r="AHI575" s="10"/>
      <c r="AHJ575" s="10"/>
      <c r="AHK575" s="10"/>
      <c r="AHL575" s="10"/>
      <c r="AHM575" s="10"/>
      <c r="AHN575" s="10"/>
      <c r="AHO575" s="10"/>
      <c r="AHP575" s="10"/>
      <c r="AHQ575" s="10"/>
      <c r="AHR575" s="10"/>
      <c r="AHS575" s="10"/>
      <c r="AHT575" s="10"/>
      <c r="AHU575" s="10"/>
      <c r="AHV575" s="10"/>
      <c r="AHW575" s="10"/>
      <c r="AHX575" s="10"/>
      <c r="AHY575" s="10"/>
      <c r="AHZ575" s="10"/>
      <c r="AIA575" s="10"/>
      <c r="AIB575" s="10"/>
      <c r="AIC575" s="10"/>
      <c r="AID575" s="10"/>
      <c r="AIE575" s="10"/>
      <c r="AIF575" s="10"/>
      <c r="AIG575" s="10"/>
      <c r="AIH575" s="10"/>
      <c r="AII575" s="10"/>
      <c r="AIJ575" s="10"/>
      <c r="AIK575" s="10"/>
      <c r="AIL575" s="10"/>
      <c r="AIM575" s="10"/>
      <c r="AIN575" s="10"/>
      <c r="AIO575" s="10"/>
      <c r="AIP575" s="10"/>
      <c r="AIQ575" s="10"/>
      <c r="AIR575" s="10"/>
      <c r="AIS575" s="10"/>
      <c r="AIT575" s="10"/>
      <c r="AIU575" s="10"/>
      <c r="AIV575" s="10"/>
      <c r="AIW575" s="10"/>
      <c r="AIX575" s="10"/>
      <c r="AIY575" s="10"/>
      <c r="AIZ575" s="10"/>
      <c r="AJA575" s="10"/>
      <c r="AJB575" s="10"/>
      <c r="AJC575" s="10"/>
      <c r="AJD575" s="10"/>
      <c r="AJE575" s="10"/>
      <c r="AJF575" s="10"/>
      <c r="AJG575" s="10"/>
      <c r="AJH575" s="10"/>
      <c r="AJI575" s="10"/>
      <c r="AJJ575" s="10"/>
      <c r="AJK575" s="10"/>
      <c r="AJL575" s="10"/>
      <c r="AJM575" s="10"/>
      <c r="AJN575" s="10"/>
      <c r="AJO575" s="10"/>
      <c r="AJP575" s="10"/>
      <c r="AJQ575" s="10"/>
      <c r="AJR575" s="10"/>
      <c r="AJS575" s="10"/>
      <c r="AJT575" s="10"/>
      <c r="AJU575" s="10"/>
      <c r="AJV575" s="10"/>
      <c r="AJW575" s="10"/>
      <c r="AJX575" s="10"/>
      <c r="AJY575" s="10"/>
      <c r="AJZ575" s="10"/>
      <c r="AKA575" s="10"/>
      <c r="AKB575" s="10"/>
      <c r="AKC575" s="10"/>
      <c r="AKD575" s="10"/>
      <c r="AKE575" s="10"/>
      <c r="AKF575" s="10"/>
      <c r="AKG575" s="10"/>
      <c r="AKH575" s="10"/>
      <c r="AKI575" s="10"/>
      <c r="AKJ575" s="10"/>
      <c r="AKK575" s="10"/>
      <c r="AKL575" s="10"/>
      <c r="AKM575" s="10"/>
      <c r="AKN575" s="10"/>
      <c r="AKO575" s="10"/>
      <c r="AKP575" s="10"/>
      <c r="AKQ575" s="10"/>
      <c r="AKR575" s="10"/>
      <c r="AKS575" s="10"/>
      <c r="AKT575" s="10"/>
      <c r="AKU575" s="10"/>
      <c r="AKV575" s="10"/>
      <c r="AKW575" s="10"/>
      <c r="AKX575" s="10"/>
      <c r="AKY575" s="10"/>
      <c r="AKZ575" s="10"/>
      <c r="ALA575" s="10"/>
      <c r="ALB575" s="10"/>
      <c r="ALC575" s="10"/>
      <c r="ALD575" s="10"/>
      <c r="ALE575" s="10"/>
      <c r="ALF575" s="10"/>
      <c r="ALG575" s="10"/>
      <c r="ALH575" s="10"/>
      <c r="ALI575" s="10"/>
      <c r="ALJ575" s="10"/>
      <c r="ALK575" s="10"/>
      <c r="ALL575" s="10"/>
      <c r="ALM575" s="10"/>
      <c r="ALN575" s="10"/>
      <c r="ALO575" s="10"/>
      <c r="ALP575" s="10"/>
      <c r="ALQ575" s="10"/>
      <c r="ALR575" s="10"/>
      <c r="ALS575" s="10"/>
      <c r="ALT575" s="10"/>
      <c r="ALU575" s="10"/>
      <c r="ALV575" s="10"/>
      <c r="ALW575" s="10"/>
      <c r="ALX575" s="10"/>
      <c r="ALY575" s="10"/>
      <c r="ALZ575" s="10"/>
      <c r="AMA575" s="10"/>
      <c r="AMB575" s="10"/>
      <c r="AMC575" s="10"/>
      <c r="AMD575" s="10"/>
      <c r="AME575" s="10"/>
      <c r="AMF575" s="10"/>
      <c r="AMG575" s="10"/>
      <c r="AMH575" s="10"/>
      <c r="AMI575"/>
    </row>
    <row r="576" spans="1:1023" ht="20.25">
      <c r="A576" s="57"/>
      <c r="P576" s="3"/>
      <c r="Q576" s="4"/>
      <c r="R576" s="5"/>
      <c r="S576" s="63">
        <f>SUM(R573-Q573)</f>
        <v>1.4901161193847656E-8</v>
      </c>
      <c r="AMI576"/>
    </row>
    <row r="577" spans="1:1023">
      <c r="A577" s="57"/>
      <c r="K577" s="26"/>
      <c r="P577" s="3"/>
      <c r="Q577" s="4"/>
      <c r="R577" s="5"/>
      <c r="AMI577"/>
    </row>
    <row r="578" spans="1:1023">
      <c r="A578" s="57"/>
      <c r="P578" s="3"/>
      <c r="Q578" s="4"/>
      <c r="R578" s="5"/>
      <c r="AMI578"/>
    </row>
    <row r="579" spans="1:1023">
      <c r="A579" s="57"/>
      <c r="P579" s="3"/>
      <c r="Q579" s="4"/>
      <c r="R579" s="5"/>
      <c r="AMI579"/>
    </row>
    <row r="580" spans="1:1023">
      <c r="A580" s="57"/>
      <c r="P580" s="3"/>
      <c r="Q580" s="4"/>
      <c r="R580" s="5"/>
      <c r="AMI580"/>
    </row>
    <row r="581" spans="1:1023">
      <c r="A581" s="57"/>
      <c r="P581" s="3"/>
      <c r="Q581" s="4"/>
      <c r="R581" s="5"/>
      <c r="AMI581"/>
    </row>
    <row r="582" spans="1:1023">
      <c r="A582" s="57"/>
      <c r="P582" s="3"/>
      <c r="Q582" s="4"/>
      <c r="R582" s="5"/>
      <c r="AMI582"/>
    </row>
    <row r="583" spans="1:1023">
      <c r="A583" s="57"/>
      <c r="P583" s="3"/>
      <c r="Q583" s="4"/>
      <c r="R583" s="5"/>
      <c r="AMI583"/>
    </row>
    <row r="584" spans="1:1023">
      <c r="A584" s="57"/>
      <c r="P584" s="3"/>
      <c r="Q584" s="4"/>
      <c r="R584" s="5"/>
      <c r="AMI584"/>
    </row>
    <row r="585" spans="1:1023">
      <c r="A585" s="57"/>
      <c r="P585" s="3"/>
      <c r="Q585" s="4"/>
      <c r="R585" s="5"/>
      <c r="AMI585"/>
    </row>
    <row r="586" spans="1:1023">
      <c r="A586" s="57"/>
      <c r="P586" s="3"/>
      <c r="Q586" s="4"/>
      <c r="R586" s="5"/>
      <c r="AMI586"/>
    </row>
    <row r="587" spans="1:1023">
      <c r="A587" s="57"/>
      <c r="P587" s="3"/>
      <c r="Q587" s="4"/>
      <c r="R587" s="5"/>
      <c r="AMI587"/>
    </row>
    <row r="588" spans="1:1023">
      <c r="A588" s="57"/>
      <c r="P588" s="3"/>
      <c r="Q588" s="4"/>
      <c r="R588" s="5"/>
      <c r="AMI588"/>
    </row>
    <row r="589" spans="1:1023">
      <c r="A589" s="57"/>
      <c r="P589" s="3"/>
      <c r="Q589" s="4"/>
      <c r="R589" s="5"/>
      <c r="AMI589"/>
    </row>
    <row r="590" spans="1:1023">
      <c r="A590" s="57"/>
      <c r="P590" s="3"/>
      <c r="Q590" s="4"/>
      <c r="R590" s="5"/>
      <c r="AMI590"/>
    </row>
    <row r="591" spans="1:1023">
      <c r="A591" s="57"/>
      <c r="P591" s="3"/>
      <c r="Q591" s="4"/>
      <c r="R591" s="5"/>
      <c r="AMI591"/>
    </row>
    <row r="592" spans="1:1023">
      <c r="A592" s="57"/>
      <c r="P592" s="3"/>
      <c r="Q592" s="4"/>
      <c r="R592" s="5"/>
      <c r="AMI592"/>
    </row>
    <row r="593" spans="1:1023">
      <c r="A593" s="57"/>
      <c r="P593" s="3"/>
      <c r="Q593" s="4"/>
      <c r="R593" s="5"/>
      <c r="AMI593"/>
    </row>
    <row r="594" spans="1:1023">
      <c r="A594" s="57"/>
      <c r="P594" s="3"/>
      <c r="Q594" s="4"/>
      <c r="R594" s="5"/>
      <c r="AMI594"/>
    </row>
    <row r="595" spans="1:1023">
      <c r="A595" s="57"/>
      <c r="P595" s="3"/>
      <c r="Q595" s="4"/>
      <c r="R595" s="5"/>
      <c r="AMI595"/>
    </row>
    <row r="596" spans="1:1023">
      <c r="A596" s="2"/>
      <c r="P596" s="3"/>
      <c r="Q596" s="4"/>
      <c r="R596" s="5"/>
      <c r="AMI596"/>
    </row>
    <row r="597" spans="1:1023">
      <c r="A597" s="56"/>
      <c r="P597" s="3"/>
      <c r="Q597" s="4"/>
      <c r="R597" s="5"/>
      <c r="AMI597"/>
    </row>
    <row r="598" spans="1:1023">
      <c r="A598" s="2"/>
      <c r="P598" s="3"/>
      <c r="Q598" s="4"/>
      <c r="R598" s="5"/>
      <c r="AMI598"/>
    </row>
    <row r="599" spans="1:1023">
      <c r="A599" s="2"/>
      <c r="P599" s="3"/>
      <c r="Q599" s="4"/>
      <c r="R599" s="5"/>
      <c r="AMI599"/>
    </row>
    <row r="600" spans="1:1023">
      <c r="A600" s="2"/>
      <c r="P600" s="3"/>
      <c r="Q600" s="4"/>
      <c r="R600" s="5"/>
      <c r="AMI600"/>
    </row>
    <row r="601" spans="1:1023">
      <c r="A601" s="2"/>
      <c r="P601" s="3"/>
      <c r="Q601" s="4"/>
      <c r="R601" s="5"/>
      <c r="AMI601"/>
    </row>
    <row r="602" spans="1:1023">
      <c r="A602" s="2"/>
      <c r="P602" s="3"/>
      <c r="Q602" s="4"/>
      <c r="R602" s="5"/>
      <c r="AMI602"/>
    </row>
    <row r="603" spans="1:1023">
      <c r="A603" s="2"/>
      <c r="P603" s="3"/>
      <c r="Q603" s="4"/>
      <c r="R603" s="5"/>
      <c r="AMI603"/>
    </row>
    <row r="604" spans="1:1023">
      <c r="A604" s="2"/>
      <c r="P604" s="3"/>
      <c r="Q604" s="4"/>
      <c r="R604" s="5"/>
      <c r="AMI604"/>
    </row>
    <row r="605" spans="1:1023">
      <c r="A605" s="2"/>
      <c r="P605" s="3"/>
      <c r="Q605" s="4"/>
      <c r="R605" s="5"/>
      <c r="AMI605"/>
    </row>
    <row r="606" spans="1:1023">
      <c r="A606" s="2"/>
      <c r="P606" s="3"/>
      <c r="Q606" s="4"/>
      <c r="R606" s="5"/>
      <c r="AMI606"/>
    </row>
    <row r="607" spans="1:1023">
      <c r="A607" s="2"/>
      <c r="P607" s="3"/>
      <c r="Q607" s="4"/>
      <c r="R607" s="5"/>
      <c r="AMI607"/>
    </row>
    <row r="608" spans="1:1023">
      <c r="A608" s="2"/>
      <c r="P608" s="3"/>
      <c r="Q608" s="4"/>
      <c r="R608" s="5"/>
      <c r="AMI608"/>
    </row>
    <row r="609" spans="1:1023">
      <c r="A609" s="2"/>
      <c r="P609" s="3"/>
      <c r="Q609" s="4"/>
      <c r="R609" s="5"/>
      <c r="AMI609"/>
    </row>
    <row r="610" spans="1:1023">
      <c r="A610" s="2"/>
      <c r="P610" s="3"/>
      <c r="Q610" s="4"/>
      <c r="R610" s="5"/>
      <c r="AMI610"/>
    </row>
    <row r="611" spans="1:1023">
      <c r="A611" s="2"/>
      <c r="P611" s="3"/>
      <c r="Q611" s="4"/>
      <c r="R611" s="5"/>
      <c r="AMI611"/>
    </row>
    <row r="612" spans="1:1023">
      <c r="A612" s="2"/>
      <c r="P612" s="3"/>
      <c r="Q612" s="4"/>
      <c r="R612" s="5"/>
      <c r="AMI612"/>
    </row>
    <row r="613" spans="1:1023">
      <c r="A613" s="2"/>
      <c r="P613" s="3"/>
      <c r="Q613" s="4"/>
      <c r="R613" s="5"/>
      <c r="AMI613"/>
    </row>
    <row r="614" spans="1:1023">
      <c r="A614" s="2"/>
      <c r="P614" s="3"/>
      <c r="Q614" s="4"/>
      <c r="R614" s="5"/>
      <c r="AMI614"/>
    </row>
    <row r="615" spans="1:1023">
      <c r="A615" s="2"/>
      <c r="P615" s="3"/>
      <c r="Q615" s="4"/>
      <c r="R615" s="5"/>
      <c r="AMI615"/>
    </row>
    <row r="616" spans="1:1023">
      <c r="A616" s="2"/>
      <c r="P616" s="3"/>
      <c r="Q616" s="4"/>
      <c r="R616" s="5"/>
      <c r="AMI616"/>
    </row>
    <row r="617" spans="1:1023">
      <c r="A617" s="2"/>
      <c r="P617" s="3"/>
      <c r="Q617" s="4"/>
      <c r="R617" s="5"/>
      <c r="AMI617"/>
    </row>
    <row r="618" spans="1:1023">
      <c r="A618" s="2"/>
      <c r="P618" s="3"/>
      <c r="Q618" s="4"/>
      <c r="R618" s="5"/>
      <c r="AMI618"/>
    </row>
    <row r="619" spans="1:1023">
      <c r="A619" s="2"/>
      <c r="P619" s="3"/>
      <c r="Q619" s="4"/>
      <c r="R619" s="5"/>
      <c r="AMI619"/>
    </row>
    <row r="620" spans="1:1023">
      <c r="A620" s="2"/>
      <c r="P620" s="3"/>
      <c r="Q620" s="4"/>
      <c r="R620" s="5"/>
      <c r="AMI620"/>
    </row>
    <row r="621" spans="1:1023">
      <c r="A621" s="2"/>
      <c r="P621" s="3"/>
      <c r="Q621" s="4"/>
      <c r="R621" s="5"/>
      <c r="AMI621"/>
    </row>
    <row r="622" spans="1:1023">
      <c r="A622" s="2"/>
      <c r="P622" s="3"/>
      <c r="Q622" s="4"/>
      <c r="R622" s="5"/>
      <c r="AMI622"/>
    </row>
    <row r="623" spans="1:1023">
      <c r="A623" s="2"/>
      <c r="P623" s="3"/>
      <c r="Q623" s="4"/>
      <c r="R623" s="5"/>
      <c r="AMI623"/>
    </row>
  </sheetData>
  <sortState ref="A3:R572">
    <sortCondition ref="A3"/>
  </sortState>
  <customSheetViews>
    <customSheetView guid="{B356329F-C4AA-4F1F-81B5-A7BFA58EA4A6}" scale="70" topLeftCell="A516">
      <pane xSplit="1" topLeftCell="M1" activePane="topRight" state="frozen"/>
      <selection pane="topRight" activeCell="T523" sqref="T523"/>
      <pageMargins left="0.51180555555555596" right="0.51180555555555596" top="0.78749999999999998" bottom="0.78749999999999998" header="0.511811023622047" footer="0.511811023622047"/>
      <pageSetup paperSize="9" orientation="portrait" r:id="rId1"/>
    </customSheetView>
    <customSheetView guid="{F3676DF1-81DC-4E9D-9CB4-238E3376C2B3}" scale="70" topLeftCell="A539">
      <pane xSplit="1" topLeftCell="G1" activePane="topRight" state="frozen"/>
      <selection pane="topRight" activeCell="R567" sqref="R567"/>
      <pageMargins left="0.51180555555555596" right="0.51180555555555596" top="0.78749999999999998" bottom="0.78749999999999998" header="0.511811023622047" footer="0.511811023622047"/>
      <pageSetup paperSize="9" orientation="portrait" r:id="rId2"/>
    </customSheetView>
  </customSheetViews>
  <pageMargins left="0.51180555555555596" right="0.51180555555555596" top="0.78749999999999998" bottom="0.78749999999999998" header="0.511811023622047" footer="0.511811023622047"/>
  <pageSetup paperSize="9" orientation="portrait" r:id="rId3"/>
  <drawing r:id="rId4"/>
  <legacyDrawing r:id="rId5"/>
</worksheet>
</file>

<file path=docProps/app.xml><?xml version="1.0" encoding="utf-8"?>
<Properties xmlns="http://schemas.openxmlformats.org/officeDocument/2006/extended-properties" xmlns:vt="http://schemas.openxmlformats.org/officeDocument/2006/docPropsVTypes">
  <Template/>
  <TotalTime>1</TotalTime>
  <Application>Microsoft Excel</Application>
  <DocSecurity>0</DocSecurity>
  <ScaleCrop>false</ScaleCrop>
  <HeadingPairs>
    <vt:vector size="2" baseType="variant">
      <vt:variant>
        <vt:lpstr>Planilhas</vt:lpstr>
      </vt:variant>
      <vt:variant>
        <vt:i4>1</vt:i4>
      </vt:variant>
    </vt:vector>
  </HeadingPairs>
  <TitlesOfParts>
    <vt:vector size="1" baseType="lpstr">
      <vt:lpstr>2022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Leticia Sagaz Lange</dc:creator>
  <cp:lastModifiedBy>195529</cp:lastModifiedBy>
  <cp:revision>1</cp:revision>
  <cp:lastPrinted>2022-03-30T13:43:40Z</cp:lastPrinted>
  <dcterms:created xsi:type="dcterms:W3CDTF">2018-06-01T17:17:00Z</dcterms:created>
  <dcterms:modified xsi:type="dcterms:W3CDTF">2022-09-28T17:00:14Z</dcterms:modified>
  <dc:language>pt-BR</dc:language>
</cp:coreProperties>
</file>